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tabRatio="277" firstSheet="1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Z_0049FB14_FD07_453F_846F_348D2B267D20_.wvu.PrintArea" localSheetId="0" hidden="1">'Приложение 1'!$A$1:$F$62</definedName>
    <definedName name="Z_0049FB14_FD07_453F_846F_348D2B267D20_.wvu.PrintTitles" localSheetId="0" hidden="1">'Приложение 1'!$8:$10</definedName>
    <definedName name="Z_0049FB14_FD07_453F_846F_348D2B267D20_.wvu.Rows" localSheetId="0" hidden="1">'Приложение 1'!$1:$2,'Приложение 1'!$24:$26,'Приложение 1'!$36:$37,'Приложение 1'!$39:$39,'Приложение 1'!#REF!,'Приложение 1'!$61:$61</definedName>
    <definedName name="_xlnm.Print_Titles" localSheetId="0">'Приложение 1'!$8:$10</definedName>
    <definedName name="_xlnm.Print_Area" localSheetId="0">'Приложение 1'!$A$1:$F$62</definedName>
  </definedNames>
  <calcPr fullCalcOnLoad="1"/>
</workbook>
</file>

<file path=xl/sharedStrings.xml><?xml version="1.0" encoding="utf-8"?>
<sst xmlns="http://schemas.openxmlformats.org/spreadsheetml/2006/main" count="455" uniqueCount="439">
  <si>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</si>
  <si>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</si>
  <si>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</si>
  <si>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</si>
  <si>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</si>
  <si>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</si>
  <si>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</si>
  <si>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</si>
  <si>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</si>
  <si>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</si>
  <si>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</si>
  <si>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</si>
  <si>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</si>
  <si>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</si>
  <si>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</si>
  <si>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</si>
  <si>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</si>
  <si>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</si>
  <si>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</si>
  <si>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</si>
  <si>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</si>
  <si>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</si>
  <si>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</si>
  <si>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</si>
  <si>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</si>
  <si>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Показатель</t>
  </si>
  <si>
    <t>Бюджетные кредиты:</t>
  </si>
  <si>
    <t>Привлечение кредитов и размещение ценных бумаг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</si>
  <si>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</si>
  <si>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</si>
  <si>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</si>
  <si>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</si>
  <si>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</si>
  <si>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</si>
  <si>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</si>
  <si>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</si>
  <si>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</si>
  <si>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</si>
  <si>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</si>
  <si>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</si>
  <si>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</si>
  <si>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</si>
  <si>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</si>
  <si>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>поступления от реализации</t>
  </si>
  <si>
    <t>выплаты на приобретение</t>
  </si>
  <si>
    <t>остатки на начало периода</t>
  </si>
  <si>
    <t>остатки на конец периода</t>
  </si>
  <si>
    <t>Уменьшение финансовых активов в федеральной собственности за счет продажи ценных бумаг (кроме акций) по договорам репо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</si>
  <si>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</si>
  <si>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</si>
  <si>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</si>
  <si>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Увеличение иных финансовых активов в федеральной собственности (акции) за счет средств Фонда национального благосостояния</t>
  </si>
  <si>
    <t>Утверждено Федеральным законом  "О федеральном бюджете на 2020 год и на плановый период 2021 и 2022 годов" на 2020 год</t>
  </si>
  <si>
    <t>Поступления от продажи акций и иных форм участия в капитале, находящихся в государственной собственности</t>
  </si>
  <si>
    <t>Бюджетные кредиты на пополнение остатков средств на счетах бюджетов субъектов Российской Федерации</t>
  </si>
  <si>
    <t>за январь-апрель 2020 года</t>
  </si>
  <si>
    <t>Апрель</t>
  </si>
  <si>
    <t>Январь-апрель</t>
  </si>
  <si>
    <t>I квартал</t>
  </si>
  <si>
    <t>Приложение 1</t>
  </si>
  <si>
    <t>Приложение 2</t>
  </si>
  <si>
    <t xml:space="preserve">ОПЕРАТИВНАЯ ИНФОРМАЦИЯ ОБ ОБЪЕМАХ ПОСТУПЛЕНИЙ ДОХОДОВ ФЕДЕРАЛЬНОГО БЮДЖЕТА                                             </t>
  </si>
  <si>
    <t>Наименование показателей</t>
  </si>
  <si>
    <t>Утверждено
 Федеральным законом  
"О федеральном бюджете на 2020 год и на плановый период 2021 и 2022 годов"
на 2020 год</t>
  </si>
  <si>
    <t>% исполнения</t>
  </si>
  <si>
    <t>6=5/2*100</t>
  </si>
  <si>
    <t>Доходы, всего</t>
  </si>
  <si>
    <t xml:space="preserve"> администрируемые ФНС России</t>
  </si>
  <si>
    <t xml:space="preserve"> администрируемые ФТС России</t>
  </si>
  <si>
    <t xml:space="preserve"> администрируемые другими администраторами </t>
  </si>
  <si>
    <t>Связанные с внутренним производством</t>
  </si>
  <si>
    <t>НДС внутрений</t>
  </si>
  <si>
    <t>Акцизы внутренние</t>
  </si>
  <si>
    <t>Налог на прибыль организаций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</si>
  <si>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</si>
  <si>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</si>
  <si>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</si>
  <si>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</si>
  <si>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</si>
  <si>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>Приложение 3</t>
  </si>
  <si>
    <t xml:space="preserve">ОПЕРАТИВНАЯ ИНФОРМАЦИЯ 
ОБ ИСПОЛНЕНИИ РАСХОДОВ ФЕДЕРАЛЬНОГО БЮДЖЕТА 
В РАЗРЕЗЕ РАЗДЕЛОВ И ПОДРАЗДЕЛОВ КЛАССИФИКАЦИИ РАСХОДОВ БЮДЖЕТОВ </t>
  </si>
  <si>
    <t>Наименование показателя</t>
  </si>
  <si>
    <t>Р, Пр</t>
  </si>
  <si>
    <t>Уточненная роспись</t>
  </si>
  <si>
    <t>Исполнение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</si>
  <si>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</si>
  <si>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</si>
  <si>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</si>
  <si>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</si>
  <si>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</si>
  <si>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</si>
  <si>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</si>
  <si>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</si>
  <si>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</si>
  <si>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</si>
  <si>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</si>
  <si>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</si>
  <si>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</si>
  <si>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</si>
  <si>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</si>
  <si>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</si>
  <si>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</si>
  <si>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</si>
  <si>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</si>
  <si>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</si>
  <si>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</si>
  <si>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</si>
  <si>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</si>
  <si>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</si>
  <si>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</si>
  <si>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</si>
  <si>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</si>
  <si>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</si>
  <si>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</si>
  <si>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</si>
  <si>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</si>
  <si>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</si>
  <si>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</si>
  <si>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</si>
  <si>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</si>
  <si>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</si>
  <si>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</si>
  <si>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</si>
  <si>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</si>
  <si>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</si>
  <si>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</si>
  <si>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</si>
  <si>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</si>
  <si>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</si>
  <si>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</si>
  <si>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</si>
  <si>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</si>
  <si>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</si>
  <si>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</si>
  <si>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Войска национальной гвардии Российской Федерации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</si>
  <si>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</si>
  <si>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</si>
  <si>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</si>
  <si>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</si>
  <si>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</si>
  <si>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</si>
  <si>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</si>
  <si>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</si>
  <si>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</si>
  <si>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</si>
  <si>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</si>
  <si>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</si>
  <si>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</si>
  <si>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</si>
  <si>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</si>
  <si>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</si>
  <si>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</si>
  <si>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</si>
  <si>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</si>
  <si>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</si>
  <si>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</si>
  <si>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</si>
  <si>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</si>
  <si>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</si>
  <si>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</si>
  <si>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</si>
  <si>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</si>
  <si>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</si>
  <si>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</si>
  <si>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</si>
  <si>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</si>
  <si>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</si>
  <si>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</si>
  <si>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</si>
  <si>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</si>
  <si>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</si>
  <si>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</si>
  <si>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</si>
  <si>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</si>
  <si>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</si>
  <si>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</si>
  <si>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</si>
  <si>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</si>
  <si>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</si>
  <si>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</si>
  <si>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</si>
  <si>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</si>
  <si>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</si>
  <si>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</si>
  <si>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</si>
  <si>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</si>
  <si>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</si>
  <si>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</si>
  <si>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Прикладные научные исследования в области жилищно-коммунального хозяйства</t>
  </si>
  <si>
    <t>0504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</si>
  <si>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</si>
  <si>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</si>
  <si>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</si>
  <si>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</si>
  <si>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</si>
  <si>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</si>
  <si>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</si>
  <si>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</si>
  <si>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</si>
  <si>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</si>
  <si>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</si>
  <si>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</si>
  <si>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</si>
  <si>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</si>
  <si>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</si>
  <si>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</si>
  <si>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</si>
  <si>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</si>
  <si>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</si>
  <si>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</si>
  <si>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</si>
  <si>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</si>
  <si>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</si>
  <si>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</si>
  <si>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</si>
  <si>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</si>
  <si>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</si>
  <si>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</si>
  <si>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</si>
  <si>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</si>
  <si>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</si>
  <si>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</si>
  <si>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</si>
  <si>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</si>
  <si>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</si>
  <si>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</si>
  <si>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</si>
  <si>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</si>
  <si>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</si>
  <si>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</si>
  <si>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</si>
  <si>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</si>
  <si>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</si>
  <si>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</si>
  <si>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</si>
  <si>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</si>
  <si>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</si>
  <si>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</si>
  <si>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</si>
  <si>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</si>
  <si>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</si>
  <si>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</si>
  <si>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</si>
  <si>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</si>
  <si>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</si>
  <si>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</si>
  <si>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</si>
  <si>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</si>
  <si>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Прикладные научные исследования в области здравоохранения</t>
  </si>
  <si>
    <t>0908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</si>
  <si>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</si>
  <si>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</si>
  <si>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</si>
  <si>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</si>
  <si>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</si>
  <si>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</si>
  <si>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</si>
  <si>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</si>
  <si>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</si>
  <si>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</si>
  <si>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</si>
  <si>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</si>
  <si>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</si>
  <si>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</si>
  <si>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</si>
  <si>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</si>
  <si>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</si>
  <si>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</si>
  <si>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</si>
  <si>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</si>
  <si>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</si>
  <si>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</si>
  <si>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</si>
  <si>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</si>
  <si>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</si>
  <si>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</si>
  <si>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</si>
  <si>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</si>
  <si>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</si>
  <si>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</si>
  <si>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</si>
  <si>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</si>
  <si>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</si>
  <si>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</si>
  <si>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</si>
  <si>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</si>
  <si>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</si>
  <si>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</si>
  <si>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</si>
  <si>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</si>
  <si>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</si>
  <si>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</si>
  <si>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</si>
  <si>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</si>
  <si>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</si>
  <si>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</si>
  <si>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</si>
  <si>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</si>
  <si>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</si>
  <si>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</si>
  <si>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Приложение 4</t>
  </si>
  <si>
    <t xml:space="preserve">ОПЕРАТИВНАЯ ИНФОРМАЦИЯ О ЛИМИТАХ БЮДЖЕТНЫХ ОБЯЗАТЕЛЬСТВ И  
ИСПОЛНЕНИИ РАСХОДОВ В РАЗРЕЗЕ ГОСУДАРСТВЕННЫХ ПРОГРАММ РОССИЙСКОЙ ФЕДЕРАЦИИ 
(НЕПРОГРАММНЫХ НАПРАВЛЕНИЙ ДЕЯТЕЛЬНОСТИ) </t>
  </si>
  <si>
    <t>ГП</t>
  </si>
  <si>
    <t>Доведённые 
ЛБО на 
2020 год</t>
  </si>
  <si>
    <t>Доведённые БА на ПНО на 2020 год</t>
  </si>
  <si>
    <t>Распределённые ЛБО на 2020 год</t>
  </si>
  <si>
    <t>Распределённые БА по ПНО
 на 2020 год</t>
  </si>
  <si>
    <t>Уточненная роспись без учета доведенных
 БА на ПНО</t>
  </si>
  <si>
    <t xml:space="preserve">Исполнение </t>
  </si>
  <si>
    <t>% доведённых ЛБО от уточненной росписи без учёта доведённых
 БА на ПНО</t>
  </si>
  <si>
    <t>% распределённых ЛБО от доведённых</t>
  </si>
  <si>
    <t>%  исполнения от уточненной росписи</t>
  </si>
  <si>
    <t>1</t>
  </si>
  <si>
    <t>2</t>
  </si>
  <si>
    <t>3</t>
  </si>
  <si>
    <t>4</t>
  </si>
  <si>
    <t>5</t>
  </si>
  <si>
    <t>6</t>
  </si>
  <si>
    <t>7</t>
  </si>
  <si>
    <t>8=7-4</t>
  </si>
  <si>
    <t>9</t>
  </si>
  <si>
    <t>10=3/8*100</t>
  </si>
  <si>
    <t>11=5/3*100</t>
  </si>
  <si>
    <t>12=9/7*100</t>
  </si>
  <si>
    <t>из них:</t>
  </si>
  <si>
    <t>Государственная программа Российской Федерации "Развитие здравоохранения"</t>
  </si>
  <si>
    <t>01</t>
  </si>
  <si>
    <t>Государственная программа Российской Федерации "Развитие образования"</t>
  </si>
  <si>
    <t>02</t>
  </si>
  <si>
    <t>Государственная программа Российской Федерации "Социальная поддержка граждан"</t>
  </si>
  <si>
    <t>03</t>
  </si>
  <si>
    <t>Государственная программа Российской Федерации "Доступная среда"</t>
  </si>
  <si>
    <t>04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</si>
  <si>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</si>
  <si>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</si>
  <si>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Государственная программа Российской Федерации "Содействие занятости населения"</t>
  </si>
  <si>
    <t>07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</si>
  <si>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</si>
  <si>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</si>
  <si>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</si>
  <si>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</t>
  </si>
  <si>
    <t>Государственная программа Российской Федерации "Развитие культуры"</t>
  </si>
  <si>
    <t>11</t>
  </si>
  <si>
    <t>Государственная программа Российской Федерации "Охрана окружающей среды"</t>
  </si>
  <si>
    <t>12</t>
  </si>
  <si>
    <t>Государственная программа Российской Федерации "Развитие физической культуры и спорта"</t>
  </si>
  <si>
    <t>13</t>
  </si>
  <si>
    <t>Государственная программа Российской Федерации "Экономическое развитие и инновационная экономика"</t>
  </si>
  <si>
    <t>15</t>
  </si>
  <si>
    <t>Государственная программа Российской Федерации "Развитие промышленности и повышение ее конкурентоспособности"</t>
  </si>
  <si>
    <t>16</t>
  </si>
  <si>
    <t>Государственная программа Российской Федерации "Развитие авиационной промышленности"</t>
  </si>
  <si>
    <t>17</t>
  </si>
  <si>
    <t>Государственная программа Российской Федерации "Развитие судостроения и техники для освоения шельфовых месторождений"</t>
  </si>
  <si>
    <t>18</t>
  </si>
  <si>
    <t>Государственная программа Российской Федерации "Развитие электронной и радиоэлектронной промышленности"</t>
  </si>
  <si>
    <t>19</t>
  </si>
  <si>
    <t>Государственная программа Российской Федерации "Развитие фармацевтической и медицинской промышленности"</t>
  </si>
  <si>
    <t>20</t>
  </si>
  <si>
    <t>Государственная программа Российской Федерации "Космическая деятельность России"</t>
  </si>
  <si>
    <t>21</t>
  </si>
  <si>
    <t>Государственная программа Российской Федерации "Развитие атомного энергопромышленного комплекса"</t>
  </si>
  <si>
    <t>22</t>
  </si>
  <si>
    <t>Государственная программа Российской Федерации "Информационное общество"</t>
  </si>
  <si>
    <t>23</t>
  </si>
  <si>
    <t>Государственная программа Российской Федерации "Развитие транспортной системы"</t>
  </si>
  <si>
    <t>24</t>
  </si>
  <si>
    <t>Государственная программа развития сельского хозяйства и регулирования рынков сельскохозяйственной продукции, сырья и продовольствия</t>
  </si>
  <si>
    <t>25</t>
  </si>
  <si>
    <t>Государственная программа Российской Федерации "Развитие рыбохозяйственного комплекса"</t>
  </si>
  <si>
    <t>26</t>
  </si>
  <si>
    <t>Государственная программа Российской Федерации "Развитие внешнеэкономической деятельности"</t>
  </si>
  <si>
    <t>27</t>
  </si>
  <si>
    <t>Государственная программа Российской Федерации "Воспроизводство и использование природных ресурсов"</t>
  </si>
  <si>
    <t>28</t>
  </si>
  <si>
    <t>Государственная программа Российской Федерации "Развитие лесного хозяйства"</t>
  </si>
  <si>
    <t>29</t>
  </si>
  <si>
    <t>Государственная программа Российской Федерации "Развитие энергетики"</t>
  </si>
  <si>
    <t>30</t>
  </si>
  <si>
    <t>Государственная программа Российской Федерации "Обеспечение обороноспособности страны"</t>
  </si>
  <si>
    <t>31</t>
  </si>
  <si>
    <t>Государственная программа Российской Федерации "Обеспечение государственной безопасности"</t>
  </si>
  <si>
    <t>32</t>
  </si>
  <si>
    <t>Государственная программа Российской Федерации "Социально-экономическое развитие Дальневосточного федерального округа"</t>
  </si>
  <si>
    <t>34</t>
  </si>
  <si>
    <t>Государственная программа Российской Федерации "Развитие Северо-Кавказского федерального округа"</t>
  </si>
  <si>
    <t>35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</si>
  <si>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</si>
  <si>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</t>
  </si>
  <si>
    <t>Государственная программа Российской Федерации "Социально-экономическое развитие Калининградской области"</t>
  </si>
  <si>
    <t>37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</si>
  <si>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</si>
  <si>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</t>
  </si>
  <si>
    <t>Государственная программа Российской Федерации "Внешнеполитическая деятельность"</t>
  </si>
  <si>
    <t>41</t>
  </si>
  <si>
    <t>Государственная программа Российской Федерации "Юстиция"</t>
  </si>
  <si>
    <t>42</t>
  </si>
  <si>
    <t>Государственная программа Российской Федерации "Социально-экономическое развитие Арктической зоны Российской Федерации"</t>
  </si>
  <si>
    <t>43</t>
  </si>
  <si>
    <t>Государственная программа Российской Федерации "Развитие оборонно-промышленного комплекса"</t>
  </si>
  <si>
    <t>44</t>
  </si>
  <si>
    <t>Государственная программа Российской Федерации "Социально-экономическое развитие Республики Крым и г. Севастополя"</t>
  </si>
  <si>
    <t>45</t>
  </si>
  <si>
    <t>Государственная программа Российской Федерации "Реализация государственной национальной политики"</t>
  </si>
  <si>
    <t>46</t>
  </si>
  <si>
    <t>Государственная программа Российской Федерации "Научно-технологическое развитие Российской Федерации"</t>
  </si>
  <si>
    <t>47</t>
  </si>
  <si>
    <t>Государственная программа Российской Федерации "Комплексное развитие сельских территорий"</t>
  </si>
  <si>
    <t>48</t>
  </si>
  <si>
    <t>Государственная программа Российской Федерации "Управление государственным материальным резервом"</t>
  </si>
  <si>
    <t>49</t>
  </si>
  <si>
    <t>Развитие пенсионной системы Российской Федерации</t>
  </si>
  <si>
    <t>71</t>
  </si>
  <si>
    <t>Президент Российской Федерации и его администрация</t>
  </si>
  <si>
    <t>77</t>
  </si>
  <si>
    <t>Председатель Правительства Российской Федерации и его заместители, Аппарат Правительства Российской Федерации</t>
  </si>
  <si>
    <t>78</t>
  </si>
  <si>
    <t>Следственный комитет Российской Федерации</t>
  </si>
  <si>
    <t>88</t>
  </si>
  <si>
    <t>Обеспечение деятельности отдельных федеральных государственных органов</t>
  </si>
  <si>
    <t>89</t>
  </si>
  <si>
    <t>Государственная судебная власть</t>
  </si>
  <si>
    <t>90</t>
  </si>
  <si>
    <t>Прокуратура Российской Федерации</t>
  </si>
  <si>
    <t>91</t>
  </si>
  <si>
    <t>Уполномоченный по правам человека в Российской Федерации</t>
  </si>
  <si>
    <t>92</t>
  </si>
  <si>
    <t>Счетная палата Российской Федерации</t>
  </si>
  <si>
    <t>93</t>
  </si>
  <si>
    <t>Центральная избирательная комиссия Российской Федерации</t>
  </si>
  <si>
    <t>94</t>
  </si>
  <si>
    <t>Совет Федерации Федерального Собрания Российской Федерации</t>
  </si>
  <si>
    <t>95</t>
  </si>
  <si>
    <t>Государственная Дума Федерального Собрания Российской Федерации</t>
  </si>
  <si>
    <t>96</t>
  </si>
  <si>
    <t>Доставка государственной корреспонденции</t>
  </si>
  <si>
    <t>97</t>
  </si>
  <si>
    <t>Реализация функций иных федеральных органов государственной власти</t>
  </si>
  <si>
    <t>99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</si>
</sst>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0"/>
    <numFmt numFmtId="184" formatCode="#,##0.00000"/>
    <numFmt numFmtId="185" formatCode="0.000"/>
    <numFmt numFmtId="186" formatCode="0.0000"/>
    <numFmt numFmtId="187" formatCode="_-* #,##0.0\ _₽_-;\-* #,##0.0\ _₽_-;_-* &quot;-&quot;?\ _₽_-;_-@_-"/>
    <numFmt numFmtId="188" formatCode="#,##0.000000"/>
    <numFmt numFmtId="189" formatCode="#,##0.0000000"/>
    <numFmt numFmtId="190" formatCode="#,##0.00000000"/>
    <numFmt numFmtId="191" formatCode="#,##0.000000000"/>
    <numFmt numFmtId="192" formatCode="0.00000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8"/>
      <name val="Arial Cyr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sz val="20"/>
      <name val="Times New Roman Cyr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28"/>
      <name val="Times New Roman"/>
      <family val="1"/>
    </font>
    <font>
      <sz val="22"/>
      <name val="Times New Roman Cyr"/>
      <family val="1"/>
    </font>
    <font>
      <sz val="26"/>
      <name val="Times New Roman"/>
      <family val="1"/>
    </font>
    <font>
      <sz val="32"/>
      <name val="Times New Roman"/>
      <family val="1"/>
    </font>
    <font>
      <b/>
      <sz val="26"/>
      <name val="Times New Roman Cyr"/>
      <family val="1"/>
    </font>
    <font>
      <b/>
      <sz val="26"/>
      <name val="Times New Roman"/>
      <family val="1"/>
    </font>
    <font>
      <sz val="26"/>
      <name val="Times New Roman Cyr"/>
      <family val="1"/>
    </font>
    <font>
      <i/>
      <sz val="26"/>
      <name val="Times New Roman Cyr"/>
      <family val="1"/>
    </font>
    <font>
      <i/>
      <sz val="26"/>
      <name val="Times New Roman"/>
      <family val="1"/>
    </font>
    <font>
      <b/>
      <i/>
      <sz val="26"/>
      <name val="Times New Roman"/>
      <family val="1"/>
    </font>
    <font>
      <b/>
      <i/>
      <sz val="26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26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6"/>
      <color indexed="9"/>
      <name val="Times New Roman"/>
      <family val="1"/>
    </font>
    <font>
      <sz val="26"/>
      <color indexed="9"/>
      <name val="Times New Roman"/>
      <family val="1"/>
    </font>
    <font>
      <i/>
      <sz val="26"/>
      <color indexed="9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theme="0"/>
      <name val="Times New Roman"/>
      <family val="1"/>
    </font>
    <font>
      <sz val="26"/>
      <color theme="0"/>
      <name val="Times New Roman"/>
      <family val="1"/>
    </font>
    <font>
      <i/>
      <sz val="26"/>
      <color theme="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75" fontId="2" fillId="33" borderId="11" xfId="0" applyNumberFormat="1" applyFont="1" applyFill="1" applyBorder="1" applyAlignment="1">
      <alignment horizontal="left" vertical="center" wrapText="1"/>
    </xf>
    <xf numFmtId="175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justify"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175" fontId="3" fillId="33" borderId="11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vertical="center" wrapText="1"/>
    </xf>
    <xf numFmtId="175" fontId="2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>
      <alignment vertical="center" wrapText="1"/>
    </xf>
    <xf numFmtId="0" fontId="5" fillId="33" borderId="0" xfId="0" applyFont="1" applyFill="1" applyAlignment="1" applyProtection="1">
      <alignment vertical="center"/>
      <protection locked="0"/>
    </xf>
    <xf numFmtId="175" fontId="5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justify" vertical="center" wrapText="1"/>
      <protection locked="0"/>
    </xf>
    <xf numFmtId="0" fontId="2" fillId="33" borderId="0" xfId="0" applyFont="1" applyFill="1" applyAlignment="1">
      <alignment vertical="center" wrapText="1"/>
    </xf>
    <xf numFmtId="175" fontId="3" fillId="33" borderId="12" xfId="0" applyNumberFormat="1" applyFont="1" applyFill="1" applyBorder="1" applyAlignment="1">
      <alignment horizontal="left" vertical="center" wrapText="1"/>
    </xf>
    <xf numFmtId="175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84" fillId="33" borderId="0" xfId="0" applyFont="1" applyFill="1" applyBorder="1" applyAlignment="1">
      <alignment vertical="center"/>
    </xf>
    <xf numFmtId="0" fontId="84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 vertical="center"/>
    </xf>
    <xf numFmtId="0" fontId="85" fillId="33" borderId="0" xfId="0" applyFont="1" applyFill="1" applyAlignment="1">
      <alignment horizontal="right" vertical="center"/>
    </xf>
    <xf numFmtId="0" fontId="8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75" fontId="5" fillId="33" borderId="11" xfId="0" applyNumberFormat="1" applyFont="1" applyFill="1" applyBorder="1" applyAlignment="1" applyProtection="1">
      <alignment horizontal="left" vertical="center" wrapText="1" indent="3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 indent="3"/>
      <protection locked="0"/>
    </xf>
    <xf numFmtId="49" fontId="5" fillId="33" borderId="11" xfId="0" applyNumberFormat="1" applyFont="1" applyFill="1" applyBorder="1" applyAlignment="1">
      <alignment horizontal="left" vertical="center" wrapText="1" indent="2"/>
    </xf>
    <xf numFmtId="0" fontId="16" fillId="33" borderId="0" xfId="0" applyFont="1" applyFill="1" applyAlignment="1">
      <alignment horizontal="right" vertical="center"/>
    </xf>
    <xf numFmtId="175" fontId="17" fillId="33" borderId="12" xfId="63" applyNumberFormat="1" applyFont="1" applyFill="1" applyBorder="1" applyAlignment="1">
      <alignment horizontal="center" vertical="center"/>
    </xf>
    <xf numFmtId="175" fontId="18" fillId="0" borderId="12" xfId="0" applyNumberFormat="1" applyFont="1" applyFill="1" applyBorder="1" applyAlignment="1" applyProtection="1">
      <alignment horizontal="center" vertical="center"/>
      <protection locked="0"/>
    </xf>
    <xf numFmtId="174" fontId="18" fillId="33" borderId="12" xfId="62" applyNumberFormat="1" applyFont="1" applyFill="1" applyBorder="1" applyAlignment="1">
      <alignment horizontal="center" vertical="center"/>
    </xf>
    <xf numFmtId="175" fontId="19" fillId="33" borderId="11" xfId="63" applyNumberFormat="1" applyFont="1" applyFill="1" applyBorder="1" applyAlignment="1" applyProtection="1">
      <alignment horizontal="center" vertical="center"/>
      <protection locked="0"/>
    </xf>
    <xf numFmtId="175" fontId="15" fillId="0" borderId="11" xfId="0" applyNumberFormat="1" applyFont="1" applyFill="1" applyBorder="1" applyAlignment="1" applyProtection="1">
      <alignment horizontal="center" vertical="center"/>
      <protection locked="0"/>
    </xf>
    <xf numFmtId="174" fontId="15" fillId="33" borderId="11" xfId="62" applyNumberFormat="1" applyFont="1" applyFill="1" applyBorder="1" applyAlignment="1">
      <alignment horizontal="center" vertical="center"/>
    </xf>
    <xf numFmtId="175" fontId="15" fillId="0" borderId="11" xfId="0" applyNumberFormat="1" applyFont="1" applyFill="1" applyBorder="1" applyAlignment="1">
      <alignment horizontal="center" vertical="center"/>
    </xf>
    <xf numFmtId="175" fontId="17" fillId="33" borderId="11" xfId="63" applyNumberFormat="1" applyFont="1" applyFill="1" applyBorder="1" applyAlignment="1">
      <alignment horizontal="center" vertical="center"/>
    </xf>
    <xf numFmtId="175" fontId="17" fillId="33" borderId="11" xfId="0" applyNumberFormat="1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 applyProtection="1">
      <alignment horizontal="center" vertical="center"/>
      <protection locked="0"/>
    </xf>
    <xf numFmtId="174" fontId="18" fillId="33" borderId="11" xfId="62" applyNumberFormat="1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>
      <alignment horizontal="center" vertical="center"/>
    </xf>
    <xf numFmtId="174" fontId="87" fillId="33" borderId="11" xfId="62" applyNumberFormat="1" applyFont="1" applyFill="1" applyBorder="1" applyAlignment="1">
      <alignment horizontal="center" vertical="center"/>
    </xf>
    <xf numFmtId="175" fontId="18" fillId="33" borderId="11" xfId="0" applyNumberFormat="1" applyFont="1" applyFill="1" applyBorder="1" applyAlignment="1" applyProtection="1">
      <alignment horizontal="center" vertical="center"/>
      <protection locked="0"/>
    </xf>
    <xf numFmtId="175" fontId="20" fillId="33" borderId="11" xfId="63" applyNumberFormat="1" applyFont="1" applyFill="1" applyBorder="1" applyAlignment="1" applyProtection="1">
      <alignment horizontal="center" vertical="center"/>
      <protection locked="0"/>
    </xf>
    <xf numFmtId="174" fontId="18" fillId="33" borderId="11" xfId="62" applyNumberFormat="1" applyFont="1" applyFill="1" applyBorder="1" applyAlignment="1" applyProtection="1">
      <alignment horizontal="center" vertical="center"/>
      <protection locked="0"/>
    </xf>
    <xf numFmtId="175" fontId="19" fillId="33" borderId="11" xfId="63" applyNumberFormat="1" applyFont="1" applyFill="1" applyBorder="1" applyAlignment="1">
      <alignment horizontal="center" vertical="center"/>
    </xf>
    <xf numFmtId="175" fontId="15" fillId="33" borderId="11" xfId="0" applyNumberFormat="1" applyFont="1" applyFill="1" applyBorder="1" applyAlignment="1" applyProtection="1">
      <alignment horizontal="center" vertical="center"/>
      <protection locked="0"/>
    </xf>
    <xf numFmtId="175" fontId="21" fillId="33" borderId="11" xfId="0" applyNumberFormat="1" applyFont="1" applyFill="1" applyBorder="1" applyAlignment="1" applyProtection="1">
      <alignment horizontal="center" vertical="center"/>
      <protection locked="0"/>
    </xf>
    <xf numFmtId="174" fontId="21" fillId="33" borderId="11" xfId="62" applyNumberFormat="1" applyFont="1" applyFill="1" applyBorder="1" applyAlignment="1">
      <alignment horizontal="center" vertical="center"/>
    </xf>
    <xf numFmtId="175" fontId="85" fillId="33" borderId="11" xfId="0" applyNumberFormat="1" applyFont="1" applyFill="1" applyBorder="1" applyAlignment="1">
      <alignment horizontal="center" vertical="center"/>
    </xf>
    <xf numFmtId="175" fontId="21" fillId="0" borderId="11" xfId="0" applyNumberFormat="1" applyFont="1" applyFill="1" applyBorder="1" applyAlignment="1" applyProtection="1">
      <alignment horizontal="center" vertical="center"/>
      <protection locked="0"/>
    </xf>
    <xf numFmtId="175" fontId="15" fillId="33" borderId="11" xfId="0" applyNumberFormat="1" applyFont="1" applyFill="1" applyBorder="1" applyAlignment="1">
      <alignment horizontal="center" vertical="center"/>
    </xf>
    <xf numFmtId="175" fontId="21" fillId="0" borderId="11" xfId="0" applyNumberFormat="1" applyFont="1" applyFill="1" applyBorder="1" applyAlignment="1">
      <alignment horizontal="center" vertical="center"/>
    </xf>
    <xf numFmtId="175" fontId="20" fillId="33" borderId="11" xfId="63" applyNumberFormat="1" applyFont="1" applyFill="1" applyBorder="1" applyAlignment="1">
      <alignment horizontal="center" vertical="center"/>
    </xf>
    <xf numFmtId="174" fontId="88" fillId="33" borderId="11" xfId="62" applyNumberFormat="1" applyFont="1" applyFill="1" applyBorder="1" applyAlignment="1" applyProtection="1">
      <alignment horizontal="center" vertical="center"/>
      <protection locked="0"/>
    </xf>
    <xf numFmtId="174" fontId="15" fillId="33" borderId="11" xfId="62" applyNumberFormat="1" applyFont="1" applyFill="1" applyBorder="1" applyAlignment="1" applyProtection="1">
      <alignment horizontal="center" vertical="center"/>
      <protection locked="0"/>
    </xf>
    <xf numFmtId="174" fontId="22" fillId="33" borderId="11" xfId="62" applyNumberFormat="1" applyFont="1" applyFill="1" applyBorder="1" applyAlignment="1" applyProtection="1">
      <alignment horizontal="center" vertical="center"/>
      <protection locked="0"/>
    </xf>
    <xf numFmtId="175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175" fontId="22" fillId="0" borderId="11" xfId="0" applyNumberFormat="1" applyFont="1" applyFill="1" applyBorder="1" applyAlignment="1">
      <alignment horizontal="center" vertical="center"/>
    </xf>
    <xf numFmtId="175" fontId="23" fillId="33" borderId="11" xfId="63" applyNumberFormat="1" applyFont="1" applyFill="1" applyBorder="1" applyAlignment="1">
      <alignment horizontal="center" vertical="center"/>
    </xf>
    <xf numFmtId="175" fontId="89" fillId="0" borderId="11" xfId="0" applyNumberFormat="1" applyFont="1" applyFill="1" applyBorder="1" applyAlignment="1" applyProtection="1">
      <alignment horizontal="center" vertical="center"/>
      <protection locked="0"/>
    </xf>
    <xf numFmtId="175" fontId="84" fillId="33" borderId="0" xfId="0" applyNumberFormat="1" applyFont="1" applyFill="1" applyBorder="1" applyAlignment="1">
      <alignment vertical="center"/>
    </xf>
    <xf numFmtId="174" fontId="21" fillId="33" borderId="11" xfId="62" applyNumberFormat="1" applyFont="1" applyFill="1" applyBorder="1" applyAlignment="1" applyProtection="1">
      <alignment horizontal="center" vertical="center"/>
      <protection locked="0"/>
    </xf>
    <xf numFmtId="175" fontId="19" fillId="0" borderId="11" xfId="63" applyNumberFormat="1" applyFont="1" applyFill="1" applyBorder="1" applyAlignment="1" applyProtection="1">
      <alignment horizontal="center" vertical="center"/>
      <protection locked="0"/>
    </xf>
    <xf numFmtId="175" fontId="20" fillId="0" borderId="11" xfId="63" applyNumberFormat="1" applyFont="1" applyFill="1" applyBorder="1" applyAlignment="1" applyProtection="1">
      <alignment horizontal="center" vertical="center"/>
      <protection locked="0"/>
    </xf>
    <xf numFmtId="175" fontId="19" fillId="0" borderId="11" xfId="63" applyNumberFormat="1" applyFont="1" applyFill="1" applyBorder="1" applyAlignment="1">
      <alignment horizontal="center" vertical="center"/>
    </xf>
    <xf numFmtId="175" fontId="20" fillId="0" borderId="11" xfId="63" applyNumberFormat="1" applyFont="1" applyFill="1" applyBorder="1" applyAlignment="1">
      <alignment horizontal="center" vertical="center"/>
    </xf>
    <xf numFmtId="2" fontId="89" fillId="33" borderId="11" xfId="62" applyNumberFormat="1" applyFont="1" applyFill="1" applyBorder="1" applyAlignment="1">
      <alignment horizontal="center" vertical="center"/>
    </xf>
    <xf numFmtId="174" fontId="15" fillId="0" borderId="11" xfId="62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3" fontId="15" fillId="33" borderId="1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9" fontId="24" fillId="0" borderId="0" xfId="58" applyFont="1" applyBorder="1" applyAlignment="1">
      <alignment horizontal="right" vertical="center"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9" fontId="27" fillId="0" borderId="13" xfId="58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justify" vertical="center" wrapText="1"/>
    </xf>
    <xf numFmtId="175" fontId="93" fillId="0" borderId="12" xfId="0" applyNumberFormat="1" applyFont="1" applyBorder="1" applyAlignment="1">
      <alignment horizontal="center" vertical="center"/>
    </xf>
    <xf numFmtId="175" fontId="93" fillId="33" borderId="12" xfId="0" applyNumberFormat="1" applyFont="1" applyFill="1" applyBorder="1" applyAlignment="1">
      <alignment horizontal="center" vertical="center"/>
    </xf>
    <xf numFmtId="0" fontId="94" fillId="0" borderId="11" xfId="0" applyFont="1" applyBorder="1" applyAlignment="1">
      <alignment horizontal="justify" vertical="center" wrapText="1"/>
    </xf>
    <xf numFmtId="175" fontId="94" fillId="33" borderId="11" xfId="0" applyNumberFormat="1" applyFont="1" applyFill="1" applyBorder="1" applyAlignment="1">
      <alignment horizontal="center" vertical="center"/>
    </xf>
    <xf numFmtId="0" fontId="93" fillId="0" borderId="11" xfId="0" applyFont="1" applyBorder="1" applyAlignment="1">
      <alignment horizontal="justify" vertical="center" wrapText="1"/>
    </xf>
    <xf numFmtId="175" fontId="93" fillId="33" borderId="1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justify" vertical="center" wrapText="1"/>
    </xf>
    <xf numFmtId="175" fontId="95" fillId="33" borderId="11" xfId="0" applyNumberFormat="1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1" fillId="0" borderId="12" xfId="0" applyFont="1" applyBorder="1" applyAlignment="1" quotePrefix="1">
      <alignment horizontal="justify" vertical="center" wrapText="1"/>
    </xf>
    <xf numFmtId="0" fontId="24" fillId="0" borderId="12" xfId="0" applyFont="1" applyBorder="1" applyAlignment="1">
      <alignment horizontal="center" vertical="center"/>
    </xf>
    <xf numFmtId="175" fontId="24" fillId="0" borderId="12" xfId="0" applyNumberFormat="1" applyFont="1" applyBorder="1" applyAlignment="1">
      <alignment horizontal="center" vertical="center" wrapText="1"/>
    </xf>
    <xf numFmtId="174" fontId="24" fillId="0" borderId="12" xfId="0" applyNumberFormat="1" applyFont="1" applyBorder="1" applyAlignment="1">
      <alignment horizontal="center" vertical="center"/>
    </xf>
    <xf numFmtId="0" fontId="31" fillId="0" borderId="11" xfId="0" applyFont="1" applyBorder="1" applyAlignment="1" quotePrefix="1">
      <alignment horizontal="justify" vertical="center" wrapText="1"/>
    </xf>
    <xf numFmtId="0" fontId="24" fillId="0" borderId="11" xfId="0" applyFont="1" applyBorder="1" applyAlignment="1" quotePrefix="1">
      <alignment horizontal="center" vertical="center"/>
    </xf>
    <xf numFmtId="175" fontId="24" fillId="0" borderId="11" xfId="0" applyNumberFormat="1" applyFont="1" applyBorder="1" applyAlignment="1">
      <alignment horizontal="center" vertical="center" wrapText="1"/>
    </xf>
    <xf numFmtId="174" fontId="24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 quotePrefix="1">
      <alignment horizontal="justify" vertical="center" wrapText="1"/>
    </xf>
    <xf numFmtId="0" fontId="32" fillId="0" borderId="11" xfId="0" applyFont="1" applyBorder="1" applyAlignment="1" quotePrefix="1">
      <alignment horizontal="center" vertical="center"/>
    </xf>
    <xf numFmtId="175" fontId="32" fillId="0" borderId="11" xfId="0" applyNumberFormat="1" applyFont="1" applyBorder="1" applyAlignment="1" quotePrefix="1">
      <alignment horizontal="center" vertical="center"/>
    </xf>
    <xf numFmtId="175" fontId="32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 quotePrefix="1">
      <alignment horizontal="center" vertical="center"/>
    </xf>
    <xf numFmtId="175" fontId="24" fillId="0" borderId="11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/>
    </xf>
    <xf numFmtId="175" fontId="26" fillId="0" borderId="0" xfId="0" applyNumberFormat="1" applyFont="1" applyAlignment="1">
      <alignment/>
    </xf>
    <xf numFmtId="0" fontId="33" fillId="33" borderId="0" xfId="0" applyFont="1" applyFill="1" applyAlignment="1">
      <alignment/>
    </xf>
    <xf numFmtId="49" fontId="26" fillId="33" borderId="10" xfId="0" applyNumberFormat="1" applyFont="1" applyFill="1" applyBorder="1" applyAlignment="1">
      <alignment horizontal="centerContinuous" vertical="center" wrapText="1"/>
    </xf>
    <xf numFmtId="49" fontId="26" fillId="0" borderId="15" xfId="0" applyNumberFormat="1" applyFont="1" applyBorder="1" applyAlignment="1">
      <alignment horizontal="centerContinuous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justify" vertical="center" wrapText="1"/>
    </xf>
    <xf numFmtId="0" fontId="31" fillId="33" borderId="16" xfId="0" applyFont="1" applyFill="1" applyBorder="1" applyAlignment="1">
      <alignment horizontal="left" vertical="top" wrapText="1"/>
    </xf>
    <xf numFmtId="175" fontId="24" fillId="0" borderId="16" xfId="0" applyNumberFormat="1" applyFont="1" applyBorder="1" applyAlignment="1">
      <alignment horizontal="center" vertical="center" wrapText="1"/>
    </xf>
    <xf numFmtId="175" fontId="24" fillId="0" borderId="16" xfId="0" applyNumberFormat="1" applyFont="1" applyBorder="1" applyAlignment="1">
      <alignment horizontal="center" vertical="center"/>
    </xf>
    <xf numFmtId="175" fontId="24" fillId="0" borderId="16" xfId="43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justify" wrapText="1"/>
    </xf>
    <xf numFmtId="175" fontId="24" fillId="33" borderId="16" xfId="0" applyNumberFormat="1" applyFont="1" applyFill="1" applyBorder="1" applyAlignment="1">
      <alignment horizontal="center" vertical="center" wrapText="1"/>
    </xf>
    <xf numFmtId="175" fontId="24" fillId="33" borderId="16" xfId="0" applyNumberFormat="1" applyFont="1" applyFill="1" applyBorder="1" applyAlignment="1">
      <alignment horizontal="center" vertical="center"/>
    </xf>
    <xf numFmtId="175" fontId="24" fillId="33" borderId="16" xfId="43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center" vertical="center" wrapText="1"/>
    </xf>
    <xf numFmtId="175" fontId="32" fillId="33" borderId="11" xfId="0" applyNumberFormat="1" applyFont="1" applyFill="1" applyBorder="1" applyAlignment="1">
      <alignment horizontal="center" vertical="center" wrapText="1"/>
    </xf>
    <xf numFmtId="175" fontId="32" fillId="33" borderId="11" xfId="0" applyNumberFormat="1" applyFont="1" applyFill="1" applyBorder="1" applyAlignment="1">
      <alignment horizontal="center" vertical="center"/>
    </xf>
    <xf numFmtId="4" fontId="32" fillId="33" borderId="11" xfId="0" applyNumberFormat="1" applyFont="1" applyFill="1" applyBorder="1" applyAlignment="1">
      <alignment horizontal="center" vertical="center"/>
    </xf>
    <xf numFmtId="175" fontId="32" fillId="0" borderId="11" xfId="0" applyNumberFormat="1" applyFont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5" fontId="14" fillId="33" borderId="1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9" fontId="28" fillId="0" borderId="17" xfId="58" applyFont="1" applyBorder="1" applyAlignment="1">
      <alignment horizontal="center" vertical="center" wrapText="1"/>
    </xf>
    <xf numFmtId="9" fontId="28" fillId="0" borderId="18" xfId="58" applyFont="1" applyBorder="1" applyAlignment="1">
      <alignment horizontal="center" vertical="center" wrapText="1"/>
    </xf>
    <xf numFmtId="175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right" vertical="center"/>
    </xf>
    <xf numFmtId="0" fontId="25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wrapText="1"/>
    </xf>
    <xf numFmtId="0" fontId="25" fillId="33" borderId="0" xfId="0" applyFont="1" applyFill="1" applyAlignment="1">
      <alignment horizontal="right" vertical="center"/>
    </xf>
    <xf numFmtId="0" fontId="34" fillId="33" borderId="13" xfId="0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95"/>
  <sheetViews>
    <sheetView zoomScale="40" zoomScaleNormal="40" zoomScaleSheetLayoutView="55" zoomScalePageLayoutView="0" workbookViewId="0" topLeftCell="A2">
      <selection activeCell="E11" sqref="E11"/>
    </sheetView>
  </sheetViews>
  <sheetFormatPr defaultColWidth="9.00390625" defaultRowHeight="12.75"/>
  <cols>
    <col min="1" max="1" width="154.375" style="1" customWidth="1"/>
    <col min="2" max="2" width="42.125" style="27" customWidth="1"/>
    <col min="3" max="5" width="30.375" style="33" customWidth="1"/>
    <col min="6" max="6" width="21.875" style="30" customWidth="1"/>
    <col min="7" max="16384" width="9.125" style="3" customWidth="1"/>
  </cols>
  <sheetData>
    <row r="1" spans="1:6" ht="7.5" customHeight="1" hidden="1">
      <c r="A1" s="27"/>
      <c r="C1" s="35"/>
      <c r="D1" s="35"/>
      <c r="E1" s="35"/>
      <c r="F1" s="34"/>
    </row>
    <row r="2" spans="1:6" ht="33" customHeight="1">
      <c r="A2" s="27"/>
      <c r="C2" s="142" t="s">
        <v>59</v>
      </c>
      <c r="D2" s="142"/>
      <c r="E2" s="142"/>
      <c r="F2" s="142"/>
    </row>
    <row r="3" spans="1:6" ht="19.5" customHeight="1" hidden="1">
      <c r="A3" s="27"/>
      <c r="C3" s="143"/>
      <c r="D3" s="143"/>
      <c r="E3" s="143"/>
      <c r="F3" s="143"/>
    </row>
    <row r="4" spans="1:6" ht="19.5" customHeight="1">
      <c r="A4" s="27"/>
      <c r="C4" s="82"/>
      <c r="D4" s="83"/>
      <c r="E4" s="83"/>
      <c r="F4" s="41"/>
    </row>
    <row r="5" spans="1:6" ht="80.25" customHeight="1">
      <c r="A5" s="148" t="s">
        <v>34</v>
      </c>
      <c r="B5" s="148"/>
      <c r="C5" s="148"/>
      <c r="D5" s="148"/>
      <c r="E5" s="148"/>
      <c r="F5" s="148"/>
    </row>
    <row r="6" spans="1:6" ht="31.5" customHeight="1">
      <c r="A6" s="149" t="s">
        <v>55</v>
      </c>
      <c r="B6" s="149"/>
      <c r="C6" s="149"/>
      <c r="D6" s="149"/>
      <c r="E6" s="149"/>
      <c r="F6" s="149"/>
    </row>
    <row r="7" spans="1:6" ht="26.25">
      <c r="A7" s="150"/>
      <c r="B7" s="150"/>
      <c r="C7" s="36"/>
      <c r="D7" s="36"/>
      <c r="E7" s="36"/>
      <c r="F7" s="31" t="s">
        <v>19</v>
      </c>
    </row>
    <row r="8" spans="1:6" ht="26.25" customHeight="1">
      <c r="A8" s="144" t="s">
        <v>25</v>
      </c>
      <c r="B8" s="144" t="s">
        <v>52</v>
      </c>
      <c r="C8" s="145" t="s">
        <v>58</v>
      </c>
      <c r="D8" s="145" t="s">
        <v>56</v>
      </c>
      <c r="E8" s="145" t="s">
        <v>57</v>
      </c>
      <c r="F8" s="144" t="s">
        <v>28</v>
      </c>
    </row>
    <row r="9" spans="1:6" ht="105" customHeight="1">
      <c r="A9" s="144"/>
      <c r="B9" s="144"/>
      <c r="C9" s="146"/>
      <c r="D9" s="146"/>
      <c r="E9" s="146"/>
      <c r="F9" s="144"/>
    </row>
    <row r="10" spans="1:6" s="2" customFormat="1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s="7" customFormat="1" ht="51.75" customHeight="1">
      <c r="A11" s="28" t="s">
        <v>1</v>
      </c>
      <c r="B11" s="42">
        <v>20593572.9</v>
      </c>
      <c r="C11" s="43">
        <v>4731336.4</v>
      </c>
      <c r="D11" s="43">
        <v>2270307.0999999996</v>
      </c>
      <c r="E11" s="43">
        <v>7001643.5</v>
      </c>
      <c r="F11" s="44">
        <v>33.99916825506273</v>
      </c>
    </row>
    <row r="12" spans="1:6" s="7" customFormat="1" ht="54" customHeight="1">
      <c r="A12" s="29" t="s">
        <v>15</v>
      </c>
      <c r="B12" s="76">
        <v>7523778.6</v>
      </c>
      <c r="C12" s="46">
        <v>1787931.6</v>
      </c>
      <c r="D12" s="46">
        <v>434560.6999999997</v>
      </c>
      <c r="E12" s="46">
        <v>2222492.3</v>
      </c>
      <c r="F12" s="47">
        <v>29.53957603164984</v>
      </c>
    </row>
    <row r="13" spans="1:6" s="2" customFormat="1" ht="45.75" customHeight="1">
      <c r="A13" s="29" t="s">
        <v>16</v>
      </c>
      <c r="B13" s="76">
        <v>13069794.2</v>
      </c>
      <c r="C13" s="46">
        <v>2943404.8000000003</v>
      </c>
      <c r="D13" s="46">
        <v>1835746.4</v>
      </c>
      <c r="E13" s="46">
        <v>4779151.2</v>
      </c>
      <c r="F13" s="47">
        <v>36.5663844959395</v>
      </c>
    </row>
    <row r="14" spans="1:6" s="7" customFormat="1" ht="48.75" customHeight="1">
      <c r="A14" s="18" t="s">
        <v>2</v>
      </c>
      <c r="B14" s="49">
        <v>19665989.9</v>
      </c>
      <c r="C14" s="51">
        <v>4617955.5</v>
      </c>
      <c r="D14" s="51">
        <v>2260807.2</v>
      </c>
      <c r="E14" s="51">
        <v>6878762.7</v>
      </c>
      <c r="F14" s="52">
        <v>34.97796314845052</v>
      </c>
    </row>
    <row r="15" spans="1:6" s="7" customFormat="1" ht="39.75" customHeight="1">
      <c r="A15" s="21" t="s">
        <v>4</v>
      </c>
      <c r="B15" s="76">
        <v>896955.5</v>
      </c>
      <c r="C15" s="46">
        <v>171432.5</v>
      </c>
      <c r="D15" s="46">
        <v>83102.29999999999</v>
      </c>
      <c r="E15" s="46">
        <v>254534.8</v>
      </c>
      <c r="F15" s="47">
        <v>28.37763969338501</v>
      </c>
    </row>
    <row r="16" spans="1:6" s="2" customFormat="1" ht="35.25" customHeight="1">
      <c r="A16" s="21" t="s">
        <v>5</v>
      </c>
      <c r="B16" s="76">
        <v>18769034.4</v>
      </c>
      <c r="C16" s="46">
        <v>4446523</v>
      </c>
      <c r="D16" s="46">
        <v>2177704.9000000004</v>
      </c>
      <c r="E16" s="46">
        <v>6624227.9</v>
      </c>
      <c r="F16" s="47">
        <v>35.293386749826624</v>
      </c>
    </row>
    <row r="17" spans="1:6" s="2" customFormat="1" ht="55.5" customHeight="1">
      <c r="A17" s="18" t="s">
        <v>9</v>
      </c>
      <c r="B17" s="50">
        <v>927583</v>
      </c>
      <c r="C17" s="53">
        <v>113380.90000000037</v>
      </c>
      <c r="D17" s="53">
        <v>9499.899999999441</v>
      </c>
      <c r="E17" s="53">
        <v>122880.79999999981</v>
      </c>
      <c r="F17" s="54">
        <v>13.247418290330874</v>
      </c>
    </row>
    <row r="18" spans="1:6" s="2" customFormat="1" ht="51.75" customHeight="1">
      <c r="A18" s="18" t="s">
        <v>10</v>
      </c>
      <c r="B18" s="49">
        <v>-927583</v>
      </c>
      <c r="C18" s="53">
        <v>-113380.90000000037</v>
      </c>
      <c r="D18" s="53">
        <v>-9499.899999999441</v>
      </c>
      <c r="E18" s="53">
        <v>-122880.79999999981</v>
      </c>
      <c r="F18" s="52">
        <v>13.247418290330874</v>
      </c>
    </row>
    <row r="19" spans="1:6" s="25" customFormat="1" ht="42" customHeight="1">
      <c r="A19" s="20" t="s">
        <v>0</v>
      </c>
      <c r="B19" s="49">
        <v>-601607.8780999999</v>
      </c>
      <c r="C19" s="55">
        <v>-68232.50000000093</v>
      </c>
      <c r="D19" s="55">
        <v>245111.25000000093</v>
      </c>
      <c r="E19" s="55">
        <v>176878.75000000047</v>
      </c>
      <c r="F19" s="52">
        <v>-29.401002952059002</v>
      </c>
    </row>
    <row r="20" spans="1:6" s="11" customFormat="1" ht="66.75" customHeight="1">
      <c r="A20" s="24" t="s">
        <v>14</v>
      </c>
      <c r="B20" s="56">
        <v>1778355.5339000002</v>
      </c>
      <c r="C20" s="65">
        <v>2433413.7</v>
      </c>
      <c r="D20" s="65">
        <v>-2232979.2732197503</v>
      </c>
      <c r="E20" s="65">
        <v>200434.42678024992</v>
      </c>
      <c r="F20" s="75">
        <v>11.270773642247438</v>
      </c>
    </row>
    <row r="21" spans="1:6" s="23" customFormat="1" ht="59.25" customHeight="1">
      <c r="A21" s="12" t="s">
        <v>35</v>
      </c>
      <c r="B21" s="58">
        <v>1740216</v>
      </c>
      <c r="C21" s="59">
        <v>226783.2</v>
      </c>
      <c r="D21" s="59">
        <v>311644.25000000006</v>
      </c>
      <c r="E21" s="59">
        <v>538427.45</v>
      </c>
      <c r="F21" s="47">
        <v>30.940265461299056</v>
      </c>
    </row>
    <row r="22" spans="1:6" s="8" customFormat="1" ht="30" customHeight="1">
      <c r="A22" s="38" t="s">
        <v>36</v>
      </c>
      <c r="B22" s="77">
        <v>2324807</v>
      </c>
      <c r="C22" s="60">
        <v>502826.4</v>
      </c>
      <c r="D22" s="60">
        <v>340060.34</v>
      </c>
      <c r="E22" s="60">
        <v>842886.74</v>
      </c>
      <c r="F22" s="61">
        <v>36.256202772961366</v>
      </c>
    </row>
    <row r="23" spans="1:6" ht="30" customHeight="1">
      <c r="A23" s="38" t="s">
        <v>37</v>
      </c>
      <c r="B23" s="77">
        <v>-584591</v>
      </c>
      <c r="C23" s="60">
        <v>-276043.2</v>
      </c>
      <c r="D23" s="60">
        <v>-28416.089999999967</v>
      </c>
      <c r="E23" s="60">
        <v>-304459.29</v>
      </c>
      <c r="F23" s="61">
        <v>52.08073507802891</v>
      </c>
    </row>
    <row r="24" spans="1:6" ht="7.5" customHeight="1" hidden="1">
      <c r="A24" s="14" t="s">
        <v>38</v>
      </c>
      <c r="B24" s="77"/>
      <c r="C24" s="62"/>
      <c r="D24" s="62"/>
      <c r="E24" s="60">
        <v>0</v>
      </c>
      <c r="F24" s="61" t="e">
        <v>#DIV/0!</v>
      </c>
    </row>
    <row r="25" spans="1:6" ht="7.5" customHeight="1" hidden="1">
      <c r="A25" s="13" t="s">
        <v>39</v>
      </c>
      <c r="B25" s="77"/>
      <c r="C25" s="62"/>
      <c r="D25" s="62"/>
      <c r="E25" s="60">
        <v>0</v>
      </c>
      <c r="F25" s="61" t="e">
        <v>#DIV/0!</v>
      </c>
    </row>
    <row r="26" spans="1:6" ht="7.5" customHeight="1" hidden="1">
      <c r="A26" s="13" t="s">
        <v>40</v>
      </c>
      <c r="B26" s="77"/>
      <c r="C26" s="62"/>
      <c r="D26" s="62"/>
      <c r="E26" s="60">
        <v>0</v>
      </c>
      <c r="F26" s="61" t="e">
        <v>#DIV/0!</v>
      </c>
    </row>
    <row r="27" spans="1:6" s="23" customFormat="1" ht="36" customHeight="1">
      <c r="A27" s="12" t="s">
        <v>26</v>
      </c>
      <c r="B27" s="78">
        <v>75277</v>
      </c>
      <c r="C27" s="59">
        <v>2030.4</v>
      </c>
      <c r="D27" s="59">
        <v>112.90000000000009</v>
      </c>
      <c r="E27" s="59">
        <v>2143.3</v>
      </c>
      <c r="F27" s="81">
        <v>2.8472176096284394</v>
      </c>
    </row>
    <row r="28" spans="1:6" s="8" customFormat="1" ht="27.75" customHeight="1">
      <c r="A28" s="38" t="s">
        <v>11</v>
      </c>
      <c r="B28" s="77">
        <v>-966.2</v>
      </c>
      <c r="C28" s="73"/>
      <c r="D28" s="73"/>
      <c r="E28" s="73"/>
      <c r="F28" s="80">
        <v>0</v>
      </c>
    </row>
    <row r="29" spans="1:6" s="9" customFormat="1" ht="27.75" customHeight="1">
      <c r="A29" s="38" t="s">
        <v>12</v>
      </c>
      <c r="B29" s="77">
        <v>76243.2</v>
      </c>
      <c r="C29" s="63">
        <v>2030.4</v>
      </c>
      <c r="D29" s="63">
        <v>112.90000000000009</v>
      </c>
      <c r="E29" s="63">
        <v>2143.3</v>
      </c>
      <c r="F29" s="61">
        <v>2.811135943926803</v>
      </c>
    </row>
    <row r="30" spans="1:6" ht="57" customHeight="1">
      <c r="A30" s="14" t="s">
        <v>53</v>
      </c>
      <c r="B30" s="76">
        <v>11257.3</v>
      </c>
      <c r="C30" s="64">
        <v>3319</v>
      </c>
      <c r="D30" s="84"/>
      <c r="E30" s="64">
        <v>3319</v>
      </c>
      <c r="F30" s="47">
        <v>29.48309097208034</v>
      </c>
    </row>
    <row r="31" spans="1:6" s="8" customFormat="1" ht="36" customHeight="1">
      <c r="A31" s="15" t="s">
        <v>7</v>
      </c>
      <c r="B31" s="78">
        <v>-4000</v>
      </c>
      <c r="C31" s="46">
        <v>-203.89999999999964</v>
      </c>
      <c r="D31" s="46">
        <v>6.7999999999999545</v>
      </c>
      <c r="E31" s="46">
        <v>-197.09999999999968</v>
      </c>
      <c r="F31" s="47">
        <v>4.927499999999992</v>
      </c>
    </row>
    <row r="32" spans="1:6" s="4" customFormat="1" ht="29.25" customHeight="1">
      <c r="A32" s="39" t="s">
        <v>43</v>
      </c>
      <c r="B32" s="77">
        <v>6500</v>
      </c>
      <c r="C32" s="63">
        <v>1545.4</v>
      </c>
      <c r="D32" s="63">
        <v>6.7999999999999545</v>
      </c>
      <c r="E32" s="63">
        <v>1552.2</v>
      </c>
      <c r="F32" s="61">
        <v>23.880000000000003</v>
      </c>
    </row>
    <row r="33" spans="1:6" s="9" customFormat="1" ht="29.25" customHeight="1">
      <c r="A33" s="39" t="s">
        <v>44</v>
      </c>
      <c r="B33" s="79">
        <v>-10500</v>
      </c>
      <c r="C33" s="63">
        <v>-1749.2999999999997</v>
      </c>
      <c r="D33" s="63"/>
      <c r="E33" s="63">
        <v>-1749.2999999999997</v>
      </c>
      <c r="F33" s="61">
        <v>16.659999999999997</v>
      </c>
    </row>
    <row r="34" spans="1:6" s="9" customFormat="1" ht="45.75" customHeight="1">
      <c r="A34" s="16" t="s">
        <v>41</v>
      </c>
      <c r="B34" s="78">
        <v>-38894.7661</v>
      </c>
      <c r="C34" s="46"/>
      <c r="D34" s="46"/>
      <c r="E34" s="46"/>
      <c r="F34" s="67">
        <v>0</v>
      </c>
    </row>
    <row r="35" spans="1:6" s="9" customFormat="1" ht="71.25" customHeight="1">
      <c r="A35" s="16" t="s">
        <v>42</v>
      </c>
      <c r="B35" s="76">
        <v>-5500</v>
      </c>
      <c r="C35" s="46">
        <v>-832.7</v>
      </c>
      <c r="D35" s="46">
        <v>-304</v>
      </c>
      <c r="E35" s="46">
        <v>-1136.7</v>
      </c>
      <c r="F35" s="68">
        <v>20.667272727272728</v>
      </c>
    </row>
    <row r="36" spans="1:6" s="9" customFormat="1" ht="60" customHeight="1">
      <c r="A36" s="16" t="s">
        <v>32</v>
      </c>
      <c r="B36" s="45"/>
      <c r="C36" s="46">
        <v>-6000</v>
      </c>
      <c r="D36" s="46">
        <v>-3000</v>
      </c>
      <c r="E36" s="46">
        <v>-9000</v>
      </c>
      <c r="F36" s="57"/>
    </row>
    <row r="37" spans="1:6" s="9" customFormat="1" ht="69.75" customHeight="1">
      <c r="A37" s="16" t="s">
        <v>51</v>
      </c>
      <c r="B37" s="45"/>
      <c r="C37" s="46">
        <v>0</v>
      </c>
      <c r="D37" s="46">
        <v>-2139435.7</v>
      </c>
      <c r="E37" s="46">
        <v>-2139435.7</v>
      </c>
      <c r="F37" s="57"/>
    </row>
    <row r="38" spans="1:6" s="9" customFormat="1" ht="66" customHeight="1">
      <c r="A38" s="16" t="s">
        <v>29</v>
      </c>
      <c r="B38" s="45"/>
      <c r="C38" s="46">
        <v>-84144.1</v>
      </c>
      <c r="D38" s="46">
        <v>-3388.5</v>
      </c>
      <c r="E38" s="46">
        <v>-87532.6</v>
      </c>
      <c r="F38" s="57"/>
    </row>
    <row r="39" spans="1:6" s="9" customFormat="1" ht="7.5" customHeight="1" hidden="1">
      <c r="A39" s="16" t="s">
        <v>22</v>
      </c>
      <c r="B39" s="45"/>
      <c r="C39" s="46" t="e">
        <v>#REF!</v>
      </c>
      <c r="D39" s="46"/>
      <c r="E39" s="46" t="e">
        <v>#REF!</v>
      </c>
      <c r="F39" s="57"/>
    </row>
    <row r="40" spans="1:6" s="9" customFormat="1" ht="98.25" customHeight="1">
      <c r="A40" s="16" t="s">
        <v>33</v>
      </c>
      <c r="B40" s="45"/>
      <c r="C40" s="46">
        <v>236554</v>
      </c>
      <c r="D40" s="46">
        <v>237480.3</v>
      </c>
      <c r="E40" s="46">
        <v>474034.3</v>
      </c>
      <c r="F40" s="57"/>
    </row>
    <row r="41" spans="1:6" s="8" customFormat="1" ht="65.25" customHeight="1">
      <c r="A41" s="16" t="s">
        <v>30</v>
      </c>
      <c r="B41" s="45"/>
      <c r="C41" s="46">
        <v>275588.1</v>
      </c>
      <c r="D41" s="46">
        <v>118935</v>
      </c>
      <c r="E41" s="46">
        <v>394523.1</v>
      </c>
      <c r="F41" s="57"/>
    </row>
    <row r="42" spans="1:6" s="8" customFormat="1" ht="66.75" customHeight="1">
      <c r="A42" s="16" t="s">
        <v>48</v>
      </c>
      <c r="B42" s="45"/>
      <c r="C42" s="46">
        <v>-3016650.1</v>
      </c>
      <c r="D42" s="46">
        <v>1054000.1</v>
      </c>
      <c r="E42" s="46">
        <v>-1962650</v>
      </c>
      <c r="F42" s="57"/>
    </row>
    <row r="43" spans="1:6" s="8" customFormat="1" ht="66.75" customHeight="1">
      <c r="A43" s="16" t="s">
        <v>47</v>
      </c>
      <c r="B43" s="56"/>
      <c r="C43" s="46">
        <v>2579700.1</v>
      </c>
      <c r="D43" s="46">
        <v>-1292950.1</v>
      </c>
      <c r="E43" s="46">
        <v>1286750</v>
      </c>
      <c r="F43" s="69"/>
    </row>
    <row r="44" spans="1:6" s="8" customFormat="1" ht="93.75" customHeight="1">
      <c r="A44" s="16" t="s">
        <v>49</v>
      </c>
      <c r="B44" s="56"/>
      <c r="C44" s="46">
        <v>-2004158.5</v>
      </c>
      <c r="D44" s="46">
        <v>1561221.2</v>
      </c>
      <c r="E44" s="46">
        <v>-442937.30000000005</v>
      </c>
      <c r="F44" s="69"/>
    </row>
    <row r="45" spans="1:6" s="8" customFormat="1" ht="93.75" customHeight="1">
      <c r="A45" s="16" t="s">
        <v>50</v>
      </c>
      <c r="B45" s="56"/>
      <c r="C45" s="46">
        <v>1904276.1</v>
      </c>
      <c r="D45" s="46">
        <v>-1561316.9000000001</v>
      </c>
      <c r="E45" s="46">
        <v>342959.19999999995</v>
      </c>
      <c r="F45" s="69"/>
    </row>
    <row r="46" spans="1:6" s="8" customFormat="1" ht="61.5" customHeight="1">
      <c r="A46" s="26" t="s">
        <v>54</v>
      </c>
      <c r="B46" s="45"/>
      <c r="C46" s="46">
        <v>-135487.6</v>
      </c>
      <c r="D46" s="46">
        <v>-7614.700000000001</v>
      </c>
      <c r="E46" s="46">
        <v>-143102.3</v>
      </c>
      <c r="F46" s="57"/>
    </row>
    <row r="47" spans="1:6" s="8" customFormat="1" ht="33">
      <c r="A47" s="38" t="s">
        <v>31</v>
      </c>
      <c r="B47" s="45"/>
      <c r="C47" s="63">
        <v>-157049.4</v>
      </c>
      <c r="D47" s="63">
        <v>-33143</v>
      </c>
      <c r="E47" s="63">
        <v>-190192.4</v>
      </c>
      <c r="F47" s="57"/>
    </row>
    <row r="48" spans="1:6" s="8" customFormat="1" ht="33">
      <c r="A48" s="38" t="s">
        <v>12</v>
      </c>
      <c r="B48" s="45"/>
      <c r="C48" s="63">
        <v>21561.8</v>
      </c>
      <c r="D48" s="63">
        <v>25528.3</v>
      </c>
      <c r="E48" s="63">
        <v>47090.1</v>
      </c>
      <c r="F48" s="57"/>
    </row>
    <row r="49" spans="1:6" ht="42" customHeight="1">
      <c r="A49" s="17" t="s">
        <v>3</v>
      </c>
      <c r="B49" s="45"/>
      <c r="C49" s="64">
        <v>2452639.7</v>
      </c>
      <c r="D49" s="64">
        <v>-508369.92321975017</v>
      </c>
      <c r="E49" s="64">
        <v>1944269.77678025</v>
      </c>
      <c r="F49" s="57"/>
    </row>
    <row r="50" spans="1:6" s="8" customFormat="1" ht="53.25" customHeight="1">
      <c r="A50" s="18" t="s">
        <v>20</v>
      </c>
      <c r="B50" s="49">
        <v>-2379963.412</v>
      </c>
      <c r="C50" s="51">
        <v>-2501646.200000001</v>
      </c>
      <c r="D50" s="51">
        <v>2478090.523219751</v>
      </c>
      <c r="E50" s="51">
        <v>-23555.676780249225</v>
      </c>
      <c r="F50" s="52">
        <v>0.9897495340255771</v>
      </c>
    </row>
    <row r="51" spans="1:6" s="8" customFormat="1" ht="33">
      <c r="A51" s="39" t="s">
        <v>45</v>
      </c>
      <c r="B51" s="70"/>
      <c r="C51" s="63">
        <v>13369065.2</v>
      </c>
      <c r="D51" s="63">
        <v>15870711.399999999</v>
      </c>
      <c r="E51" s="63">
        <v>13369065.2</v>
      </c>
      <c r="F51" s="57"/>
    </row>
    <row r="52" spans="1:6" s="4" customFormat="1" ht="40.5" customHeight="1">
      <c r="A52" s="39" t="s">
        <v>46</v>
      </c>
      <c r="B52" s="56"/>
      <c r="C52" s="65">
        <v>15870711.399999999</v>
      </c>
      <c r="D52" s="65">
        <v>13392620.950000001</v>
      </c>
      <c r="E52" s="65">
        <v>13392620.950000001</v>
      </c>
      <c r="F52" s="57"/>
    </row>
    <row r="53" spans="1:6" s="6" customFormat="1" ht="33">
      <c r="A53" s="19" t="s">
        <v>23</v>
      </c>
      <c r="B53" s="66"/>
      <c r="C53" s="71"/>
      <c r="D53" s="71"/>
      <c r="E53" s="71"/>
      <c r="F53" s="52"/>
    </row>
    <row r="54" spans="1:6" s="8" customFormat="1" ht="33">
      <c r="A54" s="40" t="s">
        <v>24</v>
      </c>
      <c r="B54" s="72"/>
      <c r="C54" s="63">
        <v>1818337</v>
      </c>
      <c r="D54" s="63">
        <v>45163</v>
      </c>
      <c r="E54" s="63">
        <v>1863500</v>
      </c>
      <c r="F54" s="52"/>
    </row>
    <row r="55" spans="1:6" s="8" customFormat="1" ht="62.25" customHeight="1">
      <c r="A55" s="20" t="s">
        <v>6</v>
      </c>
      <c r="B55" s="49">
        <v>-325975.1219</v>
      </c>
      <c r="C55" s="51">
        <v>-45148.399999999994</v>
      </c>
      <c r="D55" s="51">
        <v>-254611.14999999997</v>
      </c>
      <c r="E55" s="51">
        <v>-299759.54999999993</v>
      </c>
      <c r="F55" s="52">
        <v>91.95779980165409</v>
      </c>
    </row>
    <row r="56" spans="1:6" s="2" customFormat="1" ht="36.75" customHeight="1">
      <c r="A56" s="21" t="s">
        <v>27</v>
      </c>
      <c r="B56" s="45">
        <v>207179.832</v>
      </c>
      <c r="C56" s="48">
        <v>137.6</v>
      </c>
      <c r="D56" s="48">
        <v>2386.6</v>
      </c>
      <c r="E56" s="48">
        <v>2524.2</v>
      </c>
      <c r="F56" s="47">
        <v>1.2183618335977797</v>
      </c>
    </row>
    <row r="57" spans="1:6" s="9" customFormat="1" ht="36.75" customHeight="1">
      <c r="A57" s="21" t="s">
        <v>18</v>
      </c>
      <c r="B57" s="45">
        <v>-343071.7096</v>
      </c>
      <c r="C57" s="48">
        <v>-27911.8</v>
      </c>
      <c r="D57" s="48">
        <v>-260685.59999999998</v>
      </c>
      <c r="E57" s="48">
        <v>-288597.39999999997</v>
      </c>
      <c r="F57" s="47">
        <v>84.12159671704973</v>
      </c>
    </row>
    <row r="58" spans="1:6" s="9" customFormat="1" ht="36.75" customHeight="1">
      <c r="A58" s="21" t="s">
        <v>21</v>
      </c>
      <c r="B58" s="45">
        <v>-190083.2443</v>
      </c>
      <c r="C58" s="46">
        <v>-17374.199999999997</v>
      </c>
      <c r="D58" s="46">
        <v>3687.8499999999985</v>
      </c>
      <c r="E58" s="48">
        <v>-13686.349999999999</v>
      </c>
      <c r="F58" s="68">
        <v>7.200187502271077</v>
      </c>
    </row>
    <row r="59" spans="1:6" ht="47.25" customHeight="1">
      <c r="A59" s="22" t="s">
        <v>8</v>
      </c>
      <c r="B59" s="58">
        <v>0.8163115699060995</v>
      </c>
      <c r="C59" s="64">
        <v>0.4621753723563428</v>
      </c>
      <c r="D59" s="64">
        <v>0.1505704359928519</v>
      </c>
      <c r="E59" s="64">
        <v>0.39842962117736397</v>
      </c>
      <c r="F59" s="64"/>
    </row>
    <row r="60" spans="1:6" s="11" customFormat="1" ht="47.25" customHeight="1">
      <c r="A60" s="22" t="s">
        <v>17</v>
      </c>
      <c r="B60" s="58">
        <v>1.605669667608311</v>
      </c>
      <c r="C60" s="64">
        <v>1.160986896356227</v>
      </c>
      <c r="D60" s="64">
        <v>1.4677158315243295</v>
      </c>
      <c r="E60" s="64">
        <v>1.223735152557825</v>
      </c>
      <c r="F60" s="64"/>
    </row>
    <row r="61" spans="1:6" s="11" customFormat="1" ht="7.5" customHeight="1" hidden="1">
      <c r="A61" s="151"/>
      <c r="B61" s="151"/>
      <c r="C61" s="151"/>
      <c r="D61" s="151"/>
      <c r="E61" s="151"/>
      <c r="F61" s="151"/>
    </row>
    <row r="62" spans="1:6" ht="28.5" customHeight="1">
      <c r="A62" s="147" t="s">
        <v>13</v>
      </c>
      <c r="B62" s="147"/>
      <c r="C62" s="147"/>
      <c r="D62" s="147"/>
      <c r="E62" s="147"/>
      <c r="F62" s="147"/>
    </row>
    <row r="63" spans="1:5" ht="60" customHeight="1">
      <c r="A63" s="5"/>
      <c r="B63" s="37"/>
      <c r="C63" s="74"/>
      <c r="D63" s="74"/>
      <c r="E63" s="74"/>
    </row>
    <row r="64" spans="1:5" ht="38.25" customHeight="1">
      <c r="A64" s="5"/>
      <c r="B64" s="37"/>
      <c r="C64" s="32"/>
      <c r="D64" s="32"/>
      <c r="E64" s="32"/>
    </row>
    <row r="65" spans="1:6" ht="26.25">
      <c r="A65" s="5"/>
      <c r="B65" s="37"/>
      <c r="C65" s="32"/>
      <c r="D65" s="32"/>
      <c r="E65" s="32"/>
      <c r="F65" s="3"/>
    </row>
    <row r="66" spans="1:6" ht="26.25">
      <c r="A66" s="5"/>
      <c r="B66" s="37"/>
      <c r="C66" s="32"/>
      <c r="D66" s="32"/>
      <c r="E66" s="32"/>
      <c r="F66" s="3"/>
    </row>
    <row r="67" spans="1:6" ht="26.25">
      <c r="A67" s="5"/>
      <c r="B67" s="37"/>
      <c r="C67" s="32"/>
      <c r="D67" s="32"/>
      <c r="E67" s="32"/>
      <c r="F67" s="3"/>
    </row>
    <row r="68" spans="1:6" ht="26.25">
      <c r="A68" s="5"/>
      <c r="B68" s="37"/>
      <c r="C68" s="32"/>
      <c r="D68" s="32"/>
      <c r="E68" s="32"/>
      <c r="F68" s="3"/>
    </row>
    <row r="69" spans="1:6" ht="26.25">
      <c r="A69" s="5"/>
      <c r="B69" s="37"/>
      <c r="C69" s="32"/>
      <c r="D69" s="32"/>
      <c r="E69" s="32"/>
      <c r="F69" s="3"/>
    </row>
    <row r="70" spans="1:6" ht="26.25">
      <c r="A70" s="5"/>
      <c r="B70" s="37"/>
      <c r="C70" s="32"/>
      <c r="D70" s="32"/>
      <c r="E70" s="32"/>
      <c r="F70" s="3"/>
    </row>
    <row r="71" spans="1:6" ht="26.25">
      <c r="A71" s="5"/>
      <c r="B71" s="37"/>
      <c r="C71" s="32"/>
      <c r="D71" s="32"/>
      <c r="E71" s="32"/>
      <c r="F71" s="3"/>
    </row>
    <row r="72" spans="1:6" ht="26.25">
      <c r="A72" s="5"/>
      <c r="B72" s="37"/>
      <c r="C72" s="32"/>
      <c r="D72" s="32"/>
      <c r="E72" s="32"/>
      <c r="F72" s="3"/>
    </row>
    <row r="73" spans="1:6" ht="26.25">
      <c r="A73" s="5"/>
      <c r="B73" s="37"/>
      <c r="C73" s="32"/>
      <c r="D73" s="32"/>
      <c r="E73" s="32"/>
      <c r="F73" s="3"/>
    </row>
    <row r="74" spans="1:6" ht="26.25">
      <c r="A74" s="5"/>
      <c r="B74" s="37"/>
      <c r="C74" s="32"/>
      <c r="D74" s="32"/>
      <c r="E74" s="32"/>
      <c r="F74" s="3"/>
    </row>
    <row r="75" spans="1:6" ht="26.25">
      <c r="A75" s="5"/>
      <c r="B75" s="37"/>
      <c r="C75" s="32"/>
      <c r="D75" s="32"/>
      <c r="E75" s="32"/>
      <c r="F75" s="3"/>
    </row>
    <row r="76" spans="1:6" ht="26.25">
      <c r="A76" s="5"/>
      <c r="B76" s="37"/>
      <c r="C76" s="32"/>
      <c r="D76" s="32"/>
      <c r="E76" s="32"/>
      <c r="F76" s="3"/>
    </row>
    <row r="77" spans="1:6" ht="26.25">
      <c r="A77" s="5"/>
      <c r="B77" s="37"/>
      <c r="C77" s="32"/>
      <c r="D77" s="32"/>
      <c r="E77" s="32"/>
      <c r="F77" s="3"/>
    </row>
    <row r="78" spans="1:6" ht="26.25">
      <c r="A78" s="5"/>
      <c r="B78" s="37"/>
      <c r="C78" s="32"/>
      <c r="D78" s="32"/>
      <c r="E78" s="32"/>
      <c r="F78" s="3"/>
    </row>
    <row r="79" spans="1:6" ht="26.25">
      <c r="A79" s="5"/>
      <c r="B79" s="37"/>
      <c r="C79" s="32"/>
      <c r="D79" s="32"/>
      <c r="E79" s="32"/>
      <c r="F79" s="3"/>
    </row>
    <row r="80" spans="1:6" ht="26.25">
      <c r="A80" s="5"/>
      <c r="B80" s="37"/>
      <c r="C80" s="32"/>
      <c r="D80" s="32"/>
      <c r="E80" s="32"/>
      <c r="F80" s="3"/>
    </row>
    <row r="81" spans="1:6" ht="26.25">
      <c r="A81" s="5"/>
      <c r="B81" s="37"/>
      <c r="C81" s="32"/>
      <c r="D81" s="32"/>
      <c r="E81" s="32"/>
      <c r="F81" s="3"/>
    </row>
    <row r="82" spans="1:6" ht="26.25">
      <c r="A82" s="5"/>
      <c r="B82" s="37"/>
      <c r="C82" s="32"/>
      <c r="D82" s="32"/>
      <c r="E82" s="32"/>
      <c r="F82" s="3"/>
    </row>
    <row r="83" spans="1:6" ht="26.25">
      <c r="A83" s="5"/>
      <c r="B83" s="37"/>
      <c r="C83" s="32"/>
      <c r="D83" s="32"/>
      <c r="E83" s="32"/>
      <c r="F83" s="3"/>
    </row>
    <row r="84" spans="1:6" ht="26.25">
      <c r="A84" s="5"/>
      <c r="B84" s="37"/>
      <c r="C84" s="32"/>
      <c r="D84" s="32"/>
      <c r="E84" s="32"/>
      <c r="F84" s="3"/>
    </row>
    <row r="85" spans="1:6" ht="26.25">
      <c r="A85" s="5"/>
      <c r="B85" s="37"/>
      <c r="C85" s="32"/>
      <c r="D85" s="32"/>
      <c r="E85" s="32"/>
      <c r="F85" s="3"/>
    </row>
    <row r="86" spans="1:6" ht="26.25">
      <c r="A86" s="5"/>
      <c r="B86" s="37"/>
      <c r="C86" s="32"/>
      <c r="D86" s="32"/>
      <c r="E86" s="32"/>
      <c r="F86" s="3"/>
    </row>
    <row r="87" spans="1:6" ht="26.25">
      <c r="A87" s="5"/>
      <c r="B87" s="37"/>
      <c r="C87" s="32"/>
      <c r="D87" s="32"/>
      <c r="E87" s="32"/>
      <c r="F87" s="3"/>
    </row>
    <row r="88" spans="1:6" ht="26.25">
      <c r="A88" s="5"/>
      <c r="B88" s="37"/>
      <c r="C88" s="32"/>
      <c r="D88" s="32"/>
      <c r="E88" s="32"/>
      <c r="F88" s="3"/>
    </row>
    <row r="89" spans="1:6" ht="26.25">
      <c r="A89" s="5"/>
      <c r="B89" s="37"/>
      <c r="C89" s="32"/>
      <c r="D89" s="32"/>
      <c r="E89" s="32"/>
      <c r="F89" s="3"/>
    </row>
    <row r="90" spans="1:6" ht="26.25">
      <c r="A90" s="5"/>
      <c r="B90" s="37"/>
      <c r="C90" s="32"/>
      <c r="D90" s="32"/>
      <c r="E90" s="32"/>
      <c r="F90" s="3"/>
    </row>
    <row r="91" spans="1:6" ht="26.25">
      <c r="A91" s="5"/>
      <c r="B91" s="37"/>
      <c r="C91" s="32"/>
      <c r="D91" s="32"/>
      <c r="E91" s="32"/>
      <c r="F91" s="3"/>
    </row>
    <row r="92" spans="1:6" ht="26.25">
      <c r="A92" s="5"/>
      <c r="B92" s="37"/>
      <c r="C92" s="32"/>
      <c r="D92" s="32"/>
      <c r="E92" s="32"/>
      <c r="F92" s="3"/>
    </row>
    <row r="93" spans="1:6" ht="26.25">
      <c r="A93" s="5"/>
      <c r="B93" s="37"/>
      <c r="C93" s="32"/>
      <c r="D93" s="32"/>
      <c r="E93" s="32"/>
      <c r="F93" s="3"/>
    </row>
    <row r="94" spans="1:6" ht="26.25">
      <c r="A94" s="5"/>
      <c r="B94" s="37"/>
      <c r="C94" s="32"/>
      <c r="D94" s="32"/>
      <c r="E94" s="32"/>
      <c r="F94" s="3"/>
    </row>
    <row r="95" spans="1:6" ht="26.25">
      <c r="A95" s="5"/>
      <c r="B95" s="37"/>
      <c r="C95" s="32"/>
      <c r="D95" s="32"/>
      <c r="E95" s="32"/>
      <c r="F95" s="3"/>
    </row>
  </sheetData>
  <sheetProtection formatCells="0" formatColumns="0" formatRows="0"/>
  <mergeCells count="13">
    <mergeCell ref="A62:F62"/>
    <mergeCell ref="A8:A9"/>
    <mergeCell ref="A5:F5"/>
    <mergeCell ref="A6:F6"/>
    <mergeCell ref="A7:B7"/>
    <mergeCell ref="F8:F9"/>
    <mergeCell ref="A61:F61"/>
    <mergeCell ref="C2:F2"/>
    <mergeCell ref="C3:F3"/>
    <mergeCell ref="B8:B9"/>
    <mergeCell ref="C8:C9"/>
    <mergeCell ref="D8:D9"/>
    <mergeCell ref="E8:E9"/>
  </mergeCells>
  <printOptions horizontalCentered="1"/>
  <pageMargins left="0.36" right="0.3" top="0.36" bottom="0.2362204724409449" header="0.31496062992125984" footer="0.2362204724409449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22"/>
    </sheetView>
  </sheetViews>
  <sheetFormatPr defaultColWidth="9.00390625" defaultRowHeight="12.75"/>
  <cols>
    <col min="1" max="1" width="26.00390625" style="0" customWidth="1"/>
    <col min="2" max="2" width="15.25390625" style="0" customWidth="1"/>
    <col min="3" max="3" width="15.00390625" style="0" customWidth="1"/>
    <col min="4" max="4" width="16.00390625" style="0" customWidth="1"/>
    <col min="5" max="5" width="15.75390625" style="0" customWidth="1"/>
    <col min="6" max="6" width="16.625" style="0" customWidth="1"/>
  </cols>
  <sheetData>
    <row r="1" spans="1:6" ht="15.75">
      <c r="A1" s="85"/>
      <c r="B1" s="85"/>
      <c r="C1" s="85"/>
      <c r="D1" s="85"/>
      <c r="E1" s="85"/>
      <c r="F1" s="86" t="s">
        <v>60</v>
      </c>
    </row>
    <row r="2" spans="1:6" ht="63.75" customHeight="1">
      <c r="A2" s="152" t="s">
        <v>61</v>
      </c>
      <c r="B2" s="152"/>
      <c r="C2" s="152"/>
      <c r="D2" s="152"/>
      <c r="E2" s="152"/>
      <c r="F2" s="152"/>
    </row>
    <row r="3" spans="1:6" ht="24" customHeight="1">
      <c r="A3" s="153" t="s">
        <v>55</v>
      </c>
      <c r="B3" s="153"/>
      <c r="C3" s="153"/>
      <c r="D3" s="153"/>
      <c r="E3" s="153"/>
      <c r="F3" s="153"/>
    </row>
    <row r="4" spans="1:6" ht="15.75">
      <c r="A4" s="87"/>
      <c r="B4" s="88"/>
      <c r="C4" s="88"/>
      <c r="D4" s="88"/>
      <c r="E4" s="88"/>
      <c r="F4" s="89" t="s">
        <v>19</v>
      </c>
    </row>
    <row r="5" spans="1:6" ht="12.75">
      <c r="A5" s="154" t="s">
        <v>62</v>
      </c>
      <c r="B5" s="155" t="s">
        <v>63</v>
      </c>
      <c r="C5" s="155" t="s">
        <v>58</v>
      </c>
      <c r="D5" s="155" t="s">
        <v>56</v>
      </c>
      <c r="E5" s="155" t="s">
        <v>57</v>
      </c>
      <c r="F5" s="157" t="s">
        <v>64</v>
      </c>
    </row>
    <row r="6" spans="1:6" ht="30" customHeight="1">
      <c r="A6" s="154"/>
      <c r="B6" s="156"/>
      <c r="C6" s="156"/>
      <c r="D6" s="156"/>
      <c r="E6" s="156"/>
      <c r="F6" s="158"/>
    </row>
    <row r="7" spans="1:6" ht="12.75">
      <c r="A7" s="90">
        <v>1</v>
      </c>
      <c r="B7" s="91">
        <v>2</v>
      </c>
      <c r="C7" s="90">
        <v>3</v>
      </c>
      <c r="D7" s="90">
        <v>4</v>
      </c>
      <c r="E7" s="90">
        <v>5</v>
      </c>
      <c r="F7" s="91" t="s">
        <v>65</v>
      </c>
    </row>
    <row r="8" spans="1:6" ht="18.75">
      <c r="A8" s="92" t="s">
        <v>66</v>
      </c>
      <c r="B8" s="93">
        <v>20593572.8768</v>
      </c>
      <c r="C8" s="94">
        <v>4731336.4</v>
      </c>
      <c r="D8" s="94">
        <v>2270307.1</v>
      </c>
      <c r="E8" s="94">
        <v>7001643.5</v>
      </c>
      <c r="F8" s="94">
        <f aca="true" t="shared" si="0" ref="F8:F22">E8/B8*100</f>
        <v>33.999168293365</v>
      </c>
    </row>
    <row r="9" spans="1:6" ht="47.25">
      <c r="A9" s="95" t="s">
        <v>67</v>
      </c>
      <c r="B9" s="96">
        <v>13162365.6774</v>
      </c>
      <c r="C9" s="96">
        <v>3153219.8</v>
      </c>
      <c r="D9" s="96">
        <v>797724</v>
      </c>
      <c r="E9" s="96">
        <v>3950943.8</v>
      </c>
      <c r="F9" s="96">
        <f t="shared" si="0"/>
        <v>30.01697336812208</v>
      </c>
    </row>
    <row r="10" spans="1:6" ht="47.25">
      <c r="A10" s="95" t="s">
        <v>68</v>
      </c>
      <c r="B10" s="96">
        <v>5481208.9296</v>
      </c>
      <c r="C10" s="96">
        <v>1188144.4</v>
      </c>
      <c r="D10" s="96">
        <v>311634.6</v>
      </c>
      <c r="E10" s="96">
        <v>1499779</v>
      </c>
      <c r="F10" s="96">
        <f t="shared" si="0"/>
        <v>27.36219361938186</v>
      </c>
    </row>
    <row r="11" spans="1:6" ht="63">
      <c r="A11" s="95" t="s">
        <v>69</v>
      </c>
      <c r="B11" s="96">
        <f>B8-B9-B10</f>
        <v>1949998.2698</v>
      </c>
      <c r="C11" s="96">
        <f>C8-C9-C10</f>
        <v>389972.20000000065</v>
      </c>
      <c r="D11" s="96">
        <f>D8-D9-D10</f>
        <v>1160948.5</v>
      </c>
      <c r="E11" s="96">
        <f>E8-E9-E10</f>
        <v>1550920.7000000002</v>
      </c>
      <c r="F11" s="96">
        <f t="shared" si="0"/>
        <v>79.53446544129854</v>
      </c>
    </row>
    <row r="12" spans="1:6" ht="31.5">
      <c r="A12" s="97" t="s">
        <v>15</v>
      </c>
      <c r="B12" s="98">
        <v>7523778.6276</v>
      </c>
      <c r="C12" s="98">
        <v>1787931.6</v>
      </c>
      <c r="D12" s="98">
        <v>434560.7</v>
      </c>
      <c r="E12" s="98">
        <v>2222492.3</v>
      </c>
      <c r="F12" s="98">
        <f t="shared" si="0"/>
        <v>29.53957592328776</v>
      </c>
    </row>
    <row r="13" spans="1:6" ht="31.5">
      <c r="A13" s="97" t="s">
        <v>16</v>
      </c>
      <c r="B13" s="98">
        <v>13069794.2</v>
      </c>
      <c r="C13" s="98">
        <v>2943404.8</v>
      </c>
      <c r="D13" s="98">
        <v>1835746.4</v>
      </c>
      <c r="E13" s="98">
        <v>4779151.2</v>
      </c>
      <c r="F13" s="98">
        <f t="shared" si="0"/>
        <v>36.5663844959395</v>
      </c>
    </row>
    <row r="14" spans="1:6" ht="47.25">
      <c r="A14" s="99" t="s">
        <v>70</v>
      </c>
      <c r="B14" s="100">
        <f>B15+B16+B17</f>
        <v>6730696.631099999</v>
      </c>
      <c r="C14" s="100">
        <f>SUM(C15:C17)</f>
        <v>1641954.7000000002</v>
      </c>
      <c r="D14" s="100">
        <f>SUM(D15:D17)</f>
        <v>431639.99999999994</v>
      </c>
      <c r="E14" s="100">
        <f>SUM(E15:E17)</f>
        <v>2073594.7000000002</v>
      </c>
      <c r="F14" s="100">
        <f t="shared" si="0"/>
        <v>30.808024988360117</v>
      </c>
    </row>
    <row r="15" spans="1:6" ht="15.75">
      <c r="A15" s="101" t="s">
        <v>71</v>
      </c>
      <c r="B15" s="96">
        <v>4552792.7183</v>
      </c>
      <c r="C15" s="96">
        <v>1116212.3</v>
      </c>
      <c r="D15" s="96">
        <v>238202.19999999995</v>
      </c>
      <c r="E15" s="96">
        <v>1354414.5</v>
      </c>
      <c r="F15" s="96">
        <f t="shared" si="0"/>
        <v>29.74909212439908</v>
      </c>
    </row>
    <row r="16" spans="1:6" ht="31.5">
      <c r="A16" s="101" t="s">
        <v>72</v>
      </c>
      <c r="B16" s="96">
        <v>960593.1176</v>
      </c>
      <c r="C16" s="96">
        <v>198134.5</v>
      </c>
      <c r="D16" s="96">
        <v>73596.29999999999</v>
      </c>
      <c r="E16" s="96">
        <v>271730.8</v>
      </c>
      <c r="F16" s="96">
        <f t="shared" si="0"/>
        <v>28.28781458260991</v>
      </c>
    </row>
    <row r="17" spans="1:6" ht="31.5">
      <c r="A17" s="101" t="s">
        <v>73</v>
      </c>
      <c r="B17" s="96">
        <v>1217310.7952</v>
      </c>
      <c r="C17" s="96">
        <v>327607.9</v>
      </c>
      <c r="D17" s="96">
        <v>119841.5</v>
      </c>
      <c r="E17" s="96">
        <v>447449.4</v>
      </c>
      <c r="F17" s="96">
        <f t="shared" si="0"/>
        <v>36.757202989108926</v>
      </c>
    </row>
    <row r="18" spans="1:6" ht="31.5">
      <c r="A18" s="99" t="s">
        <v>74</v>
      </c>
      <c r="B18" s="100">
        <f>B19+B21+B20</f>
        <v>3811481.6</v>
      </c>
      <c r="C18" s="100">
        <f>SUM(C19:C21)</f>
        <v>787314.6000000001</v>
      </c>
      <c r="D18" s="100">
        <f>SUM(D19:D21)</f>
        <v>275239.60000000003</v>
      </c>
      <c r="E18" s="100">
        <f>SUM(E19:E21)</f>
        <v>1062554.2</v>
      </c>
      <c r="F18" s="100">
        <f t="shared" si="0"/>
        <v>27.877720831710167</v>
      </c>
    </row>
    <row r="19" spans="1:6" ht="31.5">
      <c r="A19" s="101" t="s">
        <v>75</v>
      </c>
      <c r="B19" s="96">
        <v>3020508</v>
      </c>
      <c r="C19" s="96">
        <v>614447.1</v>
      </c>
      <c r="D19" s="96">
        <v>222502.30000000005</v>
      </c>
      <c r="E19" s="96">
        <v>836949.4</v>
      </c>
      <c r="F19" s="96">
        <f t="shared" si="0"/>
        <v>27.708895324892367</v>
      </c>
    </row>
    <row r="20" spans="1:6" ht="31.5">
      <c r="A20" s="101" t="s">
        <v>76</v>
      </c>
      <c r="B20" s="96">
        <v>125916.6</v>
      </c>
      <c r="C20" s="96">
        <v>20063.3</v>
      </c>
      <c r="D20" s="96">
        <v>7740.9000000000015</v>
      </c>
      <c r="E20" s="96">
        <v>27804.2</v>
      </c>
      <c r="F20" s="96">
        <f t="shared" si="0"/>
        <v>22.081441207910633</v>
      </c>
    </row>
    <row r="21" spans="1:6" ht="47.25">
      <c r="A21" s="101" t="s">
        <v>77</v>
      </c>
      <c r="B21" s="96">
        <v>665057</v>
      </c>
      <c r="C21" s="96">
        <v>152804.2</v>
      </c>
      <c r="D21" s="96">
        <v>44996.399999999994</v>
      </c>
      <c r="E21" s="96">
        <v>197800.6</v>
      </c>
      <c r="F21" s="96">
        <f t="shared" si="0"/>
        <v>29.741901821949096</v>
      </c>
    </row>
    <row r="22" spans="1:6" ht="15.75">
      <c r="A22" s="99" t="s">
        <v>78</v>
      </c>
      <c r="B22" s="100">
        <f>B13-B14-B18</f>
        <v>2527615.9689</v>
      </c>
      <c r="C22" s="100">
        <f>C13-C14-C18</f>
        <v>514135.49999999953</v>
      </c>
      <c r="D22" s="100">
        <f>D13-D14-D18</f>
        <v>1128866.7999999998</v>
      </c>
      <c r="E22" s="100">
        <f>E13-E14-E18</f>
        <v>1643002.3</v>
      </c>
      <c r="F22" s="100">
        <f t="shared" si="0"/>
        <v>65.00205411801629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0.875" style="88" customWidth="1"/>
    <col min="2" max="2" width="7.25390625" style="88" customWidth="1"/>
    <col min="3" max="3" width="15.625" style="88" customWidth="1"/>
    <col min="4" max="4" width="14.00390625" style="88" customWidth="1"/>
    <col min="5" max="5" width="12.00390625" style="88" customWidth="1"/>
    <col min="6" max="16384" width="9.125" style="88" customWidth="1"/>
  </cols>
  <sheetData>
    <row r="1" spans="1:5" ht="18.75">
      <c r="A1" s="102"/>
      <c r="B1" s="102"/>
      <c r="C1" s="102"/>
      <c r="D1" s="159" t="s">
        <v>79</v>
      </c>
      <c r="E1" s="159"/>
    </row>
    <row r="2" spans="1:5" ht="60" customHeight="1">
      <c r="A2" s="160" t="s">
        <v>80</v>
      </c>
      <c r="B2" s="160"/>
      <c r="C2" s="160"/>
      <c r="D2" s="160"/>
      <c r="E2" s="160"/>
    </row>
    <row r="3" spans="1:5" ht="18.75">
      <c r="A3" s="152" t="s">
        <v>55</v>
      </c>
      <c r="B3" s="152"/>
      <c r="C3" s="152"/>
      <c r="D3" s="152"/>
      <c r="E3" s="152"/>
    </row>
    <row r="4" spans="1:5" ht="12.75">
      <c r="A4" s="161" t="s">
        <v>19</v>
      </c>
      <c r="B4" s="161"/>
      <c r="C4" s="161"/>
      <c r="D4" s="161"/>
      <c r="E4" s="161"/>
    </row>
    <row r="5" spans="1:5" ht="30">
      <c r="A5" s="103" t="s">
        <v>81</v>
      </c>
      <c r="B5" s="103" t="s">
        <v>82</v>
      </c>
      <c r="C5" s="103" t="s">
        <v>83</v>
      </c>
      <c r="D5" s="103" t="s">
        <v>84</v>
      </c>
      <c r="E5" s="103" t="s">
        <v>64</v>
      </c>
    </row>
    <row r="6" spans="1:5" ht="15">
      <c r="A6" s="104">
        <v>1</v>
      </c>
      <c r="B6" s="104">
        <v>2</v>
      </c>
      <c r="C6" s="104">
        <v>3</v>
      </c>
      <c r="D6" s="104">
        <v>4</v>
      </c>
      <c r="E6" s="104">
        <v>5</v>
      </c>
    </row>
    <row r="7" spans="1:5" ht="18.75" customHeight="1">
      <c r="A7" s="105" t="s">
        <v>85</v>
      </c>
      <c r="B7" s="106"/>
      <c r="C7" s="107">
        <v>21870740.307099998</v>
      </c>
      <c r="D7" s="107">
        <v>6878762.65</v>
      </c>
      <c r="E7" s="108">
        <v>31.45189662843057</v>
      </c>
    </row>
    <row r="8" spans="1:5" ht="18" customHeight="1">
      <c r="A8" s="109" t="s">
        <v>86</v>
      </c>
      <c r="B8" s="110" t="s">
        <v>87</v>
      </c>
      <c r="C8" s="111">
        <v>2892155.93</v>
      </c>
      <c r="D8" s="111">
        <v>499700.88046774</v>
      </c>
      <c r="E8" s="112">
        <v>17.277798727392266</v>
      </c>
    </row>
    <row r="9" spans="1:5" ht="15.75">
      <c r="A9" s="113" t="s">
        <v>88</v>
      </c>
      <c r="B9" s="114" t="s">
        <v>89</v>
      </c>
      <c r="C9" s="115">
        <v>25794.5529</v>
      </c>
      <c r="D9" s="115">
        <v>9855.77055078</v>
      </c>
      <c r="E9" s="116">
        <v>38.20872797830119</v>
      </c>
    </row>
    <row r="10" spans="1:5" ht="38.25">
      <c r="A10" s="113" t="s">
        <v>90</v>
      </c>
      <c r="B10" s="114" t="s">
        <v>91</v>
      </c>
      <c r="C10" s="115">
        <v>17453.2543</v>
      </c>
      <c r="D10" s="115">
        <v>4663.78316242</v>
      </c>
      <c r="E10" s="116">
        <v>26.721567693080594</v>
      </c>
    </row>
    <row r="11" spans="1:5" ht="38.25">
      <c r="A11" s="113" t="s">
        <v>92</v>
      </c>
      <c r="B11" s="114" t="s">
        <v>93</v>
      </c>
      <c r="C11" s="115">
        <v>8896.0233</v>
      </c>
      <c r="D11" s="115">
        <v>2262.6584482800004</v>
      </c>
      <c r="E11" s="116">
        <v>25.43449327836181</v>
      </c>
    </row>
    <row r="12" spans="1:5" ht="15.75">
      <c r="A12" s="113" t="s">
        <v>94</v>
      </c>
      <c r="B12" s="114" t="s">
        <v>95</v>
      </c>
      <c r="C12" s="115">
        <v>200616.2027</v>
      </c>
      <c r="D12" s="115">
        <v>58549.00488651999</v>
      </c>
      <c r="E12" s="116">
        <v>29.184584344901467</v>
      </c>
    </row>
    <row r="13" spans="1:5" ht="38.25">
      <c r="A13" s="113" t="s">
        <v>96</v>
      </c>
      <c r="B13" s="114" t="s">
        <v>97</v>
      </c>
      <c r="C13" s="115">
        <v>312465.3903</v>
      </c>
      <c r="D13" s="115">
        <v>84208.98333125</v>
      </c>
      <c r="E13" s="116">
        <v>26.9498593909554</v>
      </c>
    </row>
    <row r="14" spans="1:5" ht="15.75">
      <c r="A14" s="113" t="s">
        <v>98</v>
      </c>
      <c r="B14" s="114" t="s">
        <v>99</v>
      </c>
      <c r="C14" s="115">
        <v>18970.7312</v>
      </c>
      <c r="D14" s="115">
        <v>16338.51293508</v>
      </c>
      <c r="E14" s="116">
        <v>86.12484549398918</v>
      </c>
    </row>
    <row r="15" spans="1:5" ht="25.5">
      <c r="A15" s="113" t="s">
        <v>100</v>
      </c>
      <c r="B15" s="114" t="s">
        <v>101</v>
      </c>
      <c r="C15" s="115">
        <v>297577.5534</v>
      </c>
      <c r="D15" s="115">
        <v>143161.17787498998</v>
      </c>
      <c r="E15" s="116">
        <v>48.10886313140512</v>
      </c>
    </row>
    <row r="16" spans="1:5" ht="15.75">
      <c r="A16" s="113" t="s">
        <v>102</v>
      </c>
      <c r="B16" s="114" t="s">
        <v>103</v>
      </c>
      <c r="C16" s="115">
        <v>99193.1215</v>
      </c>
      <c r="D16" s="115">
        <v>17049.270326</v>
      </c>
      <c r="E16" s="116">
        <v>17.187956249567165</v>
      </c>
    </row>
    <row r="17" spans="1:5" ht="15.75">
      <c r="A17" s="113" t="s">
        <v>104</v>
      </c>
      <c r="B17" s="114" t="s">
        <v>105</v>
      </c>
      <c r="C17" s="115">
        <v>201315.7261</v>
      </c>
      <c r="D17" s="115">
        <v>92612.00128639</v>
      </c>
      <c r="E17" s="116">
        <v>46.00336152595781</v>
      </c>
    </row>
    <row r="18" spans="1:5" ht="15.75">
      <c r="A18" s="113" t="s">
        <v>106</v>
      </c>
      <c r="B18" s="117" t="s">
        <v>107</v>
      </c>
      <c r="C18" s="115">
        <v>1381492.2279</v>
      </c>
      <c r="D18" s="115">
        <v>0</v>
      </c>
      <c r="E18" s="116">
        <v>0</v>
      </c>
    </row>
    <row r="19" spans="1:5" ht="25.5">
      <c r="A19" s="113" t="s">
        <v>108</v>
      </c>
      <c r="B19" s="114" t="s">
        <v>109</v>
      </c>
      <c r="C19" s="115">
        <v>50451.5806</v>
      </c>
      <c r="D19" s="115">
        <v>18176.91175807</v>
      </c>
      <c r="E19" s="116">
        <v>36.028428726908906</v>
      </c>
    </row>
    <row r="20" spans="1:5" ht="15.75">
      <c r="A20" s="113" t="s">
        <v>110</v>
      </c>
      <c r="B20" s="114" t="s">
        <v>111</v>
      </c>
      <c r="C20" s="115">
        <v>277929.56580000004</v>
      </c>
      <c r="D20" s="115">
        <v>52822.805907960006</v>
      </c>
      <c r="E20" s="116">
        <v>19.00582464334566</v>
      </c>
    </row>
    <row r="21" spans="1:5" ht="18.75" customHeight="1">
      <c r="A21" s="109" t="s">
        <v>112</v>
      </c>
      <c r="B21" s="110" t="s">
        <v>113</v>
      </c>
      <c r="C21" s="111">
        <v>3320824.9285999998</v>
      </c>
      <c r="D21" s="111">
        <v>1150983.8698025802</v>
      </c>
      <c r="E21" s="118">
        <v>34.65957689879829</v>
      </c>
    </row>
    <row r="22" spans="1:5" ht="15.75">
      <c r="A22" s="113" t="s">
        <v>114</v>
      </c>
      <c r="B22" s="114" t="s">
        <v>115</v>
      </c>
      <c r="C22" s="115">
        <v>2414595.4923</v>
      </c>
      <c r="D22" s="115">
        <v>857048.0308856601</v>
      </c>
      <c r="E22" s="116">
        <v>35.494476553888</v>
      </c>
    </row>
    <row r="23" spans="1:5" ht="15.75">
      <c r="A23" s="113" t="s">
        <v>116</v>
      </c>
      <c r="B23" s="114" t="s">
        <v>117</v>
      </c>
      <c r="C23" s="115">
        <v>7508.7306</v>
      </c>
      <c r="D23" s="115">
        <v>2890.002535</v>
      </c>
      <c r="E23" s="116">
        <v>38.48856336648967</v>
      </c>
    </row>
    <row r="24" spans="1:5" ht="15.75">
      <c r="A24" s="113" t="s">
        <v>118</v>
      </c>
      <c r="B24" s="114" t="s">
        <v>119</v>
      </c>
      <c r="C24" s="115">
        <v>3581.2508</v>
      </c>
      <c r="D24" s="115">
        <v>642.85330994</v>
      </c>
      <c r="E24" s="116">
        <v>17.950524714437762</v>
      </c>
    </row>
    <row r="25" spans="1:5" ht="15.75">
      <c r="A25" s="113" t="s">
        <v>120</v>
      </c>
      <c r="B25" s="114" t="s">
        <v>121</v>
      </c>
      <c r="C25" s="115">
        <v>47251.0445</v>
      </c>
      <c r="D25" s="115">
        <v>15079.29474175</v>
      </c>
      <c r="E25" s="116">
        <v>31.913145839030076</v>
      </c>
    </row>
    <row r="26" spans="1:5" ht="25.5">
      <c r="A26" s="113" t="s">
        <v>122</v>
      </c>
      <c r="B26" s="114" t="s">
        <v>123</v>
      </c>
      <c r="C26" s="115">
        <v>10048.2056</v>
      </c>
      <c r="D26" s="115">
        <v>1103.1848893699998</v>
      </c>
      <c r="E26" s="116">
        <v>10.978924330230662</v>
      </c>
    </row>
    <row r="27" spans="1:5" ht="25.5">
      <c r="A27" s="113" t="s">
        <v>124</v>
      </c>
      <c r="B27" s="114" t="s">
        <v>125</v>
      </c>
      <c r="C27" s="115">
        <v>370544.9064</v>
      </c>
      <c r="D27" s="115">
        <v>132838.02071973</v>
      </c>
      <c r="E27" s="116">
        <v>35.84937167543534</v>
      </c>
    </row>
    <row r="28" spans="1:5" ht="15.75">
      <c r="A28" s="113" t="s">
        <v>126</v>
      </c>
      <c r="B28" s="114" t="s">
        <v>127</v>
      </c>
      <c r="C28" s="115">
        <v>467295.29839999997</v>
      </c>
      <c r="D28" s="115">
        <v>141382.48272113</v>
      </c>
      <c r="E28" s="116">
        <v>30.25549009485391</v>
      </c>
    </row>
    <row r="29" spans="1:5" ht="33.75" customHeight="1">
      <c r="A29" s="109" t="s">
        <v>128</v>
      </c>
      <c r="B29" s="110" t="s">
        <v>129</v>
      </c>
      <c r="C29" s="111">
        <v>2465089.1833</v>
      </c>
      <c r="D29" s="111">
        <v>621793.1723028598</v>
      </c>
      <c r="E29" s="118">
        <v>25.22396254526049</v>
      </c>
    </row>
    <row r="30" spans="1:5" ht="15.75">
      <c r="A30" s="113" t="s">
        <v>130</v>
      </c>
      <c r="B30" s="114" t="s">
        <v>131</v>
      </c>
      <c r="C30" s="115">
        <v>133192.48559999999</v>
      </c>
      <c r="D30" s="115">
        <v>37714.8836712</v>
      </c>
      <c r="E30" s="116">
        <v>28.3160746654014</v>
      </c>
    </row>
    <row r="31" spans="1:5" ht="15.75">
      <c r="A31" s="113" t="s">
        <v>132</v>
      </c>
      <c r="B31" s="114" t="s">
        <v>133</v>
      </c>
      <c r="C31" s="115">
        <v>706142.3389</v>
      </c>
      <c r="D31" s="115">
        <v>198804.60339715</v>
      </c>
      <c r="E31" s="116">
        <v>28.15361612601218</v>
      </c>
    </row>
    <row r="32" spans="1:5" ht="15.75">
      <c r="A32" s="113" t="s">
        <v>134</v>
      </c>
      <c r="B32" s="114" t="s">
        <v>135</v>
      </c>
      <c r="C32" s="115">
        <v>253592.009</v>
      </c>
      <c r="D32" s="115">
        <v>73759.01617067</v>
      </c>
      <c r="E32" s="116">
        <v>29.085702054069852</v>
      </c>
    </row>
    <row r="33" spans="1:5" ht="15.75">
      <c r="A33" s="113" t="s">
        <v>136</v>
      </c>
      <c r="B33" s="114" t="s">
        <v>137</v>
      </c>
      <c r="C33" s="115">
        <v>80968.5783</v>
      </c>
      <c r="D33" s="115">
        <v>20868.38697163</v>
      </c>
      <c r="E33" s="116">
        <v>25.77343879536786</v>
      </c>
    </row>
    <row r="34" spans="1:5" ht="15.75">
      <c r="A34" s="113" t="s">
        <v>138</v>
      </c>
      <c r="B34" s="114" t="s">
        <v>139</v>
      </c>
      <c r="C34" s="115">
        <v>208165.318</v>
      </c>
      <c r="D34" s="115">
        <v>68137.21006052</v>
      </c>
      <c r="E34" s="116">
        <v>32.73225853142356</v>
      </c>
    </row>
    <row r="35" spans="1:5" ht="15.75">
      <c r="A35" s="113" t="s">
        <v>140</v>
      </c>
      <c r="B35" s="114" t="s">
        <v>141</v>
      </c>
      <c r="C35" s="115">
        <v>375752.9355</v>
      </c>
      <c r="D35" s="115">
        <v>110113.76655387</v>
      </c>
      <c r="E35" s="116">
        <v>29.304832018769417</v>
      </c>
    </row>
    <row r="36" spans="1:5" ht="15.75">
      <c r="A36" s="113" t="s">
        <v>142</v>
      </c>
      <c r="B36" s="114" t="s">
        <v>143</v>
      </c>
      <c r="C36" s="115">
        <v>152839.4555</v>
      </c>
      <c r="D36" s="115">
        <v>44113.109337099995</v>
      </c>
      <c r="E36" s="116">
        <v>28.862383206475105</v>
      </c>
    </row>
    <row r="37" spans="1:5" ht="25.5" customHeight="1">
      <c r="A37" s="113" t="s">
        <v>144</v>
      </c>
      <c r="B37" s="114" t="s">
        <v>145</v>
      </c>
      <c r="C37" s="115">
        <v>61247.4962</v>
      </c>
      <c r="D37" s="115">
        <v>15794.17087335</v>
      </c>
      <c r="E37" s="116">
        <v>25.787455574959488</v>
      </c>
    </row>
    <row r="38" spans="1:5" ht="15.75">
      <c r="A38" s="113" t="s">
        <v>146</v>
      </c>
      <c r="B38" s="114" t="s">
        <v>147</v>
      </c>
      <c r="C38" s="115">
        <v>155850.2554</v>
      </c>
      <c r="D38" s="115">
        <v>36723.28866634</v>
      </c>
      <c r="E38" s="116">
        <v>23.563187992273253</v>
      </c>
    </row>
    <row r="39" spans="1:5" ht="15.75">
      <c r="A39" s="113" t="s">
        <v>148</v>
      </c>
      <c r="B39" s="114" t="s">
        <v>149</v>
      </c>
      <c r="C39" s="115">
        <v>2850.7403999999997</v>
      </c>
      <c r="D39" s="115">
        <v>483.24655649</v>
      </c>
      <c r="E39" s="116">
        <v>16.9516156746507</v>
      </c>
    </row>
    <row r="40" spans="1:5" ht="25.5" customHeight="1">
      <c r="A40" s="113" t="s">
        <v>150</v>
      </c>
      <c r="B40" s="114" t="s">
        <v>151</v>
      </c>
      <c r="C40" s="115">
        <v>39359.953799999996</v>
      </c>
      <c r="D40" s="115">
        <v>7210.0716217399995</v>
      </c>
      <c r="E40" s="116">
        <v>18.318292898351928</v>
      </c>
    </row>
    <row r="41" spans="1:5" ht="25.5">
      <c r="A41" s="113" t="s">
        <v>152</v>
      </c>
      <c r="B41" s="114" t="s">
        <v>153</v>
      </c>
      <c r="C41" s="115">
        <v>295127.6167</v>
      </c>
      <c r="D41" s="115">
        <v>8071.4184228</v>
      </c>
      <c r="E41" s="116">
        <v>2.7348909305917894</v>
      </c>
    </row>
    <row r="42" spans="1:5" ht="15.75">
      <c r="A42" s="109" t="s">
        <v>154</v>
      </c>
      <c r="B42" s="110" t="s">
        <v>155</v>
      </c>
      <c r="C42" s="111">
        <v>2943693.0611</v>
      </c>
      <c r="D42" s="111">
        <v>574154.04042813</v>
      </c>
      <c r="E42" s="118">
        <v>19.504548487591975</v>
      </c>
    </row>
    <row r="43" spans="1:5" ht="15.75">
      <c r="A43" s="113" t="s">
        <v>156</v>
      </c>
      <c r="B43" s="114" t="s">
        <v>157</v>
      </c>
      <c r="C43" s="115">
        <v>28398.8505</v>
      </c>
      <c r="D43" s="115">
        <v>6479.41389886</v>
      </c>
      <c r="E43" s="116">
        <v>22.815761148008438</v>
      </c>
    </row>
    <row r="44" spans="1:5" ht="15.75">
      <c r="A44" s="113" t="s">
        <v>158</v>
      </c>
      <c r="B44" s="114" t="s">
        <v>159</v>
      </c>
      <c r="C44" s="115">
        <v>21788.2857</v>
      </c>
      <c r="D44" s="115">
        <v>4019.68619193</v>
      </c>
      <c r="E44" s="116">
        <v>18.448841029884235</v>
      </c>
    </row>
    <row r="45" spans="1:5" ht="15.75">
      <c r="A45" s="113" t="s">
        <v>160</v>
      </c>
      <c r="B45" s="114" t="s">
        <v>161</v>
      </c>
      <c r="C45" s="115">
        <v>53371.4569</v>
      </c>
      <c r="D45" s="115">
        <v>5956.36727186</v>
      </c>
      <c r="E45" s="116">
        <v>11.160211127495003</v>
      </c>
    </row>
    <row r="46" spans="1:5" ht="15.75">
      <c r="A46" s="113" t="s">
        <v>162</v>
      </c>
      <c r="B46" s="114" t="s">
        <v>163</v>
      </c>
      <c r="C46" s="115">
        <v>34158.6494</v>
      </c>
      <c r="D46" s="115">
        <v>11123.05944474</v>
      </c>
      <c r="E46" s="116">
        <v>32.562936884559605</v>
      </c>
    </row>
    <row r="47" spans="1:5" ht="15.75">
      <c r="A47" s="113" t="s">
        <v>164</v>
      </c>
      <c r="B47" s="114" t="s">
        <v>165</v>
      </c>
      <c r="C47" s="115">
        <v>286136.482</v>
      </c>
      <c r="D47" s="115">
        <v>66673.11947712999</v>
      </c>
      <c r="E47" s="116">
        <v>23.301159995784804</v>
      </c>
    </row>
    <row r="48" spans="1:5" ht="15.75">
      <c r="A48" s="113" t="s">
        <v>166</v>
      </c>
      <c r="B48" s="114" t="s">
        <v>167</v>
      </c>
      <c r="C48" s="115">
        <v>22707.9605</v>
      </c>
      <c r="D48" s="115">
        <v>5645.12576702</v>
      </c>
      <c r="E48" s="116">
        <v>24.859677587601933</v>
      </c>
    </row>
    <row r="49" spans="1:5" ht="15.75">
      <c r="A49" s="113" t="s">
        <v>168</v>
      </c>
      <c r="B49" s="114" t="s">
        <v>169</v>
      </c>
      <c r="C49" s="115">
        <v>41384.4238</v>
      </c>
      <c r="D49" s="115">
        <v>13092.55399867</v>
      </c>
      <c r="E49" s="116">
        <v>31.636429353089124</v>
      </c>
    </row>
    <row r="50" spans="1:5" ht="15.75">
      <c r="A50" s="113" t="s">
        <v>170</v>
      </c>
      <c r="B50" s="114" t="s">
        <v>171</v>
      </c>
      <c r="C50" s="115">
        <v>342498.41160000005</v>
      </c>
      <c r="D50" s="115">
        <v>94964.15478016001</v>
      </c>
      <c r="E50" s="116">
        <v>27.72688910775667</v>
      </c>
    </row>
    <row r="51" spans="1:5" ht="15.75">
      <c r="A51" s="113" t="s">
        <v>172</v>
      </c>
      <c r="B51" s="114" t="s">
        <v>173</v>
      </c>
      <c r="C51" s="115">
        <v>819818.2777999999</v>
      </c>
      <c r="D51" s="115">
        <v>117556.54983492999</v>
      </c>
      <c r="E51" s="116">
        <v>14.339342390657054</v>
      </c>
    </row>
    <row r="52" spans="1:5" ht="15.75">
      <c r="A52" s="113" t="s">
        <v>174</v>
      </c>
      <c r="B52" s="114" t="s">
        <v>175</v>
      </c>
      <c r="C52" s="115">
        <v>150954.6564</v>
      </c>
      <c r="D52" s="115">
        <v>8950.46431578</v>
      </c>
      <c r="E52" s="116">
        <v>5.929240295882651</v>
      </c>
    </row>
    <row r="53" spans="1:5" ht="25.5">
      <c r="A53" s="113" t="s">
        <v>176</v>
      </c>
      <c r="B53" s="114" t="s">
        <v>177</v>
      </c>
      <c r="C53" s="115">
        <v>259462.6407</v>
      </c>
      <c r="D53" s="115">
        <v>65777.89286631</v>
      </c>
      <c r="E53" s="116">
        <v>25.351585372309827</v>
      </c>
    </row>
    <row r="54" spans="1:5" ht="15.75">
      <c r="A54" s="113" t="s">
        <v>178</v>
      </c>
      <c r="B54" s="114" t="s">
        <v>179</v>
      </c>
      <c r="C54" s="115">
        <v>883012.9658</v>
      </c>
      <c r="D54" s="115">
        <v>173915.65258074</v>
      </c>
      <c r="E54" s="116">
        <v>19.6957076868259</v>
      </c>
    </row>
    <row r="55" spans="1:5" ht="15.75">
      <c r="A55" s="109" t="s">
        <v>180</v>
      </c>
      <c r="B55" s="110" t="s">
        <v>181</v>
      </c>
      <c r="C55" s="111">
        <v>324657.28130000003</v>
      </c>
      <c r="D55" s="111">
        <v>118004.86992110999</v>
      </c>
      <c r="E55" s="118">
        <v>36.347519898088294</v>
      </c>
    </row>
    <row r="56" spans="1:5" ht="15.75">
      <c r="A56" s="113" t="s">
        <v>182</v>
      </c>
      <c r="B56" s="114" t="s">
        <v>183</v>
      </c>
      <c r="C56" s="115">
        <v>72554.4724</v>
      </c>
      <c r="D56" s="115">
        <v>11525.81186519</v>
      </c>
      <c r="E56" s="116">
        <v>15.88573589460765</v>
      </c>
    </row>
    <row r="57" spans="1:5" ht="15.75">
      <c r="A57" s="113" t="s">
        <v>184</v>
      </c>
      <c r="B57" s="114" t="s">
        <v>185</v>
      </c>
      <c r="C57" s="115">
        <v>73389.6214</v>
      </c>
      <c r="D57" s="115">
        <v>28415.73340566</v>
      </c>
      <c r="E57" s="116">
        <v>38.71900803355282</v>
      </c>
    </row>
    <row r="58" spans="1:5" ht="15.75">
      <c r="A58" s="113" t="s">
        <v>186</v>
      </c>
      <c r="B58" s="114" t="s">
        <v>187</v>
      </c>
      <c r="C58" s="115">
        <v>88516.2088</v>
      </c>
      <c r="D58" s="115">
        <v>24802.17004131</v>
      </c>
      <c r="E58" s="116">
        <v>28.019919038048545</v>
      </c>
    </row>
    <row r="59" spans="1:5" ht="25.5">
      <c r="A59" s="113" t="s">
        <v>188</v>
      </c>
      <c r="B59" s="114" t="s">
        <v>189</v>
      </c>
      <c r="C59" s="115">
        <v>713.4531</v>
      </c>
      <c r="D59" s="115">
        <v>356.72655</v>
      </c>
      <c r="E59" s="116">
        <v>50</v>
      </c>
    </row>
    <row r="60" spans="1:5" ht="25.5">
      <c r="A60" s="113" t="s">
        <v>190</v>
      </c>
      <c r="B60" s="114" t="s">
        <v>191</v>
      </c>
      <c r="C60" s="115">
        <v>89483.5256</v>
      </c>
      <c r="D60" s="115">
        <v>52904.42805895</v>
      </c>
      <c r="E60" s="116">
        <v>59.121975474500076</v>
      </c>
    </row>
    <row r="61" spans="1:5" ht="15.75">
      <c r="A61" s="109" t="s">
        <v>192</v>
      </c>
      <c r="B61" s="110" t="s">
        <v>193</v>
      </c>
      <c r="C61" s="111">
        <v>347932.019</v>
      </c>
      <c r="D61" s="111">
        <v>105786.77056615999</v>
      </c>
      <c r="E61" s="118">
        <v>30.404436725945594</v>
      </c>
    </row>
    <row r="62" spans="1:5" ht="15.75">
      <c r="A62" s="113" t="s">
        <v>194</v>
      </c>
      <c r="B62" s="114" t="s">
        <v>195</v>
      </c>
      <c r="C62" s="115">
        <v>17502.3741</v>
      </c>
      <c r="D62" s="115">
        <v>1507.11986365</v>
      </c>
      <c r="E62" s="116">
        <v>8.610945321126463</v>
      </c>
    </row>
    <row r="63" spans="1:5" ht="25.5">
      <c r="A63" s="113" t="s">
        <v>196</v>
      </c>
      <c r="B63" s="114" t="s">
        <v>197</v>
      </c>
      <c r="C63" s="115">
        <v>11679.1014</v>
      </c>
      <c r="D63" s="115">
        <v>5396.99371889</v>
      </c>
      <c r="E63" s="116">
        <v>46.210693220713026</v>
      </c>
    </row>
    <row r="64" spans="1:5" ht="25.5">
      <c r="A64" s="113" t="s">
        <v>198</v>
      </c>
      <c r="B64" s="114" t="s">
        <v>199</v>
      </c>
      <c r="C64" s="115">
        <v>826.5571</v>
      </c>
      <c r="D64" s="115">
        <v>384.09655</v>
      </c>
      <c r="E64" s="116">
        <v>46.469451414790335</v>
      </c>
    </row>
    <row r="65" spans="1:5" ht="15.75">
      <c r="A65" s="113" t="s">
        <v>200</v>
      </c>
      <c r="B65" s="114" t="s">
        <v>201</v>
      </c>
      <c r="C65" s="115">
        <v>317923.9864</v>
      </c>
      <c r="D65" s="115">
        <v>98498.56043361999</v>
      </c>
      <c r="E65" s="116">
        <v>30.981795852827794</v>
      </c>
    </row>
    <row r="66" spans="1:5" ht="15.75">
      <c r="A66" s="109" t="s">
        <v>202</v>
      </c>
      <c r="B66" s="110" t="s">
        <v>203</v>
      </c>
      <c r="C66" s="111">
        <v>1032869.618</v>
      </c>
      <c r="D66" s="111">
        <v>385645.31569747</v>
      </c>
      <c r="E66" s="118">
        <v>37.33726977507727</v>
      </c>
    </row>
    <row r="67" spans="1:5" ht="15.75">
      <c r="A67" s="113" t="s">
        <v>204</v>
      </c>
      <c r="B67" s="114" t="s">
        <v>205</v>
      </c>
      <c r="C67" s="115">
        <v>62011.826799999995</v>
      </c>
      <c r="D67" s="115">
        <v>5718.03240759</v>
      </c>
      <c r="E67" s="116">
        <v>9.220873989137182</v>
      </c>
    </row>
    <row r="68" spans="1:5" ht="15.75">
      <c r="A68" s="113" t="s">
        <v>206</v>
      </c>
      <c r="B68" s="114" t="s">
        <v>207</v>
      </c>
      <c r="C68" s="115">
        <v>159827.7329</v>
      </c>
      <c r="D68" s="115">
        <v>14374.711291549998</v>
      </c>
      <c r="E68" s="116">
        <v>8.993877990213297</v>
      </c>
    </row>
    <row r="69" spans="1:5" ht="15.75">
      <c r="A69" s="113" t="s">
        <v>208</v>
      </c>
      <c r="B69" s="114" t="s">
        <v>209</v>
      </c>
      <c r="C69" s="115">
        <v>37889.1791</v>
      </c>
      <c r="D69" s="115">
        <v>5135.532612479999</v>
      </c>
      <c r="E69" s="116">
        <v>13.554087827888567</v>
      </c>
    </row>
    <row r="70" spans="1:5" ht="15.75">
      <c r="A70" s="113" t="s">
        <v>210</v>
      </c>
      <c r="B70" s="114" t="s">
        <v>211</v>
      </c>
      <c r="C70" s="115">
        <v>37053.9303</v>
      </c>
      <c r="D70" s="115">
        <v>21590.49579225</v>
      </c>
      <c r="E70" s="116">
        <v>58.26776165833615</v>
      </c>
    </row>
    <row r="71" spans="1:5" ht="25.5">
      <c r="A71" s="113" t="s">
        <v>212</v>
      </c>
      <c r="B71" s="114" t="s">
        <v>213</v>
      </c>
      <c r="C71" s="115">
        <v>22892.1552</v>
      </c>
      <c r="D71" s="115">
        <v>7541.56884738</v>
      </c>
      <c r="E71" s="116">
        <v>32.94390056983364</v>
      </c>
    </row>
    <row r="72" spans="1:5" ht="15.75">
      <c r="A72" s="113" t="s">
        <v>214</v>
      </c>
      <c r="B72" s="114" t="s">
        <v>215</v>
      </c>
      <c r="C72" s="115">
        <v>631325.654</v>
      </c>
      <c r="D72" s="115">
        <v>318925.7810806</v>
      </c>
      <c r="E72" s="116">
        <v>50.51684167432866</v>
      </c>
    </row>
    <row r="73" spans="1:5" ht="15.75">
      <c r="A73" s="113" t="s">
        <v>216</v>
      </c>
      <c r="B73" s="114" t="s">
        <v>217</v>
      </c>
      <c r="C73" s="115">
        <v>17007.8855</v>
      </c>
      <c r="D73" s="115">
        <v>2033.1894983</v>
      </c>
      <c r="E73" s="116">
        <v>11.954393144873887</v>
      </c>
    </row>
    <row r="74" spans="1:5" ht="15.75">
      <c r="A74" s="113" t="s">
        <v>218</v>
      </c>
      <c r="B74" s="114" t="s">
        <v>219</v>
      </c>
      <c r="C74" s="115">
        <v>15599.857</v>
      </c>
      <c r="D74" s="115">
        <v>3810.16727454</v>
      </c>
      <c r="E74" s="116">
        <v>24.42437308585585</v>
      </c>
    </row>
    <row r="75" spans="1:5" ht="15.75">
      <c r="A75" s="113" t="s">
        <v>220</v>
      </c>
      <c r="B75" s="114" t="s">
        <v>221</v>
      </c>
      <c r="C75" s="115">
        <v>49261.3972</v>
      </c>
      <c r="D75" s="115">
        <v>6515.836892779999</v>
      </c>
      <c r="E75" s="116">
        <v>13.227064726414214</v>
      </c>
    </row>
    <row r="76" spans="1:5" ht="15.75">
      <c r="A76" s="109" t="s">
        <v>222</v>
      </c>
      <c r="B76" s="110" t="s">
        <v>223</v>
      </c>
      <c r="C76" s="111">
        <v>149611.99719999998</v>
      </c>
      <c r="D76" s="111">
        <v>45170.37239817999</v>
      </c>
      <c r="E76" s="118">
        <v>30.191677969378777</v>
      </c>
    </row>
    <row r="77" spans="1:5" ht="15.75">
      <c r="A77" s="113" t="s">
        <v>224</v>
      </c>
      <c r="B77" s="114" t="s">
        <v>225</v>
      </c>
      <c r="C77" s="115">
        <v>139479.10580000002</v>
      </c>
      <c r="D77" s="115">
        <v>40017.35114542</v>
      </c>
      <c r="E77" s="116">
        <v>28.690570473545428</v>
      </c>
    </row>
    <row r="78" spans="1:5" ht="15.75">
      <c r="A78" s="113" t="s">
        <v>226</v>
      </c>
      <c r="B78" s="114" t="s">
        <v>227</v>
      </c>
      <c r="C78" s="115">
        <v>5812.5127</v>
      </c>
      <c r="D78" s="115">
        <v>4100.32918543</v>
      </c>
      <c r="E78" s="116">
        <v>70.54314368087316</v>
      </c>
    </row>
    <row r="79" spans="1:5" ht="25.5">
      <c r="A79" s="113" t="s">
        <v>228</v>
      </c>
      <c r="B79" s="114" t="s">
        <v>229</v>
      </c>
      <c r="C79" s="115">
        <v>554.1766</v>
      </c>
      <c r="D79" s="115">
        <v>264.8065</v>
      </c>
      <c r="E79" s="116">
        <v>47.78377506376127</v>
      </c>
    </row>
    <row r="80" spans="1:5" ht="15.75">
      <c r="A80" s="113" t="s">
        <v>230</v>
      </c>
      <c r="B80" s="114" t="s">
        <v>231</v>
      </c>
      <c r="C80" s="115">
        <v>3766.2021</v>
      </c>
      <c r="D80" s="115">
        <v>787.88556733</v>
      </c>
      <c r="E80" s="116">
        <v>20.91989612904735</v>
      </c>
    </row>
    <row r="81" spans="1:5" ht="15.75">
      <c r="A81" s="109" t="s">
        <v>232</v>
      </c>
      <c r="B81" s="110" t="s">
        <v>233</v>
      </c>
      <c r="C81" s="111">
        <v>1106784.1012000002</v>
      </c>
      <c r="D81" s="111">
        <v>489884.72034176</v>
      </c>
      <c r="E81" s="118">
        <v>44.2619947115807</v>
      </c>
    </row>
    <row r="82" spans="1:5" ht="15.75">
      <c r="A82" s="113" t="s">
        <v>234</v>
      </c>
      <c r="B82" s="114" t="s">
        <v>235</v>
      </c>
      <c r="C82" s="115">
        <v>248486.5221</v>
      </c>
      <c r="D82" s="115">
        <v>65021.29396507</v>
      </c>
      <c r="E82" s="116">
        <v>26.16692986628187</v>
      </c>
    </row>
    <row r="83" spans="1:5" ht="15.75">
      <c r="A83" s="113" t="s">
        <v>236</v>
      </c>
      <c r="B83" s="114" t="s">
        <v>237</v>
      </c>
      <c r="C83" s="115">
        <v>219717.252</v>
      </c>
      <c r="D83" s="115">
        <v>53113.223823550004</v>
      </c>
      <c r="E83" s="116">
        <v>24.17344261321364</v>
      </c>
    </row>
    <row r="84" spans="1:5" ht="15.75">
      <c r="A84" s="113" t="s">
        <v>238</v>
      </c>
      <c r="B84" s="114" t="s">
        <v>239</v>
      </c>
      <c r="C84" s="115">
        <v>737.4830999999999</v>
      </c>
      <c r="D84" s="115">
        <v>354.31200074000003</v>
      </c>
      <c r="E84" s="116">
        <v>48.04340611195024</v>
      </c>
    </row>
    <row r="85" spans="1:5" ht="15.75">
      <c r="A85" s="113" t="s">
        <v>240</v>
      </c>
      <c r="B85" s="114" t="s">
        <v>241</v>
      </c>
      <c r="C85" s="115">
        <v>6406.250099999999</v>
      </c>
      <c r="D85" s="115">
        <v>1482.50475803</v>
      </c>
      <c r="E85" s="116">
        <v>23.141537325088198</v>
      </c>
    </row>
    <row r="86" spans="1:5" ht="15.75">
      <c r="A86" s="113" t="s">
        <v>242</v>
      </c>
      <c r="B86" s="114" t="s">
        <v>243</v>
      </c>
      <c r="C86" s="115">
        <v>48217.94070000001</v>
      </c>
      <c r="D86" s="115">
        <v>17650.26089208</v>
      </c>
      <c r="E86" s="116">
        <v>36.6051735844455</v>
      </c>
    </row>
    <row r="87" spans="1:5" ht="25.5">
      <c r="A87" s="113" t="s">
        <v>244</v>
      </c>
      <c r="B87" s="114" t="s">
        <v>245</v>
      </c>
      <c r="C87" s="115">
        <v>6392.7928</v>
      </c>
      <c r="D87" s="115">
        <v>2854.94317444</v>
      </c>
      <c r="E87" s="116">
        <v>44.65877846752674</v>
      </c>
    </row>
    <row r="88" spans="1:5" ht="15.75">
      <c r="A88" s="113" t="s">
        <v>246</v>
      </c>
      <c r="B88" s="114" t="s">
        <v>247</v>
      </c>
      <c r="C88" s="115">
        <v>43987.0291</v>
      </c>
      <c r="D88" s="115">
        <v>19009.510312849998</v>
      </c>
      <c r="E88" s="116">
        <v>43.21617236216119</v>
      </c>
    </row>
    <row r="89" spans="1:5" ht="25.5">
      <c r="A89" s="113" t="s">
        <v>248</v>
      </c>
      <c r="B89" s="114" t="s">
        <v>249</v>
      </c>
      <c r="C89" s="115">
        <v>58412.580799999996</v>
      </c>
      <c r="D89" s="115">
        <v>35612.67988276</v>
      </c>
      <c r="E89" s="116">
        <v>60.96748233859922</v>
      </c>
    </row>
    <row r="90" spans="1:5" ht="15.75">
      <c r="A90" s="113" t="s">
        <v>250</v>
      </c>
      <c r="B90" s="114" t="s">
        <v>251</v>
      </c>
      <c r="C90" s="115">
        <v>474426.2505</v>
      </c>
      <c r="D90" s="115">
        <v>294785.99153224</v>
      </c>
      <c r="E90" s="116">
        <v>62.13526153360268</v>
      </c>
    </row>
    <row r="91" spans="1:5" ht="15.75">
      <c r="A91" s="109" t="s">
        <v>252</v>
      </c>
      <c r="B91" s="110" t="s">
        <v>253</v>
      </c>
      <c r="C91" s="111">
        <v>5169803.6988</v>
      </c>
      <c r="D91" s="111">
        <v>2145608.8230011202</v>
      </c>
      <c r="E91" s="118">
        <v>41.5027136039837</v>
      </c>
    </row>
    <row r="92" spans="1:5" ht="15.75">
      <c r="A92" s="113" t="s">
        <v>254</v>
      </c>
      <c r="B92" s="114" t="s">
        <v>255</v>
      </c>
      <c r="C92" s="115">
        <v>3069714.4778</v>
      </c>
      <c r="D92" s="115">
        <v>1260959.69267395</v>
      </c>
      <c r="E92" s="116">
        <v>41.07742598841483</v>
      </c>
    </row>
    <row r="93" spans="1:5" ht="15.75">
      <c r="A93" s="113" t="s">
        <v>256</v>
      </c>
      <c r="B93" s="114" t="s">
        <v>257</v>
      </c>
      <c r="C93" s="115">
        <v>19137.7293</v>
      </c>
      <c r="D93" s="115">
        <v>4996.563311229999</v>
      </c>
      <c r="E93" s="116">
        <v>26.10844386449755</v>
      </c>
    </row>
    <row r="94" spans="1:5" ht="15.75">
      <c r="A94" s="113" t="s">
        <v>258</v>
      </c>
      <c r="B94" s="114" t="s">
        <v>259</v>
      </c>
      <c r="C94" s="115">
        <v>1151585.8273</v>
      </c>
      <c r="D94" s="115">
        <v>587498.62058835</v>
      </c>
      <c r="E94" s="116">
        <v>51.01648584593952</v>
      </c>
    </row>
    <row r="95" spans="1:5" ht="15.75">
      <c r="A95" s="113" t="s">
        <v>260</v>
      </c>
      <c r="B95" s="114" t="s">
        <v>261</v>
      </c>
      <c r="C95" s="115">
        <v>905695.2962000001</v>
      </c>
      <c r="D95" s="115">
        <v>287353.94113293</v>
      </c>
      <c r="E95" s="116">
        <v>31.727441043204347</v>
      </c>
    </row>
    <row r="96" spans="1:5" ht="25.5">
      <c r="A96" s="113" t="s">
        <v>262</v>
      </c>
      <c r="B96" s="114" t="s">
        <v>263</v>
      </c>
      <c r="C96" s="115">
        <v>319.0903</v>
      </c>
      <c r="D96" s="115">
        <v>138.720189</v>
      </c>
      <c r="E96" s="116">
        <v>43.473646488157115</v>
      </c>
    </row>
    <row r="97" spans="1:5" ht="15.75">
      <c r="A97" s="113" t="s">
        <v>264</v>
      </c>
      <c r="B97" s="114" t="s">
        <v>265</v>
      </c>
      <c r="C97" s="115">
        <v>23351.277899999997</v>
      </c>
      <c r="D97" s="115">
        <v>4661.28510566</v>
      </c>
      <c r="E97" s="116">
        <v>19.96158465340349</v>
      </c>
    </row>
    <row r="98" spans="1:5" ht="15.75">
      <c r="A98" s="109" t="s">
        <v>266</v>
      </c>
      <c r="B98" s="110" t="s">
        <v>267</v>
      </c>
      <c r="C98" s="111">
        <v>79824.54370000001</v>
      </c>
      <c r="D98" s="111">
        <v>16923.70838455</v>
      </c>
      <c r="E98" s="118">
        <v>21.20113388703279</v>
      </c>
    </row>
    <row r="99" spans="1:5" ht="15.75">
      <c r="A99" s="113" t="s">
        <v>268</v>
      </c>
      <c r="B99" s="114" t="s">
        <v>269</v>
      </c>
      <c r="C99" s="115">
        <v>4197.7064</v>
      </c>
      <c r="D99" s="115">
        <v>1688.61602673</v>
      </c>
      <c r="E99" s="116">
        <v>40.227111327509704</v>
      </c>
    </row>
    <row r="100" spans="1:5" ht="15.75">
      <c r="A100" s="113" t="s">
        <v>270</v>
      </c>
      <c r="B100" s="114" t="s">
        <v>271</v>
      </c>
      <c r="C100" s="115">
        <v>37330.91</v>
      </c>
      <c r="D100" s="115">
        <v>3748.56139606</v>
      </c>
      <c r="E100" s="116">
        <v>10.041441250856192</v>
      </c>
    </row>
    <row r="101" spans="1:5" ht="15.75">
      <c r="A101" s="113" t="s">
        <v>272</v>
      </c>
      <c r="B101" s="114" t="s">
        <v>273</v>
      </c>
      <c r="C101" s="115">
        <v>36291.8094</v>
      </c>
      <c r="D101" s="115">
        <v>10946.39998527</v>
      </c>
      <c r="E101" s="116">
        <v>30.16217754430839</v>
      </c>
    </row>
    <row r="102" spans="1:5" ht="25.5">
      <c r="A102" s="113" t="s">
        <v>274</v>
      </c>
      <c r="B102" s="114" t="s">
        <v>275</v>
      </c>
      <c r="C102" s="115">
        <v>460.4493</v>
      </c>
      <c r="D102" s="115">
        <v>209.8246</v>
      </c>
      <c r="E102" s="116">
        <v>45.56953393131448</v>
      </c>
    </row>
    <row r="103" spans="1:5" ht="15.75">
      <c r="A103" s="113" t="s">
        <v>276</v>
      </c>
      <c r="B103" s="114" t="s">
        <v>277</v>
      </c>
      <c r="C103" s="115">
        <v>1543.6686000000002</v>
      </c>
      <c r="D103" s="115">
        <v>330.30637649</v>
      </c>
      <c r="E103" s="116">
        <v>21.39749273192445</v>
      </c>
    </row>
    <row r="104" spans="1:5" ht="15.75">
      <c r="A104" s="109" t="s">
        <v>278</v>
      </c>
      <c r="B104" s="110" t="s">
        <v>279</v>
      </c>
      <c r="C104" s="111">
        <v>95012.6389</v>
      </c>
      <c r="D104" s="111">
        <v>25667.78589144</v>
      </c>
      <c r="E104" s="118">
        <v>27.015127869940674</v>
      </c>
    </row>
    <row r="105" spans="1:5" ht="15.75">
      <c r="A105" s="113" t="s">
        <v>280</v>
      </c>
      <c r="B105" s="114" t="s">
        <v>281</v>
      </c>
      <c r="C105" s="115">
        <v>78414.4696</v>
      </c>
      <c r="D105" s="115">
        <v>20996.12295016</v>
      </c>
      <c r="E105" s="116">
        <v>26.775827289610334</v>
      </c>
    </row>
    <row r="106" spans="1:5" ht="15.75">
      <c r="A106" s="113" t="s">
        <v>282</v>
      </c>
      <c r="B106" s="114" t="s">
        <v>283</v>
      </c>
      <c r="C106" s="115">
        <v>5454.0642</v>
      </c>
      <c r="D106" s="115">
        <v>1321.36128679</v>
      </c>
      <c r="E106" s="116">
        <v>24.227094481029393</v>
      </c>
    </row>
    <row r="107" spans="1:5" ht="15.75">
      <c r="A107" s="113" t="s">
        <v>284</v>
      </c>
      <c r="B107" s="114" t="s">
        <v>285</v>
      </c>
      <c r="C107" s="115">
        <v>11144.105099999999</v>
      </c>
      <c r="D107" s="115">
        <v>3350.3016544899997</v>
      </c>
      <c r="E107" s="116">
        <v>30.063442729824935</v>
      </c>
    </row>
    <row r="108" spans="1:5" ht="25.5">
      <c r="A108" s="109" t="s">
        <v>286</v>
      </c>
      <c r="B108" s="110" t="s">
        <v>287</v>
      </c>
      <c r="C108" s="111">
        <v>896955.5091</v>
      </c>
      <c r="D108" s="111">
        <v>254534.80268519002</v>
      </c>
      <c r="E108" s="118">
        <v>28.377639704848768</v>
      </c>
    </row>
    <row r="109" spans="1:5" ht="25.5">
      <c r="A109" s="113" t="s">
        <v>288</v>
      </c>
      <c r="B109" s="114" t="s">
        <v>289</v>
      </c>
      <c r="C109" s="115">
        <v>748456.8458</v>
      </c>
      <c r="D109" s="115">
        <v>205727.95788441002</v>
      </c>
      <c r="E109" s="116">
        <v>27.486949854071334</v>
      </c>
    </row>
    <row r="110" spans="1:5" ht="15.75">
      <c r="A110" s="113" t="s">
        <v>290</v>
      </c>
      <c r="B110" s="114" t="s">
        <v>291</v>
      </c>
      <c r="C110" s="115">
        <v>148498.66330000001</v>
      </c>
      <c r="D110" s="115">
        <v>48806.844800779996</v>
      </c>
      <c r="E110" s="116">
        <v>32.86685800139455</v>
      </c>
    </row>
    <row r="111" spans="1:5" ht="38.25">
      <c r="A111" s="109" t="s">
        <v>292</v>
      </c>
      <c r="B111" s="110" t="s">
        <v>293</v>
      </c>
      <c r="C111" s="111">
        <v>1045525.7969</v>
      </c>
      <c r="D111" s="111">
        <v>444903.5013733</v>
      </c>
      <c r="E111" s="118">
        <v>42.55308694366468</v>
      </c>
    </row>
    <row r="112" spans="1:5" ht="38.25">
      <c r="A112" s="113" t="s">
        <v>294</v>
      </c>
      <c r="B112" s="114" t="s">
        <v>295</v>
      </c>
      <c r="C112" s="115">
        <v>717866.3446000001</v>
      </c>
      <c r="D112" s="115">
        <v>300688.32</v>
      </c>
      <c r="E112" s="116">
        <v>41.88639323487794</v>
      </c>
    </row>
    <row r="113" spans="1:5" ht="15.75">
      <c r="A113" s="113" t="s">
        <v>296</v>
      </c>
      <c r="B113" s="114" t="s">
        <v>297</v>
      </c>
      <c r="C113" s="115">
        <v>242882.5514</v>
      </c>
      <c r="D113" s="115">
        <v>136015.9701</v>
      </c>
      <c r="E113" s="116">
        <v>56.000716937462144</v>
      </c>
    </row>
    <row r="114" spans="1:5" ht="15.75">
      <c r="A114" s="113" t="s">
        <v>298</v>
      </c>
      <c r="B114" s="114" t="s">
        <v>299</v>
      </c>
      <c r="C114" s="115">
        <v>84776.90090000001</v>
      </c>
      <c r="D114" s="115">
        <v>8199.2112733</v>
      </c>
      <c r="E114" s="116">
        <v>9.671515691487135</v>
      </c>
    </row>
    <row r="115" spans="1:4" ht="12.75">
      <c r="A115" s="119"/>
      <c r="D115" s="120"/>
    </row>
  </sheetData>
  <sheetProtection/>
  <mergeCells count="4">
    <mergeCell ref="D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9">
      <selection activeCell="A1" sqref="A1:I1"/>
    </sheetView>
  </sheetViews>
  <sheetFormatPr defaultColWidth="9.00390625" defaultRowHeight="12.75"/>
  <cols>
    <col min="1" max="1" width="18.375" style="0" customWidth="1"/>
    <col min="3" max="3" width="13.125" style="0" bestFit="1" customWidth="1"/>
    <col min="4" max="4" width="16.75390625" style="0" customWidth="1"/>
    <col min="5" max="5" width="14.25390625" style="0" bestFit="1" customWidth="1"/>
    <col min="6" max="6" width="10.125" style="0" bestFit="1" customWidth="1"/>
    <col min="7" max="8" width="13.125" style="0" bestFit="1" customWidth="1"/>
    <col min="9" max="9" width="11.875" style="0" bestFit="1" customWidth="1"/>
  </cols>
  <sheetData>
    <row r="1" spans="1:12" ht="18.75">
      <c r="A1" s="162"/>
      <c r="B1" s="163"/>
      <c r="C1" s="163"/>
      <c r="D1" s="163"/>
      <c r="E1" s="163"/>
      <c r="F1" s="163"/>
      <c r="G1" s="163"/>
      <c r="H1" s="163"/>
      <c r="I1" s="163"/>
      <c r="J1" s="121"/>
      <c r="K1" s="164" t="s">
        <v>300</v>
      </c>
      <c r="L1" s="164"/>
    </row>
    <row r="2" spans="1:12" ht="75" customHeight="1">
      <c r="A2" s="162" t="s">
        <v>301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2.5" customHeight="1">
      <c r="A3" s="162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.75">
      <c r="A4" s="165" t="s">
        <v>19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40.25">
      <c r="A5" s="122" t="s">
        <v>81</v>
      </c>
      <c r="B5" s="122" t="s">
        <v>302</v>
      </c>
      <c r="C5" s="123" t="s">
        <v>303</v>
      </c>
      <c r="D5" s="123" t="s">
        <v>304</v>
      </c>
      <c r="E5" s="123" t="s">
        <v>305</v>
      </c>
      <c r="F5" s="123" t="s">
        <v>306</v>
      </c>
      <c r="G5" s="124" t="s">
        <v>83</v>
      </c>
      <c r="H5" s="123" t="s">
        <v>307</v>
      </c>
      <c r="I5" s="124" t="s">
        <v>308</v>
      </c>
      <c r="J5" s="124" t="s">
        <v>309</v>
      </c>
      <c r="K5" s="124" t="s">
        <v>310</v>
      </c>
      <c r="L5" s="123" t="s">
        <v>311</v>
      </c>
    </row>
    <row r="6" spans="1:12" ht="12.75">
      <c r="A6" s="125" t="s">
        <v>312</v>
      </c>
      <c r="B6" s="125" t="s">
        <v>313</v>
      </c>
      <c r="C6" s="125" t="s">
        <v>314</v>
      </c>
      <c r="D6" s="125" t="s">
        <v>315</v>
      </c>
      <c r="E6" s="125" t="s">
        <v>316</v>
      </c>
      <c r="F6" s="125" t="s">
        <v>317</v>
      </c>
      <c r="G6" s="125" t="s">
        <v>318</v>
      </c>
      <c r="H6" s="125" t="s">
        <v>319</v>
      </c>
      <c r="I6" s="125" t="s">
        <v>320</v>
      </c>
      <c r="J6" s="126" t="s">
        <v>321</v>
      </c>
      <c r="K6" s="126" t="s">
        <v>322</v>
      </c>
      <c r="L6" s="126" t="s">
        <v>323</v>
      </c>
    </row>
    <row r="7" spans="1:12" ht="15.75">
      <c r="A7" s="127" t="s">
        <v>85</v>
      </c>
      <c r="B7" s="128"/>
      <c r="C7" s="129">
        <v>18934213.5711</v>
      </c>
      <c r="D7" s="129">
        <v>822230.4549</v>
      </c>
      <c r="E7" s="129">
        <v>17736966.224400003</v>
      </c>
      <c r="F7" s="129">
        <v>631958.7879</v>
      </c>
      <c r="G7" s="129">
        <v>21870740.3071</v>
      </c>
      <c r="H7" s="129">
        <v>21048509.8522</v>
      </c>
      <c r="I7" s="129">
        <v>6878762.65</v>
      </c>
      <c r="J7" s="130">
        <v>89.95512605905917</v>
      </c>
      <c r="K7" s="131">
        <v>93.67680446719265</v>
      </c>
      <c r="L7" s="130">
        <v>31.451896704963918</v>
      </c>
    </row>
    <row r="8" spans="1:12" ht="15.75">
      <c r="A8" s="132" t="s">
        <v>324</v>
      </c>
      <c r="B8" s="128"/>
      <c r="C8" s="133"/>
      <c r="D8" s="133"/>
      <c r="E8" s="133"/>
      <c r="F8" s="133"/>
      <c r="G8" s="133"/>
      <c r="H8" s="133"/>
      <c r="I8" s="133"/>
      <c r="J8" s="134"/>
      <c r="K8" s="135"/>
      <c r="L8" s="134"/>
    </row>
    <row r="9" spans="1:12" ht="63.75">
      <c r="A9" s="136" t="s">
        <v>325</v>
      </c>
      <c r="B9" s="137" t="s">
        <v>326</v>
      </c>
      <c r="C9" s="138">
        <v>904867.0027999999</v>
      </c>
      <c r="D9" s="138">
        <v>0</v>
      </c>
      <c r="E9" s="138">
        <v>892579.7334</v>
      </c>
      <c r="F9" s="138">
        <v>0</v>
      </c>
      <c r="G9" s="138">
        <v>914747.1181000001</v>
      </c>
      <c r="H9" s="138">
        <v>914747.1181000001</v>
      </c>
      <c r="I9" s="138">
        <v>418734.6911</v>
      </c>
      <c r="J9" s="139">
        <v>98.91990746901483</v>
      </c>
      <c r="K9" s="139">
        <v>98.6420911181446</v>
      </c>
      <c r="L9" s="139">
        <v>45.776005500814705</v>
      </c>
    </row>
    <row r="10" spans="1:12" ht="63.75">
      <c r="A10" s="136" t="s">
        <v>327</v>
      </c>
      <c r="B10" s="137" t="s">
        <v>328</v>
      </c>
      <c r="C10" s="138">
        <v>268924.6433</v>
      </c>
      <c r="D10" s="138">
        <v>20</v>
      </c>
      <c r="E10" s="138">
        <v>267872.2849</v>
      </c>
      <c r="F10" s="138">
        <v>0</v>
      </c>
      <c r="G10" s="138">
        <v>312374.5531</v>
      </c>
      <c r="H10" s="138">
        <v>312354.5531</v>
      </c>
      <c r="I10" s="138">
        <v>46615.0464</v>
      </c>
      <c r="J10" s="139">
        <v>86.09595750438895</v>
      </c>
      <c r="K10" s="139">
        <v>99.60867907563755</v>
      </c>
      <c r="L10" s="139">
        <v>14.92280531092979</v>
      </c>
    </row>
    <row r="11" spans="1:12" ht="76.5">
      <c r="A11" s="136" t="s">
        <v>329</v>
      </c>
      <c r="B11" s="137" t="s">
        <v>330</v>
      </c>
      <c r="C11" s="138">
        <v>1734867.0699</v>
      </c>
      <c r="D11" s="138">
        <v>57482.9151</v>
      </c>
      <c r="E11" s="138">
        <v>1711037.5677999998</v>
      </c>
      <c r="F11" s="138">
        <v>46279.829399999995</v>
      </c>
      <c r="G11" s="138">
        <v>1792349.985</v>
      </c>
      <c r="H11" s="138">
        <v>1734867.0699</v>
      </c>
      <c r="I11" s="138">
        <v>702312.9529</v>
      </c>
      <c r="J11" s="116">
        <v>100</v>
      </c>
      <c r="K11" s="139">
        <v>98.62643642769854</v>
      </c>
      <c r="L11" s="139">
        <v>39.183918251323</v>
      </c>
    </row>
    <row r="12" spans="1:12" ht="63.75">
      <c r="A12" s="136" t="s">
        <v>331</v>
      </c>
      <c r="B12" s="137" t="s">
        <v>332</v>
      </c>
      <c r="C12" s="138">
        <v>59278.2675</v>
      </c>
      <c r="D12" s="138">
        <v>0</v>
      </c>
      <c r="E12" s="138">
        <v>58737.8223</v>
      </c>
      <c r="F12" s="138">
        <v>0</v>
      </c>
      <c r="G12" s="138">
        <v>59396.088</v>
      </c>
      <c r="H12" s="138">
        <v>59396.088</v>
      </c>
      <c r="I12" s="138">
        <v>19075.454</v>
      </c>
      <c r="J12" s="139">
        <v>99.80163592592159</v>
      </c>
      <c r="K12" s="139">
        <v>99.08829116842864</v>
      </c>
      <c r="L12" s="139">
        <v>32.11567401543348</v>
      </c>
    </row>
    <row r="13" spans="1:12" ht="153">
      <c r="A13" s="136" t="s">
        <v>333</v>
      </c>
      <c r="B13" s="137" t="s">
        <v>334</v>
      </c>
      <c r="C13" s="138">
        <v>223510.1448</v>
      </c>
      <c r="D13" s="138">
        <v>0</v>
      </c>
      <c r="E13" s="138">
        <v>221760.6846</v>
      </c>
      <c r="F13" s="138">
        <v>0</v>
      </c>
      <c r="G13" s="138">
        <v>226672.6622</v>
      </c>
      <c r="H13" s="138">
        <v>226672.6622</v>
      </c>
      <c r="I13" s="138">
        <v>82184.6655</v>
      </c>
      <c r="J13" s="139">
        <v>98.60480863933667</v>
      </c>
      <c r="K13" s="139">
        <v>99.21727928655523</v>
      </c>
      <c r="L13" s="139">
        <v>36.25698163260907</v>
      </c>
    </row>
    <row r="14" spans="1:12" ht="76.5">
      <c r="A14" s="136" t="s">
        <v>335</v>
      </c>
      <c r="B14" s="137" t="s">
        <v>336</v>
      </c>
      <c r="C14" s="138">
        <v>69322.5486</v>
      </c>
      <c r="D14" s="138">
        <v>0</v>
      </c>
      <c r="E14" s="138">
        <v>65964.7393</v>
      </c>
      <c r="F14" s="138">
        <v>0</v>
      </c>
      <c r="G14" s="138">
        <v>69333.0463</v>
      </c>
      <c r="H14" s="138">
        <v>69333.0463</v>
      </c>
      <c r="I14" s="138">
        <v>21003.4248</v>
      </c>
      <c r="J14" s="140">
        <v>99.98485902385626</v>
      </c>
      <c r="K14" s="139">
        <v>95.1562523770224</v>
      </c>
      <c r="L14" s="139">
        <v>30.2935265661333</v>
      </c>
    </row>
    <row r="15" spans="1:12" ht="114.75">
      <c r="A15" s="136" t="s">
        <v>337</v>
      </c>
      <c r="B15" s="137" t="s">
        <v>338</v>
      </c>
      <c r="C15" s="138">
        <v>729473.254</v>
      </c>
      <c r="D15" s="138">
        <v>108.3338</v>
      </c>
      <c r="E15" s="138">
        <v>410987.9008</v>
      </c>
      <c r="F15" s="138">
        <v>101.254</v>
      </c>
      <c r="G15" s="138">
        <v>734036.4285</v>
      </c>
      <c r="H15" s="138">
        <v>733928.0947</v>
      </c>
      <c r="I15" s="138">
        <v>212353.7929</v>
      </c>
      <c r="J15" s="139">
        <v>99.3930140115673</v>
      </c>
      <c r="K15" s="139">
        <v>56.340365948495766</v>
      </c>
      <c r="L15" s="139">
        <v>28.929598675905492</v>
      </c>
    </row>
    <row r="16" spans="1:12" ht="165.75">
      <c r="A16" s="136" t="s">
        <v>339</v>
      </c>
      <c r="B16" s="137" t="s">
        <v>340</v>
      </c>
      <c r="C16" s="138">
        <v>215430.8628</v>
      </c>
      <c r="D16" s="138">
        <v>65.4459</v>
      </c>
      <c r="E16" s="138">
        <v>176712.25619999997</v>
      </c>
      <c r="F16" s="138">
        <v>19.9331</v>
      </c>
      <c r="G16" s="138">
        <v>216640.0388</v>
      </c>
      <c r="H16" s="138">
        <v>216574.59290000002</v>
      </c>
      <c r="I16" s="138">
        <v>50896.226200000005</v>
      </c>
      <c r="J16" s="139">
        <v>99.4719001501122</v>
      </c>
      <c r="K16" s="139">
        <v>82.02736316571999</v>
      </c>
      <c r="L16" s="139">
        <v>23.493453233262624</v>
      </c>
    </row>
    <row r="17" spans="1:12" ht="63.75">
      <c r="A17" s="136" t="s">
        <v>341</v>
      </c>
      <c r="B17" s="137" t="s">
        <v>342</v>
      </c>
      <c r="C17" s="138">
        <v>140692.5459</v>
      </c>
      <c r="D17" s="138">
        <v>90.5</v>
      </c>
      <c r="E17" s="138">
        <v>134291.7905</v>
      </c>
      <c r="F17" s="138">
        <v>72.5</v>
      </c>
      <c r="G17" s="138">
        <v>142769.4314</v>
      </c>
      <c r="H17" s="138">
        <v>142678.9314</v>
      </c>
      <c r="I17" s="138">
        <v>43390.7891</v>
      </c>
      <c r="J17" s="139">
        <v>98.60779339983198</v>
      </c>
      <c r="K17" s="139">
        <v>95.45053694276777</v>
      </c>
      <c r="L17" s="139">
        <v>30.39221258676246</v>
      </c>
    </row>
    <row r="18" spans="1:12" ht="63.75">
      <c r="A18" s="136" t="s">
        <v>343</v>
      </c>
      <c r="B18" s="137" t="s">
        <v>344</v>
      </c>
      <c r="C18" s="138">
        <v>68973.5797</v>
      </c>
      <c r="D18" s="138">
        <v>0</v>
      </c>
      <c r="E18" s="138">
        <v>57909.9334</v>
      </c>
      <c r="F18" s="138">
        <v>0</v>
      </c>
      <c r="G18" s="138">
        <v>95693.6577</v>
      </c>
      <c r="H18" s="138">
        <v>95693.6577</v>
      </c>
      <c r="I18" s="138">
        <v>19657.9846</v>
      </c>
      <c r="J18" s="139">
        <v>72.0774828319683</v>
      </c>
      <c r="K18" s="139">
        <v>83.9595880797818</v>
      </c>
      <c r="L18" s="139">
        <v>20.542620140644914</v>
      </c>
    </row>
    <row r="19" spans="1:12" ht="76.5">
      <c r="A19" s="136" t="s">
        <v>345</v>
      </c>
      <c r="B19" s="137" t="s">
        <v>346</v>
      </c>
      <c r="C19" s="138">
        <v>72863.0266</v>
      </c>
      <c r="D19" s="138">
        <v>2113.632</v>
      </c>
      <c r="E19" s="138">
        <v>72223.5146</v>
      </c>
      <c r="F19" s="138">
        <v>2037.6</v>
      </c>
      <c r="G19" s="138">
        <v>75178.5723</v>
      </c>
      <c r="H19" s="138">
        <v>73064.9403</v>
      </c>
      <c r="I19" s="138">
        <v>15460.0667</v>
      </c>
      <c r="J19" s="139">
        <v>99.72365172794098</v>
      </c>
      <c r="K19" s="139">
        <v>99.12230931126322</v>
      </c>
      <c r="L19" s="139">
        <v>20.564459030036673</v>
      </c>
    </row>
    <row r="20" spans="1:12" ht="102">
      <c r="A20" s="136" t="s">
        <v>347</v>
      </c>
      <c r="B20" s="137" t="s">
        <v>348</v>
      </c>
      <c r="C20" s="138">
        <v>221923.8792</v>
      </c>
      <c r="D20" s="138">
        <v>10</v>
      </c>
      <c r="E20" s="138">
        <v>216413.086</v>
      </c>
      <c r="F20" s="138">
        <v>10</v>
      </c>
      <c r="G20" s="138">
        <v>224118.2517</v>
      </c>
      <c r="H20" s="138">
        <v>224108.2517</v>
      </c>
      <c r="I20" s="138">
        <v>52853.4839</v>
      </c>
      <c r="J20" s="139">
        <v>99.02530474294</v>
      </c>
      <c r="K20" s="139">
        <v>97.51680926817542</v>
      </c>
      <c r="L20" s="139">
        <v>23.582855701885702</v>
      </c>
    </row>
    <row r="21" spans="1:12" ht="102">
      <c r="A21" s="136" t="s">
        <v>349</v>
      </c>
      <c r="B21" s="137" t="s">
        <v>350</v>
      </c>
      <c r="C21" s="138">
        <v>493518.6745</v>
      </c>
      <c r="D21" s="138">
        <v>0</v>
      </c>
      <c r="E21" s="138">
        <v>438684.833</v>
      </c>
      <c r="F21" s="138">
        <v>0</v>
      </c>
      <c r="G21" s="138">
        <v>505424.4951</v>
      </c>
      <c r="H21" s="138">
        <v>505424.4951</v>
      </c>
      <c r="I21" s="138">
        <v>129171.4221</v>
      </c>
      <c r="J21" s="139">
        <v>97.64439184973725</v>
      </c>
      <c r="K21" s="139">
        <v>88.88920635970786</v>
      </c>
      <c r="L21" s="139">
        <v>25.557016597393638</v>
      </c>
    </row>
    <row r="22" spans="1:12" ht="76.5">
      <c r="A22" s="136" t="s">
        <v>351</v>
      </c>
      <c r="B22" s="137" t="s">
        <v>352</v>
      </c>
      <c r="C22" s="138">
        <v>83936.1012</v>
      </c>
      <c r="D22" s="138">
        <v>0</v>
      </c>
      <c r="E22" s="138">
        <v>83936.1012</v>
      </c>
      <c r="F22" s="138">
        <v>0</v>
      </c>
      <c r="G22" s="138">
        <v>83936.1012</v>
      </c>
      <c r="H22" s="138">
        <v>83936.1012</v>
      </c>
      <c r="I22" s="138">
        <v>35871.6285</v>
      </c>
      <c r="J22" s="139">
        <v>100</v>
      </c>
      <c r="K22" s="139">
        <v>100</v>
      </c>
      <c r="L22" s="139">
        <v>42.736829549095134</v>
      </c>
    </row>
    <row r="23" spans="1:12" ht="102">
      <c r="A23" s="136" t="s">
        <v>353</v>
      </c>
      <c r="B23" s="137" t="s">
        <v>354</v>
      </c>
      <c r="C23" s="138">
        <v>23376.4968</v>
      </c>
      <c r="D23" s="138">
        <v>0</v>
      </c>
      <c r="E23" s="138">
        <v>23376.4968</v>
      </c>
      <c r="F23" s="138">
        <v>0</v>
      </c>
      <c r="G23" s="138">
        <v>23376.4968</v>
      </c>
      <c r="H23" s="138">
        <v>23376.4968</v>
      </c>
      <c r="I23" s="138">
        <v>5958.9654</v>
      </c>
      <c r="J23" s="139">
        <v>100</v>
      </c>
      <c r="K23" s="139">
        <v>100</v>
      </c>
      <c r="L23" s="139">
        <v>25.491267793384676</v>
      </c>
    </row>
    <row r="24" spans="1:12" ht="89.25">
      <c r="A24" s="136" t="s">
        <v>355</v>
      </c>
      <c r="B24" s="137" t="s">
        <v>356</v>
      </c>
      <c r="C24" s="138">
        <v>10363.3338</v>
      </c>
      <c r="D24" s="138">
        <v>0</v>
      </c>
      <c r="E24" s="138">
        <v>10363.3338</v>
      </c>
      <c r="F24" s="138">
        <v>0</v>
      </c>
      <c r="G24" s="138">
        <v>10363.3338</v>
      </c>
      <c r="H24" s="138">
        <v>10363.3338</v>
      </c>
      <c r="I24" s="138">
        <v>550.7704</v>
      </c>
      <c r="J24" s="139">
        <v>100</v>
      </c>
      <c r="K24" s="139">
        <v>100</v>
      </c>
      <c r="L24" s="139">
        <v>5.3146063866050515</v>
      </c>
    </row>
    <row r="25" spans="1:12" ht="89.25">
      <c r="A25" s="136" t="s">
        <v>357</v>
      </c>
      <c r="B25" s="137" t="s">
        <v>358</v>
      </c>
      <c r="C25" s="138">
        <v>14369.1211</v>
      </c>
      <c r="D25" s="138">
        <v>0</v>
      </c>
      <c r="E25" s="138">
        <v>13971.597099999999</v>
      </c>
      <c r="F25" s="138">
        <v>0</v>
      </c>
      <c r="G25" s="138">
        <v>15233.5211</v>
      </c>
      <c r="H25" s="138">
        <v>15233.5211</v>
      </c>
      <c r="I25" s="138">
        <v>649.5137</v>
      </c>
      <c r="J25" s="139">
        <v>94.32567169254126</v>
      </c>
      <c r="K25" s="139">
        <v>97.2334842386428</v>
      </c>
      <c r="L25" s="139">
        <v>4.263713528450096</v>
      </c>
    </row>
    <row r="26" spans="1:12" ht="89.25">
      <c r="A26" s="136" t="s">
        <v>359</v>
      </c>
      <c r="B26" s="137" t="s">
        <v>360</v>
      </c>
      <c r="C26" s="138">
        <v>253449.3168</v>
      </c>
      <c r="D26" s="138">
        <v>0</v>
      </c>
      <c r="E26" s="138">
        <v>249215.5068</v>
      </c>
      <c r="F26" s="138">
        <v>0</v>
      </c>
      <c r="G26" s="138">
        <v>263002.0987</v>
      </c>
      <c r="H26" s="138">
        <v>263002.0987</v>
      </c>
      <c r="I26" s="138">
        <v>46700.2491</v>
      </c>
      <c r="J26" s="139">
        <v>96.36779252058494</v>
      </c>
      <c r="K26" s="139">
        <v>98.32952400367252</v>
      </c>
      <c r="L26" s="139">
        <v>17.756607012201002</v>
      </c>
    </row>
    <row r="27" spans="1:12" ht="89.25">
      <c r="A27" s="136" t="s">
        <v>361</v>
      </c>
      <c r="B27" s="137" t="s">
        <v>362</v>
      </c>
      <c r="C27" s="141">
        <v>108021.4251</v>
      </c>
      <c r="D27" s="141">
        <v>0</v>
      </c>
      <c r="E27" s="141">
        <v>96705.0632</v>
      </c>
      <c r="F27" s="141">
        <v>0</v>
      </c>
      <c r="G27" s="141">
        <v>108019.7147</v>
      </c>
      <c r="H27" s="141">
        <v>108019.7147</v>
      </c>
      <c r="I27" s="141">
        <v>8457.6585</v>
      </c>
      <c r="J27" s="116">
        <v>100.00158341466161</v>
      </c>
      <c r="K27" s="116">
        <v>89.52396537119932</v>
      </c>
      <c r="L27" s="116">
        <v>7.829736010217402</v>
      </c>
    </row>
    <row r="28" spans="1:12" ht="76.5">
      <c r="A28" s="136" t="s">
        <v>363</v>
      </c>
      <c r="B28" s="137" t="s">
        <v>364</v>
      </c>
      <c r="C28" s="138">
        <v>258036.9429</v>
      </c>
      <c r="D28" s="138">
        <v>0</v>
      </c>
      <c r="E28" s="138">
        <v>253171.9221</v>
      </c>
      <c r="F28" s="138">
        <v>0</v>
      </c>
      <c r="G28" s="138">
        <v>260345.93709999998</v>
      </c>
      <c r="H28" s="138">
        <v>260345.93709999998</v>
      </c>
      <c r="I28" s="138">
        <v>37996.9827</v>
      </c>
      <c r="J28" s="139">
        <v>99.11310534524951</v>
      </c>
      <c r="K28" s="139">
        <v>98.1146029923764</v>
      </c>
      <c r="L28" s="139">
        <v>14.594805328344801</v>
      </c>
    </row>
    <row r="29" spans="1:12" ht="76.5">
      <c r="A29" s="136" t="s">
        <v>365</v>
      </c>
      <c r="B29" s="137" t="s">
        <v>366</v>
      </c>
      <c r="C29" s="138">
        <v>1001474.7651000001</v>
      </c>
      <c r="D29" s="138">
        <v>0</v>
      </c>
      <c r="E29" s="138">
        <v>973388.1496</v>
      </c>
      <c r="F29" s="138">
        <v>0</v>
      </c>
      <c r="G29" s="138">
        <v>1025425.5382999999</v>
      </c>
      <c r="H29" s="138">
        <v>1025425.5382999999</v>
      </c>
      <c r="I29" s="138">
        <v>181820.363</v>
      </c>
      <c r="J29" s="139">
        <v>97.66430888392867</v>
      </c>
      <c r="K29" s="139">
        <v>97.19547446637904</v>
      </c>
      <c r="L29" s="139">
        <v>17.731210722665498</v>
      </c>
    </row>
    <row r="30" spans="1:12" ht="102">
      <c r="A30" s="136" t="s">
        <v>367</v>
      </c>
      <c r="B30" s="137" t="s">
        <v>368</v>
      </c>
      <c r="C30" s="138">
        <v>280409.15910000005</v>
      </c>
      <c r="D30" s="138">
        <v>0</v>
      </c>
      <c r="E30" s="138">
        <v>265957.005</v>
      </c>
      <c r="F30" s="138">
        <v>0</v>
      </c>
      <c r="G30" s="138">
        <v>287695.8735</v>
      </c>
      <c r="H30" s="138">
        <v>287695.8735</v>
      </c>
      <c r="I30" s="138">
        <v>68656.2928</v>
      </c>
      <c r="J30" s="139">
        <v>97.4672162268605</v>
      </c>
      <c r="K30" s="139">
        <v>94.8460477730522</v>
      </c>
      <c r="L30" s="139">
        <v>23.86419101697682</v>
      </c>
    </row>
    <row r="31" spans="1:12" ht="76.5">
      <c r="A31" s="136" t="s">
        <v>369</v>
      </c>
      <c r="B31" s="137" t="s">
        <v>370</v>
      </c>
      <c r="C31" s="138">
        <v>21071.943</v>
      </c>
      <c r="D31" s="138">
        <v>0</v>
      </c>
      <c r="E31" s="138">
        <v>20956.9777</v>
      </c>
      <c r="F31" s="138">
        <v>0</v>
      </c>
      <c r="G31" s="138">
        <v>21086.182</v>
      </c>
      <c r="H31" s="138">
        <v>21086.182</v>
      </c>
      <c r="I31" s="138">
        <v>6957.7765</v>
      </c>
      <c r="J31" s="139">
        <v>99.93247236507776</v>
      </c>
      <c r="K31" s="139">
        <v>99.45441528576649</v>
      </c>
      <c r="L31" s="139">
        <v>32.99685310503343</v>
      </c>
    </row>
    <row r="32" spans="1:12" ht="76.5">
      <c r="A32" s="136" t="s">
        <v>371</v>
      </c>
      <c r="B32" s="137" t="s">
        <v>372</v>
      </c>
      <c r="C32" s="138">
        <v>92564.05140000001</v>
      </c>
      <c r="D32" s="138">
        <v>5.6606000000000005</v>
      </c>
      <c r="E32" s="138">
        <v>83760.13470000001</v>
      </c>
      <c r="F32" s="138">
        <v>5.3435</v>
      </c>
      <c r="G32" s="138">
        <v>94063.927</v>
      </c>
      <c r="H32" s="138">
        <v>94058.2664</v>
      </c>
      <c r="I32" s="138">
        <v>22317.0127</v>
      </c>
      <c r="J32" s="139">
        <v>98.41139428017357</v>
      </c>
      <c r="K32" s="139">
        <v>90.4888381970714</v>
      </c>
      <c r="L32" s="139">
        <v>23.725367855416028</v>
      </c>
    </row>
    <row r="33" spans="1:12" ht="102">
      <c r="A33" s="136" t="s">
        <v>373</v>
      </c>
      <c r="B33" s="137" t="s">
        <v>374</v>
      </c>
      <c r="C33" s="138">
        <v>58165.0101</v>
      </c>
      <c r="D33" s="138">
        <v>0</v>
      </c>
      <c r="E33" s="138">
        <v>57250.7199</v>
      </c>
      <c r="F33" s="138">
        <v>0</v>
      </c>
      <c r="G33" s="138">
        <v>58328.1291</v>
      </c>
      <c r="H33" s="138">
        <v>58328.1291</v>
      </c>
      <c r="I33" s="138">
        <v>17848.440899999998</v>
      </c>
      <c r="J33" s="139">
        <v>99.72034247880582</v>
      </c>
      <c r="K33" s="139">
        <v>98.42810961705652</v>
      </c>
      <c r="L33" s="139">
        <v>30.600057254365115</v>
      </c>
    </row>
    <row r="34" spans="1:12" ht="63.75">
      <c r="A34" s="136" t="s">
        <v>375</v>
      </c>
      <c r="B34" s="137" t="s">
        <v>376</v>
      </c>
      <c r="C34" s="138">
        <v>41763.438700000006</v>
      </c>
      <c r="D34" s="138">
        <v>0</v>
      </c>
      <c r="E34" s="138">
        <v>40779.567</v>
      </c>
      <c r="F34" s="138">
        <v>0</v>
      </c>
      <c r="G34" s="138">
        <v>41767.4751</v>
      </c>
      <c r="H34" s="138">
        <v>41767.4751</v>
      </c>
      <c r="I34" s="138">
        <v>13310.374199999998</v>
      </c>
      <c r="J34" s="140">
        <v>99.99033602105386</v>
      </c>
      <c r="K34" s="139">
        <v>97.64417938123471</v>
      </c>
      <c r="L34" s="139">
        <v>31.867797055321635</v>
      </c>
    </row>
    <row r="35" spans="1:12" ht="63.75">
      <c r="A35" s="136" t="s">
        <v>377</v>
      </c>
      <c r="B35" s="137" t="s">
        <v>378</v>
      </c>
      <c r="C35" s="138">
        <v>22001.6486</v>
      </c>
      <c r="D35" s="138">
        <v>0</v>
      </c>
      <c r="E35" s="138">
        <v>21865.5695</v>
      </c>
      <c r="F35" s="138">
        <v>0</v>
      </c>
      <c r="G35" s="138">
        <v>22804.668899999997</v>
      </c>
      <c r="H35" s="138">
        <v>22804.668899999997</v>
      </c>
      <c r="I35" s="138">
        <v>5033.1122000000005</v>
      </c>
      <c r="J35" s="139">
        <v>96.47870221873734</v>
      </c>
      <c r="K35" s="139">
        <v>99.38150498413106</v>
      </c>
      <c r="L35" s="139">
        <v>22.07053398613475</v>
      </c>
    </row>
    <row r="36" spans="1:12" ht="89.25">
      <c r="A36" s="136" t="s">
        <v>379</v>
      </c>
      <c r="B36" s="137" t="s">
        <v>380</v>
      </c>
      <c r="C36" s="138">
        <v>1505394.8996</v>
      </c>
      <c r="D36" s="138">
        <v>0</v>
      </c>
      <c r="E36" s="138">
        <v>1089428.6302999998</v>
      </c>
      <c r="F36" s="138">
        <v>0</v>
      </c>
      <c r="G36" s="138">
        <v>1510867.3962</v>
      </c>
      <c r="H36" s="138">
        <v>1510867.3962</v>
      </c>
      <c r="I36" s="138">
        <v>612846.1615</v>
      </c>
      <c r="J36" s="139">
        <v>99.63779107195217</v>
      </c>
      <c r="K36" s="139">
        <v>72.36829556081751</v>
      </c>
      <c r="L36" s="139">
        <v>40.56253798588655</v>
      </c>
    </row>
    <row r="37" spans="1:12" ht="89.25">
      <c r="A37" s="136" t="s">
        <v>381</v>
      </c>
      <c r="B37" s="137" t="s">
        <v>382</v>
      </c>
      <c r="C37" s="138">
        <v>1771.0841</v>
      </c>
      <c r="D37" s="138">
        <v>0</v>
      </c>
      <c r="E37" s="138">
        <v>1771.0841</v>
      </c>
      <c r="F37" s="138">
        <v>0</v>
      </c>
      <c r="G37" s="138">
        <v>1781.6351000000002</v>
      </c>
      <c r="H37" s="138">
        <v>1781.6351000000002</v>
      </c>
      <c r="I37" s="138">
        <v>460.9164</v>
      </c>
      <c r="J37" s="139">
        <v>99.4077911913612</v>
      </c>
      <c r="K37" s="139">
        <v>100</v>
      </c>
      <c r="L37" s="139">
        <v>25.8704153280321</v>
      </c>
    </row>
    <row r="38" spans="1:12" ht="127.5">
      <c r="A38" s="136" t="s">
        <v>383</v>
      </c>
      <c r="B38" s="137" t="s">
        <v>384</v>
      </c>
      <c r="C38" s="138">
        <v>58772.0849</v>
      </c>
      <c r="D38" s="138">
        <v>0</v>
      </c>
      <c r="E38" s="138">
        <v>58648.3849</v>
      </c>
      <c r="F38" s="138">
        <v>0</v>
      </c>
      <c r="G38" s="138">
        <v>59368.4699</v>
      </c>
      <c r="H38" s="138">
        <v>59368.4699</v>
      </c>
      <c r="I38" s="138">
        <v>24586.9849</v>
      </c>
      <c r="J38" s="139">
        <v>98.99545162439837</v>
      </c>
      <c r="K38" s="139">
        <v>99.78952592849058</v>
      </c>
      <c r="L38" s="139">
        <v>41.41421354030888</v>
      </c>
    </row>
    <row r="39" spans="1:12" ht="89.25">
      <c r="A39" s="136" t="s">
        <v>385</v>
      </c>
      <c r="B39" s="137" t="s">
        <v>386</v>
      </c>
      <c r="C39" s="138">
        <v>12192.866699999999</v>
      </c>
      <c r="D39" s="138">
        <v>0</v>
      </c>
      <c r="E39" s="138">
        <v>10685.4464</v>
      </c>
      <c r="F39" s="138">
        <v>0</v>
      </c>
      <c r="G39" s="138">
        <v>14186.9105</v>
      </c>
      <c r="H39" s="138">
        <v>14186.9105</v>
      </c>
      <c r="I39" s="138">
        <v>335.2498</v>
      </c>
      <c r="J39" s="139">
        <v>85.94448171079954</v>
      </c>
      <c r="K39" s="139">
        <v>87.63686721843685</v>
      </c>
      <c r="L39" s="139">
        <v>2.3630923730716424</v>
      </c>
    </row>
    <row r="40" spans="1:12" ht="165.75">
      <c r="A40" s="136" t="s">
        <v>387</v>
      </c>
      <c r="B40" s="137" t="s">
        <v>388</v>
      </c>
      <c r="C40" s="138">
        <v>973793.4974</v>
      </c>
      <c r="D40" s="138">
        <v>0</v>
      </c>
      <c r="E40" s="138">
        <v>961201.8425</v>
      </c>
      <c r="F40" s="138">
        <v>0</v>
      </c>
      <c r="G40" s="138">
        <v>973833.4974</v>
      </c>
      <c r="H40" s="138">
        <v>973833.4974</v>
      </c>
      <c r="I40" s="138">
        <v>439807.3508</v>
      </c>
      <c r="J40" s="140">
        <v>99.99</v>
      </c>
      <c r="K40" s="139">
        <v>98.70694814315158</v>
      </c>
      <c r="L40" s="139">
        <v>45.162479209662074</v>
      </c>
    </row>
    <row r="41" spans="1:12" ht="114.75">
      <c r="A41" s="136" t="s">
        <v>389</v>
      </c>
      <c r="B41" s="137" t="s">
        <v>390</v>
      </c>
      <c r="C41" s="138">
        <v>60699.027799999996</v>
      </c>
      <c r="D41" s="138">
        <v>0</v>
      </c>
      <c r="E41" s="138">
        <v>60699.027799999996</v>
      </c>
      <c r="F41" s="138">
        <v>0</v>
      </c>
      <c r="G41" s="138">
        <v>60699.027799999996</v>
      </c>
      <c r="H41" s="138">
        <v>60699.027799999996</v>
      </c>
      <c r="I41" s="138">
        <v>17802.1152</v>
      </c>
      <c r="J41" s="139">
        <v>100</v>
      </c>
      <c r="K41" s="139">
        <v>100</v>
      </c>
      <c r="L41" s="139">
        <v>29.328501370165277</v>
      </c>
    </row>
    <row r="42" spans="1:12" ht="114.75">
      <c r="A42" s="136" t="s">
        <v>391</v>
      </c>
      <c r="B42" s="137" t="s">
        <v>392</v>
      </c>
      <c r="C42" s="138">
        <v>1198584.8709</v>
      </c>
      <c r="D42" s="138">
        <v>0</v>
      </c>
      <c r="E42" s="138">
        <v>1153102.9437</v>
      </c>
      <c r="F42" s="138">
        <v>0</v>
      </c>
      <c r="G42" s="138">
        <v>2609233.7315</v>
      </c>
      <c r="H42" s="138">
        <v>2609233.7315</v>
      </c>
      <c r="I42" s="138">
        <v>327121.09119999997</v>
      </c>
      <c r="J42" s="139">
        <v>45.93627839583983</v>
      </c>
      <c r="K42" s="139">
        <v>96.20536448404789</v>
      </c>
      <c r="L42" s="139">
        <v>12.537055889276125</v>
      </c>
    </row>
    <row r="43" spans="1:12" ht="76.5">
      <c r="A43" s="136" t="s">
        <v>393</v>
      </c>
      <c r="B43" s="137" t="s">
        <v>394</v>
      </c>
      <c r="C43" s="138">
        <v>125122.1602</v>
      </c>
      <c r="D43" s="138">
        <v>0.15</v>
      </c>
      <c r="E43" s="138">
        <v>119838.0008</v>
      </c>
      <c r="F43" s="138">
        <v>0.15</v>
      </c>
      <c r="G43" s="138">
        <v>125166.1917</v>
      </c>
      <c r="H43" s="138">
        <v>125166.0417</v>
      </c>
      <c r="I43" s="138">
        <v>46085.075899999996</v>
      </c>
      <c r="J43" s="140">
        <v>99.96494136955678</v>
      </c>
      <c r="K43" s="139">
        <v>95.77679973591121</v>
      </c>
      <c r="L43" s="139">
        <v>36.819108478156245</v>
      </c>
    </row>
    <row r="44" spans="1:12" ht="63.75">
      <c r="A44" s="136" t="s">
        <v>395</v>
      </c>
      <c r="B44" s="137" t="s">
        <v>396</v>
      </c>
      <c r="C44" s="138">
        <v>315900.6298</v>
      </c>
      <c r="D44" s="138">
        <v>20.706599999999998</v>
      </c>
      <c r="E44" s="138">
        <v>237833.9832</v>
      </c>
      <c r="F44" s="138">
        <v>20.587</v>
      </c>
      <c r="G44" s="138">
        <v>317571.27839999995</v>
      </c>
      <c r="H44" s="138">
        <v>317550.5718</v>
      </c>
      <c r="I44" s="138">
        <v>96759.5389</v>
      </c>
      <c r="J44" s="139">
        <v>99.48041598834243</v>
      </c>
      <c r="K44" s="139">
        <v>75.28759387107749</v>
      </c>
      <c r="L44" s="139">
        <v>30.468605154564887</v>
      </c>
    </row>
    <row r="45" spans="1:12" ht="127.5">
      <c r="A45" s="136" t="s">
        <v>397</v>
      </c>
      <c r="B45" s="137" t="s">
        <v>398</v>
      </c>
      <c r="C45" s="138">
        <v>205.0495</v>
      </c>
      <c r="D45" s="138">
        <v>0</v>
      </c>
      <c r="E45" s="138">
        <v>205.0495</v>
      </c>
      <c r="F45" s="138">
        <v>0</v>
      </c>
      <c r="G45" s="138">
        <v>205.0495</v>
      </c>
      <c r="H45" s="138">
        <v>205.0495</v>
      </c>
      <c r="I45" s="138">
        <v>68.62780000000001</v>
      </c>
      <c r="J45" s="139">
        <v>100</v>
      </c>
      <c r="K45" s="139">
        <v>100</v>
      </c>
      <c r="L45" s="139">
        <v>33.46889409630358</v>
      </c>
    </row>
    <row r="46" spans="1:12" ht="89.25">
      <c r="A46" s="136" t="s">
        <v>399</v>
      </c>
      <c r="B46" s="137" t="s">
        <v>400</v>
      </c>
      <c r="C46" s="138">
        <v>8395.501400000001</v>
      </c>
      <c r="D46" s="138">
        <v>585</v>
      </c>
      <c r="E46" s="138">
        <v>8395.501400000001</v>
      </c>
      <c r="F46" s="138">
        <v>585</v>
      </c>
      <c r="G46" s="138">
        <v>8980.501400000001</v>
      </c>
      <c r="H46" s="138">
        <v>8395.501400000001</v>
      </c>
      <c r="I46" s="138">
        <v>3222.9352000000003</v>
      </c>
      <c r="J46" s="139">
        <v>100</v>
      </c>
      <c r="K46" s="139">
        <v>100</v>
      </c>
      <c r="L46" s="139">
        <v>35.888143172050505</v>
      </c>
    </row>
    <row r="47" spans="1:12" ht="114.75">
      <c r="A47" s="136" t="s">
        <v>401</v>
      </c>
      <c r="B47" s="137" t="s">
        <v>402</v>
      </c>
      <c r="C47" s="138">
        <v>125110.74590000001</v>
      </c>
      <c r="D47" s="138">
        <v>0</v>
      </c>
      <c r="E47" s="138">
        <v>125023.54590000001</v>
      </c>
      <c r="F47" s="138">
        <v>0</v>
      </c>
      <c r="G47" s="138">
        <v>127192.9853</v>
      </c>
      <c r="H47" s="138">
        <v>127192.9853</v>
      </c>
      <c r="I47" s="138">
        <v>17980.0805</v>
      </c>
      <c r="J47" s="139">
        <v>98.36292906005093</v>
      </c>
      <c r="K47" s="139">
        <v>99.93030175036309</v>
      </c>
      <c r="L47" s="139">
        <v>14.136062973592303</v>
      </c>
    </row>
    <row r="48" spans="1:12" ht="102">
      <c r="A48" s="136" t="s">
        <v>403</v>
      </c>
      <c r="B48" s="137" t="s">
        <v>404</v>
      </c>
      <c r="C48" s="138">
        <v>3503.0745</v>
      </c>
      <c r="D48" s="138">
        <v>2.5</v>
      </c>
      <c r="E48" s="138">
        <v>2262.4483</v>
      </c>
      <c r="F48" s="138">
        <v>2.5</v>
      </c>
      <c r="G48" s="138">
        <v>3506.1936</v>
      </c>
      <c r="H48" s="138">
        <v>3503.6936</v>
      </c>
      <c r="I48" s="138">
        <v>277.0308</v>
      </c>
      <c r="J48" s="140">
        <v>99.98233007589477</v>
      </c>
      <c r="K48" s="139">
        <v>64.58464700079887</v>
      </c>
      <c r="L48" s="139">
        <v>7.901183779469564</v>
      </c>
    </row>
    <row r="49" spans="1:12" ht="89.25">
      <c r="A49" s="136" t="s">
        <v>405</v>
      </c>
      <c r="B49" s="137" t="s">
        <v>406</v>
      </c>
      <c r="C49" s="138">
        <v>770029.8459</v>
      </c>
      <c r="D49" s="138">
        <v>320.6</v>
      </c>
      <c r="E49" s="138">
        <v>765277.9401</v>
      </c>
      <c r="F49" s="138">
        <v>258.11879999999996</v>
      </c>
      <c r="G49" s="138">
        <v>786653.4107</v>
      </c>
      <c r="H49" s="138">
        <v>786332.8107</v>
      </c>
      <c r="I49" s="138">
        <v>402437.4909</v>
      </c>
      <c r="J49" s="139">
        <v>97.92670932992266</v>
      </c>
      <c r="K49" s="139">
        <v>99.38289329624023</v>
      </c>
      <c r="L49" s="139">
        <v>51.15817022160913</v>
      </c>
    </row>
    <row r="50" spans="1:12" ht="89.25">
      <c r="A50" s="136" t="s">
        <v>407</v>
      </c>
      <c r="B50" s="137" t="s">
        <v>408</v>
      </c>
      <c r="C50" s="138">
        <v>36265.806</v>
      </c>
      <c r="D50" s="138">
        <v>0</v>
      </c>
      <c r="E50" s="138">
        <v>36060.806</v>
      </c>
      <c r="F50" s="138">
        <v>0</v>
      </c>
      <c r="G50" s="138">
        <v>36265.806</v>
      </c>
      <c r="H50" s="138">
        <v>36265.806</v>
      </c>
      <c r="I50" s="138">
        <v>1908.5421999999999</v>
      </c>
      <c r="J50" s="139">
        <v>100</v>
      </c>
      <c r="K50" s="139">
        <v>99.43472923226909</v>
      </c>
      <c r="L50" s="139">
        <v>5.262649339711353</v>
      </c>
    </row>
    <row r="51" spans="1:12" ht="102">
      <c r="A51" s="136" t="s">
        <v>409</v>
      </c>
      <c r="B51" s="137" t="s">
        <v>410</v>
      </c>
      <c r="C51" s="138">
        <v>13230.0929</v>
      </c>
      <c r="D51" s="138">
        <v>0</v>
      </c>
      <c r="E51" s="138">
        <v>13014.272</v>
      </c>
      <c r="F51" s="138">
        <v>0</v>
      </c>
      <c r="G51" s="138">
        <v>13290.563400000001</v>
      </c>
      <c r="H51" s="138">
        <v>13290.563400000001</v>
      </c>
      <c r="I51" s="138">
        <v>3437.0255</v>
      </c>
      <c r="J51" s="139">
        <v>99.54501176376014</v>
      </c>
      <c r="K51" s="139">
        <v>98.3687121350448</v>
      </c>
      <c r="L51" s="139">
        <v>25.860645606641476</v>
      </c>
    </row>
    <row r="52" spans="1:12" ht="38.25">
      <c r="A52" s="136" t="s">
        <v>411</v>
      </c>
      <c r="B52" s="137" t="s">
        <v>412</v>
      </c>
      <c r="C52" s="138">
        <v>2167193.06</v>
      </c>
      <c r="D52" s="138">
        <v>760748.3816000001</v>
      </c>
      <c r="E52" s="138">
        <v>2166567.3763</v>
      </c>
      <c r="F52" s="138">
        <v>581950.6333</v>
      </c>
      <c r="G52" s="138">
        <v>2927941.4416</v>
      </c>
      <c r="H52" s="138">
        <v>2167193.06</v>
      </c>
      <c r="I52" s="138">
        <v>1197540.2033</v>
      </c>
      <c r="J52" s="139">
        <v>100</v>
      </c>
      <c r="K52" s="140">
        <v>99.9711293049268</v>
      </c>
      <c r="L52" s="139">
        <v>40.90041509319234</v>
      </c>
    </row>
    <row r="53" spans="1:12" ht="51">
      <c r="A53" s="136" t="s">
        <v>413</v>
      </c>
      <c r="B53" s="137" t="s">
        <v>414</v>
      </c>
      <c r="C53" s="138">
        <v>13908.8247</v>
      </c>
      <c r="D53" s="138">
        <v>0</v>
      </c>
      <c r="E53" s="138">
        <v>13891.0861</v>
      </c>
      <c r="F53" s="138">
        <v>0</v>
      </c>
      <c r="G53" s="138">
        <v>13979.4809</v>
      </c>
      <c r="H53" s="138">
        <v>13979.4809</v>
      </c>
      <c r="I53" s="138">
        <v>4684.8186</v>
      </c>
      <c r="J53" s="139">
        <v>99.49457207670707</v>
      </c>
      <c r="K53" s="139">
        <v>99.87246514078217</v>
      </c>
      <c r="L53" s="139">
        <v>33.51210701965336</v>
      </c>
    </row>
    <row r="54" spans="1:12" ht="114.75">
      <c r="A54" s="136" t="s">
        <v>415</v>
      </c>
      <c r="B54" s="137" t="s">
        <v>416</v>
      </c>
      <c r="C54" s="138">
        <v>7253.9361</v>
      </c>
      <c r="D54" s="138">
        <v>0</v>
      </c>
      <c r="E54" s="138">
        <v>7252.6577</v>
      </c>
      <c r="F54" s="138">
        <v>0</v>
      </c>
      <c r="G54" s="138">
        <v>7297.6357</v>
      </c>
      <c r="H54" s="138">
        <v>7297.6357</v>
      </c>
      <c r="I54" s="138">
        <v>2062.1994</v>
      </c>
      <c r="J54" s="139">
        <v>99.401181399066</v>
      </c>
      <c r="K54" s="140">
        <v>99.98237646455142</v>
      </c>
      <c r="L54" s="139">
        <v>28.258459106145846</v>
      </c>
    </row>
    <row r="55" spans="1:12" ht="38.25">
      <c r="A55" s="136" t="s">
        <v>417</v>
      </c>
      <c r="B55" s="137" t="s">
        <v>418</v>
      </c>
      <c r="C55" s="138">
        <v>48664.9768</v>
      </c>
      <c r="D55" s="138">
        <v>0</v>
      </c>
      <c r="E55" s="138">
        <v>45148.2466</v>
      </c>
      <c r="F55" s="138">
        <v>0</v>
      </c>
      <c r="G55" s="138">
        <v>49114.7803</v>
      </c>
      <c r="H55" s="138">
        <v>49114.7803</v>
      </c>
      <c r="I55" s="138">
        <v>13327.8138</v>
      </c>
      <c r="J55" s="139">
        <v>99.0841789431765</v>
      </c>
      <c r="K55" s="139">
        <v>92.77359113012051</v>
      </c>
      <c r="L55" s="139">
        <v>27.136055009493752</v>
      </c>
    </row>
    <row r="56" spans="1:12" ht="76.5">
      <c r="A56" s="136" t="s">
        <v>419</v>
      </c>
      <c r="B56" s="137" t="s">
        <v>420</v>
      </c>
      <c r="C56" s="138">
        <v>69491.881</v>
      </c>
      <c r="D56" s="138">
        <v>65</v>
      </c>
      <c r="E56" s="138">
        <v>69288.74029999999</v>
      </c>
      <c r="F56" s="138">
        <v>65</v>
      </c>
      <c r="G56" s="138">
        <v>69703.2868</v>
      </c>
      <c r="H56" s="138">
        <v>69638.2868</v>
      </c>
      <c r="I56" s="138">
        <v>26919.4477</v>
      </c>
      <c r="J56" s="139">
        <v>99.78976249025125</v>
      </c>
      <c r="K56" s="139">
        <v>99.70767707381528</v>
      </c>
      <c r="L56" s="139">
        <v>38.620055001480935</v>
      </c>
    </row>
    <row r="57" spans="1:12" ht="25.5">
      <c r="A57" s="136" t="s">
        <v>421</v>
      </c>
      <c r="B57" s="137" t="s">
        <v>422</v>
      </c>
      <c r="C57" s="138">
        <v>224980.1549</v>
      </c>
      <c r="D57" s="138">
        <v>0</v>
      </c>
      <c r="E57" s="138">
        <v>211218.42359999998</v>
      </c>
      <c r="F57" s="138">
        <v>0</v>
      </c>
      <c r="G57" s="138">
        <v>226242.2018</v>
      </c>
      <c r="H57" s="138">
        <v>226242.2018</v>
      </c>
      <c r="I57" s="138">
        <v>70566.825</v>
      </c>
      <c r="J57" s="139">
        <v>99.4421699886409</v>
      </c>
      <c r="K57" s="139">
        <v>93.8831354676074</v>
      </c>
      <c r="L57" s="139">
        <v>31.19083196616945</v>
      </c>
    </row>
    <row r="58" spans="1:12" ht="38.25">
      <c r="A58" s="136" t="s">
        <v>423</v>
      </c>
      <c r="B58" s="137" t="s">
        <v>424</v>
      </c>
      <c r="C58" s="138">
        <v>85444.1864</v>
      </c>
      <c r="D58" s="138">
        <v>0</v>
      </c>
      <c r="E58" s="138">
        <v>82798.8243</v>
      </c>
      <c r="F58" s="138">
        <v>0</v>
      </c>
      <c r="G58" s="138">
        <v>86271.0372</v>
      </c>
      <c r="H58" s="138">
        <v>86271.0372</v>
      </c>
      <c r="I58" s="138">
        <v>25708.089</v>
      </c>
      <c r="J58" s="139">
        <v>99.04156617697416</v>
      </c>
      <c r="K58" s="139">
        <v>96.90398819222649</v>
      </c>
      <c r="L58" s="139">
        <v>29.799211687233544</v>
      </c>
    </row>
    <row r="59" spans="1:12" ht="51">
      <c r="A59" s="136" t="s">
        <v>425</v>
      </c>
      <c r="B59" s="137" t="s">
        <v>426</v>
      </c>
      <c r="C59" s="138">
        <v>548.3396</v>
      </c>
      <c r="D59" s="138">
        <v>0</v>
      </c>
      <c r="E59" s="138">
        <v>540.3396</v>
      </c>
      <c r="F59" s="138">
        <v>0</v>
      </c>
      <c r="G59" s="138">
        <v>549.8798</v>
      </c>
      <c r="H59" s="138">
        <v>549.8798</v>
      </c>
      <c r="I59" s="138">
        <v>129.5445</v>
      </c>
      <c r="J59" s="139">
        <v>99.71990242231121</v>
      </c>
      <c r="K59" s="139">
        <v>98.5410501083635</v>
      </c>
      <c r="L59" s="139">
        <v>23.558694100056048</v>
      </c>
    </row>
    <row r="60" spans="1:12" ht="38.25">
      <c r="A60" s="136" t="s">
        <v>427</v>
      </c>
      <c r="B60" s="137" t="s">
        <v>428</v>
      </c>
      <c r="C60" s="138">
        <v>4642.7372000000005</v>
      </c>
      <c r="D60" s="138">
        <v>0</v>
      </c>
      <c r="E60" s="138">
        <v>4642.7372000000005</v>
      </c>
      <c r="F60" s="138">
        <v>0</v>
      </c>
      <c r="G60" s="138">
        <v>4671.3596</v>
      </c>
      <c r="H60" s="138">
        <v>4671.3596</v>
      </c>
      <c r="I60" s="138">
        <v>1266.6545</v>
      </c>
      <c r="J60" s="139">
        <v>99.38727902685977</v>
      </c>
      <c r="K60" s="139">
        <v>100</v>
      </c>
      <c r="L60" s="139">
        <v>27.11532847952875</v>
      </c>
    </row>
    <row r="61" spans="1:12" ht="63.75">
      <c r="A61" s="136" t="s">
        <v>429</v>
      </c>
      <c r="B61" s="137" t="s">
        <v>430</v>
      </c>
      <c r="C61" s="138">
        <v>18967.5592</v>
      </c>
      <c r="D61" s="138">
        <v>0</v>
      </c>
      <c r="E61" s="138">
        <v>18228.7743</v>
      </c>
      <c r="F61" s="138">
        <v>0</v>
      </c>
      <c r="G61" s="138">
        <v>18972.1873</v>
      </c>
      <c r="H61" s="138">
        <v>18972.1873</v>
      </c>
      <c r="I61" s="138">
        <v>16338.5509</v>
      </c>
      <c r="J61" s="140">
        <v>99.97560587017817</v>
      </c>
      <c r="K61" s="139">
        <v>96.10500807083287</v>
      </c>
      <c r="L61" s="139">
        <v>86.11843559018627</v>
      </c>
    </row>
    <row r="62" spans="1:12" ht="63.75">
      <c r="A62" s="136" t="s">
        <v>431</v>
      </c>
      <c r="B62" s="137" t="s">
        <v>432</v>
      </c>
      <c r="C62" s="138">
        <v>5600.094</v>
      </c>
      <c r="D62" s="138">
        <v>0</v>
      </c>
      <c r="E62" s="138">
        <v>5545.094</v>
      </c>
      <c r="F62" s="138">
        <v>0</v>
      </c>
      <c r="G62" s="138">
        <v>6291.027099999999</v>
      </c>
      <c r="H62" s="138">
        <v>6291.027099999999</v>
      </c>
      <c r="I62" s="138">
        <v>1732.1851000000001</v>
      </c>
      <c r="J62" s="116">
        <v>89.01716541643893</v>
      </c>
      <c r="K62" s="139">
        <v>99.01787362854981</v>
      </c>
      <c r="L62" s="139">
        <v>27.53421774323624</v>
      </c>
    </row>
    <row r="63" spans="1:12" ht="63.75">
      <c r="A63" s="136" t="s">
        <v>433</v>
      </c>
      <c r="B63" s="137" t="s">
        <v>434</v>
      </c>
      <c r="C63" s="138">
        <v>11253.146</v>
      </c>
      <c r="D63" s="138">
        <v>0</v>
      </c>
      <c r="E63" s="138">
        <v>11253.146</v>
      </c>
      <c r="F63" s="138">
        <v>0</v>
      </c>
      <c r="G63" s="138">
        <v>12106.9241</v>
      </c>
      <c r="H63" s="138">
        <v>12106.9241</v>
      </c>
      <c r="I63" s="138">
        <v>3450.1922000000004</v>
      </c>
      <c r="J63" s="139">
        <v>92.94801806843739</v>
      </c>
      <c r="K63" s="139">
        <v>100</v>
      </c>
      <c r="L63" s="139">
        <v>28.49767762234505</v>
      </c>
    </row>
    <row r="64" spans="1:12" ht="38.25">
      <c r="A64" s="136" t="s">
        <v>435</v>
      </c>
      <c r="B64" s="137" t="s">
        <v>436</v>
      </c>
      <c r="C64" s="138">
        <v>3943.45</v>
      </c>
      <c r="D64" s="138">
        <v>0.1968</v>
      </c>
      <c r="E64" s="138">
        <v>3823.568</v>
      </c>
      <c r="F64" s="138">
        <v>0.15780000000000002</v>
      </c>
      <c r="G64" s="138">
        <v>3965.7455</v>
      </c>
      <c r="H64" s="138">
        <v>3965.5487</v>
      </c>
      <c r="I64" s="138">
        <v>1171.7441999999999</v>
      </c>
      <c r="J64" s="139">
        <v>99.44273285560709</v>
      </c>
      <c r="K64" s="139">
        <v>96.95997159847343</v>
      </c>
      <c r="L64" s="139">
        <v>29.54663127021136</v>
      </c>
    </row>
    <row r="65" spans="1:12" ht="63.75">
      <c r="A65" s="136" t="s">
        <v>437</v>
      </c>
      <c r="B65" s="137" t="s">
        <v>438</v>
      </c>
      <c r="C65" s="138">
        <v>359848.9997</v>
      </c>
      <c r="D65" s="138">
        <v>28.4426</v>
      </c>
      <c r="E65" s="138">
        <v>335489.5578</v>
      </c>
      <c r="F65" s="138">
        <v>8.603</v>
      </c>
      <c r="G65" s="138">
        <v>508447.1396</v>
      </c>
      <c r="H65" s="138">
        <v>508418.697</v>
      </c>
      <c r="I65" s="138">
        <v>102589.59659999999</v>
      </c>
      <c r="J65" s="139">
        <v>70.77808149529953</v>
      </c>
      <c r="K65" s="139">
        <v>93.23064898879585</v>
      </c>
      <c r="L65" s="139">
        <v>20.177042726744055</v>
      </c>
    </row>
  </sheetData>
  <sheetProtection/>
  <mergeCells count="5">
    <mergeCell ref="A1:I1"/>
    <mergeCell ref="K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Арам Герасимович</dc:creator>
  <cp:keywords/>
  <dc:description/>
  <cp:lastModifiedBy>Evgeny</cp:lastModifiedBy>
  <cp:lastPrinted>2020-05-14T14:53:31Z</cp:lastPrinted>
  <dcterms:created xsi:type="dcterms:W3CDTF">2002-06-19T10:16:57Z</dcterms:created>
  <dcterms:modified xsi:type="dcterms:W3CDTF">2020-05-15T14:51:44Z</dcterms:modified>
  <cp:category/>
  <cp:version/>
  <cp:contentType/>
  <cp:contentStatus/>
</cp:coreProperties>
</file>