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570" windowHeight="7380" tabRatio="277" firstSheet="3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Z_0049FB14_FD07_453F_846F_348D2B267D20_.wvu.PrintArea" localSheetId="0" hidden="1">'Приложение 1'!$A$1:$G$62</definedName>
    <definedName name="Z_0049FB14_FD07_453F_846F_348D2B267D20_.wvu.PrintTitles" localSheetId="0" hidden="1">'Приложение 1'!$8:$10</definedName>
    <definedName name="Z_0049FB14_FD07_453F_846F_348D2B267D20_.wvu.Rows" localSheetId="0" hidden="1">'Приложение 1'!$1:$2,'Приложение 1'!$24:$26,'Приложение 1'!$36:$37,'Приложение 1'!$39:$39,'Приложение 1'!#REF!,'Приложение 1'!$61:$61</definedName>
    <definedName name="_xlnm.Print_Titles" localSheetId="0">'Приложение 1'!$8:$10</definedName>
    <definedName name="_xlnm.Print_Area" localSheetId="0">'Приложение 1'!$A$1:$G$62</definedName>
  </definedNames>
  <calcPr fullCalcOnLoad="1"/>
</workbook>
</file>

<file path=xl/sharedStrings.xml><?xml version="1.0" encoding="utf-8"?>
<sst xmlns="http://schemas.openxmlformats.org/spreadsheetml/2006/main" count="458" uniqueCount="441">
  <si>
    <t>Источники внутреннего финансирования дефицита</t>
  </si>
  <si>
    <t xml:space="preserve">     ДОХОДЫ </t>
  </si>
  <si>
    <t xml:space="preserve">     РАСХОДЫ </t>
  </si>
  <si>
    <t>Курсовая разница</t>
  </si>
  <si>
    <t>Процентные расходы</t>
  </si>
  <si>
    <t>Непроцентные расходы</t>
  </si>
  <si>
    <t>Источники внешнего  финансирования дефицита</t>
  </si>
  <si>
    <t>Государственные запасы драгоценных металлов и драгоценных камней (сальдо)</t>
  </si>
  <si>
    <t>Дефицит/Профицит  к объему ВВП (%)</t>
  </si>
  <si>
    <t>ДЕФИЦИТ (-), ПРОФИЦИТ (+)</t>
  </si>
  <si>
    <t>ИСТОЧНИКИ  финансирования дефицита федерального бюджета - всего</t>
  </si>
  <si>
    <t>предоставление</t>
  </si>
  <si>
    <t>возврат</t>
  </si>
  <si>
    <t>Минфин России</t>
  </si>
  <si>
    <t>Источники внутреннего финансирования дефицита 
(без учета изменения остатков на счетах)</t>
  </si>
  <si>
    <t>Нефтегазовые доходы</t>
  </si>
  <si>
    <t>Ненефтегазовые доходы</t>
  </si>
  <si>
    <t>Первичный дефицит/ первичный профицит   к объему ВВП (%)</t>
  </si>
  <si>
    <t>Погашение внешнего долга</t>
  </si>
  <si>
    <t>(млн. рублей)</t>
  </si>
  <si>
    <t xml:space="preserve">Изменение остатков на счетах </t>
  </si>
  <si>
    <t>Другие источники внешнего финансирования</t>
  </si>
  <si>
    <t>Увеличение иных финансовых активов, находящихся в федеральной собственности за счет  остатков средств, полученных от приносящей доход деятельности</t>
  </si>
  <si>
    <t>Справочно:</t>
  </si>
  <si>
    <t>Средства на депозитных счетах за счет средств федерального бюджета</t>
  </si>
  <si>
    <t>Показатель</t>
  </si>
  <si>
    <t>Бюджетные кредиты:</t>
  </si>
  <si>
    <t>Привлечение кредитов и размещение ценных бумаг</t>
  </si>
  <si>
    <t xml:space="preserve">   %  исполнения</t>
  </si>
  <si>
    <t>Увеличение финансовых активов в федеральной собственности за счет средств, поступающих во временное распоряжение федеральных казенных учреждений</t>
  </si>
  <si>
    <t>Увеличение финансовых активов в федеральной собственности за счет средств бюджетов государственных внебюджетных фондов Российской Федерации</t>
  </si>
  <si>
    <t xml:space="preserve">предоставление 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</si>
  <si>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</si>
  <si>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Увеличение финансовых активов в федеральной собственности за счет средств иных организаций, за исключением федеральных казенных учреждений и государственных внебюджетных фондов Российской Федерации</t>
  </si>
  <si>
    <t>ОПЕРАТИВНАЯ ИНФОРМАЦИЯ ОБ ОСНОВНЫХ ХАРАКТЕРИСТИКАХ
 ФЕДЕРАЛЬНОГО БЮДЖЕТА</t>
  </si>
  <si>
    <t xml:space="preserve">Государственные (муниципальные) ценные бумаги, номинальная стоимость которых указана в валюте Российской Федерации </t>
  </si>
  <si>
    <t>размещение ценных бумаг</t>
  </si>
  <si>
    <t>погашение ценных бумаг</t>
  </si>
  <si>
    <t>Изменение остатков средств на счетах по учету средств бюджетов                (в части временного размещения средств федерального бюджета в ценные бумаги)</t>
  </si>
  <si>
    <t>увеличение прочих остатков средств федерального бюджета,временно размещенных в ценные бумаги</t>
  </si>
  <si>
    <t>уменьшение прочих остатков средств федерального бюджета, временно размещенных в ценные бумаги</t>
  </si>
  <si>
    <t>Государственные гарантии</t>
  </si>
  <si>
    <t>Погашение обязательств за счет прочих источников внутреннего финансирования дефицитов бюджетов</t>
  </si>
  <si>
    <t>поступления от реализации</t>
  </si>
  <si>
    <t>выплаты на приобретение</t>
  </si>
  <si>
    <t>остатки на начало периода</t>
  </si>
  <si>
    <t>остатки на конец периода</t>
  </si>
  <si>
    <t>Уменьшение финансовых активов в федеральной собственности за счет продажи ценных бумаг (кроме акций) по договорам репо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</si>
  <si>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</si>
  <si>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Увеличение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</si>
  <si>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Уменьшение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</si>
  <si>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Январь</t>
  </si>
  <si>
    <t>Февраль</t>
  </si>
  <si>
    <t>Увеличение иных финансовых активов в федеральной собственности (акции) за счет средств Фонда национального благосостояния</t>
  </si>
  <si>
    <t>Утверждено Федеральным законом  "О федеральном бюджете на 2020 год и на плановый период 2021 и 2022 годов" на 2020 год</t>
  </si>
  <si>
    <t>Поступления от продажи акций и иных форм участия в капитале, находящихся в государственной собственности</t>
  </si>
  <si>
    <t>Бюджетные кредиты на пополнение остатков средств на счетах бюджетов субъектов Российской Федерации</t>
  </si>
  <si>
    <t>Март</t>
  </si>
  <si>
    <t>Январь-март</t>
  </si>
  <si>
    <t>в 1,4 раза</t>
  </si>
  <si>
    <t>за январь-март 2020 года</t>
  </si>
  <si>
    <t>Приложение 1</t>
  </si>
  <si>
    <t>Приложение 2</t>
  </si>
  <si>
    <t xml:space="preserve">ОПЕРАТИВНАЯ ИНФОРМАЦИЯ ОБ ОБЪЕМАХ ПОСТУПЛЕНИЙ ДОХОДОВ ФЕДЕРАЛЬНОГО БЮДЖЕТА                                             </t>
  </si>
  <si>
    <t>Наименование показателей</t>
  </si>
  <si>
    <t>Утверждено
 Федеральным законом  
 "О федеральном бюджете на 2020 год и на плановый период 2021 и 2022 годов"
на 2020 год</t>
  </si>
  <si>
    <t>% исполнения</t>
  </si>
  <si>
    <t>7=6/2*100</t>
  </si>
  <si>
    <t>Доходы, всего</t>
  </si>
  <si>
    <t xml:space="preserve"> администрируемые ФНС России</t>
  </si>
  <si>
    <t xml:space="preserve"> администрируемые ФТС России</t>
  </si>
  <si>
    <t xml:space="preserve"> администрируемые другими администраторами </t>
  </si>
  <si>
    <t>Связанные с внутренним производством</t>
  </si>
  <si>
    <t>НДС внутрений</t>
  </si>
  <si>
    <t>Акцизы внутренние</t>
  </si>
  <si>
    <t>Налог на прибыль организаций</t>
  </si>
  <si>
    <t>Связанные с импортом</t>
  </si>
  <si>
    <t>НДС на ввозимые товары</t>
  </si>
  <si>
    <t>Акцизы на ввозимые товары</t>
  </si>
  <si>
    <t>Ввозные таможенные пошлины</t>
  </si>
  <si>
    <t>Прочие</t>
  </si>
  <si>
    <t>Приложение 3</t>
  </si>
  <si>
    <t xml:space="preserve">ОПЕРАТИВНАЯ ИНФОРМАЦИЯ 
ОБ ИСПОЛНЕНИИ РАСХОДОВ ФЕДЕРАЛЬНОГО БЮДЖЕТА 
В РАЗРЕЗЕ РАЗДЕЛОВ И ПОДРАЗДЕЛОВ КЛАССИФИКАЦИИ РАСХОДОВ БЮДЖЕТОВ </t>
  </si>
  <si>
    <t>Наименование показателя</t>
  </si>
  <si>
    <t>Р, Пр</t>
  </si>
  <si>
    <t>Уточненная роспись</t>
  </si>
  <si>
    <t>Исполнение</t>
  </si>
  <si>
    <t>ВСЕГО</t>
  </si>
  <si>
    <t>ОБЩЕГОСУДАРСТВЕННЫЕ ВОПРОСЫ</t>
  </si>
  <si>
    <t>0100</t>
  </si>
  <si>
    <t>Функционирование Президента Российской Федерации</t>
  </si>
  <si>
    <t>0101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</si>
  <si>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</si>
  <si>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</si>
  <si>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</si>
  <si>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</si>
  <si>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</si>
  <si>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</si>
  <si>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</si>
  <si>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</si>
  <si>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</si>
  <si>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</si>
  <si>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Международные отношения и международное сотрудничество</t>
  </si>
  <si>
    <t>0108</t>
  </si>
  <si>
    <t>Государственный материальный резерв</t>
  </si>
  <si>
    <t>0109</t>
  </si>
  <si>
    <t>Фундаментальные исследования</t>
  </si>
  <si>
    <t>0110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</si>
  <si>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</si>
  <si>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</si>
  <si>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</si>
  <si>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</si>
  <si>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</si>
  <si>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</si>
  <si>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</si>
  <si>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</si>
  <si>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Вооруженные Силы Российской Федерации</t>
  </si>
  <si>
    <t>0201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</si>
  <si>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</si>
  <si>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</si>
  <si>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</si>
  <si>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</si>
  <si>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Ядерно-оружейный комплекс</t>
  </si>
  <si>
    <t>0206</t>
  </si>
  <si>
    <t>Реализация международных обязательств в сфере военно-технического сотрудничества</t>
  </si>
  <si>
    <t>0207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</si>
  <si>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</si>
  <si>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</si>
  <si>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</si>
  <si>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0209</t>
  </si>
  <si>
    <t>НАЦИОНАЛЬНАЯ БЕЗОПАСНОСТЬ И ПРАВООХРАНИТЕЛЬНАЯ ДЕЯТЕЛЬНОСТЬ</t>
  </si>
  <si>
    <t>0300</t>
  </si>
  <si>
    <t>Органы прокуратуры и следствия</t>
  </si>
  <si>
    <t>0301</t>
  </si>
  <si>
    <t>Органы внутренних дел</t>
  </si>
  <si>
    <t>0302</t>
  </si>
  <si>
    <t>Войска национальной гвардии Российской Федерации</t>
  </si>
  <si>
    <t>0303</t>
  </si>
  <si>
    <t>Органы юстиции</t>
  </si>
  <si>
    <t>0304</t>
  </si>
  <si>
    <t>Система исполнения наказаний</t>
  </si>
  <si>
    <t>0305</t>
  </si>
  <si>
    <t>Органы безопасности</t>
  </si>
  <si>
    <t>0306</t>
  </si>
  <si>
    <t>Органы пограничной службы</t>
  </si>
  <si>
    <t>0307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</si>
  <si>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</si>
  <si>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</si>
  <si>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</si>
  <si>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</si>
  <si>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</si>
  <si>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</si>
  <si>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</si>
  <si>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</si>
  <si>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</si>
  <si>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</si>
  <si>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</si>
  <si>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</si>
  <si>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</si>
  <si>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</si>
  <si>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</si>
  <si>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</si>
  <si>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Исследование и использование космического пространства</t>
  </si>
  <si>
    <t>0403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</si>
  <si>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</si>
  <si>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</si>
  <si>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</si>
  <si>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</si>
  <si>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</si>
  <si>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</si>
  <si>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</si>
  <si>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</si>
  <si>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</si>
  <si>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</si>
  <si>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</si>
  <si>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</si>
  <si>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</si>
  <si>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</si>
  <si>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</si>
  <si>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</si>
  <si>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</si>
  <si>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</si>
  <si>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</si>
  <si>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</si>
  <si>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</si>
  <si>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</si>
  <si>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</si>
  <si>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</si>
  <si>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</si>
  <si>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</si>
  <si>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Прикладные научные исследования в области жилищно-коммунального хозяйства</t>
  </si>
  <si>
    <t>0504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</si>
  <si>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</si>
  <si>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</si>
  <si>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</si>
  <si>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</si>
  <si>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</si>
  <si>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</si>
  <si>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</si>
  <si>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</si>
  <si>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</si>
  <si>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</si>
  <si>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</si>
  <si>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</si>
  <si>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</si>
  <si>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</si>
  <si>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</si>
  <si>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</si>
  <si>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</si>
  <si>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</si>
  <si>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</si>
  <si>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</si>
  <si>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</si>
  <si>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</si>
  <si>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</si>
  <si>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</si>
  <si>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</si>
  <si>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</si>
  <si>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</si>
  <si>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</si>
  <si>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</si>
  <si>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</si>
  <si>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</si>
  <si>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</si>
  <si>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</si>
  <si>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</si>
  <si>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</si>
  <si>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</si>
  <si>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</si>
  <si>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</si>
  <si>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</si>
  <si>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</si>
  <si>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</si>
  <si>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</si>
  <si>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</si>
  <si>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</si>
  <si>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</si>
  <si>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</si>
  <si>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</si>
  <si>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</si>
  <si>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</si>
  <si>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</si>
  <si>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</si>
  <si>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</si>
  <si>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</si>
  <si>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</si>
  <si>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</si>
  <si>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</si>
  <si>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</si>
  <si>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</si>
  <si>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Прикладные научные исследования в области здравоохранения</t>
  </si>
  <si>
    <t>0908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</si>
  <si>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</si>
  <si>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</si>
  <si>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</si>
  <si>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</si>
  <si>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</si>
  <si>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</si>
  <si>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</si>
  <si>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</si>
  <si>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</si>
  <si>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</si>
  <si>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</si>
  <si>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</si>
  <si>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Прикладные научные исследования в области социальной политики</t>
  </si>
  <si>
    <t>1005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</si>
  <si>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</si>
  <si>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</si>
  <si>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</si>
  <si>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</si>
  <si>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</si>
  <si>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</si>
  <si>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</si>
  <si>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</si>
  <si>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</si>
  <si>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</si>
  <si>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Прикладные научные исследования в области физической культуры и спорта</t>
  </si>
  <si>
    <t>1104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</si>
  <si>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</si>
  <si>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</si>
  <si>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</si>
  <si>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</si>
  <si>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</si>
  <si>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</si>
  <si>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</si>
  <si>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</si>
  <si>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</si>
  <si>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</si>
  <si>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ДОЛГА</t>
  </si>
  <si>
    <t>1300</t>
  </si>
  <si>
    <t>Обслуживание государственного внутреннего долга</t>
  </si>
  <si>
    <t>1301</t>
  </si>
  <si>
    <t>Обслуживание государственного внешнего долга</t>
  </si>
  <si>
    <t>1302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</si>
  <si>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</si>
  <si>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</si>
  <si>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</si>
  <si>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</si>
  <si>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</si>
  <si>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</si>
  <si>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</si>
  <si>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</si>
  <si>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Приложение 4</t>
  </si>
  <si>
    <t xml:space="preserve">ОПЕРАТИВНАЯ ИНФОРМАЦИЯ О ЛИМИТАХ БЮДЖЕТНЫХ ОБЯЗАТЕЛЬСТВ И  
ИСПОЛНЕНИИ РАСХОДОВ В РАЗРЕЗЕ ГОСУДАРСТВЕННЫХ ПРОГРАММ РОССИЙСКОЙ ФЕДЕРАЦИИ 
(НЕПРОГРАММНЫХ НАПРАВЛЕНИЙ ДЕЯТЕЛЬНОСТИ) </t>
  </si>
  <si>
    <t>ГП</t>
  </si>
  <si>
    <t>Доведённые 
ЛБО на 
2020 год</t>
  </si>
  <si>
    <t>Доведённые БА на ПНО на 2020 год</t>
  </si>
  <si>
    <t>Распределённые ЛБО на 2020 год</t>
  </si>
  <si>
    <t>Распределённые БА по ПНО
 на 2020 год</t>
  </si>
  <si>
    <t>Уточненная роспись без учета доведенных
 БА на ПНО</t>
  </si>
  <si>
    <t xml:space="preserve">Исполнение </t>
  </si>
  <si>
    <t>% доведённых ЛБО от уточненной росписи без учёта доведённых
 БА на ПНО</t>
  </si>
  <si>
    <t>% распределённых ЛБО от доведённых</t>
  </si>
  <si>
    <t>%  исполнения от уточненной росписи</t>
  </si>
  <si>
    <t>1</t>
  </si>
  <si>
    <t>2</t>
  </si>
  <si>
    <t>3</t>
  </si>
  <si>
    <t>4</t>
  </si>
  <si>
    <t>5</t>
  </si>
  <si>
    <t>6</t>
  </si>
  <si>
    <t>7</t>
  </si>
  <si>
    <t>8=7-4</t>
  </si>
  <si>
    <t>9</t>
  </si>
  <si>
    <t>10=3/8*100</t>
  </si>
  <si>
    <t>11=5/3*100</t>
  </si>
  <si>
    <t>12=9/7*100</t>
  </si>
  <si>
    <t>из них:</t>
  </si>
  <si>
    <t>Государственная программа Российской Федерации "Развитие здравоохранения"</t>
  </si>
  <si>
    <t>01</t>
  </si>
  <si>
    <t>Государственная программа Российской Федерации "Развитие образования"</t>
  </si>
  <si>
    <t>02</t>
  </si>
  <si>
    <t>Государственная программа Российской Федерации "Социальная поддержка граждан"</t>
  </si>
  <si>
    <t>03</t>
  </si>
  <si>
    <t>Государственная программа Российской Федерации "Доступная среда"</t>
  </si>
  <si>
    <t>04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</si>
  <si>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</si>
  <si>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05</t>
  </si>
  <si>
    <t>Государственная программа Российской Федерации "Содействие занятости населения"</t>
  </si>
  <si>
    <t>07</t>
  </si>
  <si>
    <t>Государственная программа Российской Федерации "Обеспечение общественного порядка и противодействие преступности"</t>
  </si>
  <si>
    <t>08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</si>
  <si>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</si>
  <si>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10</t>
  </si>
  <si>
    <t>Государственная программа Российской Федерации "Развитие культуры"</t>
  </si>
  <si>
    <t>11</t>
  </si>
  <si>
    <t>Государственная программа Российской Федерации "Охрана окружающей среды"</t>
  </si>
  <si>
    <t>12</t>
  </si>
  <si>
    <t>Государственная программа Российской Федерации "Развитие физической культуры и спорта"</t>
  </si>
  <si>
    <t>13</t>
  </si>
  <si>
    <t>Государственная программа Российской Федерации "Экономическое развитие и инновационная экономика"</t>
  </si>
  <si>
    <t>15</t>
  </si>
  <si>
    <t>Государственная программа Российской Федерации "Развитие промышленности и повышение ее конкурентоспособности"</t>
  </si>
  <si>
    <t>16</t>
  </si>
  <si>
    <t>Государственная программа Российской Федерации "Развитие авиационной промышленности"</t>
  </si>
  <si>
    <t>17</t>
  </si>
  <si>
    <t>Государственная программа Российской Федерации "Развитие судостроения и техники для освоения шельфовых месторождений"</t>
  </si>
  <si>
    <t>18</t>
  </si>
  <si>
    <t>Государственная программа Российской Федерации "Развитие электронной и радиоэлектронной промышленности"</t>
  </si>
  <si>
    <t>19</t>
  </si>
  <si>
    <t>Государственная программа Российской Федерации "Развитие фармацевтической и медицинской промышленности"</t>
  </si>
  <si>
    <t>20</t>
  </si>
  <si>
    <t>Государственная программа Российской Федерации "Космическая деятельность России"</t>
  </si>
  <si>
    <t>21</t>
  </si>
  <si>
    <t>Государственная программа Российской Федерации "Развитие атомного энергопромышленного комплекса"</t>
  </si>
  <si>
    <t>22</t>
  </si>
  <si>
    <t>Государственная программа Российской Федерации "Информационное общество"</t>
  </si>
  <si>
    <t>23</t>
  </si>
  <si>
    <t>Государственная программа Российской Федерации "Развитие транспортной системы"</t>
  </si>
  <si>
    <t>24</t>
  </si>
  <si>
    <t>Государственная программа развития сельского хозяйства и регулирования рынков сельскохозяйственной продукции, сырья и продовольствия</t>
  </si>
  <si>
    <t>25</t>
  </si>
  <si>
    <t>Государственная программа Российской Федерации "Развитие рыбохозяйственного комплекса"</t>
  </si>
  <si>
    <t>26</t>
  </si>
  <si>
    <t>Государственная программа Российской Федерации "Развитие внешнеэкономической деятельности"</t>
  </si>
  <si>
    <t>27</t>
  </si>
  <si>
    <t>Государственная программа Российской Федерации "Воспроизводство и использование природных ресурсов"</t>
  </si>
  <si>
    <t>28</t>
  </si>
  <si>
    <t>Государственная программа Российской Федерации "Развитие лесного хозяйства"</t>
  </si>
  <si>
    <t>29</t>
  </si>
  <si>
    <t>Государственная программа Российской Федерации "Развитие энергетики"</t>
  </si>
  <si>
    <t>30</t>
  </si>
  <si>
    <t>Государственная программа Российской Федерации "Обеспечение обороноспособности страны"</t>
  </si>
  <si>
    <t>31</t>
  </si>
  <si>
    <t>Государственная программа Российской Федерации "Обеспечение государственной безопасности"</t>
  </si>
  <si>
    <t>32</t>
  </si>
  <si>
    <t>Государственная программа Российской Федерации "Социально-экономическое развитие Дальневосточного федерального округа"</t>
  </si>
  <si>
    <t>34</t>
  </si>
  <si>
    <t>Государственная программа Российской Федерации "Развитие Северо-Кавказского федерального округа"</t>
  </si>
  <si>
    <t>35</t>
  </si>
  <si>
    <t>Государственная программа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</si>
  <si>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36</t>
  </si>
  <si>
    <t>Государственная программа Российской Федерации "Социально-экономическое развитие Калининградской области"</t>
  </si>
  <si>
    <t>37</t>
  </si>
  <si>
    <t>Государственная программа Российской Федерации "Управление государственными финансами и регулирование финансовых рынков"</t>
  </si>
  <si>
    <t>39</t>
  </si>
  <si>
    <t>Государственная программа Российской Федерации "Внешнеполитическая деятельность"</t>
  </si>
  <si>
    <t>41</t>
  </si>
  <si>
    <t>Государственная программа Российской Федерации "Юстиция"</t>
  </si>
  <si>
    <t>42</t>
  </si>
  <si>
    <t>Государственная программа Российской Федерации "Социально-экономическое развитие Арктической зоны Российской Федерации"</t>
  </si>
  <si>
    <t>43</t>
  </si>
  <si>
    <t>Государственная программа Российской Федерации "Развитие оборонно-промышленного комплекса"</t>
  </si>
  <si>
    <t>44</t>
  </si>
  <si>
    <t>Государственная программа Российской Федерации "Социально-экономическое развитие Республики Крым и г. Севастополя"</t>
  </si>
  <si>
    <t>45</t>
  </si>
  <si>
    <t>Государственная программа Российской Федерации "Реализация государственной национальной политики"</t>
  </si>
  <si>
    <t>46</t>
  </si>
  <si>
    <t>Государственная программа Российской Федерации "Научно-технологическое развитие Российской Федерации"</t>
  </si>
  <si>
    <t>47</t>
  </si>
  <si>
    <t>Государственная программа Российской Федерации "Комплексное развитие сельских территорий"</t>
  </si>
  <si>
    <t>48</t>
  </si>
  <si>
    <t>Государственная программа Российской Федерации "Управление государственным материальным резервом"</t>
  </si>
  <si>
    <t>49</t>
  </si>
  <si>
    <t>Развитие пенсионной системы Российской Федерации</t>
  </si>
  <si>
    <t>71</t>
  </si>
  <si>
    <t>Президент Российской Федерации и его администрация</t>
  </si>
  <si>
    <t>77</t>
  </si>
  <si>
    <t>Председатель Правительства Российской Федерации и его заместители, Аппарат Правительства Российской Федерации</t>
  </si>
  <si>
    <t>78</t>
  </si>
  <si>
    <t>Следственный комитет Российской Федерации</t>
  </si>
  <si>
    <t>88</t>
  </si>
  <si>
    <t>Обеспечение деятельности отдельных федеральных государственных органов</t>
  </si>
  <si>
    <t>89</t>
  </si>
  <si>
    <t>Государственная судебная власть</t>
  </si>
  <si>
    <t>90</t>
  </si>
  <si>
    <t>Прокуратура Российской Федерации</t>
  </si>
  <si>
    <t>91</t>
  </si>
  <si>
    <t>Уполномоченный по правам человека в Российской Федерации</t>
  </si>
  <si>
    <t>92</t>
  </si>
  <si>
    <t>Счетная палата Российской Федерации</t>
  </si>
  <si>
    <t>93</t>
  </si>
  <si>
    <t>Центральная избирательная комиссия Российской Федерации</t>
  </si>
  <si>
    <t>94</t>
  </si>
  <si>
    <t>Совет Федерации Федерального Собрания Российской Федерации</t>
  </si>
  <si>
    <t>95</t>
  </si>
  <si>
    <t>Государственная Дума Федерального Собрания Российской Федерации</t>
  </si>
  <si>
    <t>96</t>
  </si>
  <si>
    <t>Доставка государственной корреспонденции</t>
  </si>
  <si>
    <t>97</t>
  </si>
  <si>
    <t>Реализация функций иных федеральных органов государственной власти</t>
  </si>
  <si>
    <t>99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</si>
</sst>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#,##0.0000"/>
    <numFmt numFmtId="184" formatCode="#,##0.00000"/>
    <numFmt numFmtId="185" formatCode="0.000"/>
    <numFmt numFmtId="186" formatCode="0.0000"/>
    <numFmt numFmtId="187" formatCode="_-* #,##0.0\ _₽_-;\-* #,##0.0\ _₽_-;_-* &quot;-&quot;?\ _₽_-;_-@_-"/>
    <numFmt numFmtId="188" formatCode="#,##0.000000"/>
  </numFmts>
  <fonts count="98">
    <font>
      <sz val="10"/>
      <name val="Arial Cyr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8"/>
      <name val="Arial Cyr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b/>
      <sz val="24"/>
      <name val="Times New Roman"/>
      <family val="1"/>
    </font>
    <font>
      <b/>
      <sz val="20"/>
      <name val="Times New Roman Cyr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i/>
      <sz val="24"/>
      <name val="Times New Roman"/>
      <family val="1"/>
    </font>
    <font>
      <b/>
      <sz val="28"/>
      <name val="Times New Roman"/>
      <family val="1"/>
    </font>
    <font>
      <sz val="22"/>
      <name val="Times New Roman Cyr"/>
      <family val="1"/>
    </font>
    <font>
      <sz val="26"/>
      <name val="Times New Roman"/>
      <family val="1"/>
    </font>
    <font>
      <sz val="32"/>
      <name val="Times New Roman"/>
      <family val="1"/>
    </font>
    <font>
      <b/>
      <sz val="26"/>
      <name val="Times New Roman Cyr"/>
      <family val="1"/>
    </font>
    <font>
      <b/>
      <sz val="26"/>
      <name val="Times New Roman"/>
      <family val="1"/>
    </font>
    <font>
      <sz val="26"/>
      <name val="Times New Roman Cyr"/>
      <family val="1"/>
    </font>
    <font>
      <i/>
      <sz val="26"/>
      <name val="Times New Roman Cyr"/>
      <family val="1"/>
    </font>
    <font>
      <i/>
      <sz val="26"/>
      <name val="Times New Roman"/>
      <family val="1"/>
    </font>
    <font>
      <b/>
      <i/>
      <sz val="26"/>
      <name val="Times New Roman"/>
      <family val="1"/>
    </font>
    <font>
      <b/>
      <i/>
      <sz val="26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26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6"/>
      <color indexed="9"/>
      <name val="Times New Roman"/>
      <family val="1"/>
    </font>
    <font>
      <sz val="26"/>
      <color indexed="9"/>
      <name val="Times New Roman"/>
      <family val="1"/>
    </font>
    <font>
      <i/>
      <sz val="26"/>
      <color indexed="9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sz val="26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6"/>
      <color theme="0"/>
      <name val="Times New Roman"/>
      <family val="1"/>
    </font>
    <font>
      <sz val="26"/>
      <color theme="0"/>
      <name val="Times New Roman"/>
      <family val="1"/>
    </font>
    <font>
      <i/>
      <sz val="26"/>
      <color theme="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/>
      <right/>
      <top/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6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175" fontId="3" fillId="0" borderId="0" xfId="0" applyNumberFormat="1" applyFont="1" applyFill="1" applyAlignment="1" applyProtection="1">
      <alignment vertical="center"/>
      <protection locked="0"/>
    </xf>
    <xf numFmtId="175" fontId="2" fillId="33" borderId="11" xfId="0" applyNumberFormat="1" applyFont="1" applyFill="1" applyBorder="1" applyAlignment="1">
      <alignment horizontal="left" vertical="center" wrapText="1"/>
    </xf>
    <xf numFmtId="175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justify" vertical="center" wrapText="1"/>
      <protection locked="0"/>
    </xf>
    <xf numFmtId="0" fontId="2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 applyProtection="1">
      <alignment horizontal="justify" vertical="center" wrapText="1"/>
      <protection locked="0"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175" fontId="3" fillId="33" borderId="11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vertical="center" wrapText="1"/>
    </xf>
    <xf numFmtId="175" fontId="3" fillId="33" borderId="11" xfId="0" applyNumberFormat="1" applyFont="1" applyFill="1" applyBorder="1" applyAlignment="1">
      <alignment vertical="center" wrapText="1"/>
    </xf>
    <xf numFmtId="175" fontId="2" fillId="33" borderId="11" xfId="0" applyNumberFormat="1" applyFont="1" applyFill="1" applyBorder="1" applyAlignment="1" applyProtection="1">
      <alignment vertical="center" wrapText="1"/>
      <protection locked="0"/>
    </xf>
    <xf numFmtId="175" fontId="10" fillId="33" borderId="11" xfId="0" applyNumberFormat="1" applyFont="1" applyFill="1" applyBorder="1" applyAlignment="1">
      <alignment vertical="center" wrapText="1"/>
    </xf>
    <xf numFmtId="0" fontId="5" fillId="33" borderId="0" xfId="0" applyFont="1" applyFill="1" applyAlignment="1" applyProtection="1">
      <alignment vertical="center"/>
      <protection locked="0"/>
    </xf>
    <xf numFmtId="175" fontId="5" fillId="33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33" borderId="0" xfId="0" applyFont="1" applyFill="1" applyAlignment="1" applyProtection="1">
      <alignment vertical="center"/>
      <protection locked="0"/>
    </xf>
    <xf numFmtId="49" fontId="2" fillId="33" borderId="11" xfId="0" applyNumberFormat="1" applyFont="1" applyFill="1" applyBorder="1" applyAlignment="1" applyProtection="1" quotePrefix="1">
      <alignment horizontal="justify" vertical="center" wrapText="1"/>
      <protection locked="0"/>
    </xf>
    <xf numFmtId="0" fontId="2" fillId="33" borderId="0" xfId="0" applyFont="1" applyFill="1" applyAlignment="1">
      <alignment vertical="center" wrapText="1"/>
    </xf>
    <xf numFmtId="175" fontId="3" fillId="33" borderId="12" xfId="0" applyNumberFormat="1" applyFont="1" applyFill="1" applyBorder="1" applyAlignment="1">
      <alignment horizontal="left" vertical="center" wrapText="1"/>
    </xf>
    <xf numFmtId="175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86" fillId="0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86" fillId="33" borderId="0" xfId="0" applyFont="1" applyFill="1" applyBorder="1" applyAlignment="1">
      <alignment vertical="center"/>
    </xf>
    <xf numFmtId="0" fontId="86" fillId="33" borderId="0" xfId="0" applyFont="1" applyFill="1" applyAlignment="1">
      <alignment vertical="center"/>
    </xf>
    <xf numFmtId="0" fontId="16" fillId="33" borderId="0" xfId="0" applyFont="1" applyFill="1" applyAlignment="1">
      <alignment horizontal="right" vertical="center"/>
    </xf>
    <xf numFmtId="175" fontId="3" fillId="0" borderId="0" xfId="0" applyNumberFormat="1" applyFont="1" applyFill="1" applyAlignment="1">
      <alignment vertical="center"/>
    </xf>
    <xf numFmtId="173" fontId="5" fillId="0" borderId="0" xfId="63" applyFont="1" applyFill="1" applyAlignment="1" applyProtection="1">
      <alignment vertical="center"/>
      <protection locked="0"/>
    </xf>
    <xf numFmtId="175" fontId="2" fillId="0" borderId="0" xfId="0" applyNumberFormat="1" applyFont="1" applyFill="1" applyAlignment="1">
      <alignment vertical="center"/>
    </xf>
    <xf numFmtId="0" fontId="87" fillId="33" borderId="0" xfId="0" applyFont="1" applyFill="1" applyAlignment="1">
      <alignment horizontal="right" vertical="center"/>
    </xf>
    <xf numFmtId="0" fontId="88" fillId="33" borderId="0" xfId="0" applyFont="1" applyFill="1" applyBorder="1" applyAlignment="1">
      <alignment horizontal="center" vertical="center"/>
    </xf>
    <xf numFmtId="175" fontId="5" fillId="0" borderId="0" xfId="0" applyNumberFormat="1" applyFont="1" applyFill="1" applyAlignment="1" applyProtection="1">
      <alignment vertical="center"/>
      <protection locked="0"/>
    </xf>
    <xf numFmtId="176" fontId="3" fillId="0" borderId="0" xfId="63" applyNumberFormat="1" applyFont="1" applyFill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vertical="center" wrapText="1"/>
    </xf>
    <xf numFmtId="175" fontId="5" fillId="33" borderId="11" xfId="0" applyNumberFormat="1" applyFont="1" applyFill="1" applyBorder="1" applyAlignment="1" applyProtection="1">
      <alignment horizontal="left" vertical="center" wrapText="1" indent="3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 indent="3"/>
      <protection locked="0"/>
    </xf>
    <xf numFmtId="49" fontId="5" fillId="33" borderId="11" xfId="0" applyNumberFormat="1" applyFont="1" applyFill="1" applyBorder="1" applyAlignment="1">
      <alignment horizontal="left" vertical="center" wrapText="1" indent="2"/>
    </xf>
    <xf numFmtId="0" fontId="17" fillId="33" borderId="0" xfId="0" applyFont="1" applyFill="1" applyAlignment="1">
      <alignment horizontal="right" vertical="center"/>
    </xf>
    <xf numFmtId="176" fontId="3" fillId="0" borderId="0" xfId="63" applyNumberFormat="1" applyFont="1" applyFill="1" applyAlignment="1" applyProtection="1">
      <alignment vertical="center"/>
      <protection locked="0"/>
    </xf>
    <xf numFmtId="175" fontId="18" fillId="33" borderId="12" xfId="64" applyNumberFormat="1" applyFont="1" applyFill="1" applyBorder="1" applyAlignment="1">
      <alignment horizontal="center" vertical="center"/>
    </xf>
    <xf numFmtId="175" fontId="19" fillId="0" borderId="12" xfId="0" applyNumberFormat="1" applyFont="1" applyFill="1" applyBorder="1" applyAlignment="1" applyProtection="1">
      <alignment horizontal="center" vertical="center"/>
      <protection locked="0"/>
    </xf>
    <xf numFmtId="174" fontId="19" fillId="33" borderId="12" xfId="63" applyNumberFormat="1" applyFont="1" applyFill="1" applyBorder="1" applyAlignment="1">
      <alignment horizontal="center" vertical="center"/>
    </xf>
    <xf numFmtId="175" fontId="20" fillId="33" borderId="11" xfId="64" applyNumberFormat="1" applyFont="1" applyFill="1" applyBorder="1" applyAlignment="1" applyProtection="1">
      <alignment horizontal="center" vertical="center"/>
      <protection locked="0"/>
    </xf>
    <xf numFmtId="175" fontId="16" fillId="0" borderId="11" xfId="0" applyNumberFormat="1" applyFont="1" applyFill="1" applyBorder="1" applyAlignment="1" applyProtection="1">
      <alignment horizontal="center" vertical="center"/>
      <protection locked="0"/>
    </xf>
    <xf numFmtId="174" fontId="16" fillId="33" borderId="11" xfId="63" applyNumberFormat="1" applyFont="1" applyFill="1" applyBorder="1" applyAlignment="1">
      <alignment horizontal="center" vertical="center"/>
    </xf>
    <xf numFmtId="175" fontId="16" fillId="0" borderId="11" xfId="0" applyNumberFormat="1" applyFont="1" applyFill="1" applyBorder="1" applyAlignment="1">
      <alignment horizontal="center" vertical="center"/>
    </xf>
    <xf numFmtId="175" fontId="18" fillId="33" borderId="11" xfId="64" applyNumberFormat="1" applyFont="1" applyFill="1" applyBorder="1" applyAlignment="1">
      <alignment horizontal="center" vertical="center"/>
    </xf>
    <xf numFmtId="175" fontId="18" fillId="33" borderId="11" xfId="0" applyNumberFormat="1" applyFont="1" applyFill="1" applyBorder="1" applyAlignment="1">
      <alignment horizontal="center" vertical="center"/>
    </xf>
    <xf numFmtId="175" fontId="19" fillId="0" borderId="11" xfId="0" applyNumberFormat="1" applyFont="1" applyFill="1" applyBorder="1" applyAlignment="1" applyProtection="1">
      <alignment horizontal="center" vertical="center"/>
      <protection locked="0"/>
    </xf>
    <xf numFmtId="174" fontId="19" fillId="33" borderId="11" xfId="63" applyNumberFormat="1" applyFont="1" applyFill="1" applyBorder="1" applyAlignment="1">
      <alignment horizontal="center" vertical="center"/>
    </xf>
    <xf numFmtId="175" fontId="19" fillId="0" borderId="11" xfId="0" applyNumberFormat="1" applyFont="1" applyFill="1" applyBorder="1" applyAlignment="1">
      <alignment horizontal="center" vertical="center"/>
    </xf>
    <xf numFmtId="174" fontId="89" fillId="33" borderId="11" xfId="63" applyNumberFormat="1" applyFont="1" applyFill="1" applyBorder="1" applyAlignment="1">
      <alignment horizontal="center" vertical="center"/>
    </xf>
    <xf numFmtId="175" fontId="19" fillId="33" borderId="11" xfId="0" applyNumberFormat="1" applyFont="1" applyFill="1" applyBorder="1" applyAlignment="1" applyProtection="1">
      <alignment horizontal="center" vertical="center"/>
      <protection locked="0"/>
    </xf>
    <xf numFmtId="175" fontId="21" fillId="33" borderId="11" xfId="64" applyNumberFormat="1" applyFont="1" applyFill="1" applyBorder="1" applyAlignment="1" applyProtection="1">
      <alignment horizontal="center" vertical="center"/>
      <protection locked="0"/>
    </xf>
    <xf numFmtId="174" fontId="19" fillId="33" borderId="11" xfId="63" applyNumberFormat="1" applyFont="1" applyFill="1" applyBorder="1" applyAlignment="1" applyProtection="1">
      <alignment horizontal="center" vertical="center"/>
      <protection locked="0"/>
    </xf>
    <xf numFmtId="175" fontId="20" fillId="33" borderId="11" xfId="64" applyNumberFormat="1" applyFont="1" applyFill="1" applyBorder="1" applyAlignment="1">
      <alignment horizontal="center" vertical="center"/>
    </xf>
    <xf numFmtId="175" fontId="16" fillId="33" borderId="11" xfId="0" applyNumberFormat="1" applyFont="1" applyFill="1" applyBorder="1" applyAlignment="1" applyProtection="1">
      <alignment horizontal="center" vertical="center"/>
      <protection locked="0"/>
    </xf>
    <xf numFmtId="175" fontId="22" fillId="33" borderId="11" xfId="0" applyNumberFormat="1" applyFont="1" applyFill="1" applyBorder="1" applyAlignment="1" applyProtection="1">
      <alignment horizontal="center" vertical="center"/>
      <protection locked="0"/>
    </xf>
    <xf numFmtId="174" fontId="22" fillId="33" borderId="11" xfId="63" applyNumberFormat="1" applyFont="1" applyFill="1" applyBorder="1" applyAlignment="1">
      <alignment horizontal="center" vertical="center"/>
    </xf>
    <xf numFmtId="175" fontId="87" fillId="33" borderId="11" xfId="0" applyNumberFormat="1" applyFont="1" applyFill="1" applyBorder="1" applyAlignment="1">
      <alignment horizontal="center" vertical="center"/>
    </xf>
    <xf numFmtId="175" fontId="22" fillId="0" borderId="11" xfId="0" applyNumberFormat="1" applyFont="1" applyFill="1" applyBorder="1" applyAlignment="1" applyProtection="1">
      <alignment horizontal="center" vertical="center"/>
      <protection locked="0"/>
    </xf>
    <xf numFmtId="175" fontId="16" fillId="33" borderId="11" xfId="0" applyNumberFormat="1" applyFont="1" applyFill="1" applyBorder="1" applyAlignment="1">
      <alignment horizontal="center" vertical="center"/>
    </xf>
    <xf numFmtId="175" fontId="22" fillId="0" borderId="11" xfId="0" applyNumberFormat="1" applyFont="1" applyFill="1" applyBorder="1" applyAlignment="1">
      <alignment horizontal="center" vertical="center"/>
    </xf>
    <xf numFmtId="175" fontId="21" fillId="33" borderId="11" xfId="64" applyNumberFormat="1" applyFont="1" applyFill="1" applyBorder="1" applyAlignment="1">
      <alignment horizontal="center" vertical="center"/>
    </xf>
    <xf numFmtId="174" fontId="90" fillId="33" borderId="11" xfId="63" applyNumberFormat="1" applyFont="1" applyFill="1" applyBorder="1" applyAlignment="1" applyProtection="1">
      <alignment horizontal="center" vertical="center"/>
      <protection locked="0"/>
    </xf>
    <xf numFmtId="174" fontId="16" fillId="33" borderId="11" xfId="63" applyNumberFormat="1" applyFont="1" applyFill="1" applyBorder="1" applyAlignment="1" applyProtection="1">
      <alignment horizontal="center" vertical="center"/>
      <protection locked="0"/>
    </xf>
    <xf numFmtId="174" fontId="23" fillId="33" borderId="11" xfId="63" applyNumberFormat="1" applyFont="1" applyFill="1" applyBorder="1" applyAlignment="1" applyProtection="1">
      <alignment horizontal="center" vertical="center"/>
      <protection locked="0"/>
    </xf>
    <xf numFmtId="175" fontId="16" fillId="33" borderId="11" xfId="0" applyNumberFormat="1" applyFont="1" applyFill="1" applyBorder="1" applyAlignment="1" applyProtection="1">
      <alignment horizontal="center" vertical="center" wrapText="1"/>
      <protection locked="0"/>
    </xf>
    <xf numFmtId="175" fontId="23" fillId="0" borderId="11" xfId="0" applyNumberFormat="1" applyFont="1" applyFill="1" applyBorder="1" applyAlignment="1">
      <alignment horizontal="center" vertical="center"/>
    </xf>
    <xf numFmtId="175" fontId="24" fillId="33" borderId="11" xfId="64" applyNumberFormat="1" applyFont="1" applyFill="1" applyBorder="1" applyAlignment="1">
      <alignment horizontal="center" vertical="center"/>
    </xf>
    <xf numFmtId="175" fontId="91" fillId="0" borderId="11" xfId="0" applyNumberFormat="1" applyFont="1" applyFill="1" applyBorder="1" applyAlignment="1" applyProtection="1">
      <alignment horizontal="center" vertical="center"/>
      <protection locked="0"/>
    </xf>
    <xf numFmtId="175" fontId="5" fillId="0" borderId="0" xfId="0" applyNumberFormat="1" applyFont="1" applyFill="1" applyAlignment="1">
      <alignment vertical="center"/>
    </xf>
    <xf numFmtId="175" fontId="2" fillId="0" borderId="0" xfId="0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horizontal="right" vertical="center"/>
    </xf>
    <xf numFmtId="175" fontId="86" fillId="33" borderId="0" xfId="0" applyNumberFormat="1" applyFont="1" applyFill="1" applyBorder="1" applyAlignment="1">
      <alignment vertical="center"/>
    </xf>
    <xf numFmtId="174" fontId="22" fillId="33" borderId="11" xfId="63" applyNumberFormat="1" applyFont="1" applyFill="1" applyBorder="1" applyAlignment="1" applyProtection="1">
      <alignment horizontal="center" vertical="center"/>
      <protection locked="0"/>
    </xf>
    <xf numFmtId="175" fontId="20" fillId="0" borderId="11" xfId="64" applyNumberFormat="1" applyFont="1" applyFill="1" applyBorder="1" applyAlignment="1" applyProtection="1">
      <alignment horizontal="center" vertical="center"/>
      <protection locked="0"/>
    </xf>
    <xf numFmtId="175" fontId="21" fillId="0" borderId="11" xfId="64" applyNumberFormat="1" applyFont="1" applyFill="1" applyBorder="1" applyAlignment="1" applyProtection="1">
      <alignment horizontal="center" vertical="center"/>
      <protection locked="0"/>
    </xf>
    <xf numFmtId="175" fontId="20" fillId="0" borderId="11" xfId="64" applyNumberFormat="1" applyFont="1" applyFill="1" applyBorder="1" applyAlignment="1">
      <alignment horizontal="center" vertical="center"/>
    </xf>
    <xf numFmtId="175" fontId="21" fillId="0" borderId="11" xfId="64" applyNumberFormat="1" applyFont="1" applyFill="1" applyBorder="1" applyAlignment="1">
      <alignment horizontal="center" vertical="center"/>
    </xf>
    <xf numFmtId="2" fontId="91" fillId="33" borderId="11" xfId="63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right" vertical="center"/>
    </xf>
    <xf numFmtId="175" fontId="9" fillId="0" borderId="0" xfId="63" applyNumberFormat="1" applyFont="1" applyFill="1" applyBorder="1" applyAlignment="1">
      <alignment horizontal="center" vertical="center"/>
    </xf>
    <xf numFmtId="175" fontId="13" fillId="0" borderId="0" xfId="63" applyNumberFormat="1" applyFont="1" applyFill="1" applyBorder="1" applyAlignment="1">
      <alignment horizontal="center" vertical="center"/>
    </xf>
    <xf numFmtId="175" fontId="9" fillId="0" borderId="0" xfId="63" applyNumberFormat="1" applyFont="1" applyFill="1" applyBorder="1" applyAlignment="1" applyProtection="1">
      <alignment horizontal="center" vertical="center"/>
      <protection locked="0"/>
    </xf>
    <xf numFmtId="183" fontId="16" fillId="0" borderId="11" xfId="0" applyNumberFormat="1" applyFont="1" applyFill="1" applyBorder="1" applyAlignment="1" applyProtection="1">
      <alignment horizontal="center" vertical="center"/>
      <protection locked="0"/>
    </xf>
    <xf numFmtId="2" fontId="16" fillId="33" borderId="11" xfId="63" applyNumberFormat="1" applyFont="1" applyFill="1" applyBorder="1" applyAlignment="1">
      <alignment horizontal="center" vertical="center"/>
    </xf>
    <xf numFmtId="174" fontId="16" fillId="0" borderId="11" xfId="63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right" vertical="center"/>
    </xf>
    <xf numFmtId="4" fontId="16" fillId="33" borderId="11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 wrapText="1"/>
    </xf>
    <xf numFmtId="0" fontId="14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5" fontId="15" fillId="33" borderId="14" xfId="0" applyNumberFormat="1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right" vertical="center"/>
    </xf>
    <xf numFmtId="0" fontId="92" fillId="0" borderId="0" xfId="0" applyFont="1" applyAlignment="1">
      <alignment/>
    </xf>
    <xf numFmtId="9" fontId="50" fillId="0" borderId="0" xfId="59" applyFont="1" applyBorder="1" applyAlignment="1">
      <alignment horizontal="righ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9" fontId="53" fillId="0" borderId="0" xfId="59" applyFont="1" applyBorder="1" applyAlignment="1">
      <alignment horizontal="right"/>
    </xf>
    <xf numFmtId="9" fontId="54" fillId="0" borderId="0" xfId="59" applyFont="1" applyAlignment="1">
      <alignment horizontal="right"/>
    </xf>
    <xf numFmtId="0" fontId="55" fillId="0" borderId="10" xfId="0" applyFont="1" applyBorder="1" applyAlignment="1">
      <alignment horizontal="center" vertical="center" wrapText="1"/>
    </xf>
    <xf numFmtId="9" fontId="55" fillId="0" borderId="10" xfId="59" applyFont="1" applyBorder="1" applyAlignment="1">
      <alignment horizontal="center" vertical="center" wrapText="1"/>
    </xf>
    <xf numFmtId="175" fontId="92" fillId="0" borderId="0" xfId="0" applyNumberFormat="1" applyFont="1" applyAlignment="1">
      <alignment/>
    </xf>
    <xf numFmtId="0" fontId="93" fillId="0" borderId="10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justify" vertical="center" wrapText="1"/>
    </xf>
    <xf numFmtId="175" fontId="95" fillId="0" borderId="18" xfId="0" applyNumberFormat="1" applyFont="1" applyBorder="1" applyAlignment="1">
      <alignment horizontal="center" vertical="center"/>
    </xf>
    <xf numFmtId="175" fontId="95" fillId="33" borderId="18" xfId="0" applyNumberFormat="1" applyFont="1" applyFill="1" applyBorder="1" applyAlignment="1">
      <alignment horizontal="center" vertical="center"/>
    </xf>
    <xf numFmtId="175" fontId="95" fillId="33" borderId="19" xfId="0" applyNumberFormat="1" applyFont="1" applyFill="1" applyBorder="1" applyAlignment="1">
      <alignment horizontal="center" vertical="center"/>
    </xf>
    <xf numFmtId="0" fontId="96" fillId="0" borderId="20" xfId="0" applyFont="1" applyBorder="1" applyAlignment="1">
      <alignment horizontal="justify" vertical="center" wrapText="1"/>
    </xf>
    <xf numFmtId="175" fontId="96" fillId="33" borderId="21" xfId="0" applyNumberFormat="1" applyFont="1" applyFill="1" applyBorder="1" applyAlignment="1">
      <alignment horizontal="center" vertical="center"/>
    </xf>
    <xf numFmtId="175" fontId="96" fillId="33" borderId="22" xfId="0" applyNumberFormat="1" applyFont="1" applyFill="1" applyBorder="1" applyAlignment="1">
      <alignment horizontal="center" vertical="center"/>
    </xf>
    <xf numFmtId="10" fontId="92" fillId="0" borderId="0" xfId="0" applyNumberFormat="1" applyFont="1" applyAlignment="1">
      <alignment/>
    </xf>
    <xf numFmtId="0" fontId="95" fillId="0" borderId="20" xfId="0" applyFont="1" applyBorder="1" applyAlignment="1">
      <alignment horizontal="justify" vertical="center" wrapText="1"/>
    </xf>
    <xf numFmtId="175" fontId="95" fillId="33" borderId="21" xfId="0" applyNumberFormat="1" applyFont="1" applyFill="1" applyBorder="1" applyAlignment="1">
      <alignment horizontal="center" vertical="center"/>
    </xf>
    <xf numFmtId="175" fontId="95" fillId="33" borderId="22" xfId="0" applyNumberFormat="1" applyFont="1" applyFill="1" applyBorder="1" applyAlignment="1">
      <alignment horizontal="center" vertical="center"/>
    </xf>
    <xf numFmtId="175" fontId="50" fillId="33" borderId="21" xfId="0" applyNumberFormat="1" applyFont="1" applyFill="1" applyBorder="1" applyAlignment="1">
      <alignment horizontal="center" vertical="center"/>
    </xf>
    <xf numFmtId="175" fontId="95" fillId="33" borderId="11" xfId="0" applyNumberFormat="1" applyFont="1" applyFill="1" applyBorder="1" applyAlignment="1">
      <alignment horizontal="center" vertical="center"/>
    </xf>
    <xf numFmtId="0" fontId="97" fillId="33" borderId="20" xfId="0" applyFont="1" applyFill="1" applyBorder="1" applyAlignment="1">
      <alignment horizontal="justify" vertical="center" wrapText="1"/>
    </xf>
    <xf numFmtId="175" fontId="97" fillId="33" borderId="21" xfId="0" applyNumberFormat="1" applyFont="1" applyFill="1" applyBorder="1" applyAlignment="1">
      <alignment horizontal="center" vertical="center"/>
    </xf>
    <xf numFmtId="175" fontId="97" fillId="33" borderId="22" xfId="0" applyNumberFormat="1" applyFont="1" applyFill="1" applyBorder="1" applyAlignment="1">
      <alignment horizontal="center" vertical="center"/>
    </xf>
    <xf numFmtId="0" fontId="96" fillId="33" borderId="20" xfId="0" applyFont="1" applyFill="1" applyBorder="1" applyAlignment="1">
      <alignment horizontal="justify" vertical="center" wrapText="1"/>
    </xf>
    <xf numFmtId="0" fontId="97" fillId="33" borderId="23" xfId="0" applyFont="1" applyFill="1" applyBorder="1" applyAlignment="1">
      <alignment horizontal="justify" vertical="center" wrapText="1"/>
    </xf>
    <xf numFmtId="175" fontId="97" fillId="33" borderId="24" xfId="0" applyNumberFormat="1" applyFont="1" applyFill="1" applyBorder="1" applyAlignment="1">
      <alignment horizontal="center" vertical="center"/>
    </xf>
    <xf numFmtId="175" fontId="97" fillId="0" borderId="24" xfId="0" applyNumberFormat="1" applyFont="1" applyBorder="1" applyAlignment="1">
      <alignment horizontal="center" vertical="center"/>
    </xf>
    <xf numFmtId="175" fontId="97" fillId="33" borderId="25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75" fontId="51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61" fillId="0" borderId="13" xfId="0" applyFont="1" applyBorder="1" applyAlignment="1">
      <alignment horizontal="right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63" fillId="0" borderId="12" xfId="0" applyFont="1" applyBorder="1" applyAlignment="1" quotePrefix="1">
      <alignment horizontal="justify" vertical="center" wrapText="1"/>
    </xf>
    <xf numFmtId="0" fontId="50" fillId="0" borderId="12" xfId="0" applyFont="1" applyBorder="1" applyAlignment="1">
      <alignment horizontal="center" vertical="center"/>
    </xf>
    <xf numFmtId="175" fontId="50" fillId="0" borderId="12" xfId="0" applyNumberFormat="1" applyFont="1" applyBorder="1" applyAlignment="1">
      <alignment horizontal="center" vertical="center" wrapText="1"/>
    </xf>
    <xf numFmtId="174" fontId="50" fillId="0" borderId="12" xfId="0" applyNumberFormat="1" applyFont="1" applyBorder="1" applyAlignment="1">
      <alignment horizontal="center" vertical="center"/>
    </xf>
    <xf numFmtId="175" fontId="52" fillId="0" borderId="0" xfId="0" applyNumberFormat="1" applyFont="1" applyAlignment="1">
      <alignment/>
    </xf>
    <xf numFmtId="174" fontId="52" fillId="0" borderId="0" xfId="0" applyNumberFormat="1" applyFont="1" applyAlignment="1">
      <alignment/>
    </xf>
    <xf numFmtId="0" fontId="63" fillId="0" borderId="11" xfId="0" applyFont="1" applyBorder="1" applyAlignment="1" quotePrefix="1">
      <alignment horizontal="justify" vertical="center" wrapText="1"/>
    </xf>
    <xf numFmtId="0" fontId="50" fillId="0" borderId="11" xfId="0" applyFont="1" applyBorder="1" applyAlignment="1" quotePrefix="1">
      <alignment horizontal="center" vertical="center"/>
    </xf>
    <xf numFmtId="175" fontId="50" fillId="0" borderId="11" xfId="0" applyNumberFormat="1" applyFont="1" applyBorder="1" applyAlignment="1">
      <alignment horizontal="center" vertical="center" wrapText="1"/>
    </xf>
    <xf numFmtId="174" fontId="50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 quotePrefix="1">
      <alignment horizontal="justify" vertical="center" wrapText="1"/>
    </xf>
    <xf numFmtId="0" fontId="64" fillId="0" borderId="11" xfId="0" applyFont="1" applyBorder="1" applyAlignment="1" quotePrefix="1">
      <alignment horizontal="center" vertical="center"/>
    </xf>
    <xf numFmtId="175" fontId="64" fillId="0" borderId="11" xfId="0" applyNumberFormat="1" applyFont="1" applyBorder="1" applyAlignment="1" quotePrefix="1">
      <alignment horizontal="center" vertical="center"/>
    </xf>
    <xf numFmtId="174" fontId="64" fillId="0" borderId="11" xfId="0" applyNumberFormat="1" applyFont="1" applyBorder="1" applyAlignment="1">
      <alignment horizontal="center" vertical="center"/>
    </xf>
    <xf numFmtId="49" fontId="64" fillId="0" borderId="11" xfId="0" applyNumberFormat="1" applyFont="1" applyBorder="1" applyAlignment="1" quotePrefix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/>
    </xf>
    <xf numFmtId="0" fontId="51" fillId="33" borderId="0" xfId="0" applyFont="1" applyFill="1" applyAlignment="1">
      <alignment horizontal="right" vertical="center"/>
    </xf>
    <xf numFmtId="0" fontId="54" fillId="33" borderId="13" xfId="0" applyFont="1" applyFill="1" applyBorder="1" applyAlignment="1">
      <alignment horizontal="right" vertical="center" wrapText="1"/>
    </xf>
    <xf numFmtId="49" fontId="52" fillId="33" borderId="10" xfId="0" applyNumberFormat="1" applyFont="1" applyFill="1" applyBorder="1" applyAlignment="1">
      <alignment horizontal="centerContinuous" vertical="center" wrapText="1"/>
    </xf>
    <xf numFmtId="49" fontId="52" fillId="0" borderId="26" xfId="0" applyNumberFormat="1" applyFont="1" applyBorder="1" applyAlignment="1">
      <alignment horizontal="centerContinuous" vertical="center" wrapText="1"/>
    </xf>
    <xf numFmtId="49" fontId="52" fillId="0" borderId="26" xfId="0" applyNumberFormat="1" applyFont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/>
    </xf>
    <xf numFmtId="0" fontId="63" fillId="33" borderId="27" xfId="0" applyFont="1" applyFill="1" applyBorder="1" applyAlignment="1">
      <alignment horizontal="justify" vertical="center" wrapText="1"/>
    </xf>
    <xf numFmtId="0" fontId="63" fillId="33" borderId="27" xfId="0" applyFont="1" applyFill="1" applyBorder="1" applyAlignment="1">
      <alignment horizontal="left" vertical="top" wrapText="1"/>
    </xf>
    <xf numFmtId="175" fontId="50" fillId="0" borderId="27" xfId="0" applyNumberFormat="1" applyFont="1" applyBorder="1" applyAlignment="1">
      <alignment horizontal="center" vertical="center" wrapText="1"/>
    </xf>
    <xf numFmtId="175" fontId="50" fillId="0" borderId="27" xfId="0" applyNumberFormat="1" applyFont="1" applyBorder="1" applyAlignment="1">
      <alignment horizontal="center" vertical="center"/>
    </xf>
    <xf numFmtId="175" fontId="50" fillId="0" borderId="27" xfId="43" applyNumberFormat="1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justify" wrapText="1"/>
    </xf>
    <xf numFmtId="175" fontId="50" fillId="33" borderId="27" xfId="0" applyNumberFormat="1" applyFont="1" applyFill="1" applyBorder="1" applyAlignment="1">
      <alignment horizontal="center" vertical="center" wrapText="1"/>
    </xf>
    <xf numFmtId="175" fontId="50" fillId="33" borderId="27" xfId="0" applyNumberFormat="1" applyFont="1" applyFill="1" applyBorder="1" applyAlignment="1">
      <alignment horizontal="center" vertical="center"/>
    </xf>
    <xf numFmtId="175" fontId="50" fillId="33" borderId="27" xfId="43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justify" vertical="center" wrapText="1"/>
    </xf>
    <xf numFmtId="0" fontId="62" fillId="33" borderId="11" xfId="0" applyFont="1" applyFill="1" applyBorder="1" applyAlignment="1">
      <alignment horizontal="center" vertical="center" wrapText="1"/>
    </xf>
    <xf numFmtId="175" fontId="64" fillId="33" borderId="11" xfId="0" applyNumberFormat="1" applyFont="1" applyFill="1" applyBorder="1" applyAlignment="1">
      <alignment horizontal="center" vertical="center" wrapText="1"/>
    </xf>
    <xf numFmtId="175" fontId="64" fillId="33" borderId="11" xfId="0" applyNumberFormat="1" applyFont="1" applyFill="1" applyBorder="1" applyAlignment="1">
      <alignment horizontal="center" vertical="center"/>
    </xf>
    <xf numFmtId="0" fontId="52" fillId="0" borderId="0" xfId="54" applyFont="1" applyAlignment="1">
      <alignment horizontal="left" vertical="top" wrapText="1"/>
      <protection/>
    </xf>
    <xf numFmtId="175" fontId="64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95"/>
  <sheetViews>
    <sheetView zoomScale="40" zoomScaleNormal="40" zoomScaleSheetLayoutView="55" zoomScalePageLayoutView="0" workbookViewId="0" topLeftCell="A2">
      <selection activeCell="J46" sqref="J46"/>
    </sheetView>
  </sheetViews>
  <sheetFormatPr defaultColWidth="9.00390625" defaultRowHeight="12.75"/>
  <cols>
    <col min="1" max="1" width="154.375" style="1" customWidth="1"/>
    <col min="2" max="2" width="42.125" style="28" customWidth="1"/>
    <col min="3" max="6" width="30.375" style="34" customWidth="1"/>
    <col min="7" max="7" width="21.875" style="31" customWidth="1"/>
    <col min="8" max="8" width="30.625" style="3" customWidth="1"/>
    <col min="9" max="9" width="40.25390625" style="3" customWidth="1"/>
    <col min="10" max="10" width="23.875" style="3" bestFit="1" customWidth="1"/>
    <col min="11" max="11" width="27.25390625" style="3" bestFit="1" customWidth="1"/>
    <col min="12" max="12" width="26.625" style="3" bestFit="1" customWidth="1"/>
    <col min="13" max="13" width="35.625" style="3" customWidth="1"/>
    <col min="14" max="14" width="25.25390625" style="3" customWidth="1"/>
    <col min="15" max="15" width="28.375" style="3" customWidth="1"/>
    <col min="16" max="16384" width="9.125" style="3" customWidth="1"/>
  </cols>
  <sheetData>
    <row r="1" spans="1:7" ht="7.5" customHeight="1" hidden="1">
      <c r="A1" s="28"/>
      <c r="C1" s="39"/>
      <c r="D1" s="39"/>
      <c r="E1" s="39"/>
      <c r="F1" s="39"/>
      <c r="G1" s="35"/>
    </row>
    <row r="2" spans="1:7" ht="33" customHeight="1">
      <c r="A2" s="28"/>
      <c r="C2" s="109" t="s">
        <v>61</v>
      </c>
      <c r="D2" s="109"/>
      <c r="E2" s="109"/>
      <c r="F2" s="109"/>
      <c r="G2" s="109"/>
    </row>
    <row r="3" spans="1:7" ht="19.5" customHeight="1" hidden="1">
      <c r="A3" s="28"/>
      <c r="C3" s="110"/>
      <c r="D3" s="110"/>
      <c r="E3" s="110"/>
      <c r="F3" s="110"/>
      <c r="G3" s="110"/>
    </row>
    <row r="4" spans="1:7" ht="19.5" customHeight="1">
      <c r="A4" s="28"/>
      <c r="C4" s="83"/>
      <c r="D4" s="91"/>
      <c r="E4" s="98"/>
      <c r="F4" s="98"/>
      <c r="G4" s="47"/>
    </row>
    <row r="5" spans="1:7" ht="80.25" customHeight="1">
      <c r="A5" s="103" t="s">
        <v>34</v>
      </c>
      <c r="B5" s="103"/>
      <c r="C5" s="103"/>
      <c r="D5" s="103"/>
      <c r="E5" s="103"/>
      <c r="F5" s="103"/>
      <c r="G5" s="103"/>
    </row>
    <row r="6" spans="1:7" ht="31.5" customHeight="1">
      <c r="A6" s="104" t="s">
        <v>60</v>
      </c>
      <c r="B6" s="104"/>
      <c r="C6" s="104"/>
      <c r="D6" s="104"/>
      <c r="E6" s="104"/>
      <c r="F6" s="104"/>
      <c r="G6" s="104"/>
    </row>
    <row r="7" spans="1:7" ht="26.25">
      <c r="A7" s="105"/>
      <c r="B7" s="105"/>
      <c r="C7" s="40"/>
      <c r="D7" s="40"/>
      <c r="E7" s="40"/>
      <c r="F7" s="40"/>
      <c r="G7" s="32" t="s">
        <v>19</v>
      </c>
    </row>
    <row r="8" spans="1:7" ht="26.25" customHeight="1">
      <c r="A8" s="102" t="s">
        <v>25</v>
      </c>
      <c r="B8" s="102" t="s">
        <v>54</v>
      </c>
      <c r="C8" s="102" t="s">
        <v>51</v>
      </c>
      <c r="D8" s="107" t="s">
        <v>52</v>
      </c>
      <c r="E8" s="107" t="s">
        <v>57</v>
      </c>
      <c r="F8" s="107" t="s">
        <v>58</v>
      </c>
      <c r="G8" s="102" t="s">
        <v>28</v>
      </c>
    </row>
    <row r="9" spans="1:7" ht="114.75" customHeight="1">
      <c r="A9" s="102"/>
      <c r="B9" s="102"/>
      <c r="C9" s="102"/>
      <c r="D9" s="108"/>
      <c r="E9" s="108"/>
      <c r="F9" s="108"/>
      <c r="G9" s="102"/>
    </row>
    <row r="10" spans="1:7" s="2" customFormat="1" ht="21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9" s="7" customFormat="1" ht="60" customHeight="1">
      <c r="A11" s="29" t="s">
        <v>1</v>
      </c>
      <c r="B11" s="49">
        <v>20593572.9</v>
      </c>
      <c r="C11" s="50">
        <v>1556549.4</v>
      </c>
      <c r="D11" s="50">
        <v>1262340.8000000003</v>
      </c>
      <c r="E11" s="50">
        <v>1911464.2999999998</v>
      </c>
      <c r="F11" s="50">
        <v>4730354.5</v>
      </c>
      <c r="G11" s="51">
        <v>22.970052467194755</v>
      </c>
      <c r="I11" s="42"/>
    </row>
    <row r="12" spans="1:9" s="7" customFormat="1" ht="54" customHeight="1">
      <c r="A12" s="30" t="s">
        <v>15</v>
      </c>
      <c r="B12" s="86">
        <v>7523778.6</v>
      </c>
      <c r="C12" s="53">
        <v>615942.8</v>
      </c>
      <c r="D12" s="53">
        <v>608326.0999999999</v>
      </c>
      <c r="E12" s="53">
        <v>563662.7000000002</v>
      </c>
      <c r="F12" s="53">
        <v>1787931.6</v>
      </c>
      <c r="G12" s="54">
        <v>23.763745520103424</v>
      </c>
      <c r="H12" s="12"/>
      <c r="I12" s="12"/>
    </row>
    <row r="13" spans="1:9" s="2" customFormat="1" ht="53.25" customHeight="1">
      <c r="A13" s="30" t="s">
        <v>16</v>
      </c>
      <c r="B13" s="86">
        <v>13069794.2</v>
      </c>
      <c r="C13" s="53">
        <v>940606.5999999999</v>
      </c>
      <c r="D13" s="53">
        <v>654014.7000000004</v>
      </c>
      <c r="E13" s="53">
        <v>1347801.5999999996</v>
      </c>
      <c r="F13" s="53">
        <v>2942422.9</v>
      </c>
      <c r="G13" s="54">
        <v>22.513154032677885</v>
      </c>
      <c r="H13" s="36"/>
      <c r="I13" s="36"/>
    </row>
    <row r="14" spans="1:9" s="7" customFormat="1" ht="58.5" customHeight="1">
      <c r="A14" s="19" t="s">
        <v>2</v>
      </c>
      <c r="B14" s="56">
        <v>19665989.9</v>
      </c>
      <c r="C14" s="58">
        <v>1624372.2</v>
      </c>
      <c r="D14" s="58">
        <v>1357801.9000000001</v>
      </c>
      <c r="E14" s="58">
        <v>1735772.9</v>
      </c>
      <c r="F14" s="58">
        <v>4717947</v>
      </c>
      <c r="G14" s="59">
        <v>23.990386570878897</v>
      </c>
      <c r="H14" s="12"/>
      <c r="I14" s="12"/>
    </row>
    <row r="15" spans="1:9" s="7" customFormat="1" ht="49.5" customHeight="1">
      <c r="A15" s="22" t="s">
        <v>4</v>
      </c>
      <c r="B15" s="86">
        <v>896955.5</v>
      </c>
      <c r="C15" s="53">
        <v>58122.1</v>
      </c>
      <c r="D15" s="53">
        <v>35254.00000000001</v>
      </c>
      <c r="E15" s="53">
        <v>78056.4</v>
      </c>
      <c r="F15" s="53">
        <v>171432.5</v>
      </c>
      <c r="G15" s="54">
        <v>19.112709604880063</v>
      </c>
      <c r="H15" s="48"/>
      <c r="I15" s="48"/>
    </row>
    <row r="16" spans="1:7" s="2" customFormat="1" ht="46.5" customHeight="1">
      <c r="A16" s="22" t="s">
        <v>5</v>
      </c>
      <c r="B16" s="86">
        <v>18769034.4</v>
      </c>
      <c r="C16" s="53">
        <v>1566250.0999999999</v>
      </c>
      <c r="D16" s="53">
        <v>1322547.9000000001</v>
      </c>
      <c r="E16" s="53">
        <v>1657716.5</v>
      </c>
      <c r="F16" s="53">
        <v>4546514.5</v>
      </c>
      <c r="G16" s="54">
        <v>24.223486425066174</v>
      </c>
    </row>
    <row r="17" spans="1:7" s="2" customFormat="1" ht="59.25" customHeight="1">
      <c r="A17" s="19" t="s">
        <v>9</v>
      </c>
      <c r="B17" s="57">
        <v>927583</v>
      </c>
      <c r="C17" s="60">
        <v>-67822.80000000005</v>
      </c>
      <c r="D17" s="60">
        <v>-95461.09999999986</v>
      </c>
      <c r="E17" s="60">
        <v>175691.3999999999</v>
      </c>
      <c r="F17" s="60">
        <v>12407.5</v>
      </c>
      <c r="G17" s="61">
        <v>1.3376161486357556</v>
      </c>
    </row>
    <row r="18" spans="1:15" s="2" customFormat="1" ht="59.25" customHeight="1">
      <c r="A18" s="19" t="s">
        <v>10</v>
      </c>
      <c r="B18" s="56">
        <v>-927583</v>
      </c>
      <c r="C18" s="60">
        <v>67822.80000000005</v>
      </c>
      <c r="D18" s="60">
        <v>95461.09999999986</v>
      </c>
      <c r="E18" s="60">
        <v>-175691.3999999999</v>
      </c>
      <c r="F18" s="60">
        <v>-12407.5</v>
      </c>
      <c r="G18" s="61">
        <v>1.3376161486357556</v>
      </c>
      <c r="H18" s="92"/>
      <c r="I18" s="92"/>
      <c r="J18" s="92"/>
      <c r="K18" s="92"/>
      <c r="L18" s="92"/>
      <c r="M18" s="92"/>
      <c r="N18" s="92"/>
      <c r="O18" s="92"/>
    </row>
    <row r="19" spans="1:15" s="26" customFormat="1" ht="42" customHeight="1">
      <c r="A19" s="21" t="s">
        <v>0</v>
      </c>
      <c r="B19" s="56">
        <v>-601607.8780999999</v>
      </c>
      <c r="C19" s="62">
        <v>70047.8999999999</v>
      </c>
      <c r="D19" s="62">
        <v>108917.09999999986</v>
      </c>
      <c r="E19" s="62">
        <v>-146224.09999999986</v>
      </c>
      <c r="F19" s="62">
        <v>32740.899999999907</v>
      </c>
      <c r="G19" s="61">
        <v>-5.4422325890083645</v>
      </c>
      <c r="H19" s="92"/>
      <c r="I19" s="92"/>
      <c r="J19" s="92"/>
      <c r="K19" s="92"/>
      <c r="L19" s="92"/>
      <c r="M19" s="92"/>
      <c r="N19" s="92"/>
      <c r="O19" s="92"/>
    </row>
    <row r="20" spans="1:15" s="11" customFormat="1" ht="66.75" customHeight="1">
      <c r="A20" s="25" t="s">
        <v>14</v>
      </c>
      <c r="B20" s="63">
        <v>1778355.5339000002</v>
      </c>
      <c r="C20" s="72">
        <v>281125.3999999999</v>
      </c>
      <c r="D20" s="72">
        <v>937743.7000000002</v>
      </c>
      <c r="E20" s="72">
        <v>1318289.68608032</v>
      </c>
      <c r="F20" s="72">
        <v>2537158.7860803204</v>
      </c>
      <c r="G20" s="85" t="s">
        <v>59</v>
      </c>
      <c r="H20" s="93"/>
      <c r="I20" s="93"/>
      <c r="J20" s="93"/>
      <c r="K20" s="93"/>
      <c r="L20" s="93"/>
      <c r="M20" s="93"/>
      <c r="N20" s="93"/>
      <c r="O20" s="93"/>
    </row>
    <row r="21" spans="1:15" s="24" customFormat="1" ht="59.25" customHeight="1">
      <c r="A21" s="13" t="s">
        <v>35</v>
      </c>
      <c r="B21" s="65">
        <v>1740216</v>
      </c>
      <c r="C21" s="66">
        <v>-69266.30000000002</v>
      </c>
      <c r="D21" s="66">
        <v>295341.1</v>
      </c>
      <c r="E21" s="66">
        <v>708.4000000000233</v>
      </c>
      <c r="F21" s="66">
        <v>226783.2</v>
      </c>
      <c r="G21" s="54">
        <v>13.031899488339379</v>
      </c>
      <c r="H21" s="94"/>
      <c r="I21" s="94"/>
      <c r="J21" s="94"/>
      <c r="K21" s="94"/>
      <c r="L21" s="94"/>
      <c r="M21" s="94"/>
      <c r="N21" s="94"/>
      <c r="O21" s="94"/>
    </row>
    <row r="22" spans="1:7" s="8" customFormat="1" ht="30" customHeight="1">
      <c r="A22" s="44" t="s">
        <v>36</v>
      </c>
      <c r="B22" s="87">
        <v>2324807</v>
      </c>
      <c r="C22" s="67">
        <v>206403.9</v>
      </c>
      <c r="D22" s="67">
        <v>295466.1</v>
      </c>
      <c r="E22" s="67">
        <v>956.4000000000233</v>
      </c>
      <c r="F22" s="67">
        <v>502826.4</v>
      </c>
      <c r="G22" s="68">
        <v>21.62873735325126</v>
      </c>
    </row>
    <row r="23" spans="1:9" ht="30" customHeight="1">
      <c r="A23" s="44" t="s">
        <v>37</v>
      </c>
      <c r="B23" s="87">
        <v>-584591</v>
      </c>
      <c r="C23" s="67">
        <v>-275670.2</v>
      </c>
      <c r="D23" s="67">
        <v>-125</v>
      </c>
      <c r="E23" s="67">
        <v>-248</v>
      </c>
      <c r="F23" s="67">
        <v>-276043.2</v>
      </c>
      <c r="G23" s="68">
        <v>47.219885355744445</v>
      </c>
      <c r="H23" s="8"/>
      <c r="I23" s="8"/>
    </row>
    <row r="24" spans="1:7" ht="7.5" customHeight="1" hidden="1">
      <c r="A24" s="15" t="s">
        <v>38</v>
      </c>
      <c r="B24" s="87"/>
      <c r="C24" s="69"/>
      <c r="D24" s="69"/>
      <c r="E24" s="69"/>
      <c r="F24" s="69"/>
      <c r="G24" s="68" t="e">
        <v>#DIV/0!</v>
      </c>
    </row>
    <row r="25" spans="1:7" ht="7.5" customHeight="1" hidden="1">
      <c r="A25" s="14" t="s">
        <v>39</v>
      </c>
      <c r="B25" s="87"/>
      <c r="C25" s="69"/>
      <c r="D25" s="69"/>
      <c r="E25" s="69"/>
      <c r="F25" s="69"/>
      <c r="G25" s="68" t="e">
        <v>#DIV/0!</v>
      </c>
    </row>
    <row r="26" spans="1:7" ht="7.5" customHeight="1" hidden="1">
      <c r="A26" s="14" t="s">
        <v>40</v>
      </c>
      <c r="B26" s="87"/>
      <c r="C26" s="69"/>
      <c r="D26" s="69"/>
      <c r="E26" s="69"/>
      <c r="F26" s="69"/>
      <c r="G26" s="68" t="e">
        <v>#DIV/0!</v>
      </c>
    </row>
    <row r="27" spans="1:15" s="24" customFormat="1" ht="36" customHeight="1">
      <c r="A27" s="13" t="s">
        <v>26</v>
      </c>
      <c r="B27" s="88">
        <v>75277</v>
      </c>
      <c r="C27" s="66">
        <v>0.1</v>
      </c>
      <c r="D27" s="66">
        <v>45.199999999999996</v>
      </c>
      <c r="E27" s="66">
        <v>1985.1000000000001</v>
      </c>
      <c r="F27" s="66">
        <v>2030.4</v>
      </c>
      <c r="G27" s="97">
        <v>2.6972382002470874</v>
      </c>
      <c r="H27" s="3"/>
      <c r="I27" s="3"/>
      <c r="J27" s="8"/>
      <c r="K27" s="8"/>
      <c r="L27" s="8"/>
      <c r="M27" s="8"/>
      <c r="N27" s="8"/>
      <c r="O27" s="8"/>
    </row>
    <row r="28" spans="1:11" s="8" customFormat="1" ht="27.75" customHeight="1">
      <c r="A28" s="44" t="s">
        <v>11</v>
      </c>
      <c r="B28" s="87">
        <v>-966.2</v>
      </c>
      <c r="C28" s="80"/>
      <c r="D28" s="80"/>
      <c r="E28" s="80"/>
      <c r="F28" s="80"/>
      <c r="G28" s="90">
        <v>0</v>
      </c>
      <c r="J28" s="41"/>
      <c r="K28" s="41"/>
    </row>
    <row r="29" spans="1:9" s="9" customFormat="1" ht="27.75" customHeight="1">
      <c r="A29" s="44" t="s">
        <v>12</v>
      </c>
      <c r="B29" s="87">
        <v>76243.2</v>
      </c>
      <c r="C29" s="70">
        <v>0.1</v>
      </c>
      <c r="D29" s="70">
        <v>45.199999999999996</v>
      </c>
      <c r="E29" s="70">
        <v>1985.1000000000001</v>
      </c>
      <c r="F29" s="70">
        <v>2030.4</v>
      </c>
      <c r="G29" s="68">
        <v>2.6630571644422063</v>
      </c>
      <c r="H29" s="8"/>
      <c r="I29" s="8"/>
    </row>
    <row r="30" spans="1:9" ht="57" customHeight="1">
      <c r="A30" s="15" t="s">
        <v>55</v>
      </c>
      <c r="B30" s="86">
        <v>11257.3</v>
      </c>
      <c r="C30" s="71">
        <v>558</v>
      </c>
      <c r="D30" s="71">
        <v>558</v>
      </c>
      <c r="E30" s="71">
        <v>2202.9</v>
      </c>
      <c r="F30" s="71">
        <v>3318.9</v>
      </c>
      <c r="G30" s="54">
        <v>29.482202659607548</v>
      </c>
      <c r="H30" s="9"/>
      <c r="I30" s="9"/>
    </row>
    <row r="31" spans="1:9" s="8" customFormat="1" ht="36" customHeight="1">
      <c r="A31" s="16" t="s">
        <v>7</v>
      </c>
      <c r="B31" s="88">
        <v>-4000</v>
      </c>
      <c r="C31" s="95"/>
      <c r="D31" s="53">
        <v>-356.6</v>
      </c>
      <c r="E31" s="53">
        <v>152.70000000000027</v>
      </c>
      <c r="F31" s="53">
        <v>-203.89999999999964</v>
      </c>
      <c r="G31" s="54">
        <v>5.097499999999991</v>
      </c>
      <c r="H31" s="3"/>
      <c r="I31" s="3"/>
    </row>
    <row r="32" spans="1:9" s="4" customFormat="1" ht="29.25" customHeight="1">
      <c r="A32" s="45" t="s">
        <v>43</v>
      </c>
      <c r="B32" s="87">
        <v>6500</v>
      </c>
      <c r="C32" s="95"/>
      <c r="D32" s="70"/>
      <c r="E32" s="70">
        <v>1545.4</v>
      </c>
      <c r="F32" s="70">
        <v>1545.4</v>
      </c>
      <c r="G32" s="68">
        <v>23.775384615384617</v>
      </c>
      <c r="H32" s="8"/>
      <c r="I32" s="8"/>
    </row>
    <row r="33" spans="1:9" s="9" customFormat="1" ht="29.25" customHeight="1">
      <c r="A33" s="45" t="s">
        <v>44</v>
      </c>
      <c r="B33" s="89">
        <v>-10500</v>
      </c>
      <c r="C33" s="95"/>
      <c r="D33" s="70">
        <v>-356.6</v>
      </c>
      <c r="E33" s="70">
        <v>-1392.6999999999998</v>
      </c>
      <c r="F33" s="70">
        <v>-1749.2999999999997</v>
      </c>
      <c r="G33" s="68">
        <v>16.659999999999997</v>
      </c>
      <c r="H33" s="4"/>
      <c r="I33" s="4"/>
    </row>
    <row r="34" spans="1:7" s="9" customFormat="1" ht="45.75" customHeight="1">
      <c r="A34" s="17" t="s">
        <v>41</v>
      </c>
      <c r="B34" s="88">
        <v>-38894.7661</v>
      </c>
      <c r="C34" s="95"/>
      <c r="D34" s="53"/>
      <c r="E34" s="53"/>
      <c r="F34" s="53"/>
      <c r="G34" s="74">
        <v>0</v>
      </c>
    </row>
    <row r="35" spans="1:7" s="9" customFormat="1" ht="60" customHeight="1">
      <c r="A35" s="17" t="s">
        <v>42</v>
      </c>
      <c r="B35" s="86">
        <v>-5500</v>
      </c>
      <c r="C35" s="53">
        <v>-257.7</v>
      </c>
      <c r="D35" s="53">
        <v>-267.09999999999997</v>
      </c>
      <c r="E35" s="53">
        <v>-307.9000000000001</v>
      </c>
      <c r="F35" s="53">
        <v>-832.7</v>
      </c>
      <c r="G35" s="75">
        <v>15.14</v>
      </c>
    </row>
    <row r="36" spans="1:7" s="9" customFormat="1" ht="60" customHeight="1">
      <c r="A36" s="17" t="s">
        <v>32</v>
      </c>
      <c r="B36" s="52"/>
      <c r="C36" s="53"/>
      <c r="D36" s="53">
        <v>-6000</v>
      </c>
      <c r="E36" s="53"/>
      <c r="F36" s="53">
        <v>-6000</v>
      </c>
      <c r="G36" s="64"/>
    </row>
    <row r="37" spans="1:7" s="9" customFormat="1" ht="63.75" customHeight="1" hidden="1">
      <c r="A37" s="17" t="s">
        <v>53</v>
      </c>
      <c r="B37" s="52"/>
      <c r="C37" s="53"/>
      <c r="D37" s="53"/>
      <c r="E37" s="53"/>
      <c r="F37" s="53">
        <v>0</v>
      </c>
      <c r="G37" s="64"/>
    </row>
    <row r="38" spans="1:7" s="9" customFormat="1" ht="63.75" customHeight="1">
      <c r="A38" s="17" t="s">
        <v>29</v>
      </c>
      <c r="B38" s="52"/>
      <c r="C38" s="53">
        <v>-87692.8</v>
      </c>
      <c r="D38" s="53">
        <v>149.10000000000582</v>
      </c>
      <c r="E38" s="53">
        <v>3399.5999999999913</v>
      </c>
      <c r="F38" s="53">
        <v>-84144.1</v>
      </c>
      <c r="G38" s="64"/>
    </row>
    <row r="39" spans="1:7" s="9" customFormat="1" ht="63.75" customHeight="1" hidden="1">
      <c r="A39" s="17" t="s">
        <v>22</v>
      </c>
      <c r="B39" s="52"/>
      <c r="C39" s="53" t="e">
        <v>#REF!</v>
      </c>
      <c r="D39" s="53">
        <v>149.10000000000582</v>
      </c>
      <c r="E39" s="53"/>
      <c r="F39" s="53" t="e">
        <v>#REF!</v>
      </c>
      <c r="G39" s="64"/>
    </row>
    <row r="40" spans="1:7" s="9" customFormat="1" ht="98.25" customHeight="1">
      <c r="A40" s="17" t="s">
        <v>33</v>
      </c>
      <c r="B40" s="52"/>
      <c r="C40" s="53">
        <v>346814.1</v>
      </c>
      <c r="D40" s="53">
        <v>-21987.599999999977</v>
      </c>
      <c r="E40" s="53">
        <v>-88272.5</v>
      </c>
      <c r="F40" s="53">
        <v>236554</v>
      </c>
      <c r="G40" s="64"/>
    </row>
    <row r="41" spans="1:9" s="8" customFormat="1" ht="65.25" customHeight="1">
      <c r="A41" s="17" t="s">
        <v>30</v>
      </c>
      <c r="B41" s="52"/>
      <c r="C41" s="53">
        <v>561676.5</v>
      </c>
      <c r="D41" s="53">
        <v>17335.099999999977</v>
      </c>
      <c r="E41" s="53">
        <v>-303423.5</v>
      </c>
      <c r="F41" s="53">
        <v>275588.1</v>
      </c>
      <c r="G41" s="64"/>
      <c r="H41" s="9"/>
      <c r="I41" s="9"/>
    </row>
    <row r="42" spans="1:7" s="8" customFormat="1" ht="69" customHeight="1">
      <c r="A42" s="17" t="s">
        <v>48</v>
      </c>
      <c r="B42" s="52"/>
      <c r="C42" s="53">
        <v>-1257400</v>
      </c>
      <c r="D42" s="53">
        <v>-1156200.1</v>
      </c>
      <c r="E42" s="53">
        <v>939900.1000000001</v>
      </c>
      <c r="F42" s="53">
        <v>-1473700</v>
      </c>
      <c r="G42" s="64"/>
    </row>
    <row r="43" spans="1:9" s="8" customFormat="1" ht="72.75" customHeight="1">
      <c r="A43" s="17" t="s">
        <v>47</v>
      </c>
      <c r="B43" s="63"/>
      <c r="C43" s="53">
        <v>826900</v>
      </c>
      <c r="D43" s="53">
        <v>1251600.1</v>
      </c>
      <c r="E43" s="53">
        <v>-1041750.1000000001</v>
      </c>
      <c r="F43" s="53">
        <v>1036750</v>
      </c>
      <c r="G43" s="76"/>
      <c r="H43" s="37"/>
      <c r="I43" s="37"/>
    </row>
    <row r="44" spans="1:9" s="8" customFormat="1" ht="91.5" customHeight="1">
      <c r="A44" s="17" t="s">
        <v>49</v>
      </c>
      <c r="B44" s="63"/>
      <c r="C44" s="53">
        <v>-1499361</v>
      </c>
      <c r="D44" s="53">
        <v>-289488.80000000005</v>
      </c>
      <c r="E44" s="53">
        <v>1473869.7000000002</v>
      </c>
      <c r="F44" s="53">
        <v>-314980.09999999986</v>
      </c>
      <c r="G44" s="76"/>
      <c r="H44" s="37"/>
      <c r="I44" s="37"/>
    </row>
    <row r="45" spans="1:9" s="8" customFormat="1" ht="90" customHeight="1">
      <c r="A45" s="17" t="s">
        <v>50</v>
      </c>
      <c r="B45" s="63"/>
      <c r="C45" s="53">
        <v>1399410.4</v>
      </c>
      <c r="D45" s="53">
        <v>289538.7000000002</v>
      </c>
      <c r="E45" s="53">
        <v>-1473851.4000000001</v>
      </c>
      <c r="F45" s="53">
        <v>215097.69999999995</v>
      </c>
      <c r="G45" s="76"/>
      <c r="H45" s="37"/>
      <c r="I45" s="37"/>
    </row>
    <row r="46" spans="1:9" s="8" customFormat="1" ht="65.25" customHeight="1">
      <c r="A46" s="27" t="s">
        <v>56</v>
      </c>
      <c r="B46" s="52"/>
      <c r="C46" s="53">
        <v>-40851</v>
      </c>
      <c r="D46" s="53">
        <v>-80487.8</v>
      </c>
      <c r="E46" s="53">
        <v>-14148.799999999992</v>
      </c>
      <c r="F46" s="53">
        <v>-135487.6</v>
      </c>
      <c r="G46" s="64"/>
      <c r="H46" s="37"/>
      <c r="I46" s="37"/>
    </row>
    <row r="47" spans="1:9" s="8" customFormat="1" ht="33">
      <c r="A47" s="44" t="s">
        <v>31</v>
      </c>
      <c r="B47" s="52"/>
      <c r="C47" s="70">
        <v>-42651</v>
      </c>
      <c r="D47" s="70">
        <v>-81487.8</v>
      </c>
      <c r="E47" s="70">
        <v>-32910.59999999999</v>
      </c>
      <c r="F47" s="70">
        <v>-157049.4</v>
      </c>
      <c r="G47" s="64"/>
      <c r="H47" s="37"/>
      <c r="I47" s="37"/>
    </row>
    <row r="48" spans="1:7" s="8" customFormat="1" ht="33">
      <c r="A48" s="44" t="s">
        <v>12</v>
      </c>
      <c r="B48" s="52"/>
      <c r="C48" s="70">
        <v>1800</v>
      </c>
      <c r="D48" s="70">
        <v>1000</v>
      </c>
      <c r="E48" s="70">
        <v>18761.8</v>
      </c>
      <c r="F48" s="70">
        <v>21561.8</v>
      </c>
      <c r="G48" s="64"/>
    </row>
    <row r="49" spans="1:9" ht="42" customHeight="1">
      <c r="A49" s="18" t="s">
        <v>3</v>
      </c>
      <c r="B49" s="52"/>
      <c r="C49" s="71">
        <v>100595.1</v>
      </c>
      <c r="D49" s="71">
        <v>637964.4</v>
      </c>
      <c r="E49" s="71">
        <v>1817825.38608032</v>
      </c>
      <c r="F49" s="71">
        <v>2556384.88608032</v>
      </c>
      <c r="G49" s="64"/>
      <c r="H49" s="41"/>
      <c r="I49" s="8"/>
    </row>
    <row r="50" spans="1:9" s="8" customFormat="1" ht="51.75" customHeight="1">
      <c r="A50" s="19" t="s">
        <v>20</v>
      </c>
      <c r="B50" s="56">
        <v>-2379963.412</v>
      </c>
      <c r="C50" s="58">
        <v>-211077.49999999977</v>
      </c>
      <c r="D50" s="58">
        <v>-828826.6000000003</v>
      </c>
      <c r="E50" s="58">
        <v>-1464513.78608032</v>
      </c>
      <c r="F50" s="58">
        <v>-2504417.88608032</v>
      </c>
      <c r="G50" s="59">
        <v>105.22925997319155</v>
      </c>
      <c r="H50" s="3"/>
      <c r="I50" s="3"/>
    </row>
    <row r="51" spans="1:13" s="8" customFormat="1" ht="33">
      <c r="A51" s="45" t="s">
        <v>45</v>
      </c>
      <c r="B51" s="77"/>
      <c r="C51" s="70">
        <v>13369065.2</v>
      </c>
      <c r="D51" s="70">
        <v>13580142.7</v>
      </c>
      <c r="E51" s="70">
        <v>14408969.299999999</v>
      </c>
      <c r="F51" s="70">
        <v>13369065.2</v>
      </c>
      <c r="G51" s="64"/>
      <c r="H51" s="100"/>
      <c r="I51" s="100"/>
      <c r="J51" s="100"/>
      <c r="K51" s="100"/>
      <c r="L51" s="100"/>
      <c r="M51" s="100"/>
    </row>
    <row r="52" spans="1:14" s="4" customFormat="1" ht="40.5" customHeight="1">
      <c r="A52" s="45" t="s">
        <v>46</v>
      </c>
      <c r="B52" s="63"/>
      <c r="C52" s="72">
        <v>13580142.7</v>
      </c>
      <c r="D52" s="72">
        <v>14408969.299999999</v>
      </c>
      <c r="E52" s="72">
        <v>15873483.100000001</v>
      </c>
      <c r="F52" s="72">
        <v>15873483.100000001</v>
      </c>
      <c r="G52" s="64"/>
      <c r="H52" s="92"/>
      <c r="I52" s="92"/>
      <c r="J52" s="92"/>
      <c r="K52" s="92"/>
      <c r="L52" s="92"/>
      <c r="M52" s="92"/>
      <c r="N52" s="81"/>
    </row>
    <row r="53" spans="1:9" s="6" customFormat="1" ht="33">
      <c r="A53" s="20" t="s">
        <v>23</v>
      </c>
      <c r="B53" s="73"/>
      <c r="C53" s="78"/>
      <c r="D53" s="78"/>
      <c r="E53" s="78"/>
      <c r="F53" s="78"/>
      <c r="G53" s="59"/>
      <c r="H53" s="4"/>
      <c r="I53" s="4"/>
    </row>
    <row r="54" spans="1:9" s="8" customFormat="1" ht="33">
      <c r="A54" s="46" t="s">
        <v>24</v>
      </c>
      <c r="B54" s="79"/>
      <c r="C54" s="70">
        <v>2018165.5</v>
      </c>
      <c r="D54" s="70">
        <v>-285649.5</v>
      </c>
      <c r="E54" s="70">
        <v>85821</v>
      </c>
      <c r="F54" s="70">
        <v>1818337</v>
      </c>
      <c r="G54" s="59"/>
      <c r="H54" s="6"/>
      <c r="I54" s="6"/>
    </row>
    <row r="55" spans="1:9" s="8" customFormat="1" ht="54.75" customHeight="1">
      <c r="A55" s="21" t="s">
        <v>6</v>
      </c>
      <c r="B55" s="56">
        <v>-325975.1219</v>
      </c>
      <c r="C55" s="58">
        <v>-2225.099999999999</v>
      </c>
      <c r="D55" s="58">
        <v>-13456.000000000002</v>
      </c>
      <c r="E55" s="58">
        <v>-29467.299999999996</v>
      </c>
      <c r="F55" s="58">
        <v>-45148.399999999994</v>
      </c>
      <c r="G55" s="59">
        <v>13.850259411468294</v>
      </c>
      <c r="H55" s="3"/>
      <c r="I55" s="3"/>
    </row>
    <row r="56" spans="1:9" s="2" customFormat="1" ht="36.75" customHeight="1">
      <c r="A56" s="22" t="s">
        <v>27</v>
      </c>
      <c r="B56" s="52">
        <v>207179.832</v>
      </c>
      <c r="C56" s="55"/>
      <c r="D56" s="55">
        <v>76.1</v>
      </c>
      <c r="E56" s="55">
        <v>61.5</v>
      </c>
      <c r="F56" s="55">
        <v>137.6</v>
      </c>
      <c r="G56" s="96"/>
      <c r="H56" s="38"/>
      <c r="I56" s="38"/>
    </row>
    <row r="57" spans="1:11" s="9" customFormat="1" ht="36.75" customHeight="1">
      <c r="A57" s="22" t="s">
        <v>18</v>
      </c>
      <c r="B57" s="52">
        <v>-343071.7096</v>
      </c>
      <c r="C57" s="55">
        <v>-272.9</v>
      </c>
      <c r="D57" s="55">
        <v>-202.8</v>
      </c>
      <c r="E57" s="55">
        <v>-27436.1</v>
      </c>
      <c r="F57" s="55">
        <v>-27911.8</v>
      </c>
      <c r="G57" s="54">
        <v>8.135850091674245</v>
      </c>
      <c r="H57" s="38"/>
      <c r="I57" s="38"/>
      <c r="K57" s="82"/>
    </row>
    <row r="58" spans="1:9" s="9" customFormat="1" ht="36.75" customHeight="1">
      <c r="A58" s="22" t="s">
        <v>21</v>
      </c>
      <c r="B58" s="52">
        <v>-190083.2443</v>
      </c>
      <c r="C58" s="53">
        <v>-1952.199999999999</v>
      </c>
      <c r="D58" s="53">
        <v>-13329.300000000001</v>
      </c>
      <c r="E58" s="53">
        <v>-2092.699999999997</v>
      </c>
      <c r="F58" s="53">
        <v>-17374.199999999997</v>
      </c>
      <c r="G58" s="75">
        <v>9.140311164186079</v>
      </c>
      <c r="H58" s="3"/>
      <c r="I58" s="38"/>
    </row>
    <row r="59" spans="1:7" ht="45" customHeight="1">
      <c r="A59" s="23" t="s">
        <v>8</v>
      </c>
      <c r="B59" s="65">
        <v>0.8163115699060995</v>
      </c>
      <c r="C59" s="71">
        <v>0.8462065571016842</v>
      </c>
      <c r="D59" s="71">
        <v>1.1640929882094389</v>
      </c>
      <c r="E59" s="71">
        <v>1.8063484530068392</v>
      </c>
      <c r="F59" s="99">
        <v>0.04782835887773732</v>
      </c>
      <c r="G59" s="59"/>
    </row>
    <row r="60" spans="1:15" s="11" customFormat="1" ht="45.75" customHeight="1">
      <c r="A60" s="23" t="s">
        <v>17</v>
      </c>
      <c r="B60" s="65">
        <v>1.605669667608311</v>
      </c>
      <c r="C60" s="71">
        <v>0.12103298519784296</v>
      </c>
      <c r="D60" s="71">
        <v>0.734190816473144</v>
      </c>
      <c r="E60" s="71">
        <v>2.608875255043154</v>
      </c>
      <c r="F60" s="71">
        <v>0.7086653633756381</v>
      </c>
      <c r="G60" s="59"/>
      <c r="H60" s="3"/>
      <c r="I60" s="3"/>
      <c r="J60" s="3"/>
      <c r="K60" s="3"/>
      <c r="L60" s="3"/>
      <c r="M60" s="3"/>
      <c r="N60" s="3"/>
      <c r="O60" s="3"/>
    </row>
    <row r="61" spans="1:15" s="11" customFormat="1" ht="7.5" customHeight="1" hidden="1">
      <c r="A61" s="106"/>
      <c r="B61" s="106"/>
      <c r="C61" s="106"/>
      <c r="D61" s="106"/>
      <c r="E61" s="106"/>
      <c r="F61" s="106"/>
      <c r="G61" s="106"/>
      <c r="H61" s="3"/>
      <c r="I61" s="3"/>
      <c r="J61" s="3"/>
      <c r="K61" s="3"/>
      <c r="L61" s="3"/>
      <c r="M61" s="3"/>
      <c r="N61" s="3"/>
      <c r="O61" s="3"/>
    </row>
    <row r="62" spans="1:7" ht="28.5" customHeight="1">
      <c r="A62" s="101" t="s">
        <v>13</v>
      </c>
      <c r="B62" s="101"/>
      <c r="C62" s="101"/>
      <c r="D62" s="101"/>
      <c r="E62" s="101"/>
      <c r="F62" s="101"/>
      <c r="G62" s="101"/>
    </row>
    <row r="63" spans="1:6" ht="60" customHeight="1">
      <c r="A63" s="5"/>
      <c r="B63" s="43"/>
      <c r="C63" s="84"/>
      <c r="D63" s="84"/>
      <c r="E63" s="84"/>
      <c r="F63" s="84"/>
    </row>
    <row r="64" spans="1:6" ht="38.25" customHeight="1">
      <c r="A64" s="5"/>
      <c r="B64" s="43"/>
      <c r="C64" s="33"/>
      <c r="D64" s="33"/>
      <c r="E64" s="33"/>
      <c r="F64" s="33"/>
    </row>
    <row r="65" spans="1:7" ht="26.25">
      <c r="A65" s="5"/>
      <c r="B65" s="43"/>
      <c r="C65" s="33"/>
      <c r="D65" s="33"/>
      <c r="E65" s="33"/>
      <c r="F65" s="33"/>
      <c r="G65" s="3"/>
    </row>
    <row r="66" spans="1:7" ht="26.25">
      <c r="A66" s="5"/>
      <c r="B66" s="43"/>
      <c r="C66" s="33"/>
      <c r="D66" s="33"/>
      <c r="E66" s="33"/>
      <c r="F66" s="33"/>
      <c r="G66" s="3"/>
    </row>
    <row r="67" spans="1:7" ht="26.25">
      <c r="A67" s="5"/>
      <c r="B67" s="43"/>
      <c r="C67" s="33"/>
      <c r="D67" s="33"/>
      <c r="E67" s="33"/>
      <c r="F67" s="33"/>
      <c r="G67" s="3"/>
    </row>
    <row r="68" spans="1:7" ht="26.25">
      <c r="A68" s="5"/>
      <c r="B68" s="43"/>
      <c r="C68" s="33"/>
      <c r="D68" s="33"/>
      <c r="E68" s="33"/>
      <c r="F68" s="33"/>
      <c r="G68" s="3"/>
    </row>
    <row r="69" spans="1:7" ht="26.25">
      <c r="A69" s="5"/>
      <c r="B69" s="43"/>
      <c r="C69" s="33"/>
      <c r="D69" s="33"/>
      <c r="E69" s="33"/>
      <c r="F69" s="33"/>
      <c r="G69" s="3"/>
    </row>
    <row r="70" spans="1:7" ht="26.25">
      <c r="A70" s="5"/>
      <c r="B70" s="43"/>
      <c r="C70" s="33"/>
      <c r="D70" s="33"/>
      <c r="E70" s="33"/>
      <c r="F70" s="33"/>
      <c r="G70" s="3"/>
    </row>
    <row r="71" spans="1:7" ht="26.25">
      <c r="A71" s="5"/>
      <c r="B71" s="43"/>
      <c r="C71" s="33"/>
      <c r="D71" s="33"/>
      <c r="E71" s="33"/>
      <c r="F71" s="33"/>
      <c r="G71" s="3"/>
    </row>
    <row r="72" spans="1:7" ht="26.25">
      <c r="A72" s="5"/>
      <c r="B72" s="43"/>
      <c r="C72" s="33"/>
      <c r="D72" s="33"/>
      <c r="E72" s="33"/>
      <c r="F72" s="33"/>
      <c r="G72" s="3"/>
    </row>
    <row r="73" spans="1:7" ht="26.25">
      <c r="A73" s="5"/>
      <c r="B73" s="43"/>
      <c r="C73" s="33"/>
      <c r="D73" s="33"/>
      <c r="E73" s="33"/>
      <c r="F73" s="33"/>
      <c r="G73" s="3"/>
    </row>
    <row r="74" spans="1:7" ht="26.25">
      <c r="A74" s="5"/>
      <c r="B74" s="43"/>
      <c r="C74" s="33"/>
      <c r="D74" s="33"/>
      <c r="E74" s="33"/>
      <c r="F74" s="33"/>
      <c r="G74" s="3"/>
    </row>
    <row r="75" spans="1:7" ht="26.25">
      <c r="A75" s="5"/>
      <c r="B75" s="43"/>
      <c r="C75" s="33"/>
      <c r="D75" s="33"/>
      <c r="E75" s="33"/>
      <c r="F75" s="33"/>
      <c r="G75" s="3"/>
    </row>
    <row r="76" spans="1:7" ht="26.25">
      <c r="A76" s="5"/>
      <c r="B76" s="43"/>
      <c r="C76" s="33"/>
      <c r="D76" s="33"/>
      <c r="E76" s="33"/>
      <c r="F76" s="33"/>
      <c r="G76" s="3"/>
    </row>
    <row r="77" spans="1:7" ht="26.25">
      <c r="A77" s="5"/>
      <c r="B77" s="43"/>
      <c r="C77" s="33"/>
      <c r="D77" s="33"/>
      <c r="E77" s="33"/>
      <c r="F77" s="33"/>
      <c r="G77" s="3"/>
    </row>
    <row r="78" spans="1:7" ht="26.25">
      <c r="A78" s="5"/>
      <c r="B78" s="43"/>
      <c r="C78" s="33"/>
      <c r="D78" s="33"/>
      <c r="E78" s="33"/>
      <c r="F78" s="33"/>
      <c r="G78" s="3"/>
    </row>
    <row r="79" spans="1:7" ht="26.25">
      <c r="A79" s="5"/>
      <c r="B79" s="43"/>
      <c r="C79" s="33"/>
      <c r="D79" s="33"/>
      <c r="E79" s="33"/>
      <c r="F79" s="33"/>
      <c r="G79" s="3"/>
    </row>
    <row r="80" spans="1:7" ht="26.25">
      <c r="A80" s="5"/>
      <c r="B80" s="43"/>
      <c r="C80" s="33"/>
      <c r="D80" s="33"/>
      <c r="E80" s="33"/>
      <c r="F80" s="33"/>
      <c r="G80" s="3"/>
    </row>
    <row r="81" spans="1:7" ht="26.25">
      <c r="A81" s="5"/>
      <c r="B81" s="43"/>
      <c r="C81" s="33"/>
      <c r="D81" s="33"/>
      <c r="E81" s="33"/>
      <c r="F81" s="33"/>
      <c r="G81" s="3"/>
    </row>
    <row r="82" spans="1:7" ht="26.25">
      <c r="A82" s="5"/>
      <c r="B82" s="43"/>
      <c r="C82" s="33"/>
      <c r="D82" s="33"/>
      <c r="E82" s="33"/>
      <c r="F82" s="33"/>
      <c r="G82" s="3"/>
    </row>
    <row r="83" spans="1:7" ht="26.25">
      <c r="A83" s="5"/>
      <c r="B83" s="43"/>
      <c r="C83" s="33"/>
      <c r="D83" s="33"/>
      <c r="E83" s="33"/>
      <c r="F83" s="33"/>
      <c r="G83" s="3"/>
    </row>
    <row r="84" spans="1:7" ht="26.25">
      <c r="A84" s="5"/>
      <c r="B84" s="43"/>
      <c r="C84" s="33"/>
      <c r="D84" s="33"/>
      <c r="E84" s="33"/>
      <c r="F84" s="33"/>
      <c r="G84" s="3"/>
    </row>
    <row r="85" spans="1:7" ht="26.25">
      <c r="A85" s="5"/>
      <c r="B85" s="43"/>
      <c r="C85" s="33"/>
      <c r="D85" s="33"/>
      <c r="E85" s="33"/>
      <c r="F85" s="33"/>
      <c r="G85" s="3"/>
    </row>
    <row r="86" spans="1:7" ht="26.25">
      <c r="A86" s="5"/>
      <c r="B86" s="43"/>
      <c r="C86" s="33"/>
      <c r="D86" s="33"/>
      <c r="E86" s="33"/>
      <c r="F86" s="33"/>
      <c r="G86" s="3"/>
    </row>
    <row r="87" spans="1:7" ht="26.25">
      <c r="A87" s="5"/>
      <c r="B87" s="43"/>
      <c r="C87" s="33"/>
      <c r="D87" s="33"/>
      <c r="E87" s="33"/>
      <c r="F87" s="33"/>
      <c r="G87" s="3"/>
    </row>
    <row r="88" spans="1:7" ht="26.25">
      <c r="A88" s="5"/>
      <c r="B88" s="43"/>
      <c r="C88" s="33"/>
      <c r="D88" s="33"/>
      <c r="E88" s="33"/>
      <c r="F88" s="33"/>
      <c r="G88" s="3"/>
    </row>
    <row r="89" spans="1:7" ht="26.25">
      <c r="A89" s="5"/>
      <c r="B89" s="43"/>
      <c r="C89" s="33"/>
      <c r="D89" s="33"/>
      <c r="E89" s="33"/>
      <c r="F89" s="33"/>
      <c r="G89" s="3"/>
    </row>
    <row r="90" spans="1:7" ht="26.25">
      <c r="A90" s="5"/>
      <c r="B90" s="43"/>
      <c r="C90" s="33"/>
      <c r="D90" s="33"/>
      <c r="E90" s="33"/>
      <c r="F90" s="33"/>
      <c r="G90" s="3"/>
    </row>
    <row r="91" spans="1:7" ht="26.25">
      <c r="A91" s="5"/>
      <c r="B91" s="43"/>
      <c r="C91" s="33"/>
      <c r="D91" s="33"/>
      <c r="E91" s="33"/>
      <c r="F91" s="33"/>
      <c r="G91" s="3"/>
    </row>
    <row r="92" spans="1:7" ht="26.25">
      <c r="A92" s="5"/>
      <c r="B92" s="43"/>
      <c r="C92" s="33"/>
      <c r="D92" s="33"/>
      <c r="E92" s="33"/>
      <c r="F92" s="33"/>
      <c r="G92" s="3"/>
    </row>
    <row r="93" spans="1:7" ht="26.25">
      <c r="A93" s="5"/>
      <c r="B93" s="43"/>
      <c r="C93" s="33"/>
      <c r="D93" s="33"/>
      <c r="E93" s="33"/>
      <c r="F93" s="33"/>
      <c r="G93" s="3"/>
    </row>
    <row r="94" spans="1:7" ht="26.25">
      <c r="A94" s="5"/>
      <c r="B94" s="43"/>
      <c r="C94" s="33"/>
      <c r="D94" s="33"/>
      <c r="E94" s="33"/>
      <c r="F94" s="33"/>
      <c r="G94" s="3"/>
    </row>
    <row r="95" spans="1:7" ht="26.25">
      <c r="A95" s="5"/>
      <c r="B95" s="43"/>
      <c r="C95" s="33"/>
      <c r="D95" s="33"/>
      <c r="E95" s="33"/>
      <c r="F95" s="33"/>
      <c r="G95" s="3"/>
    </row>
  </sheetData>
  <sheetProtection formatCells="0" formatColumns="0" formatRows="0"/>
  <mergeCells count="14">
    <mergeCell ref="C2:G2"/>
    <mergeCell ref="C3:G3"/>
    <mergeCell ref="B8:B9"/>
    <mergeCell ref="C8:C9"/>
    <mergeCell ref="E8:E9"/>
    <mergeCell ref="F8:F9"/>
    <mergeCell ref="A62:G62"/>
    <mergeCell ref="A8:A9"/>
    <mergeCell ref="A5:G5"/>
    <mergeCell ref="A6:G6"/>
    <mergeCell ref="A7:B7"/>
    <mergeCell ref="G8:G9"/>
    <mergeCell ref="A61:G61"/>
    <mergeCell ref="D8:D9"/>
  </mergeCells>
  <printOptions horizontalCentered="1"/>
  <pageMargins left="0.36" right="0.3" top="0.36" bottom="0.2362204724409449" header="0.31496062992125984" footer="0.2362204724409449"/>
  <pageSetup fitToHeight="0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11" sqref="G11"/>
    </sheetView>
  </sheetViews>
  <sheetFormatPr defaultColWidth="8.875" defaultRowHeight="12.75"/>
  <cols>
    <col min="1" max="1" width="52.125" style="111" customWidth="1"/>
    <col min="2" max="2" width="26.125" style="111" customWidth="1"/>
    <col min="3" max="3" width="18.25390625" style="111" customWidth="1"/>
    <col min="4" max="4" width="15.00390625" style="111" customWidth="1"/>
    <col min="5" max="5" width="18.625" style="111" customWidth="1"/>
    <col min="6" max="6" width="16.375" style="111" customWidth="1"/>
    <col min="7" max="7" width="14.375" style="111" customWidth="1"/>
    <col min="8" max="8" width="18.00390625" style="111" customWidth="1"/>
    <col min="9" max="9" width="32.75390625" style="111" customWidth="1"/>
    <col min="10" max="10" width="32.00390625" style="111" customWidth="1"/>
    <col min="11" max="11" width="25.75390625" style="111" customWidth="1"/>
    <col min="12" max="16384" width="8.875" style="111" customWidth="1"/>
  </cols>
  <sheetData>
    <row r="1" ht="27" customHeight="1">
      <c r="G1" s="112" t="s">
        <v>62</v>
      </c>
    </row>
    <row r="2" spans="1:10" ht="39.75" customHeight="1">
      <c r="A2" s="113" t="s">
        <v>63</v>
      </c>
      <c r="B2" s="113"/>
      <c r="C2" s="113"/>
      <c r="D2" s="113"/>
      <c r="E2" s="113"/>
      <c r="F2" s="113"/>
      <c r="G2" s="113"/>
      <c r="H2" s="114"/>
      <c r="I2" s="114"/>
      <c r="J2" s="114"/>
    </row>
    <row r="3" spans="1:10" ht="18.75">
      <c r="A3" s="115" t="s">
        <v>60</v>
      </c>
      <c r="B3" s="115"/>
      <c r="C3" s="115"/>
      <c r="D3" s="115"/>
      <c r="E3" s="115"/>
      <c r="F3" s="115"/>
      <c r="G3" s="115"/>
      <c r="H3" s="116"/>
      <c r="I3" s="116"/>
      <c r="J3" s="116"/>
    </row>
    <row r="4" spans="1:8" ht="15.75">
      <c r="A4" s="117"/>
      <c r="B4" s="117"/>
      <c r="C4" s="117"/>
      <c r="D4" s="117"/>
      <c r="E4" s="117"/>
      <c r="F4" s="117"/>
      <c r="G4" s="118" t="s">
        <v>19</v>
      </c>
      <c r="H4" s="119"/>
    </row>
    <row r="5" spans="1:8" ht="30" customHeight="1">
      <c r="A5" s="120" t="s">
        <v>64</v>
      </c>
      <c r="B5" s="120" t="s">
        <v>65</v>
      </c>
      <c r="C5" s="120" t="s">
        <v>51</v>
      </c>
      <c r="D5" s="120" t="s">
        <v>52</v>
      </c>
      <c r="E5" s="120" t="s">
        <v>57</v>
      </c>
      <c r="F5" s="120" t="s">
        <v>58</v>
      </c>
      <c r="G5" s="121" t="s">
        <v>66</v>
      </c>
      <c r="H5" s="122"/>
    </row>
    <row r="6" spans="1:8" ht="66.75" customHeight="1">
      <c r="A6" s="120"/>
      <c r="B6" s="120"/>
      <c r="C6" s="120"/>
      <c r="D6" s="120"/>
      <c r="E6" s="120"/>
      <c r="F6" s="120"/>
      <c r="G6" s="121"/>
      <c r="H6" s="122"/>
    </row>
    <row r="7" spans="1:8" ht="15">
      <c r="A7" s="123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 t="s">
        <v>67</v>
      </c>
      <c r="H7" s="122"/>
    </row>
    <row r="8" spans="1:12" ht="23.25" customHeight="1">
      <c r="A8" s="124" t="s">
        <v>68</v>
      </c>
      <c r="B8" s="125">
        <v>20593572.8768</v>
      </c>
      <c r="C8" s="126">
        <v>1556549.4</v>
      </c>
      <c r="D8" s="126">
        <v>1262340.8000000003</v>
      </c>
      <c r="E8" s="126">
        <f>F8-D8-C8</f>
        <v>1911464.3458078532</v>
      </c>
      <c r="F8" s="126">
        <v>4730354.545807853</v>
      </c>
      <c r="G8" s="127">
        <f>F8/B8*100</f>
        <v>22.97005271550963</v>
      </c>
      <c r="H8" s="122"/>
      <c r="I8" s="122"/>
      <c r="J8" s="122"/>
      <c r="K8" s="122"/>
      <c r="L8" s="122"/>
    </row>
    <row r="9" spans="1:12" ht="23.25" customHeight="1">
      <c r="A9" s="128" t="s">
        <v>69</v>
      </c>
      <c r="B9" s="129">
        <v>13162365.6774</v>
      </c>
      <c r="C9" s="129">
        <v>987773.1</v>
      </c>
      <c r="D9" s="129">
        <v>820200.7</v>
      </c>
      <c r="E9" s="129">
        <f>F9-D9-C9</f>
        <v>1345246.0177083616</v>
      </c>
      <c r="F9" s="129">
        <v>3153219.8177083614</v>
      </c>
      <c r="G9" s="130">
        <f aca="true" t="shared" si="0" ref="G9:G22">F9/B9*100</f>
        <v>23.956330457544514</v>
      </c>
      <c r="H9" s="122"/>
      <c r="I9" s="122"/>
      <c r="J9" s="122"/>
      <c r="K9" s="122"/>
      <c r="L9" s="122"/>
    </row>
    <row r="10" spans="1:12" ht="23.25" customHeight="1">
      <c r="A10" s="128" t="s">
        <v>70</v>
      </c>
      <c r="B10" s="129">
        <v>5481208.9296</v>
      </c>
      <c r="C10" s="129">
        <v>356918.2</v>
      </c>
      <c r="D10" s="129">
        <v>365619.4</v>
      </c>
      <c r="E10" s="129">
        <f>F10-D10-C10</f>
        <v>465606.7936383605</v>
      </c>
      <c r="F10" s="129">
        <v>1188144.3936383605</v>
      </c>
      <c r="G10" s="130">
        <f t="shared" si="0"/>
        <v>21.676684995933318</v>
      </c>
      <c r="H10" s="131"/>
      <c r="I10" s="122"/>
      <c r="J10" s="122"/>
      <c r="K10" s="122"/>
      <c r="L10" s="122"/>
    </row>
    <row r="11" spans="1:12" ht="23.25" customHeight="1">
      <c r="A11" s="128" t="s">
        <v>71</v>
      </c>
      <c r="B11" s="129">
        <f>B8-B9-B10</f>
        <v>1949998.2698</v>
      </c>
      <c r="C11" s="129">
        <f>C8-C9-C10</f>
        <v>211858.09999999992</v>
      </c>
      <c r="D11" s="129">
        <v>76520.7</v>
      </c>
      <c r="E11" s="129">
        <f>F11-D11-C11</f>
        <v>100611.53446113144</v>
      </c>
      <c r="F11" s="129">
        <f>F8-F9-F10</f>
        <v>388990.33446113137</v>
      </c>
      <c r="G11" s="130">
        <f t="shared" si="0"/>
        <v>19.94823997977331</v>
      </c>
      <c r="H11" s="122"/>
      <c r="I11" s="122"/>
      <c r="J11" s="122"/>
      <c r="K11" s="122"/>
      <c r="L11" s="122"/>
    </row>
    <row r="12" spans="1:12" ht="23.25" customHeight="1">
      <c r="A12" s="132" t="s">
        <v>15</v>
      </c>
      <c r="B12" s="133">
        <v>7523778.6276</v>
      </c>
      <c r="C12" s="133">
        <v>615942.8</v>
      </c>
      <c r="D12" s="133">
        <v>608326.1328747802</v>
      </c>
      <c r="E12" s="133">
        <f aca="true" t="shared" si="1" ref="E12:E21">F12-D12-C12</f>
        <v>563662.6631305597</v>
      </c>
      <c r="F12" s="133">
        <v>1787931.59600534</v>
      </c>
      <c r="G12" s="134">
        <f t="shared" si="0"/>
        <v>23.763745379835424</v>
      </c>
      <c r="H12" s="122"/>
      <c r="I12" s="122"/>
      <c r="J12" s="122"/>
      <c r="K12" s="122"/>
      <c r="L12" s="122"/>
    </row>
    <row r="13" spans="1:12" ht="23.25" customHeight="1">
      <c r="A13" s="132" t="s">
        <v>16</v>
      </c>
      <c r="B13" s="135">
        <v>13069794.2</v>
      </c>
      <c r="C13" s="136">
        <v>940606.6</v>
      </c>
      <c r="D13" s="133">
        <v>654014.7000000004</v>
      </c>
      <c r="E13" s="133">
        <f t="shared" si="1"/>
        <v>1347801.6498025036</v>
      </c>
      <c r="F13" s="133">
        <v>2942422.9498025044</v>
      </c>
      <c r="G13" s="134">
        <f t="shared" si="0"/>
        <v>22.513154413728294</v>
      </c>
      <c r="H13" s="122"/>
      <c r="I13" s="122"/>
      <c r="J13" s="122"/>
      <c r="K13" s="122"/>
      <c r="L13" s="122"/>
    </row>
    <row r="14" spans="1:12" ht="23.25" customHeight="1">
      <c r="A14" s="137" t="s">
        <v>72</v>
      </c>
      <c r="B14" s="138">
        <f>B15+B16+B17</f>
        <v>6730696.631099999</v>
      </c>
      <c r="C14" s="138">
        <f>SUM(C15:C17)</f>
        <v>504640.7</v>
      </c>
      <c r="D14" s="138">
        <v>269630.9089191699</v>
      </c>
      <c r="E14" s="138">
        <f t="shared" si="1"/>
        <v>867683.1016571701</v>
      </c>
      <c r="F14" s="138">
        <f>SUM(F15:F17)</f>
        <v>1641954.71057634</v>
      </c>
      <c r="G14" s="139">
        <f t="shared" si="0"/>
        <v>24.39501883043561</v>
      </c>
      <c r="H14" s="122"/>
      <c r="I14" s="122"/>
      <c r="J14" s="122"/>
      <c r="K14" s="122"/>
      <c r="L14" s="122"/>
    </row>
    <row r="15" spans="1:12" ht="23.25" customHeight="1">
      <c r="A15" s="140" t="s">
        <v>73</v>
      </c>
      <c r="B15" s="129">
        <v>4552792.7183</v>
      </c>
      <c r="C15" s="129">
        <v>366046.2</v>
      </c>
      <c r="D15" s="129">
        <v>183505.32117304998</v>
      </c>
      <c r="E15" s="129">
        <f t="shared" si="1"/>
        <v>566660.7331841202</v>
      </c>
      <c r="F15" s="129">
        <v>1116212.25435717</v>
      </c>
      <c r="G15" s="130">
        <f t="shared" si="0"/>
        <v>24.51708925536062</v>
      </c>
      <c r="H15" s="122"/>
      <c r="I15" s="122"/>
      <c r="J15" s="122"/>
      <c r="K15" s="122"/>
      <c r="L15" s="122"/>
    </row>
    <row r="16" spans="1:12" ht="23.25" customHeight="1">
      <c r="A16" s="140" t="s">
        <v>74</v>
      </c>
      <c r="B16" s="129">
        <v>960593.1176</v>
      </c>
      <c r="C16" s="129">
        <v>93616.7</v>
      </c>
      <c r="D16" s="129">
        <v>44293.141043319934</v>
      </c>
      <c r="E16" s="129">
        <f t="shared" si="1"/>
        <v>60224.67477732008</v>
      </c>
      <c r="F16" s="129">
        <v>198134.51582064</v>
      </c>
      <c r="G16" s="130">
        <f t="shared" si="0"/>
        <v>20.626268519981743</v>
      </c>
      <c r="H16" s="122"/>
      <c r="I16" s="122"/>
      <c r="J16" s="122"/>
      <c r="K16" s="122"/>
      <c r="L16" s="122"/>
    </row>
    <row r="17" spans="1:12" ht="23.25" customHeight="1">
      <c r="A17" s="140" t="s">
        <v>75</v>
      </c>
      <c r="B17" s="129">
        <v>1217310.7952</v>
      </c>
      <c r="C17" s="129">
        <v>44977.8</v>
      </c>
      <c r="D17" s="129">
        <v>41832.446702799985</v>
      </c>
      <c r="E17" s="129">
        <f t="shared" si="1"/>
        <v>240797.69369573</v>
      </c>
      <c r="F17" s="129">
        <v>327607.94039853</v>
      </c>
      <c r="G17" s="130">
        <f t="shared" si="0"/>
        <v>26.912432033818046</v>
      </c>
      <c r="H17" s="122"/>
      <c r="I17" s="122"/>
      <c r="J17" s="122"/>
      <c r="K17" s="122"/>
      <c r="L17" s="122"/>
    </row>
    <row r="18" spans="1:12" ht="23.25" customHeight="1">
      <c r="A18" s="137" t="s">
        <v>76</v>
      </c>
      <c r="B18" s="138">
        <f>B19+B21+B20</f>
        <v>3811481.6</v>
      </c>
      <c r="C18" s="138">
        <f>SUM(C19:C21)</f>
        <v>217971.8</v>
      </c>
      <c r="D18" s="138">
        <v>247706.5</v>
      </c>
      <c r="E18" s="138">
        <f t="shared" si="1"/>
        <v>321636.26824606996</v>
      </c>
      <c r="F18" s="138">
        <f>SUM(F19:F21)</f>
        <v>787314.56824607</v>
      </c>
      <c r="G18" s="139">
        <f t="shared" si="0"/>
        <v>20.656391683645275</v>
      </c>
      <c r="H18" s="122"/>
      <c r="I18" s="122"/>
      <c r="J18" s="122"/>
      <c r="K18" s="122"/>
      <c r="L18" s="122"/>
    </row>
    <row r="19" spans="1:12" ht="23.25" customHeight="1">
      <c r="A19" s="140" t="s">
        <v>77</v>
      </c>
      <c r="B19" s="129">
        <v>3020508</v>
      </c>
      <c r="C19" s="129">
        <v>173918.5</v>
      </c>
      <c r="D19" s="129">
        <v>193225.5</v>
      </c>
      <c r="E19" s="129">
        <f>F19-D19-C19</f>
        <v>247303.06943855993</v>
      </c>
      <c r="F19" s="129">
        <v>614447.0694385599</v>
      </c>
      <c r="G19" s="130">
        <f t="shared" si="0"/>
        <v>20.34250759933627</v>
      </c>
      <c r="H19" s="122"/>
      <c r="I19" s="122"/>
      <c r="J19" s="122"/>
      <c r="K19" s="122"/>
      <c r="L19" s="122"/>
    </row>
    <row r="20" spans="1:12" ht="23.25" customHeight="1">
      <c r="A20" s="140" t="s">
        <v>78</v>
      </c>
      <c r="B20" s="129">
        <v>125916.6</v>
      </c>
      <c r="C20" s="129">
        <v>5055.6</v>
      </c>
      <c r="D20" s="129">
        <v>6166</v>
      </c>
      <c r="E20" s="129">
        <f t="shared" si="1"/>
        <v>8841.674905770002</v>
      </c>
      <c r="F20" s="129">
        <v>20063.274905770002</v>
      </c>
      <c r="G20" s="130">
        <f t="shared" si="0"/>
        <v>15.933780697517246</v>
      </c>
      <c r="H20" s="122"/>
      <c r="I20" s="122"/>
      <c r="J20" s="122"/>
      <c r="K20" s="122"/>
      <c r="L20" s="122"/>
    </row>
    <row r="21" spans="1:12" ht="23.25" customHeight="1">
      <c r="A21" s="140" t="s">
        <v>79</v>
      </c>
      <c r="B21" s="129">
        <v>665057</v>
      </c>
      <c r="C21" s="129">
        <v>38997.7</v>
      </c>
      <c r="D21" s="129">
        <v>48315</v>
      </c>
      <c r="E21" s="129">
        <f t="shared" si="1"/>
        <v>65491.523901740016</v>
      </c>
      <c r="F21" s="129">
        <v>152804.22390174</v>
      </c>
      <c r="G21" s="130">
        <f t="shared" si="0"/>
        <v>22.976109401410707</v>
      </c>
      <c r="H21" s="122"/>
      <c r="I21" s="122"/>
      <c r="J21" s="122"/>
      <c r="K21" s="122"/>
      <c r="L21" s="122"/>
    </row>
    <row r="22" spans="1:12" ht="23.25" customHeight="1">
      <c r="A22" s="141" t="s">
        <v>80</v>
      </c>
      <c r="B22" s="142">
        <f>B13-B14-B18</f>
        <v>2527615.9689</v>
      </c>
      <c r="C22" s="142">
        <f>C13-C14-C18</f>
        <v>217994.09999999998</v>
      </c>
      <c r="D22" s="142">
        <v>136677.2990805621</v>
      </c>
      <c r="E22" s="142">
        <f>F22-D22-C22</f>
        <v>158482.20091943792</v>
      </c>
      <c r="F22" s="143">
        <v>513153.6</v>
      </c>
      <c r="G22" s="144">
        <f t="shared" si="0"/>
        <v>20.301881548221136</v>
      </c>
      <c r="H22" s="122"/>
      <c r="I22" s="122"/>
      <c r="J22" s="122"/>
      <c r="K22" s="122"/>
      <c r="L22" s="122"/>
    </row>
    <row r="24" spans="4:5" ht="15">
      <c r="D24" s="122"/>
      <c r="E24" s="122"/>
    </row>
    <row r="25" spans="4:6" ht="15">
      <c r="D25" s="122"/>
      <c r="E25" s="122"/>
      <c r="F25" s="122"/>
    </row>
    <row r="26" spans="4:5" ht="15">
      <c r="D26" s="122"/>
      <c r="E26" s="122"/>
    </row>
    <row r="27" ht="15">
      <c r="E27" s="122"/>
    </row>
    <row r="28" ht="15">
      <c r="E28" s="122"/>
    </row>
    <row r="29" ht="15">
      <c r="E29" s="122"/>
    </row>
    <row r="30" ht="15">
      <c r="E30" s="122"/>
    </row>
    <row r="31" ht="15">
      <c r="E31" s="122"/>
    </row>
    <row r="32" ht="15">
      <c r="E32" s="122"/>
    </row>
    <row r="33" ht="15">
      <c r="E33" s="122"/>
    </row>
    <row r="34" ht="15">
      <c r="E34" s="122"/>
    </row>
    <row r="35" ht="15">
      <c r="E35" s="122"/>
    </row>
    <row r="36" ht="15">
      <c r="E36" s="122"/>
    </row>
    <row r="37" ht="15">
      <c r="E37" s="122"/>
    </row>
    <row r="38" ht="15">
      <c r="E38" s="122"/>
    </row>
    <row r="39" ht="15">
      <c r="E39" s="122"/>
    </row>
    <row r="40" ht="15">
      <c r="E40" s="122"/>
    </row>
    <row r="41" ht="15">
      <c r="E41" s="122"/>
    </row>
    <row r="42" ht="15">
      <c r="E42" s="122"/>
    </row>
    <row r="43" ht="15">
      <c r="E43" s="122"/>
    </row>
    <row r="44" ht="15">
      <c r="E44" s="122"/>
    </row>
    <row r="45" ht="15">
      <c r="E45" s="122"/>
    </row>
    <row r="46" ht="15">
      <c r="E46" s="122"/>
    </row>
    <row r="47" ht="15">
      <c r="E47" s="122"/>
    </row>
  </sheetData>
  <sheetProtection/>
  <mergeCells count="9"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4"/>
  <sheetViews>
    <sheetView zoomScalePageLayoutView="0" workbookViewId="0" topLeftCell="A91">
      <selection activeCell="A1" sqref="A1:IV16384"/>
    </sheetView>
  </sheetViews>
  <sheetFormatPr defaultColWidth="9.00390625" defaultRowHeight="12.75"/>
  <cols>
    <col min="1" max="1" width="50.875" style="117" customWidth="1"/>
    <col min="2" max="2" width="7.25390625" style="117" customWidth="1"/>
    <col min="3" max="3" width="15.625" style="117" customWidth="1"/>
    <col min="4" max="4" width="14.00390625" style="117" customWidth="1"/>
    <col min="5" max="5" width="12.00390625" style="117" customWidth="1"/>
    <col min="6" max="10" width="9.125" style="117" customWidth="1"/>
    <col min="11" max="11" width="19.375" style="117" customWidth="1"/>
    <col min="12" max="13" width="9.125" style="117" customWidth="1"/>
    <col min="14" max="14" width="14.00390625" style="117" customWidth="1"/>
    <col min="15" max="21" width="9.125" style="117" customWidth="1"/>
    <col min="22" max="22" width="11.625" style="117" customWidth="1"/>
    <col min="23" max="16384" width="9.125" style="117" customWidth="1"/>
  </cols>
  <sheetData>
    <row r="1" spans="1:5" ht="18.75">
      <c r="A1" s="145"/>
      <c r="B1" s="145"/>
      <c r="C1" s="145"/>
      <c r="D1" s="146" t="s">
        <v>81</v>
      </c>
      <c r="E1" s="146"/>
    </row>
    <row r="2" spans="1:5" ht="60" customHeight="1">
      <c r="A2" s="147" t="s">
        <v>82</v>
      </c>
      <c r="B2" s="147"/>
      <c r="C2" s="147"/>
      <c r="D2" s="147"/>
      <c r="E2" s="147"/>
    </row>
    <row r="3" spans="1:5" ht="18.75">
      <c r="A3" s="113" t="s">
        <v>60</v>
      </c>
      <c r="B3" s="113"/>
      <c r="C3" s="113"/>
      <c r="D3" s="113"/>
      <c r="E3" s="113"/>
    </row>
    <row r="4" spans="1:5" ht="12.75">
      <c r="A4" s="148" t="s">
        <v>19</v>
      </c>
      <c r="B4" s="148"/>
      <c r="C4" s="148"/>
      <c r="D4" s="148"/>
      <c r="E4" s="148"/>
    </row>
    <row r="5" spans="1:5" ht="30">
      <c r="A5" s="149" t="s">
        <v>83</v>
      </c>
      <c r="B5" s="149" t="s">
        <v>84</v>
      </c>
      <c r="C5" s="149" t="s">
        <v>85</v>
      </c>
      <c r="D5" s="149" t="s">
        <v>86</v>
      </c>
      <c r="E5" s="149" t="s">
        <v>66</v>
      </c>
    </row>
    <row r="6" spans="1:5" ht="15">
      <c r="A6" s="150">
        <v>1</v>
      </c>
      <c r="B6" s="150">
        <v>2</v>
      </c>
      <c r="C6" s="150">
        <v>3</v>
      </c>
      <c r="D6" s="150">
        <v>4</v>
      </c>
      <c r="E6" s="150">
        <v>5</v>
      </c>
    </row>
    <row r="7" spans="1:22" ht="15.75">
      <c r="A7" s="151" t="s">
        <v>87</v>
      </c>
      <c r="B7" s="152"/>
      <c r="C7" s="153">
        <v>20796895.014200002</v>
      </c>
      <c r="D7" s="153">
        <v>4717947</v>
      </c>
      <c r="E7" s="154">
        <v>22.685823998143054</v>
      </c>
      <c r="K7" s="155"/>
      <c r="V7" s="156"/>
    </row>
    <row r="8" spans="1:14" ht="18" customHeight="1">
      <c r="A8" s="157" t="s">
        <v>88</v>
      </c>
      <c r="B8" s="158" t="s">
        <v>89</v>
      </c>
      <c r="C8" s="159">
        <v>1745913.4666</v>
      </c>
      <c r="D8" s="159">
        <v>312021.04914409004</v>
      </c>
      <c r="E8" s="160">
        <v>17.871507100046678</v>
      </c>
      <c r="K8" s="155"/>
      <c r="N8" s="155"/>
    </row>
    <row r="9" spans="1:14" ht="15.75">
      <c r="A9" s="161" t="s">
        <v>90</v>
      </c>
      <c r="B9" s="162" t="s">
        <v>91</v>
      </c>
      <c r="C9" s="163">
        <v>25769.0085</v>
      </c>
      <c r="D9" s="163">
        <v>8097.71751511</v>
      </c>
      <c r="E9" s="164">
        <v>31.42424946272186</v>
      </c>
      <c r="K9" s="155"/>
      <c r="N9" s="155"/>
    </row>
    <row r="10" spans="1:14" ht="38.25">
      <c r="A10" s="161" t="s">
        <v>92</v>
      </c>
      <c r="B10" s="162" t="s">
        <v>93</v>
      </c>
      <c r="C10" s="163">
        <v>17453.2543</v>
      </c>
      <c r="D10" s="163">
        <v>3434.17659187</v>
      </c>
      <c r="E10" s="164">
        <v>19.676425569929386</v>
      </c>
      <c r="K10" s="155"/>
      <c r="N10" s="155"/>
    </row>
    <row r="11" spans="1:14" ht="38.25">
      <c r="A11" s="161" t="s">
        <v>94</v>
      </c>
      <c r="B11" s="162" t="s">
        <v>95</v>
      </c>
      <c r="C11" s="163">
        <v>8896.0233</v>
      </c>
      <c r="D11" s="163">
        <v>1396.5056548</v>
      </c>
      <c r="E11" s="164">
        <v>15.698088996686865</v>
      </c>
      <c r="K11" s="155"/>
      <c r="N11" s="155"/>
    </row>
    <row r="12" spans="1:14" ht="15.75">
      <c r="A12" s="161" t="s">
        <v>96</v>
      </c>
      <c r="B12" s="162" t="s">
        <v>97</v>
      </c>
      <c r="C12" s="163">
        <v>200623.7776</v>
      </c>
      <c r="D12" s="163">
        <v>36445.74294415</v>
      </c>
      <c r="E12" s="164">
        <v>18.166213088069178</v>
      </c>
      <c r="K12" s="155"/>
      <c r="N12" s="155"/>
    </row>
    <row r="13" spans="1:14" ht="38.25">
      <c r="A13" s="161" t="s">
        <v>98</v>
      </c>
      <c r="B13" s="162" t="s">
        <v>99</v>
      </c>
      <c r="C13" s="163">
        <v>310719.87210000004</v>
      </c>
      <c r="D13" s="163">
        <v>53464.51257324</v>
      </c>
      <c r="E13" s="164">
        <v>17.206660202290934</v>
      </c>
      <c r="K13" s="155"/>
      <c r="N13" s="155"/>
    </row>
    <row r="14" spans="1:14" ht="15.75">
      <c r="A14" s="161" t="s">
        <v>100</v>
      </c>
      <c r="B14" s="162" t="s">
        <v>101</v>
      </c>
      <c r="C14" s="163">
        <v>18970.7312</v>
      </c>
      <c r="D14" s="163">
        <v>16182.36392088</v>
      </c>
      <c r="E14" s="164">
        <v>85.30174061440499</v>
      </c>
      <c r="K14" s="155"/>
      <c r="N14" s="155"/>
    </row>
    <row r="15" spans="1:14" ht="15" customHeight="1">
      <c r="A15" s="161" t="s">
        <v>102</v>
      </c>
      <c r="B15" s="162" t="s">
        <v>103</v>
      </c>
      <c r="C15" s="163">
        <v>263757.8225</v>
      </c>
      <c r="D15" s="163">
        <v>90751.19793026</v>
      </c>
      <c r="E15" s="164">
        <v>34.40701666023953</v>
      </c>
      <c r="K15" s="155"/>
      <c r="N15" s="155"/>
    </row>
    <row r="16" spans="1:14" ht="15.75">
      <c r="A16" s="161" t="s">
        <v>104</v>
      </c>
      <c r="B16" s="162" t="s">
        <v>105</v>
      </c>
      <c r="C16" s="163">
        <v>90807.6524</v>
      </c>
      <c r="D16" s="163">
        <v>5366.647351029999</v>
      </c>
      <c r="E16" s="164">
        <v>5.909906499278687</v>
      </c>
      <c r="K16" s="155"/>
      <c r="N16" s="155"/>
    </row>
    <row r="17" spans="1:14" ht="15.75">
      <c r="A17" s="161" t="s">
        <v>106</v>
      </c>
      <c r="B17" s="162" t="s">
        <v>107</v>
      </c>
      <c r="C17" s="163">
        <v>201423.3261</v>
      </c>
      <c r="D17" s="163">
        <v>52984.0518606</v>
      </c>
      <c r="E17" s="164">
        <v>26.304824215987367</v>
      </c>
      <c r="K17" s="155"/>
      <c r="N17" s="155"/>
    </row>
    <row r="18" spans="1:14" ht="15.75">
      <c r="A18" s="161" t="s">
        <v>108</v>
      </c>
      <c r="B18" s="165" t="s">
        <v>109</v>
      </c>
      <c r="C18" s="163">
        <v>175824.3937</v>
      </c>
      <c r="D18" s="163">
        <v>0</v>
      </c>
      <c r="E18" s="164">
        <v>0</v>
      </c>
      <c r="K18" s="155"/>
      <c r="N18" s="155"/>
    </row>
    <row r="19" spans="1:14" ht="25.5">
      <c r="A19" s="161" t="s">
        <v>110</v>
      </c>
      <c r="B19" s="162" t="s">
        <v>111</v>
      </c>
      <c r="C19" s="163">
        <v>50418.0006</v>
      </c>
      <c r="D19" s="163">
        <v>10794.45058994</v>
      </c>
      <c r="E19" s="164">
        <v>21.409914041573476</v>
      </c>
      <c r="K19" s="155"/>
      <c r="N19" s="155"/>
    </row>
    <row r="20" spans="1:14" ht="15.75">
      <c r="A20" s="161" t="s">
        <v>112</v>
      </c>
      <c r="B20" s="162" t="s">
        <v>113</v>
      </c>
      <c r="C20" s="163">
        <v>381249.6043</v>
      </c>
      <c r="D20" s="163">
        <v>33103.682212210006</v>
      </c>
      <c r="E20" s="164">
        <v>8.682942051307988</v>
      </c>
      <c r="K20" s="155"/>
      <c r="N20" s="155"/>
    </row>
    <row r="21" spans="1:14" ht="18.75" customHeight="1">
      <c r="A21" s="157" t="s">
        <v>114</v>
      </c>
      <c r="B21" s="158" t="s">
        <v>115</v>
      </c>
      <c r="C21" s="159">
        <v>3320800.373</v>
      </c>
      <c r="D21" s="159">
        <v>917745.39911827</v>
      </c>
      <c r="E21" s="160">
        <v>27.636271260990668</v>
      </c>
      <c r="K21" s="155"/>
      <c r="N21" s="155"/>
    </row>
    <row r="22" spans="1:14" ht="15.75">
      <c r="A22" s="161" t="s">
        <v>116</v>
      </c>
      <c r="B22" s="162" t="s">
        <v>117</v>
      </c>
      <c r="C22" s="163">
        <v>2415374.6394</v>
      </c>
      <c r="D22" s="163">
        <v>720918.4943746</v>
      </c>
      <c r="E22" s="164">
        <v>29.847067308518334</v>
      </c>
      <c r="K22" s="155"/>
      <c r="N22" s="155"/>
    </row>
    <row r="23" spans="1:14" ht="15.75">
      <c r="A23" s="161" t="s">
        <v>118</v>
      </c>
      <c r="B23" s="162" t="s">
        <v>119</v>
      </c>
      <c r="C23" s="163">
        <v>7508.7306</v>
      </c>
      <c r="D23" s="163">
        <v>2064.96757089</v>
      </c>
      <c r="E23" s="164">
        <v>27.500887711832412</v>
      </c>
      <c r="K23" s="155"/>
      <c r="N23" s="155"/>
    </row>
    <row r="24" spans="1:14" ht="15.75">
      <c r="A24" s="161" t="s">
        <v>120</v>
      </c>
      <c r="B24" s="162" t="s">
        <v>121</v>
      </c>
      <c r="C24" s="163">
        <v>3581.2508</v>
      </c>
      <c r="D24" s="163">
        <v>540.6170172100001</v>
      </c>
      <c r="E24" s="164">
        <v>15.095759761086827</v>
      </c>
      <c r="K24" s="155"/>
      <c r="N24" s="155"/>
    </row>
    <row r="25" spans="1:14" ht="15.75">
      <c r="A25" s="161" t="s">
        <v>122</v>
      </c>
      <c r="B25" s="162" t="s">
        <v>123</v>
      </c>
      <c r="C25" s="163">
        <v>47251.0445</v>
      </c>
      <c r="D25" s="163">
        <v>10950.42442743</v>
      </c>
      <c r="E25" s="164">
        <v>23.174989131573586</v>
      </c>
      <c r="K25" s="155"/>
      <c r="N25" s="155"/>
    </row>
    <row r="26" spans="1:14" ht="25.5">
      <c r="A26" s="161" t="s">
        <v>124</v>
      </c>
      <c r="B26" s="162" t="s">
        <v>125</v>
      </c>
      <c r="C26" s="163">
        <v>10048.2056</v>
      </c>
      <c r="D26" s="163">
        <v>743.34903589</v>
      </c>
      <c r="E26" s="164">
        <v>7.397828681869329</v>
      </c>
      <c r="K26" s="155"/>
      <c r="N26" s="155"/>
    </row>
    <row r="27" spans="1:14" ht="25.5">
      <c r="A27" s="161" t="s">
        <v>126</v>
      </c>
      <c r="B27" s="162" t="s">
        <v>127</v>
      </c>
      <c r="C27" s="163">
        <v>370238.6542</v>
      </c>
      <c r="D27" s="163">
        <v>88093.64838905999</v>
      </c>
      <c r="E27" s="164">
        <v>23.793746922349307</v>
      </c>
      <c r="K27" s="155"/>
      <c r="N27" s="155"/>
    </row>
    <row r="28" spans="1:14" ht="15.75">
      <c r="A28" s="161" t="s">
        <v>128</v>
      </c>
      <c r="B28" s="162" t="s">
        <v>129</v>
      </c>
      <c r="C28" s="163">
        <v>466797.8479</v>
      </c>
      <c r="D28" s="163">
        <v>94433.89830319</v>
      </c>
      <c r="E28" s="164">
        <v>20.230148602446032</v>
      </c>
      <c r="K28" s="155"/>
      <c r="N28" s="155"/>
    </row>
    <row r="29" spans="1:14" ht="28.5" customHeight="1">
      <c r="A29" s="157" t="s">
        <v>130</v>
      </c>
      <c r="B29" s="158" t="s">
        <v>131</v>
      </c>
      <c r="C29" s="159">
        <v>2500334.9018</v>
      </c>
      <c r="D29" s="159">
        <v>446535.09598904994</v>
      </c>
      <c r="E29" s="160">
        <v>17.859011433531872</v>
      </c>
      <c r="K29" s="155"/>
      <c r="N29" s="155"/>
    </row>
    <row r="30" spans="1:14" ht="15.75">
      <c r="A30" s="161" t="s">
        <v>132</v>
      </c>
      <c r="B30" s="162" t="s">
        <v>133</v>
      </c>
      <c r="C30" s="163">
        <v>133438.0298</v>
      </c>
      <c r="D30" s="163">
        <v>26508.14844882</v>
      </c>
      <c r="E30" s="164">
        <v>19.865512469384498</v>
      </c>
      <c r="K30" s="155"/>
      <c r="N30" s="155"/>
    </row>
    <row r="31" spans="1:14" ht="15.75">
      <c r="A31" s="161" t="s">
        <v>134</v>
      </c>
      <c r="B31" s="162" t="s">
        <v>135</v>
      </c>
      <c r="C31" s="163">
        <v>702188.5076</v>
      </c>
      <c r="D31" s="163">
        <v>143880.04767944</v>
      </c>
      <c r="E31" s="164">
        <v>20.490231059349796</v>
      </c>
      <c r="K31" s="155"/>
      <c r="N31" s="155"/>
    </row>
    <row r="32" spans="1:14" ht="15.75">
      <c r="A32" s="161" t="s">
        <v>136</v>
      </c>
      <c r="B32" s="162" t="s">
        <v>137</v>
      </c>
      <c r="C32" s="163">
        <v>251282.7423</v>
      </c>
      <c r="D32" s="163">
        <v>53376.12344337</v>
      </c>
      <c r="E32" s="164">
        <v>21.24146009981283</v>
      </c>
      <c r="K32" s="155"/>
      <c r="N32" s="155"/>
    </row>
    <row r="33" spans="1:14" ht="15.75">
      <c r="A33" s="161" t="s">
        <v>138</v>
      </c>
      <c r="B33" s="162" t="s">
        <v>139</v>
      </c>
      <c r="C33" s="163">
        <v>72293.8667</v>
      </c>
      <c r="D33" s="163">
        <v>12161.65232515</v>
      </c>
      <c r="E33" s="164">
        <v>16.8225229612044</v>
      </c>
      <c r="K33" s="155"/>
      <c r="N33" s="155"/>
    </row>
    <row r="34" spans="1:14" ht="15.75">
      <c r="A34" s="161" t="s">
        <v>140</v>
      </c>
      <c r="B34" s="162" t="s">
        <v>141</v>
      </c>
      <c r="C34" s="163">
        <v>208165.9395</v>
      </c>
      <c r="D34" s="163">
        <v>49380.06183128</v>
      </c>
      <c r="E34" s="164">
        <v>23.721489668236526</v>
      </c>
      <c r="K34" s="155"/>
      <c r="N34" s="155"/>
    </row>
    <row r="35" spans="1:14" ht="15.75">
      <c r="A35" s="161" t="s">
        <v>142</v>
      </c>
      <c r="B35" s="162" t="s">
        <v>143</v>
      </c>
      <c r="C35" s="163">
        <v>377644.2767</v>
      </c>
      <c r="D35" s="163">
        <v>80852.82110855999</v>
      </c>
      <c r="E35" s="164">
        <v>21.409783252928612</v>
      </c>
      <c r="K35" s="155"/>
      <c r="N35" s="155"/>
    </row>
    <row r="36" spans="1:14" ht="15.75">
      <c r="A36" s="161" t="s">
        <v>144</v>
      </c>
      <c r="B36" s="162" t="s">
        <v>145</v>
      </c>
      <c r="C36" s="163">
        <v>152431.5425</v>
      </c>
      <c r="D36" s="163">
        <v>34518.33478582</v>
      </c>
      <c r="E36" s="164">
        <v>22.645139070097645</v>
      </c>
      <c r="K36" s="155"/>
      <c r="N36" s="155"/>
    </row>
    <row r="37" spans="1:14" ht="25.5" customHeight="1">
      <c r="A37" s="161" t="s">
        <v>146</v>
      </c>
      <c r="B37" s="162" t="s">
        <v>147</v>
      </c>
      <c r="C37" s="163">
        <v>62695.458</v>
      </c>
      <c r="D37" s="163">
        <v>12593.909962459998</v>
      </c>
      <c r="E37" s="164">
        <v>20.087435939075522</v>
      </c>
      <c r="K37" s="155"/>
      <c r="N37" s="155"/>
    </row>
    <row r="38" spans="1:14" ht="15.75">
      <c r="A38" s="161" t="s">
        <v>148</v>
      </c>
      <c r="B38" s="162" t="s">
        <v>149</v>
      </c>
      <c r="C38" s="163">
        <v>154599.01119999998</v>
      </c>
      <c r="D38" s="163">
        <v>24629.25273369</v>
      </c>
      <c r="E38" s="164">
        <v>15.931054501912623</v>
      </c>
      <c r="K38" s="155"/>
      <c r="N38" s="155"/>
    </row>
    <row r="39" spans="1:14" ht="15.75">
      <c r="A39" s="161" t="s">
        <v>150</v>
      </c>
      <c r="B39" s="162" t="s">
        <v>151</v>
      </c>
      <c r="C39" s="163">
        <v>2850.7403999999997</v>
      </c>
      <c r="D39" s="163">
        <v>356.31274421</v>
      </c>
      <c r="E39" s="164">
        <v>12.498954454428752</v>
      </c>
      <c r="K39" s="155"/>
      <c r="N39" s="155"/>
    </row>
    <row r="40" spans="1:14" ht="25.5" customHeight="1">
      <c r="A40" s="161" t="s">
        <v>152</v>
      </c>
      <c r="B40" s="162" t="s">
        <v>153</v>
      </c>
      <c r="C40" s="163">
        <v>39127.7145</v>
      </c>
      <c r="D40" s="163">
        <v>5298.02342678</v>
      </c>
      <c r="E40" s="164">
        <v>13.540334503258553</v>
      </c>
      <c r="K40" s="155"/>
      <c r="N40" s="155"/>
    </row>
    <row r="41" spans="1:14" ht="25.5">
      <c r="A41" s="161" t="s">
        <v>154</v>
      </c>
      <c r="B41" s="162" t="s">
        <v>155</v>
      </c>
      <c r="C41" s="163">
        <v>343617.0726</v>
      </c>
      <c r="D41" s="163">
        <v>2980.40749947</v>
      </c>
      <c r="E41" s="164">
        <v>0.8673630436690939</v>
      </c>
      <c r="K41" s="155"/>
      <c r="N41" s="155"/>
    </row>
    <row r="42" spans="1:14" ht="15.75">
      <c r="A42" s="157" t="s">
        <v>156</v>
      </c>
      <c r="B42" s="158" t="s">
        <v>157</v>
      </c>
      <c r="C42" s="159">
        <v>2901021.5749</v>
      </c>
      <c r="D42" s="159">
        <v>361148.98205254995</v>
      </c>
      <c r="E42" s="160">
        <v>12.449027789977709</v>
      </c>
      <c r="K42" s="155"/>
      <c r="N42" s="155"/>
    </row>
    <row r="43" spans="1:14" ht="15.75">
      <c r="A43" s="161" t="s">
        <v>158</v>
      </c>
      <c r="B43" s="162" t="s">
        <v>159</v>
      </c>
      <c r="C43" s="163">
        <v>28430.7435</v>
      </c>
      <c r="D43" s="163">
        <v>4065.1269842600004</v>
      </c>
      <c r="E43" s="164">
        <v>14.298349194631509</v>
      </c>
      <c r="K43" s="155"/>
      <c r="N43" s="155"/>
    </row>
    <row r="44" spans="1:14" ht="15.75">
      <c r="A44" s="161" t="s">
        <v>160</v>
      </c>
      <c r="B44" s="162" t="s">
        <v>161</v>
      </c>
      <c r="C44" s="163">
        <v>21883.7483</v>
      </c>
      <c r="D44" s="163">
        <v>3467.85339526</v>
      </c>
      <c r="E44" s="164">
        <v>15.846706641476041</v>
      </c>
      <c r="K44" s="155"/>
      <c r="N44" s="155"/>
    </row>
    <row r="45" spans="1:14" ht="15.75">
      <c r="A45" s="161" t="s">
        <v>162</v>
      </c>
      <c r="B45" s="162" t="s">
        <v>163</v>
      </c>
      <c r="C45" s="163">
        <v>60981.6579</v>
      </c>
      <c r="D45" s="163">
        <v>2740.6717093</v>
      </c>
      <c r="E45" s="164">
        <v>4.494255819994688</v>
      </c>
      <c r="K45" s="155"/>
      <c r="N45" s="155"/>
    </row>
    <row r="46" spans="1:14" ht="15.75">
      <c r="A46" s="161" t="s">
        <v>164</v>
      </c>
      <c r="B46" s="162" t="s">
        <v>165</v>
      </c>
      <c r="C46" s="163">
        <v>34182.4931</v>
      </c>
      <c r="D46" s="163">
        <v>6202.12664271</v>
      </c>
      <c r="E46" s="164">
        <v>18.14416117796276</v>
      </c>
      <c r="K46" s="155"/>
      <c r="N46" s="155"/>
    </row>
    <row r="47" spans="1:14" ht="15.75">
      <c r="A47" s="161" t="s">
        <v>166</v>
      </c>
      <c r="B47" s="162" t="s">
        <v>167</v>
      </c>
      <c r="C47" s="163">
        <v>286617.2527</v>
      </c>
      <c r="D47" s="163">
        <v>41730.82439245</v>
      </c>
      <c r="E47" s="164">
        <v>14.559774053842222</v>
      </c>
      <c r="K47" s="155"/>
      <c r="N47" s="155"/>
    </row>
    <row r="48" spans="1:14" ht="15.75">
      <c r="A48" s="161" t="s">
        <v>168</v>
      </c>
      <c r="B48" s="162" t="s">
        <v>169</v>
      </c>
      <c r="C48" s="163">
        <v>22726.4254</v>
      </c>
      <c r="D48" s="163">
        <v>3587.82369763</v>
      </c>
      <c r="E48" s="164">
        <v>15.787012847299778</v>
      </c>
      <c r="K48" s="155"/>
      <c r="N48" s="155"/>
    </row>
    <row r="49" spans="1:14" ht="15.75">
      <c r="A49" s="161" t="s">
        <v>170</v>
      </c>
      <c r="B49" s="162" t="s">
        <v>171</v>
      </c>
      <c r="C49" s="163">
        <v>41384.4238</v>
      </c>
      <c r="D49" s="163">
        <v>7729.69669017</v>
      </c>
      <c r="E49" s="164">
        <v>18.677792223290542</v>
      </c>
      <c r="K49" s="155"/>
      <c r="N49" s="155"/>
    </row>
    <row r="50" spans="1:14" ht="15.75">
      <c r="A50" s="161" t="s">
        <v>172</v>
      </c>
      <c r="B50" s="162" t="s">
        <v>173</v>
      </c>
      <c r="C50" s="163">
        <v>337184.142</v>
      </c>
      <c r="D50" s="163">
        <v>41082.71292572</v>
      </c>
      <c r="E50" s="164">
        <v>12.184058444160165</v>
      </c>
      <c r="K50" s="155"/>
      <c r="N50" s="155"/>
    </row>
    <row r="51" spans="1:14" ht="15.75">
      <c r="A51" s="161" t="s">
        <v>174</v>
      </c>
      <c r="B51" s="162" t="s">
        <v>175</v>
      </c>
      <c r="C51" s="163">
        <v>813102.7029</v>
      </c>
      <c r="D51" s="163">
        <v>66744.95837891</v>
      </c>
      <c r="E51" s="164">
        <v>8.208675010039743</v>
      </c>
      <c r="K51" s="155"/>
      <c r="N51" s="155"/>
    </row>
    <row r="52" spans="1:14" ht="15.75">
      <c r="A52" s="161" t="s">
        <v>176</v>
      </c>
      <c r="B52" s="162" t="s">
        <v>177</v>
      </c>
      <c r="C52" s="163">
        <v>151068.6809</v>
      </c>
      <c r="D52" s="163">
        <v>7208.01257263</v>
      </c>
      <c r="E52" s="164">
        <v>4.771348058173188</v>
      </c>
      <c r="K52" s="155"/>
      <c r="N52" s="155"/>
    </row>
    <row r="53" spans="1:14" ht="25.5">
      <c r="A53" s="161" t="s">
        <v>178</v>
      </c>
      <c r="B53" s="162" t="s">
        <v>179</v>
      </c>
      <c r="C53" s="163">
        <v>259462.6407</v>
      </c>
      <c r="D53" s="163">
        <v>51610.01723247</v>
      </c>
      <c r="E53" s="164">
        <v>19.891116922741627</v>
      </c>
      <c r="K53" s="155"/>
      <c r="N53" s="155"/>
    </row>
    <row r="54" spans="1:14" ht="15.75">
      <c r="A54" s="161" t="s">
        <v>180</v>
      </c>
      <c r="B54" s="162" t="s">
        <v>181</v>
      </c>
      <c r="C54" s="163">
        <v>843996.6637</v>
      </c>
      <c r="D54" s="163">
        <v>124979.15743103999</v>
      </c>
      <c r="E54" s="164">
        <v>14.808015577116551</v>
      </c>
      <c r="K54" s="155"/>
      <c r="N54" s="155"/>
    </row>
    <row r="55" spans="1:14" ht="15.75">
      <c r="A55" s="157" t="s">
        <v>182</v>
      </c>
      <c r="B55" s="158" t="s">
        <v>183</v>
      </c>
      <c r="C55" s="159">
        <v>310741.5187</v>
      </c>
      <c r="D55" s="159">
        <v>92431.08246470001</v>
      </c>
      <c r="E55" s="160">
        <v>29.74532751574018</v>
      </c>
      <c r="K55" s="155"/>
      <c r="N55" s="155"/>
    </row>
    <row r="56" spans="1:14" ht="15.75">
      <c r="A56" s="161" t="s">
        <v>184</v>
      </c>
      <c r="B56" s="162" t="s">
        <v>185</v>
      </c>
      <c r="C56" s="163">
        <v>70735.09820000001</v>
      </c>
      <c r="D56" s="163">
        <v>7913.974232760001</v>
      </c>
      <c r="E56" s="164">
        <v>11.188185828743219</v>
      </c>
      <c r="K56" s="155"/>
      <c r="N56" s="155"/>
    </row>
    <row r="57" spans="1:14" ht="15.75">
      <c r="A57" s="161" t="s">
        <v>186</v>
      </c>
      <c r="B57" s="162" t="s">
        <v>187</v>
      </c>
      <c r="C57" s="163">
        <v>61328.537899999996</v>
      </c>
      <c r="D57" s="163">
        <v>17574.78425863</v>
      </c>
      <c r="E57" s="164">
        <v>28.656780122961322</v>
      </c>
      <c r="K57" s="155"/>
      <c r="N57" s="155"/>
    </row>
    <row r="58" spans="1:14" ht="15.75">
      <c r="A58" s="161" t="s">
        <v>188</v>
      </c>
      <c r="B58" s="162" t="s">
        <v>189</v>
      </c>
      <c r="C58" s="163">
        <v>88531.31559999999</v>
      </c>
      <c r="D58" s="163">
        <v>16258.797781950001</v>
      </c>
      <c r="E58" s="164">
        <v>18.365024479484866</v>
      </c>
      <c r="K58" s="155"/>
      <c r="N58" s="155"/>
    </row>
    <row r="59" spans="1:14" ht="25.5">
      <c r="A59" s="161" t="s">
        <v>190</v>
      </c>
      <c r="B59" s="162" t="s">
        <v>191</v>
      </c>
      <c r="C59" s="163">
        <v>713.4531</v>
      </c>
      <c r="D59" s="163">
        <v>178.363275</v>
      </c>
      <c r="E59" s="164">
        <v>25</v>
      </c>
      <c r="K59" s="155"/>
      <c r="N59" s="155"/>
    </row>
    <row r="60" spans="1:14" ht="25.5">
      <c r="A60" s="161" t="s">
        <v>192</v>
      </c>
      <c r="B60" s="162" t="s">
        <v>193</v>
      </c>
      <c r="C60" s="163">
        <v>89433.11390000001</v>
      </c>
      <c r="D60" s="163">
        <v>50505.16291636</v>
      </c>
      <c r="E60" s="164">
        <v>56.47255330149026</v>
      </c>
      <c r="K60" s="155"/>
      <c r="N60" s="155"/>
    </row>
    <row r="61" spans="1:14" ht="15.75">
      <c r="A61" s="157" t="s">
        <v>194</v>
      </c>
      <c r="B61" s="158" t="s">
        <v>195</v>
      </c>
      <c r="C61" s="159">
        <v>358107.22630000004</v>
      </c>
      <c r="D61" s="159">
        <v>84897.8213904</v>
      </c>
      <c r="E61" s="160">
        <v>23.707374539065533</v>
      </c>
      <c r="K61" s="155"/>
      <c r="N61" s="155"/>
    </row>
    <row r="62" spans="1:14" ht="15.75">
      <c r="A62" s="161" t="s">
        <v>196</v>
      </c>
      <c r="B62" s="162" t="s">
        <v>197</v>
      </c>
      <c r="C62" s="163">
        <v>17606.5435</v>
      </c>
      <c r="D62" s="163">
        <v>661.34371729</v>
      </c>
      <c r="E62" s="164">
        <v>3.756238226373053</v>
      </c>
      <c r="K62" s="155"/>
      <c r="N62" s="155"/>
    </row>
    <row r="63" spans="1:14" ht="25.5">
      <c r="A63" s="161" t="s">
        <v>198</v>
      </c>
      <c r="B63" s="162" t="s">
        <v>199</v>
      </c>
      <c r="C63" s="163">
        <v>11679.1014</v>
      </c>
      <c r="D63" s="163">
        <v>2709.8683825</v>
      </c>
      <c r="E63" s="164">
        <v>23.202713031500867</v>
      </c>
      <c r="K63" s="155"/>
      <c r="N63" s="155"/>
    </row>
    <row r="64" spans="1:14" ht="25.5">
      <c r="A64" s="161" t="s">
        <v>200</v>
      </c>
      <c r="B64" s="162" t="s">
        <v>201</v>
      </c>
      <c r="C64" s="163">
        <v>826.5571</v>
      </c>
      <c r="D64" s="163">
        <v>207.134675</v>
      </c>
      <c r="E64" s="164">
        <v>25.05993536320721</v>
      </c>
      <c r="K64" s="155"/>
      <c r="N64" s="155"/>
    </row>
    <row r="65" spans="1:14" ht="15.75">
      <c r="A65" s="161" t="s">
        <v>202</v>
      </c>
      <c r="B65" s="162" t="s">
        <v>203</v>
      </c>
      <c r="C65" s="163">
        <v>327995.0243</v>
      </c>
      <c r="D65" s="163">
        <v>81319.47461561</v>
      </c>
      <c r="E65" s="164">
        <v>24.79289885240189</v>
      </c>
      <c r="K65" s="155"/>
      <c r="N65" s="155"/>
    </row>
    <row r="66" spans="1:14" ht="15.75">
      <c r="A66" s="157" t="s">
        <v>204</v>
      </c>
      <c r="B66" s="158" t="s">
        <v>205</v>
      </c>
      <c r="C66" s="159">
        <v>1035427.4587999999</v>
      </c>
      <c r="D66" s="159">
        <v>201396.65151171002</v>
      </c>
      <c r="E66" s="160">
        <v>19.450580511464995</v>
      </c>
      <c r="K66" s="155"/>
      <c r="N66" s="155"/>
    </row>
    <row r="67" spans="1:14" ht="15.75">
      <c r="A67" s="161" t="s">
        <v>206</v>
      </c>
      <c r="B67" s="162" t="s">
        <v>207</v>
      </c>
      <c r="C67" s="163">
        <v>62026.5811</v>
      </c>
      <c r="D67" s="163">
        <v>3040.5543469699996</v>
      </c>
      <c r="E67" s="164">
        <v>4.902018284818861</v>
      </c>
      <c r="K67" s="155"/>
      <c r="N67" s="155"/>
    </row>
    <row r="68" spans="1:14" ht="15.75">
      <c r="A68" s="161" t="s">
        <v>208</v>
      </c>
      <c r="B68" s="162" t="s">
        <v>209</v>
      </c>
      <c r="C68" s="163">
        <v>159977.02909999999</v>
      </c>
      <c r="D68" s="163">
        <v>8652.94616921</v>
      </c>
      <c r="E68" s="164">
        <v>5.408867896778563</v>
      </c>
      <c r="K68" s="155"/>
      <c r="N68" s="155"/>
    </row>
    <row r="69" spans="1:14" ht="15.75">
      <c r="A69" s="161" t="s">
        <v>210</v>
      </c>
      <c r="B69" s="162" t="s">
        <v>211</v>
      </c>
      <c r="C69" s="163">
        <v>40033.4196</v>
      </c>
      <c r="D69" s="163">
        <v>3220.72507209</v>
      </c>
      <c r="E69" s="164">
        <v>8.045091087072661</v>
      </c>
      <c r="K69" s="155"/>
      <c r="N69" s="155"/>
    </row>
    <row r="70" spans="1:14" ht="15.75">
      <c r="A70" s="161" t="s">
        <v>212</v>
      </c>
      <c r="B70" s="162" t="s">
        <v>213</v>
      </c>
      <c r="C70" s="163">
        <v>37053.7503</v>
      </c>
      <c r="D70" s="163">
        <v>13856.41832609</v>
      </c>
      <c r="E70" s="164">
        <v>37.395454478706306</v>
      </c>
      <c r="K70" s="155"/>
      <c r="N70" s="155"/>
    </row>
    <row r="71" spans="1:14" ht="25.5">
      <c r="A71" s="161" t="s">
        <v>214</v>
      </c>
      <c r="B71" s="162" t="s">
        <v>215</v>
      </c>
      <c r="C71" s="163">
        <v>22876.3629</v>
      </c>
      <c r="D71" s="163">
        <v>4495.40873301</v>
      </c>
      <c r="E71" s="164">
        <v>19.65088922859324</v>
      </c>
      <c r="K71" s="155"/>
      <c r="N71" s="155"/>
    </row>
    <row r="72" spans="1:14" ht="15.75">
      <c r="A72" s="161" t="s">
        <v>216</v>
      </c>
      <c r="B72" s="162" t="s">
        <v>217</v>
      </c>
      <c r="C72" s="163">
        <v>631190.1975</v>
      </c>
      <c r="D72" s="163">
        <v>159871.85082023</v>
      </c>
      <c r="E72" s="164">
        <v>25.328633342761947</v>
      </c>
      <c r="K72" s="155"/>
      <c r="N72" s="155"/>
    </row>
    <row r="73" spans="1:14" ht="15.75">
      <c r="A73" s="161" t="s">
        <v>218</v>
      </c>
      <c r="B73" s="162" t="s">
        <v>219</v>
      </c>
      <c r="C73" s="163">
        <v>16774.9118</v>
      </c>
      <c r="D73" s="163">
        <v>977.4011431</v>
      </c>
      <c r="E73" s="164">
        <v>5.826565020151104</v>
      </c>
      <c r="K73" s="155"/>
      <c r="N73" s="155"/>
    </row>
    <row r="74" spans="1:14" ht="15.75">
      <c r="A74" s="161" t="s">
        <v>220</v>
      </c>
      <c r="B74" s="162" t="s">
        <v>221</v>
      </c>
      <c r="C74" s="163">
        <v>15644.1587</v>
      </c>
      <c r="D74" s="163">
        <v>2236.01562747</v>
      </c>
      <c r="E74" s="164">
        <v>14.292974587824911</v>
      </c>
      <c r="K74" s="155"/>
      <c r="N74" s="155"/>
    </row>
    <row r="75" spans="1:14" ht="15.75">
      <c r="A75" s="161" t="s">
        <v>222</v>
      </c>
      <c r="B75" s="162" t="s">
        <v>223</v>
      </c>
      <c r="C75" s="163">
        <v>49851.0478</v>
      </c>
      <c r="D75" s="163">
        <v>5045.3312735399995</v>
      </c>
      <c r="E75" s="164">
        <v>10.120812894007013</v>
      </c>
      <c r="K75" s="155"/>
      <c r="N75" s="155"/>
    </row>
    <row r="76" spans="1:14" ht="15.75">
      <c r="A76" s="157" t="s">
        <v>224</v>
      </c>
      <c r="B76" s="158" t="s">
        <v>225</v>
      </c>
      <c r="C76" s="159">
        <v>151714.0993</v>
      </c>
      <c r="D76" s="159">
        <v>28994.638864890003</v>
      </c>
      <c r="E76" s="160">
        <v>19.111367367086892</v>
      </c>
      <c r="K76" s="155"/>
      <c r="N76" s="155"/>
    </row>
    <row r="77" spans="1:14" ht="15.75">
      <c r="A77" s="161" t="s">
        <v>226</v>
      </c>
      <c r="B77" s="162" t="s">
        <v>227</v>
      </c>
      <c r="C77" s="163">
        <v>141581.1279</v>
      </c>
      <c r="D77" s="163">
        <v>24546.659537400003</v>
      </c>
      <c r="E77" s="164">
        <v>17.337522240066857</v>
      </c>
      <c r="K77" s="155"/>
      <c r="N77" s="155"/>
    </row>
    <row r="78" spans="1:14" ht="15.75">
      <c r="A78" s="161" t="s">
        <v>228</v>
      </c>
      <c r="B78" s="162" t="s">
        <v>229</v>
      </c>
      <c r="C78" s="163">
        <v>5812.5127</v>
      </c>
      <c r="D78" s="163">
        <v>3871.9901854299997</v>
      </c>
      <c r="E78" s="164">
        <v>66.6147393609996</v>
      </c>
      <c r="K78" s="155"/>
      <c r="N78" s="155"/>
    </row>
    <row r="79" spans="1:14" ht="25.5">
      <c r="A79" s="161" t="s">
        <v>230</v>
      </c>
      <c r="B79" s="162" t="s">
        <v>231</v>
      </c>
      <c r="C79" s="163">
        <v>554.1766</v>
      </c>
      <c r="D79" s="163">
        <v>132.40325</v>
      </c>
      <c r="E79" s="164">
        <v>23.891887531880634</v>
      </c>
      <c r="K79" s="155"/>
      <c r="N79" s="155"/>
    </row>
    <row r="80" spans="1:14" ht="15.75">
      <c r="A80" s="161" t="s">
        <v>232</v>
      </c>
      <c r="B80" s="162" t="s">
        <v>233</v>
      </c>
      <c r="C80" s="163">
        <v>3766.2821</v>
      </c>
      <c r="D80" s="163">
        <v>443.58589206</v>
      </c>
      <c r="E80" s="164">
        <v>11.777819087423111</v>
      </c>
      <c r="K80" s="155"/>
      <c r="N80" s="155"/>
    </row>
    <row r="81" spans="1:14" ht="15.75">
      <c r="A81" s="157" t="s">
        <v>234</v>
      </c>
      <c r="B81" s="158" t="s">
        <v>235</v>
      </c>
      <c r="C81" s="159">
        <v>1142749.195</v>
      </c>
      <c r="D81" s="159">
        <v>386120.75775980996</v>
      </c>
      <c r="E81" s="160">
        <v>33.788757799983394</v>
      </c>
      <c r="K81" s="155"/>
      <c r="N81" s="155"/>
    </row>
    <row r="82" spans="1:14" ht="15.75">
      <c r="A82" s="161" t="s">
        <v>236</v>
      </c>
      <c r="B82" s="162" t="s">
        <v>237</v>
      </c>
      <c r="C82" s="163">
        <v>251116.064</v>
      </c>
      <c r="D82" s="163">
        <v>26840.97385644</v>
      </c>
      <c r="E82" s="164">
        <v>10.688672571914793</v>
      </c>
      <c r="K82" s="155"/>
      <c r="N82" s="155"/>
    </row>
    <row r="83" spans="1:14" ht="15.75">
      <c r="A83" s="161" t="s">
        <v>238</v>
      </c>
      <c r="B83" s="162" t="s">
        <v>239</v>
      </c>
      <c r="C83" s="163">
        <v>269665.4656</v>
      </c>
      <c r="D83" s="163">
        <v>30644.149801419997</v>
      </c>
      <c r="E83" s="164">
        <v>11.363765001661376</v>
      </c>
      <c r="K83" s="155"/>
      <c r="N83" s="155"/>
    </row>
    <row r="84" spans="1:14" ht="15.75">
      <c r="A84" s="161" t="s">
        <v>240</v>
      </c>
      <c r="B84" s="162" t="s">
        <v>241</v>
      </c>
      <c r="C84" s="163">
        <v>737.4830999999999</v>
      </c>
      <c r="D84" s="163">
        <v>177.12121847</v>
      </c>
      <c r="E84" s="164">
        <v>24.016986758069443</v>
      </c>
      <c r="K84" s="155"/>
      <c r="N84" s="155"/>
    </row>
    <row r="85" spans="1:14" ht="15.75">
      <c r="A85" s="161" t="s">
        <v>242</v>
      </c>
      <c r="B85" s="162" t="s">
        <v>243</v>
      </c>
      <c r="C85" s="163">
        <v>6433.5833</v>
      </c>
      <c r="D85" s="163">
        <v>763.87926582</v>
      </c>
      <c r="E85" s="164">
        <v>11.873309634772273</v>
      </c>
      <c r="K85" s="155"/>
      <c r="N85" s="155"/>
    </row>
    <row r="86" spans="1:14" ht="15.75">
      <c r="A86" s="161" t="s">
        <v>244</v>
      </c>
      <c r="B86" s="162" t="s">
        <v>245</v>
      </c>
      <c r="C86" s="163">
        <v>49747.0026</v>
      </c>
      <c r="D86" s="163">
        <v>10601.930981399999</v>
      </c>
      <c r="E86" s="164">
        <v>21.31169804670804</v>
      </c>
      <c r="K86" s="155"/>
      <c r="N86" s="155"/>
    </row>
    <row r="87" spans="1:14" ht="25.5">
      <c r="A87" s="161" t="s">
        <v>246</v>
      </c>
      <c r="B87" s="162" t="s">
        <v>247</v>
      </c>
      <c r="C87" s="163">
        <v>6392.7928</v>
      </c>
      <c r="D87" s="163">
        <v>2265.97680416</v>
      </c>
      <c r="E87" s="164">
        <v>35.445803970996835</v>
      </c>
      <c r="K87" s="155"/>
      <c r="N87" s="155"/>
    </row>
    <row r="88" spans="1:14" ht="15.75">
      <c r="A88" s="161" t="s">
        <v>248</v>
      </c>
      <c r="B88" s="162" t="s">
        <v>249</v>
      </c>
      <c r="C88" s="163">
        <v>43931.718799999995</v>
      </c>
      <c r="D88" s="163">
        <v>11915.489366709999</v>
      </c>
      <c r="E88" s="164">
        <v>27.122747964757526</v>
      </c>
      <c r="K88" s="155"/>
      <c r="N88" s="155"/>
    </row>
    <row r="89" spans="1:14" ht="25.5">
      <c r="A89" s="161" t="s">
        <v>250</v>
      </c>
      <c r="B89" s="162" t="s">
        <v>251</v>
      </c>
      <c r="C89" s="163">
        <v>58412.580799999996</v>
      </c>
      <c r="D89" s="163">
        <v>30762.49584481</v>
      </c>
      <c r="E89" s="164">
        <v>52.664161424639545</v>
      </c>
      <c r="K89" s="155"/>
      <c r="N89" s="155"/>
    </row>
    <row r="90" spans="1:14" ht="15.75">
      <c r="A90" s="161" t="s">
        <v>252</v>
      </c>
      <c r="B90" s="162" t="s">
        <v>253</v>
      </c>
      <c r="C90" s="163">
        <v>456312.504</v>
      </c>
      <c r="D90" s="163">
        <v>272148.74062058</v>
      </c>
      <c r="E90" s="164">
        <v>59.64086853525714</v>
      </c>
      <c r="K90" s="155"/>
      <c r="N90" s="155"/>
    </row>
    <row r="91" spans="1:14" ht="15.75">
      <c r="A91" s="157" t="s">
        <v>254</v>
      </c>
      <c r="B91" s="158" t="s">
        <v>255</v>
      </c>
      <c r="C91" s="159">
        <v>5169177.8137</v>
      </c>
      <c r="D91" s="159">
        <v>1418512.7375148498</v>
      </c>
      <c r="E91" s="160">
        <v>27.441747771866744</v>
      </c>
      <c r="K91" s="155"/>
      <c r="N91" s="155"/>
    </row>
    <row r="92" spans="1:14" ht="15.75">
      <c r="A92" s="161" t="s">
        <v>256</v>
      </c>
      <c r="B92" s="162" t="s">
        <v>257</v>
      </c>
      <c r="C92" s="163">
        <v>3119386.2128000003</v>
      </c>
      <c r="D92" s="163">
        <v>815456.8765894499</v>
      </c>
      <c r="E92" s="164">
        <v>26.14158109833683</v>
      </c>
      <c r="K92" s="155"/>
      <c r="N92" s="155"/>
    </row>
    <row r="93" spans="1:14" ht="15.75">
      <c r="A93" s="161" t="s">
        <v>258</v>
      </c>
      <c r="B93" s="162" t="s">
        <v>259</v>
      </c>
      <c r="C93" s="163">
        <v>19137.9093</v>
      </c>
      <c r="D93" s="163">
        <v>3336.46343824</v>
      </c>
      <c r="E93" s="164">
        <v>17.43379271966766</v>
      </c>
      <c r="K93" s="155"/>
      <c r="N93" s="155"/>
    </row>
    <row r="94" spans="1:14" ht="15.75">
      <c r="A94" s="161" t="s">
        <v>260</v>
      </c>
      <c r="B94" s="162" t="s">
        <v>261</v>
      </c>
      <c r="C94" s="163">
        <v>1150575.0225</v>
      </c>
      <c r="D94" s="163">
        <v>460311.57304713</v>
      </c>
      <c r="E94" s="164">
        <v>40.00708898120809</v>
      </c>
      <c r="K94" s="155"/>
      <c r="N94" s="155"/>
    </row>
    <row r="95" spans="1:14" ht="15.75">
      <c r="A95" s="161" t="s">
        <v>262</v>
      </c>
      <c r="B95" s="162" t="s">
        <v>263</v>
      </c>
      <c r="C95" s="163">
        <v>856408.3009</v>
      </c>
      <c r="D95" s="163">
        <v>136226.81078345</v>
      </c>
      <c r="E95" s="164">
        <v>15.906759736014836</v>
      </c>
      <c r="K95" s="155"/>
      <c r="N95" s="155"/>
    </row>
    <row r="96" spans="1:14" ht="25.5">
      <c r="A96" s="161" t="s">
        <v>264</v>
      </c>
      <c r="B96" s="162" t="s">
        <v>265</v>
      </c>
      <c r="C96" s="163">
        <v>319.0903</v>
      </c>
      <c r="D96" s="163">
        <v>70.685389</v>
      </c>
      <c r="E96" s="164">
        <v>22.152158495573197</v>
      </c>
      <c r="K96" s="155"/>
      <c r="N96" s="155"/>
    </row>
    <row r="97" spans="1:14" ht="15.75">
      <c r="A97" s="161" t="s">
        <v>266</v>
      </c>
      <c r="B97" s="162" t="s">
        <v>267</v>
      </c>
      <c r="C97" s="163">
        <v>23351.277899999997</v>
      </c>
      <c r="D97" s="163">
        <v>3110.32826758</v>
      </c>
      <c r="E97" s="164">
        <v>13.319734709593774</v>
      </c>
      <c r="K97" s="155"/>
      <c r="N97" s="155"/>
    </row>
    <row r="98" spans="1:14" ht="15.75">
      <c r="A98" s="157" t="s">
        <v>268</v>
      </c>
      <c r="B98" s="158" t="s">
        <v>269</v>
      </c>
      <c r="C98" s="159">
        <v>79256.2795</v>
      </c>
      <c r="D98" s="159">
        <v>9942.194271260001</v>
      </c>
      <c r="E98" s="160">
        <v>12.544361574857927</v>
      </c>
      <c r="K98" s="155"/>
      <c r="N98" s="155"/>
    </row>
    <row r="99" spans="1:14" ht="15.75">
      <c r="A99" s="161" t="s">
        <v>270</v>
      </c>
      <c r="B99" s="162" t="s">
        <v>271</v>
      </c>
      <c r="C99" s="163">
        <v>4197.7064</v>
      </c>
      <c r="D99" s="163">
        <v>921.95941148</v>
      </c>
      <c r="E99" s="164">
        <v>21.963408671935703</v>
      </c>
      <c r="K99" s="155"/>
      <c r="N99" s="155"/>
    </row>
    <row r="100" spans="1:14" ht="15.75">
      <c r="A100" s="161" t="s">
        <v>272</v>
      </c>
      <c r="B100" s="162" t="s">
        <v>273</v>
      </c>
      <c r="C100" s="163">
        <v>37497.890799999994</v>
      </c>
      <c r="D100" s="163">
        <v>2543.18964503</v>
      </c>
      <c r="E100" s="164">
        <v>6.782220521667316</v>
      </c>
      <c r="K100" s="155"/>
      <c r="N100" s="155"/>
    </row>
    <row r="101" spans="1:14" ht="15.75">
      <c r="A101" s="161" t="s">
        <v>274</v>
      </c>
      <c r="B101" s="162" t="s">
        <v>275</v>
      </c>
      <c r="C101" s="163">
        <v>36291.8094</v>
      </c>
      <c r="D101" s="163">
        <v>6234.4667984200005</v>
      </c>
      <c r="E101" s="164">
        <v>17.17871580803574</v>
      </c>
      <c r="K101" s="155"/>
      <c r="N101" s="155"/>
    </row>
    <row r="102" spans="1:14" ht="25.5">
      <c r="A102" s="161" t="s">
        <v>276</v>
      </c>
      <c r="B102" s="162" t="s">
        <v>277</v>
      </c>
      <c r="C102" s="163">
        <v>460.4493</v>
      </c>
      <c r="D102" s="163">
        <v>104.9123</v>
      </c>
      <c r="E102" s="164">
        <v>22.78476696565724</v>
      </c>
      <c r="K102" s="155"/>
      <c r="N102" s="155"/>
    </row>
    <row r="103" spans="1:14" ht="15.75">
      <c r="A103" s="161" t="s">
        <v>278</v>
      </c>
      <c r="B103" s="162" t="s">
        <v>279</v>
      </c>
      <c r="C103" s="163">
        <v>808.4236</v>
      </c>
      <c r="D103" s="163">
        <v>137.66611633000002</v>
      </c>
      <c r="E103" s="164">
        <v>17.028958126655386</v>
      </c>
      <c r="K103" s="155"/>
      <c r="N103" s="155"/>
    </row>
    <row r="104" spans="1:14" ht="15.75">
      <c r="A104" s="157" t="s">
        <v>280</v>
      </c>
      <c r="B104" s="158" t="s">
        <v>281</v>
      </c>
      <c r="C104" s="159">
        <v>94956.6789</v>
      </c>
      <c r="D104" s="159">
        <v>17789.117089979998</v>
      </c>
      <c r="E104" s="160">
        <v>18.733929299184872</v>
      </c>
      <c r="K104" s="155"/>
      <c r="N104" s="155"/>
    </row>
    <row r="105" spans="1:14" ht="15.75">
      <c r="A105" s="161" t="s">
        <v>282</v>
      </c>
      <c r="B105" s="162" t="s">
        <v>283</v>
      </c>
      <c r="C105" s="163">
        <v>78507.9696</v>
      </c>
      <c r="D105" s="163">
        <v>14843.70774333</v>
      </c>
      <c r="E105" s="164">
        <v>18.90726230592773</v>
      </c>
      <c r="K105" s="155"/>
      <c r="N105" s="155"/>
    </row>
    <row r="106" spans="1:14" ht="15.75">
      <c r="A106" s="161" t="s">
        <v>284</v>
      </c>
      <c r="B106" s="162" t="s">
        <v>285</v>
      </c>
      <c r="C106" s="163">
        <v>5444.8042000000005</v>
      </c>
      <c r="D106" s="163">
        <v>731.6240288500001</v>
      </c>
      <c r="E106" s="164">
        <v>13.437104475676096</v>
      </c>
      <c r="K106" s="155"/>
      <c r="N106" s="155"/>
    </row>
    <row r="107" spans="1:14" ht="15.75">
      <c r="A107" s="161" t="s">
        <v>286</v>
      </c>
      <c r="B107" s="162" t="s">
        <v>287</v>
      </c>
      <c r="C107" s="163">
        <v>11003.9051</v>
      </c>
      <c r="D107" s="163">
        <v>2213.7853178</v>
      </c>
      <c r="E107" s="164">
        <v>20.11817893449481</v>
      </c>
      <c r="K107" s="155"/>
      <c r="N107" s="155"/>
    </row>
    <row r="108" spans="1:14" ht="15.75">
      <c r="A108" s="157" t="s">
        <v>288</v>
      </c>
      <c r="B108" s="158" t="s">
        <v>289</v>
      </c>
      <c r="C108" s="159">
        <v>896955.5091</v>
      </c>
      <c r="D108" s="159">
        <v>171432.48317262</v>
      </c>
      <c r="E108" s="160">
        <v>19.112707534918243</v>
      </c>
      <c r="K108" s="155"/>
      <c r="N108" s="155"/>
    </row>
    <row r="109" spans="1:14" ht="15.75">
      <c r="A109" s="161" t="s">
        <v>290</v>
      </c>
      <c r="B109" s="162" t="s">
        <v>291</v>
      </c>
      <c r="C109" s="163">
        <v>748456.8458</v>
      </c>
      <c r="D109" s="163">
        <v>141010.86518159</v>
      </c>
      <c r="E109" s="164">
        <v>18.840213162973786</v>
      </c>
      <c r="K109" s="155"/>
      <c r="N109" s="155"/>
    </row>
    <row r="110" spans="1:14" ht="15.75">
      <c r="A110" s="161" t="s">
        <v>292</v>
      </c>
      <c r="B110" s="162" t="s">
        <v>293</v>
      </c>
      <c r="C110" s="163">
        <v>148498.66330000001</v>
      </c>
      <c r="D110" s="163">
        <v>30421.617991029998</v>
      </c>
      <c r="E110" s="164">
        <v>20.48612244379037</v>
      </c>
      <c r="K110" s="155"/>
      <c r="N110" s="155"/>
    </row>
    <row r="111" spans="1:14" ht="38.25">
      <c r="A111" s="157" t="s">
        <v>294</v>
      </c>
      <c r="B111" s="158" t="s">
        <v>295</v>
      </c>
      <c r="C111" s="159">
        <v>1089738.9186</v>
      </c>
      <c r="D111" s="159">
        <v>268979.04319841997</v>
      </c>
      <c r="E111" s="160">
        <v>24.682888589863378</v>
      </c>
      <c r="K111" s="155"/>
      <c r="N111" s="155"/>
    </row>
    <row r="112" spans="1:14" ht="38.25">
      <c r="A112" s="161" t="s">
        <v>296</v>
      </c>
      <c r="B112" s="162" t="s">
        <v>297</v>
      </c>
      <c r="C112" s="163">
        <v>717866.3446000001</v>
      </c>
      <c r="D112" s="163">
        <v>180645.41</v>
      </c>
      <c r="E112" s="164">
        <v>25.164212162733</v>
      </c>
      <c r="K112" s="155"/>
      <c r="N112" s="155"/>
    </row>
    <row r="113" spans="1:14" ht="15.75">
      <c r="A113" s="161" t="s">
        <v>298</v>
      </c>
      <c r="B113" s="162" t="s">
        <v>299</v>
      </c>
      <c r="C113" s="163">
        <v>288105.5514</v>
      </c>
      <c r="D113" s="163">
        <v>83759.0138</v>
      </c>
      <c r="E113" s="164">
        <v>29.07233595221866</v>
      </c>
      <c r="K113" s="155"/>
      <c r="N113" s="155"/>
    </row>
    <row r="114" spans="1:14" ht="15.75">
      <c r="A114" s="161" t="s">
        <v>300</v>
      </c>
      <c r="B114" s="162" t="s">
        <v>301</v>
      </c>
      <c r="C114" s="163">
        <v>83767.0226</v>
      </c>
      <c r="D114" s="163">
        <v>4574.61939842</v>
      </c>
      <c r="E114" s="164">
        <v>5.461122117547963</v>
      </c>
      <c r="K114" s="155"/>
      <c r="N114" s="155"/>
    </row>
  </sheetData>
  <sheetProtection/>
  <mergeCells count="4">
    <mergeCell ref="D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40">
      <selection activeCell="A42" sqref="A42"/>
    </sheetView>
  </sheetViews>
  <sheetFormatPr defaultColWidth="9.00390625" defaultRowHeight="12.75"/>
  <cols>
    <col min="1" max="1" width="34.375" style="117" customWidth="1"/>
    <col min="2" max="2" width="4.375" style="117" customWidth="1"/>
    <col min="3" max="3" width="13.125" style="191" customWidth="1"/>
    <col min="4" max="4" width="11.75390625" style="191" customWidth="1"/>
    <col min="5" max="5" width="14.00390625" style="191" customWidth="1"/>
    <col min="6" max="6" width="14.125" style="191" customWidth="1"/>
    <col min="7" max="8" width="13.125" style="191" customWidth="1"/>
    <col min="9" max="9" width="12.75390625" style="191" customWidth="1"/>
    <col min="10" max="10" width="14.875" style="191" customWidth="1"/>
    <col min="11" max="11" width="14.00390625" style="191" customWidth="1"/>
    <col min="12" max="12" width="12.25390625" style="191" customWidth="1"/>
    <col min="13" max="16384" width="9.125" style="117" customWidth="1"/>
  </cols>
  <sheetData>
    <row r="1" spans="1:12" ht="18.75">
      <c r="A1" s="166"/>
      <c r="B1" s="167"/>
      <c r="C1" s="167"/>
      <c r="D1" s="167"/>
      <c r="E1" s="167"/>
      <c r="F1" s="167"/>
      <c r="G1" s="167"/>
      <c r="H1" s="167"/>
      <c r="I1" s="167"/>
      <c r="J1" s="168"/>
      <c r="K1" s="169" t="s">
        <v>302</v>
      </c>
      <c r="L1" s="169"/>
    </row>
    <row r="2" spans="1:12" ht="59.25" customHeight="1">
      <c r="A2" s="166" t="s">
        <v>303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5" customHeight="1">
      <c r="A3" s="166" t="s">
        <v>60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2.75">
      <c r="A4" s="170" t="s">
        <v>19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89.25">
      <c r="A5" s="171" t="s">
        <v>83</v>
      </c>
      <c r="B5" s="171" t="s">
        <v>304</v>
      </c>
      <c r="C5" s="172" t="s">
        <v>305</v>
      </c>
      <c r="D5" s="172" t="s">
        <v>306</v>
      </c>
      <c r="E5" s="172" t="s">
        <v>307</v>
      </c>
      <c r="F5" s="172" t="s">
        <v>308</v>
      </c>
      <c r="G5" s="173" t="s">
        <v>85</v>
      </c>
      <c r="H5" s="172" t="s">
        <v>309</v>
      </c>
      <c r="I5" s="173" t="s">
        <v>310</v>
      </c>
      <c r="J5" s="173" t="s">
        <v>311</v>
      </c>
      <c r="K5" s="173" t="s">
        <v>312</v>
      </c>
      <c r="L5" s="172" t="s">
        <v>313</v>
      </c>
    </row>
    <row r="6" spans="1:12" ht="12.75">
      <c r="A6" s="174" t="s">
        <v>314</v>
      </c>
      <c r="B6" s="174" t="s">
        <v>315</v>
      </c>
      <c r="C6" s="174" t="s">
        <v>316</v>
      </c>
      <c r="D6" s="174" t="s">
        <v>317</v>
      </c>
      <c r="E6" s="174" t="s">
        <v>318</v>
      </c>
      <c r="F6" s="174" t="s">
        <v>319</v>
      </c>
      <c r="G6" s="174" t="s">
        <v>320</v>
      </c>
      <c r="H6" s="174" t="s">
        <v>321</v>
      </c>
      <c r="I6" s="174" t="s">
        <v>322</v>
      </c>
      <c r="J6" s="175" t="s">
        <v>323</v>
      </c>
      <c r="K6" s="175" t="s">
        <v>324</v>
      </c>
      <c r="L6" s="175" t="s">
        <v>325</v>
      </c>
    </row>
    <row r="7" spans="1:12" ht="15.75">
      <c r="A7" s="176" t="s">
        <v>87</v>
      </c>
      <c r="B7" s="177"/>
      <c r="C7" s="178">
        <v>18693491.0775</v>
      </c>
      <c r="D7" s="178">
        <v>823217.2549</v>
      </c>
      <c r="E7" s="178">
        <v>17276497.8178</v>
      </c>
      <c r="F7" s="178">
        <v>630211.0987</v>
      </c>
      <c r="G7" s="178">
        <v>20796895.0142</v>
      </c>
      <c r="H7" s="178">
        <v>19973677.759299997</v>
      </c>
      <c r="I7" s="178">
        <v>4717947</v>
      </c>
      <c r="J7" s="179">
        <v>93.59063114351123</v>
      </c>
      <c r="K7" s="180">
        <v>92.41985751176497</v>
      </c>
      <c r="L7" s="179">
        <v>22.685823998143057</v>
      </c>
    </row>
    <row r="8" spans="1:12" ht="15.75">
      <c r="A8" s="181" t="s">
        <v>326</v>
      </c>
      <c r="B8" s="177"/>
      <c r="C8" s="182"/>
      <c r="D8" s="182"/>
      <c r="E8" s="182"/>
      <c r="F8" s="182"/>
      <c r="G8" s="182"/>
      <c r="H8" s="182"/>
      <c r="I8" s="182"/>
      <c r="J8" s="183"/>
      <c r="K8" s="184"/>
      <c r="L8" s="183"/>
    </row>
    <row r="9" spans="1:14" ht="38.25">
      <c r="A9" s="185" t="s">
        <v>327</v>
      </c>
      <c r="B9" s="186" t="s">
        <v>328</v>
      </c>
      <c r="C9" s="187">
        <v>882025.92</v>
      </c>
      <c r="D9" s="187">
        <v>0</v>
      </c>
      <c r="E9" s="187">
        <v>876574.28</v>
      </c>
      <c r="F9" s="187">
        <v>0</v>
      </c>
      <c r="G9" s="187">
        <v>902174.13</v>
      </c>
      <c r="H9" s="187">
        <v>902174.13</v>
      </c>
      <c r="I9" s="187">
        <v>342394.91</v>
      </c>
      <c r="J9" s="188">
        <v>97.8</v>
      </c>
      <c r="K9" s="188">
        <v>99.4</v>
      </c>
      <c r="L9" s="188">
        <v>38</v>
      </c>
      <c r="N9" s="189"/>
    </row>
    <row r="10" spans="1:14" ht="38.25">
      <c r="A10" s="185" t="s">
        <v>329</v>
      </c>
      <c r="B10" s="186" t="s">
        <v>330</v>
      </c>
      <c r="C10" s="187">
        <v>271188.9</v>
      </c>
      <c r="D10" s="187">
        <v>20</v>
      </c>
      <c r="E10" s="187">
        <v>270302.6</v>
      </c>
      <c r="F10" s="187">
        <v>0</v>
      </c>
      <c r="G10" s="187">
        <v>314638.81</v>
      </c>
      <c r="H10" s="187">
        <v>314618.81</v>
      </c>
      <c r="I10" s="187">
        <v>28784.55</v>
      </c>
      <c r="J10" s="188">
        <v>86.2</v>
      </c>
      <c r="K10" s="188">
        <v>99.7</v>
      </c>
      <c r="L10" s="188">
        <v>9.1</v>
      </c>
      <c r="N10" s="189"/>
    </row>
    <row r="11" spans="1:14" ht="38.25">
      <c r="A11" s="185" t="s">
        <v>331</v>
      </c>
      <c r="B11" s="186" t="s">
        <v>332</v>
      </c>
      <c r="C11" s="187">
        <v>1580899.03</v>
      </c>
      <c r="D11" s="187">
        <v>58469.72</v>
      </c>
      <c r="E11" s="187">
        <v>1444782.08</v>
      </c>
      <c r="F11" s="187">
        <v>46363.75</v>
      </c>
      <c r="G11" s="187">
        <v>1744130.38</v>
      </c>
      <c r="H11" s="187">
        <v>1685660.66</v>
      </c>
      <c r="I11" s="187">
        <v>427226.99</v>
      </c>
      <c r="J11" s="190">
        <v>93.8</v>
      </c>
      <c r="K11" s="188">
        <v>91.4</v>
      </c>
      <c r="L11" s="188">
        <v>24.5</v>
      </c>
      <c r="N11" s="189"/>
    </row>
    <row r="12" spans="1:14" ht="38.25">
      <c r="A12" s="185" t="s">
        <v>333</v>
      </c>
      <c r="B12" s="186" t="s">
        <v>334</v>
      </c>
      <c r="C12" s="187">
        <v>59273.84</v>
      </c>
      <c r="D12" s="187">
        <v>0</v>
      </c>
      <c r="E12" s="187">
        <v>58727.3</v>
      </c>
      <c r="F12" s="187">
        <v>0</v>
      </c>
      <c r="G12" s="187">
        <v>59398.96</v>
      </c>
      <c r="H12" s="187">
        <v>59398.96</v>
      </c>
      <c r="I12" s="187">
        <v>13273.45</v>
      </c>
      <c r="J12" s="188">
        <v>99.8</v>
      </c>
      <c r="K12" s="188">
        <v>99.1</v>
      </c>
      <c r="L12" s="188">
        <v>22.3</v>
      </c>
      <c r="N12" s="189"/>
    </row>
    <row r="13" spans="1:14" ht="63.75">
      <c r="A13" s="185" t="s">
        <v>335</v>
      </c>
      <c r="B13" s="186" t="s">
        <v>336</v>
      </c>
      <c r="C13" s="187">
        <v>221416.86</v>
      </c>
      <c r="D13" s="187">
        <v>0</v>
      </c>
      <c r="E13" s="187">
        <v>219701.36</v>
      </c>
      <c r="F13" s="187">
        <v>0</v>
      </c>
      <c r="G13" s="187">
        <v>224583.69</v>
      </c>
      <c r="H13" s="187">
        <v>224583.69</v>
      </c>
      <c r="I13" s="187">
        <v>73691.58</v>
      </c>
      <c r="J13" s="188">
        <v>98.6</v>
      </c>
      <c r="K13" s="188">
        <v>99.2</v>
      </c>
      <c r="L13" s="188">
        <v>32.8</v>
      </c>
      <c r="N13" s="189"/>
    </row>
    <row r="14" spans="1:14" ht="38.25">
      <c r="A14" s="185" t="s">
        <v>337</v>
      </c>
      <c r="B14" s="186" t="s">
        <v>338</v>
      </c>
      <c r="C14" s="187">
        <v>69322.55</v>
      </c>
      <c r="D14" s="187">
        <v>0</v>
      </c>
      <c r="E14" s="187">
        <v>65851.23</v>
      </c>
      <c r="F14" s="187">
        <v>0</v>
      </c>
      <c r="G14" s="187">
        <v>69333.05</v>
      </c>
      <c r="H14" s="187">
        <v>69333.05</v>
      </c>
      <c r="I14" s="187">
        <v>14588.22</v>
      </c>
      <c r="J14" s="188">
        <v>100</v>
      </c>
      <c r="K14" s="188">
        <v>95</v>
      </c>
      <c r="L14" s="188">
        <v>21</v>
      </c>
      <c r="N14" s="189"/>
    </row>
    <row r="15" spans="1:14" ht="51">
      <c r="A15" s="185" t="s">
        <v>339</v>
      </c>
      <c r="B15" s="186" t="s">
        <v>340</v>
      </c>
      <c r="C15" s="187">
        <v>726587</v>
      </c>
      <c r="D15" s="187">
        <v>108.33</v>
      </c>
      <c r="E15" s="187">
        <v>402362.79</v>
      </c>
      <c r="F15" s="187">
        <v>101.11</v>
      </c>
      <c r="G15" s="187">
        <v>731150.17</v>
      </c>
      <c r="H15" s="187">
        <v>731041.84</v>
      </c>
      <c r="I15" s="187">
        <v>154486.84</v>
      </c>
      <c r="J15" s="188">
        <v>99.4</v>
      </c>
      <c r="K15" s="188">
        <v>55.4</v>
      </c>
      <c r="L15" s="188">
        <v>21.1</v>
      </c>
      <c r="N15" s="189"/>
    </row>
    <row r="16" spans="1:14" ht="76.5">
      <c r="A16" s="185" t="s">
        <v>341</v>
      </c>
      <c r="B16" s="186" t="s">
        <v>342</v>
      </c>
      <c r="C16" s="187">
        <v>215193.65</v>
      </c>
      <c r="D16" s="187">
        <v>65.45</v>
      </c>
      <c r="E16" s="187">
        <v>200716.52</v>
      </c>
      <c r="F16" s="187">
        <v>24.79</v>
      </c>
      <c r="G16" s="187">
        <v>216626.96</v>
      </c>
      <c r="H16" s="187">
        <v>216561.52</v>
      </c>
      <c r="I16" s="187">
        <v>33645.13</v>
      </c>
      <c r="J16" s="188">
        <v>99.4</v>
      </c>
      <c r="K16" s="188">
        <v>93.3</v>
      </c>
      <c r="L16" s="188">
        <v>15.5</v>
      </c>
      <c r="N16" s="189"/>
    </row>
    <row r="17" spans="1:14" ht="38.25">
      <c r="A17" s="185" t="s">
        <v>343</v>
      </c>
      <c r="B17" s="186" t="s">
        <v>344</v>
      </c>
      <c r="C17" s="187">
        <v>142318.55</v>
      </c>
      <c r="D17" s="187">
        <v>90.5</v>
      </c>
      <c r="E17" s="187">
        <v>137658.36</v>
      </c>
      <c r="F17" s="187">
        <v>90.5</v>
      </c>
      <c r="G17" s="187">
        <v>144395.44</v>
      </c>
      <c r="H17" s="187">
        <v>144304.94</v>
      </c>
      <c r="I17" s="187">
        <v>28271.15</v>
      </c>
      <c r="J17" s="188">
        <v>98.6</v>
      </c>
      <c r="K17" s="188">
        <v>96.7</v>
      </c>
      <c r="L17" s="188">
        <v>19.6</v>
      </c>
      <c r="N17" s="189"/>
    </row>
    <row r="18" spans="1:14" ht="38.25">
      <c r="A18" s="185" t="s">
        <v>345</v>
      </c>
      <c r="B18" s="186" t="s">
        <v>346</v>
      </c>
      <c r="C18" s="187">
        <v>68566.39</v>
      </c>
      <c r="D18" s="187">
        <v>0</v>
      </c>
      <c r="E18" s="187">
        <v>67720.48</v>
      </c>
      <c r="F18" s="187">
        <v>0</v>
      </c>
      <c r="G18" s="187">
        <v>95687.84</v>
      </c>
      <c r="H18" s="187">
        <v>95687.84</v>
      </c>
      <c r="I18" s="187">
        <v>11746.44</v>
      </c>
      <c r="J18" s="188">
        <v>71.7</v>
      </c>
      <c r="K18" s="188">
        <v>98.8</v>
      </c>
      <c r="L18" s="188">
        <v>12.3</v>
      </c>
      <c r="N18" s="189"/>
    </row>
    <row r="19" spans="1:14" ht="38.25">
      <c r="A19" s="185" t="s">
        <v>347</v>
      </c>
      <c r="B19" s="186" t="s">
        <v>348</v>
      </c>
      <c r="C19" s="187">
        <v>72166.05</v>
      </c>
      <c r="D19" s="187">
        <v>2113.63</v>
      </c>
      <c r="E19" s="187">
        <v>68355.83</v>
      </c>
      <c r="F19" s="187">
        <v>2037.6</v>
      </c>
      <c r="G19" s="187">
        <v>74610.31</v>
      </c>
      <c r="H19" s="187">
        <v>72496.68</v>
      </c>
      <c r="I19" s="187">
        <v>9114.43</v>
      </c>
      <c r="J19" s="188">
        <v>99.5</v>
      </c>
      <c r="K19" s="188">
        <v>94.7</v>
      </c>
      <c r="L19" s="188">
        <v>12.2</v>
      </c>
      <c r="N19" s="189"/>
    </row>
    <row r="20" spans="1:14" ht="51">
      <c r="A20" s="185" t="s">
        <v>349</v>
      </c>
      <c r="B20" s="186" t="s">
        <v>350</v>
      </c>
      <c r="C20" s="187">
        <v>199277.03</v>
      </c>
      <c r="D20" s="187">
        <v>10</v>
      </c>
      <c r="E20" s="187">
        <v>193420.24</v>
      </c>
      <c r="F20" s="187">
        <v>10</v>
      </c>
      <c r="G20" s="187">
        <v>201708.88</v>
      </c>
      <c r="H20" s="187">
        <v>201698.88</v>
      </c>
      <c r="I20" s="187">
        <v>34329.84</v>
      </c>
      <c r="J20" s="188">
        <v>98.8</v>
      </c>
      <c r="K20" s="188">
        <v>97.1</v>
      </c>
      <c r="L20" s="188">
        <v>17</v>
      </c>
      <c r="N20" s="189"/>
    </row>
    <row r="21" spans="1:14" ht="51">
      <c r="A21" s="185" t="s">
        <v>351</v>
      </c>
      <c r="B21" s="186" t="s">
        <v>352</v>
      </c>
      <c r="C21" s="187">
        <v>483297.83</v>
      </c>
      <c r="D21" s="187">
        <v>0</v>
      </c>
      <c r="E21" s="187">
        <v>482637.61</v>
      </c>
      <c r="F21" s="187">
        <v>0</v>
      </c>
      <c r="G21" s="187">
        <v>500621.35</v>
      </c>
      <c r="H21" s="187">
        <v>500621.35</v>
      </c>
      <c r="I21" s="187">
        <v>100498.66</v>
      </c>
      <c r="J21" s="188">
        <v>96.5</v>
      </c>
      <c r="K21" s="188">
        <v>99.9</v>
      </c>
      <c r="L21" s="188">
        <v>20.1</v>
      </c>
      <c r="N21" s="189"/>
    </row>
    <row r="22" spans="1:14" ht="38.25">
      <c r="A22" s="185" t="s">
        <v>353</v>
      </c>
      <c r="B22" s="186" t="s">
        <v>354</v>
      </c>
      <c r="C22" s="187">
        <v>85353.91</v>
      </c>
      <c r="D22" s="187">
        <v>0</v>
      </c>
      <c r="E22" s="187">
        <v>85353.91</v>
      </c>
      <c r="F22" s="187">
        <v>0</v>
      </c>
      <c r="G22" s="187">
        <v>85353.91</v>
      </c>
      <c r="H22" s="187">
        <v>85353.91</v>
      </c>
      <c r="I22" s="187">
        <v>32904.47</v>
      </c>
      <c r="J22" s="188">
        <v>100</v>
      </c>
      <c r="K22" s="188">
        <v>100</v>
      </c>
      <c r="L22" s="188">
        <v>38.6</v>
      </c>
      <c r="N22" s="189"/>
    </row>
    <row r="23" spans="1:14" ht="51">
      <c r="A23" s="185" t="s">
        <v>355</v>
      </c>
      <c r="B23" s="186" t="s">
        <v>356</v>
      </c>
      <c r="C23" s="187">
        <v>23376.5</v>
      </c>
      <c r="D23" s="187">
        <v>0</v>
      </c>
      <c r="E23" s="187">
        <v>23376.5</v>
      </c>
      <c r="F23" s="187">
        <v>0</v>
      </c>
      <c r="G23" s="187">
        <v>23376.5</v>
      </c>
      <c r="H23" s="187">
        <v>23376.5</v>
      </c>
      <c r="I23" s="187">
        <v>5811.97</v>
      </c>
      <c r="J23" s="188">
        <v>100</v>
      </c>
      <c r="K23" s="188">
        <v>100</v>
      </c>
      <c r="L23" s="188">
        <v>24.9</v>
      </c>
      <c r="N23" s="189"/>
    </row>
    <row r="24" spans="1:14" ht="51">
      <c r="A24" s="185" t="s">
        <v>357</v>
      </c>
      <c r="B24" s="186" t="s">
        <v>358</v>
      </c>
      <c r="C24" s="187">
        <v>10363.33</v>
      </c>
      <c r="D24" s="187">
        <v>0</v>
      </c>
      <c r="E24" s="187">
        <v>10363.33</v>
      </c>
      <c r="F24" s="187">
        <v>0</v>
      </c>
      <c r="G24" s="187">
        <v>10363.33</v>
      </c>
      <c r="H24" s="187">
        <v>10363.33</v>
      </c>
      <c r="I24" s="187">
        <v>0</v>
      </c>
      <c r="J24" s="188">
        <v>100</v>
      </c>
      <c r="K24" s="188">
        <v>100</v>
      </c>
      <c r="L24" s="188">
        <v>0</v>
      </c>
      <c r="N24" s="189"/>
    </row>
    <row r="25" spans="1:14" ht="51">
      <c r="A25" s="185" t="s">
        <v>359</v>
      </c>
      <c r="B25" s="186" t="s">
        <v>360</v>
      </c>
      <c r="C25" s="187">
        <v>14369.12</v>
      </c>
      <c r="D25" s="187">
        <v>0</v>
      </c>
      <c r="E25" s="187">
        <v>14369.12</v>
      </c>
      <c r="F25" s="187">
        <v>0</v>
      </c>
      <c r="G25" s="187">
        <v>14369.12</v>
      </c>
      <c r="H25" s="187">
        <v>14369.12</v>
      </c>
      <c r="I25" s="187">
        <v>597.03</v>
      </c>
      <c r="J25" s="188">
        <v>100</v>
      </c>
      <c r="K25" s="188">
        <v>100</v>
      </c>
      <c r="L25" s="188">
        <v>4.2</v>
      </c>
      <c r="N25" s="189"/>
    </row>
    <row r="26" spans="1:14" ht="38.25">
      <c r="A26" s="185" t="s">
        <v>361</v>
      </c>
      <c r="B26" s="186" t="s">
        <v>362</v>
      </c>
      <c r="C26" s="187">
        <v>253555.46</v>
      </c>
      <c r="D26" s="187">
        <v>0</v>
      </c>
      <c r="E26" s="187">
        <v>227777.66</v>
      </c>
      <c r="F26" s="187">
        <v>0</v>
      </c>
      <c r="G26" s="187">
        <v>270607.34</v>
      </c>
      <c r="H26" s="187">
        <v>270607.34</v>
      </c>
      <c r="I26" s="187">
        <v>32292.73</v>
      </c>
      <c r="J26" s="188">
        <v>93.7</v>
      </c>
      <c r="K26" s="188">
        <v>89.8</v>
      </c>
      <c r="L26" s="188">
        <v>11.9</v>
      </c>
      <c r="N26" s="189"/>
    </row>
    <row r="27" spans="1:14" ht="51">
      <c r="A27" s="185" t="s">
        <v>363</v>
      </c>
      <c r="B27" s="186" t="s">
        <v>364</v>
      </c>
      <c r="C27" s="187">
        <v>108095.38</v>
      </c>
      <c r="D27" s="187">
        <v>0</v>
      </c>
      <c r="E27" s="187">
        <v>107133.74</v>
      </c>
      <c r="F27" s="187">
        <v>0</v>
      </c>
      <c r="G27" s="187">
        <v>108095.38</v>
      </c>
      <c r="H27" s="187">
        <v>108095.38</v>
      </c>
      <c r="I27" s="187">
        <v>5361.71</v>
      </c>
      <c r="J27" s="188">
        <v>100</v>
      </c>
      <c r="K27" s="188">
        <v>99.1</v>
      </c>
      <c r="L27" s="188">
        <v>5</v>
      </c>
      <c r="N27" s="189"/>
    </row>
    <row r="28" spans="1:14" ht="38.25">
      <c r="A28" s="185" t="s">
        <v>365</v>
      </c>
      <c r="B28" s="186" t="s">
        <v>366</v>
      </c>
      <c r="C28" s="187">
        <v>255832.2</v>
      </c>
      <c r="D28" s="187">
        <v>0</v>
      </c>
      <c r="E28" s="187">
        <v>254837.85</v>
      </c>
      <c r="F28" s="187">
        <v>0</v>
      </c>
      <c r="G28" s="187">
        <v>260521.97</v>
      </c>
      <c r="H28" s="187">
        <v>260521.97</v>
      </c>
      <c r="I28" s="187">
        <v>26431.02</v>
      </c>
      <c r="J28" s="188">
        <v>98.2</v>
      </c>
      <c r="K28" s="188">
        <v>99.6</v>
      </c>
      <c r="L28" s="188">
        <v>10.1</v>
      </c>
      <c r="N28" s="189"/>
    </row>
    <row r="29" spans="1:14" ht="38.25">
      <c r="A29" s="185" t="s">
        <v>367</v>
      </c>
      <c r="B29" s="186" t="s">
        <v>368</v>
      </c>
      <c r="C29" s="187">
        <v>989247.22</v>
      </c>
      <c r="D29" s="187">
        <v>0</v>
      </c>
      <c r="E29" s="187">
        <v>965889.35</v>
      </c>
      <c r="F29" s="187">
        <v>0</v>
      </c>
      <c r="G29" s="187">
        <v>1015751.9</v>
      </c>
      <c r="H29" s="187">
        <v>1015751.9</v>
      </c>
      <c r="I29" s="187">
        <v>88347.11</v>
      </c>
      <c r="J29" s="188">
        <v>97.4</v>
      </c>
      <c r="K29" s="188">
        <v>97.6</v>
      </c>
      <c r="L29" s="188">
        <v>8.7</v>
      </c>
      <c r="N29" s="189"/>
    </row>
    <row r="30" spans="1:14" ht="51">
      <c r="A30" s="185" t="s">
        <v>369</v>
      </c>
      <c r="B30" s="186" t="s">
        <v>370</v>
      </c>
      <c r="C30" s="187">
        <v>280902.46</v>
      </c>
      <c r="D30" s="187">
        <v>0</v>
      </c>
      <c r="E30" s="187">
        <v>274124.76</v>
      </c>
      <c r="F30" s="187">
        <v>0</v>
      </c>
      <c r="G30" s="187">
        <v>288174.04</v>
      </c>
      <c r="H30" s="187">
        <v>288174.04</v>
      </c>
      <c r="I30" s="187">
        <v>43140.9</v>
      </c>
      <c r="J30" s="188">
        <v>97.5</v>
      </c>
      <c r="K30" s="188">
        <v>97.6</v>
      </c>
      <c r="L30" s="188">
        <v>15</v>
      </c>
      <c r="N30" s="189"/>
    </row>
    <row r="31" spans="1:14" ht="38.25">
      <c r="A31" s="185" t="s">
        <v>371</v>
      </c>
      <c r="B31" s="186" t="s">
        <v>372</v>
      </c>
      <c r="C31" s="187">
        <v>21153.22</v>
      </c>
      <c r="D31" s="187">
        <v>0</v>
      </c>
      <c r="E31" s="187">
        <v>21047.69</v>
      </c>
      <c r="F31" s="187">
        <v>0</v>
      </c>
      <c r="G31" s="187">
        <v>21167.46</v>
      </c>
      <c r="H31" s="187">
        <v>21167.46</v>
      </c>
      <c r="I31" s="187">
        <v>4159.34</v>
      </c>
      <c r="J31" s="188">
        <v>99.9</v>
      </c>
      <c r="K31" s="188">
        <v>99.5</v>
      </c>
      <c r="L31" s="188">
        <v>19.6</v>
      </c>
      <c r="N31" s="189"/>
    </row>
    <row r="32" spans="1:14" ht="38.25">
      <c r="A32" s="185" t="s">
        <v>373</v>
      </c>
      <c r="B32" s="186" t="s">
        <v>374</v>
      </c>
      <c r="C32" s="187">
        <v>92077.96</v>
      </c>
      <c r="D32" s="187">
        <v>5.66</v>
      </c>
      <c r="E32" s="187">
        <v>86820.5</v>
      </c>
      <c r="F32" s="187">
        <v>5.34</v>
      </c>
      <c r="G32" s="187">
        <v>94846.25</v>
      </c>
      <c r="H32" s="187">
        <v>94840.59</v>
      </c>
      <c r="I32" s="187">
        <v>15646.37</v>
      </c>
      <c r="J32" s="188">
        <v>97.1</v>
      </c>
      <c r="K32" s="188">
        <v>94.3</v>
      </c>
      <c r="L32" s="188">
        <v>16.5</v>
      </c>
      <c r="N32" s="189"/>
    </row>
    <row r="33" spans="1:14" ht="51">
      <c r="A33" s="185" t="s">
        <v>375</v>
      </c>
      <c r="B33" s="186" t="s">
        <v>376</v>
      </c>
      <c r="C33" s="187">
        <v>58208.4</v>
      </c>
      <c r="D33" s="187">
        <v>0</v>
      </c>
      <c r="E33" s="187">
        <v>57348.46</v>
      </c>
      <c r="F33" s="187">
        <v>0</v>
      </c>
      <c r="G33" s="187">
        <v>58371.52</v>
      </c>
      <c r="H33" s="187">
        <v>58371.52</v>
      </c>
      <c r="I33" s="187">
        <v>10635</v>
      </c>
      <c r="J33" s="188">
        <v>99.7</v>
      </c>
      <c r="K33" s="188">
        <v>98.5</v>
      </c>
      <c r="L33" s="188">
        <v>18.2</v>
      </c>
      <c r="N33" s="189"/>
    </row>
    <row r="34" spans="1:14" ht="38.25">
      <c r="A34" s="185" t="s">
        <v>377</v>
      </c>
      <c r="B34" s="186" t="s">
        <v>378</v>
      </c>
      <c r="C34" s="187">
        <v>41763.44</v>
      </c>
      <c r="D34" s="187">
        <v>0</v>
      </c>
      <c r="E34" s="187">
        <v>40504.83</v>
      </c>
      <c r="F34" s="187">
        <v>0</v>
      </c>
      <c r="G34" s="187">
        <v>41767.48</v>
      </c>
      <c r="H34" s="187">
        <v>41767.48</v>
      </c>
      <c r="I34" s="187">
        <v>7836.13</v>
      </c>
      <c r="J34" s="188">
        <v>100</v>
      </c>
      <c r="K34" s="188">
        <v>97</v>
      </c>
      <c r="L34" s="188">
        <v>18.8</v>
      </c>
      <c r="N34" s="189"/>
    </row>
    <row r="35" spans="1:14" ht="38.25">
      <c r="A35" s="185" t="s">
        <v>379</v>
      </c>
      <c r="B35" s="186" t="s">
        <v>380</v>
      </c>
      <c r="C35" s="187">
        <v>22076.03</v>
      </c>
      <c r="D35" s="187">
        <v>0</v>
      </c>
      <c r="E35" s="187">
        <v>21865.57</v>
      </c>
      <c r="F35" s="187">
        <v>0</v>
      </c>
      <c r="G35" s="187">
        <v>22899.94</v>
      </c>
      <c r="H35" s="187">
        <v>22899.94</v>
      </c>
      <c r="I35" s="187">
        <v>3971.63</v>
      </c>
      <c r="J35" s="188">
        <v>96.4</v>
      </c>
      <c r="K35" s="188">
        <v>99</v>
      </c>
      <c r="L35" s="188">
        <v>17.3</v>
      </c>
      <c r="N35" s="189"/>
    </row>
    <row r="36" spans="1:14" ht="38.25">
      <c r="A36" s="185" t="s">
        <v>381</v>
      </c>
      <c r="B36" s="186" t="s">
        <v>382</v>
      </c>
      <c r="C36" s="187">
        <v>1504675.93</v>
      </c>
      <c r="D36" s="187">
        <v>0</v>
      </c>
      <c r="E36" s="187">
        <v>933546.9</v>
      </c>
      <c r="F36" s="187">
        <v>0</v>
      </c>
      <c r="G36" s="187">
        <v>1510148.42</v>
      </c>
      <c r="H36" s="187">
        <v>1510148.42</v>
      </c>
      <c r="I36" s="187">
        <v>463088.28</v>
      </c>
      <c r="J36" s="188">
        <v>99.6</v>
      </c>
      <c r="K36" s="188">
        <v>62</v>
      </c>
      <c r="L36" s="188">
        <v>30.7</v>
      </c>
      <c r="N36" s="189"/>
    </row>
    <row r="37" spans="1:14" ht="38.25">
      <c r="A37" s="185" t="s">
        <v>383</v>
      </c>
      <c r="B37" s="186" t="s">
        <v>384</v>
      </c>
      <c r="C37" s="187">
        <v>1773.24</v>
      </c>
      <c r="D37" s="187">
        <v>0</v>
      </c>
      <c r="E37" s="187">
        <v>1770.67</v>
      </c>
      <c r="F37" s="187">
        <v>0</v>
      </c>
      <c r="G37" s="187">
        <v>1783.79</v>
      </c>
      <c r="H37" s="187">
        <v>1783.79</v>
      </c>
      <c r="I37" s="187">
        <v>258.12</v>
      </c>
      <c r="J37" s="188">
        <v>99.4</v>
      </c>
      <c r="K37" s="188">
        <v>99.9</v>
      </c>
      <c r="L37" s="188">
        <v>14.5</v>
      </c>
      <c r="N37" s="189"/>
    </row>
    <row r="38" spans="1:14" ht="63.75">
      <c r="A38" s="185" t="s">
        <v>385</v>
      </c>
      <c r="B38" s="186" t="s">
        <v>386</v>
      </c>
      <c r="C38" s="187">
        <v>57147.45</v>
      </c>
      <c r="D38" s="187">
        <v>0</v>
      </c>
      <c r="E38" s="187">
        <v>57147.45</v>
      </c>
      <c r="F38" s="187">
        <v>0</v>
      </c>
      <c r="G38" s="187">
        <v>57743.85</v>
      </c>
      <c r="H38" s="187">
        <v>57743.85</v>
      </c>
      <c r="I38" s="187">
        <v>21835.28</v>
      </c>
      <c r="J38" s="188">
        <v>99</v>
      </c>
      <c r="K38" s="188">
        <v>100</v>
      </c>
      <c r="L38" s="188">
        <v>37.8</v>
      </c>
      <c r="N38" s="189"/>
    </row>
    <row r="39" spans="1:14" ht="51">
      <c r="A39" s="185" t="s">
        <v>387</v>
      </c>
      <c r="B39" s="186" t="s">
        <v>388</v>
      </c>
      <c r="C39" s="187">
        <v>12202.49</v>
      </c>
      <c r="D39" s="187">
        <v>0</v>
      </c>
      <c r="E39" s="187">
        <v>10685.45</v>
      </c>
      <c r="F39" s="187">
        <v>0</v>
      </c>
      <c r="G39" s="187">
        <v>14196.54</v>
      </c>
      <c r="H39" s="187">
        <v>14196.54</v>
      </c>
      <c r="I39" s="187">
        <v>207.2</v>
      </c>
      <c r="J39" s="188">
        <v>86</v>
      </c>
      <c r="K39" s="188">
        <v>87.6</v>
      </c>
      <c r="L39" s="188">
        <v>1.5</v>
      </c>
      <c r="N39" s="189"/>
    </row>
    <row r="40" spans="1:14" ht="89.25">
      <c r="A40" s="185" t="s">
        <v>389</v>
      </c>
      <c r="B40" s="186" t="s">
        <v>390</v>
      </c>
      <c r="C40" s="187">
        <v>969016.5</v>
      </c>
      <c r="D40" s="187">
        <v>0</v>
      </c>
      <c r="E40" s="187">
        <v>923095.34</v>
      </c>
      <c r="F40" s="187">
        <v>0</v>
      </c>
      <c r="G40" s="187">
        <v>1019056.5</v>
      </c>
      <c r="H40" s="187">
        <v>1019056.5</v>
      </c>
      <c r="I40" s="187">
        <v>266210.3</v>
      </c>
      <c r="J40" s="188">
        <v>95.1</v>
      </c>
      <c r="K40" s="188">
        <v>95.3</v>
      </c>
      <c r="L40" s="188">
        <v>26.1</v>
      </c>
      <c r="N40" s="189"/>
    </row>
    <row r="41" spans="1:14" ht="51">
      <c r="A41" s="185" t="s">
        <v>391</v>
      </c>
      <c r="B41" s="186" t="s">
        <v>392</v>
      </c>
      <c r="C41" s="187">
        <v>58589.32</v>
      </c>
      <c r="D41" s="187">
        <v>0</v>
      </c>
      <c r="E41" s="187">
        <v>58589.32</v>
      </c>
      <c r="F41" s="187">
        <v>0</v>
      </c>
      <c r="G41" s="187">
        <v>58589.32</v>
      </c>
      <c r="H41" s="187">
        <v>58589.32</v>
      </c>
      <c r="I41" s="187">
        <v>14306.16</v>
      </c>
      <c r="J41" s="188">
        <v>100</v>
      </c>
      <c r="K41" s="188">
        <v>100</v>
      </c>
      <c r="L41" s="188">
        <v>24.4</v>
      </c>
      <c r="N41" s="189"/>
    </row>
    <row r="42" spans="1:14" ht="51">
      <c r="A42" s="185" t="s">
        <v>393</v>
      </c>
      <c r="B42" s="186" t="s">
        <v>394</v>
      </c>
      <c r="C42" s="187">
        <v>1193252.77</v>
      </c>
      <c r="D42" s="187">
        <v>0</v>
      </c>
      <c r="E42" s="187">
        <v>1132894.1</v>
      </c>
      <c r="F42" s="187">
        <v>0</v>
      </c>
      <c r="G42" s="187">
        <v>1402690.69</v>
      </c>
      <c r="H42" s="187">
        <v>1402690.69</v>
      </c>
      <c r="I42" s="187">
        <v>214508.83</v>
      </c>
      <c r="J42" s="188">
        <v>85.1</v>
      </c>
      <c r="K42" s="188">
        <v>94.9</v>
      </c>
      <c r="L42" s="188">
        <v>15.3</v>
      </c>
      <c r="N42" s="189"/>
    </row>
    <row r="43" spans="1:14" ht="38.25">
      <c r="A43" s="185" t="s">
        <v>395</v>
      </c>
      <c r="B43" s="186" t="s">
        <v>396</v>
      </c>
      <c r="C43" s="187">
        <v>125258.37</v>
      </c>
      <c r="D43" s="187">
        <v>0.15</v>
      </c>
      <c r="E43" s="187">
        <v>124151.06</v>
      </c>
      <c r="F43" s="187">
        <v>0.15</v>
      </c>
      <c r="G43" s="187">
        <v>125318.69</v>
      </c>
      <c r="H43" s="187">
        <v>125318.54</v>
      </c>
      <c r="I43" s="187">
        <v>33443.73</v>
      </c>
      <c r="J43" s="188">
        <v>100</v>
      </c>
      <c r="K43" s="188">
        <v>99.1</v>
      </c>
      <c r="L43" s="188">
        <v>26.7</v>
      </c>
      <c r="N43" s="189"/>
    </row>
    <row r="44" spans="1:14" ht="25.5">
      <c r="A44" s="185" t="s">
        <v>397</v>
      </c>
      <c r="B44" s="186" t="s">
        <v>398</v>
      </c>
      <c r="C44" s="187">
        <v>306490.71</v>
      </c>
      <c r="D44" s="187">
        <v>20.71</v>
      </c>
      <c r="E44" s="187">
        <v>242149.5</v>
      </c>
      <c r="F44" s="187">
        <v>20.26</v>
      </c>
      <c r="G44" s="187">
        <v>308166.45</v>
      </c>
      <c r="H44" s="187">
        <v>308145.74</v>
      </c>
      <c r="I44" s="187">
        <v>67160.85</v>
      </c>
      <c r="J44" s="188">
        <v>99.5</v>
      </c>
      <c r="K44" s="188">
        <v>79</v>
      </c>
      <c r="L44" s="188">
        <v>21.8</v>
      </c>
      <c r="N44" s="189"/>
    </row>
    <row r="45" spans="1:14" ht="51">
      <c r="A45" s="185" t="s">
        <v>399</v>
      </c>
      <c r="B45" s="186" t="s">
        <v>400</v>
      </c>
      <c r="C45" s="187">
        <v>205.05</v>
      </c>
      <c r="D45" s="187">
        <v>0</v>
      </c>
      <c r="E45" s="187">
        <v>205.05</v>
      </c>
      <c r="F45" s="187">
        <v>0</v>
      </c>
      <c r="G45" s="187">
        <v>205.05</v>
      </c>
      <c r="H45" s="187">
        <v>205.05</v>
      </c>
      <c r="I45" s="187">
        <v>66.06</v>
      </c>
      <c r="J45" s="188">
        <v>100</v>
      </c>
      <c r="K45" s="188">
        <v>100</v>
      </c>
      <c r="L45" s="188">
        <v>32.2</v>
      </c>
      <c r="N45" s="189"/>
    </row>
    <row r="46" spans="1:14" ht="38.25">
      <c r="A46" s="185" t="s">
        <v>401</v>
      </c>
      <c r="B46" s="186" t="s">
        <v>402</v>
      </c>
      <c r="C46" s="187">
        <v>8395.5</v>
      </c>
      <c r="D46" s="187">
        <v>585</v>
      </c>
      <c r="E46" s="187">
        <v>8395.5</v>
      </c>
      <c r="F46" s="187">
        <v>585</v>
      </c>
      <c r="G46" s="187">
        <v>8980.5</v>
      </c>
      <c r="H46" s="187">
        <v>8395.5</v>
      </c>
      <c r="I46" s="187">
        <v>322.58</v>
      </c>
      <c r="J46" s="188">
        <v>100</v>
      </c>
      <c r="K46" s="188">
        <v>100</v>
      </c>
      <c r="L46" s="188">
        <v>3.6</v>
      </c>
      <c r="N46" s="189"/>
    </row>
    <row r="47" spans="1:14" ht="51">
      <c r="A47" s="185" t="s">
        <v>403</v>
      </c>
      <c r="B47" s="186" t="s">
        <v>404</v>
      </c>
      <c r="C47" s="187">
        <v>121403.93</v>
      </c>
      <c r="D47" s="187">
        <v>0</v>
      </c>
      <c r="E47" s="187">
        <v>121314.52</v>
      </c>
      <c r="F47" s="187">
        <v>0</v>
      </c>
      <c r="G47" s="187">
        <v>127672.11</v>
      </c>
      <c r="H47" s="187">
        <v>127672.11</v>
      </c>
      <c r="I47" s="187">
        <v>12171.85</v>
      </c>
      <c r="J47" s="188">
        <v>95.1</v>
      </c>
      <c r="K47" s="188">
        <v>99.9</v>
      </c>
      <c r="L47" s="188">
        <v>9.5</v>
      </c>
      <c r="N47" s="189"/>
    </row>
    <row r="48" spans="1:14" ht="51">
      <c r="A48" s="185" t="s">
        <v>405</v>
      </c>
      <c r="B48" s="186" t="s">
        <v>406</v>
      </c>
      <c r="C48" s="187">
        <v>3503.07</v>
      </c>
      <c r="D48" s="187">
        <v>2.5</v>
      </c>
      <c r="E48" s="187">
        <v>2262.03</v>
      </c>
      <c r="F48" s="187">
        <v>2.5</v>
      </c>
      <c r="G48" s="187">
        <v>3506.19</v>
      </c>
      <c r="H48" s="187">
        <v>3503.69</v>
      </c>
      <c r="I48" s="187">
        <v>157.14</v>
      </c>
      <c r="J48" s="188">
        <v>100</v>
      </c>
      <c r="K48" s="188">
        <v>64.6</v>
      </c>
      <c r="L48" s="188">
        <v>4.5</v>
      </c>
      <c r="N48" s="189"/>
    </row>
    <row r="49" spans="1:14" ht="51">
      <c r="A49" s="185" t="s">
        <v>407</v>
      </c>
      <c r="B49" s="186" t="s">
        <v>408</v>
      </c>
      <c r="C49" s="187">
        <v>768725.72</v>
      </c>
      <c r="D49" s="187">
        <v>320.6</v>
      </c>
      <c r="E49" s="187">
        <v>765439.29</v>
      </c>
      <c r="F49" s="187">
        <v>257.02</v>
      </c>
      <c r="G49" s="187">
        <v>786803.42</v>
      </c>
      <c r="H49" s="187">
        <v>786482.82</v>
      </c>
      <c r="I49" s="187">
        <v>212421.16</v>
      </c>
      <c r="J49" s="188">
        <v>97.7</v>
      </c>
      <c r="K49" s="188">
        <v>99.6</v>
      </c>
      <c r="L49" s="188">
        <v>27</v>
      </c>
      <c r="N49" s="189"/>
    </row>
    <row r="50" spans="1:14" ht="38.25">
      <c r="A50" s="185" t="s">
        <v>409</v>
      </c>
      <c r="B50" s="186" t="s">
        <v>410</v>
      </c>
      <c r="C50" s="187">
        <v>36869.79</v>
      </c>
      <c r="D50" s="187">
        <v>0</v>
      </c>
      <c r="E50" s="187">
        <v>36060.81</v>
      </c>
      <c r="F50" s="187">
        <v>0</v>
      </c>
      <c r="G50" s="187">
        <v>36869.79</v>
      </c>
      <c r="H50" s="187">
        <v>36869.79</v>
      </c>
      <c r="I50" s="187">
        <v>403.36</v>
      </c>
      <c r="J50" s="188">
        <v>100</v>
      </c>
      <c r="K50" s="188">
        <v>97.8</v>
      </c>
      <c r="L50" s="188">
        <v>1.1</v>
      </c>
      <c r="N50" s="189"/>
    </row>
    <row r="51" spans="1:14" ht="51">
      <c r="A51" s="185" t="s">
        <v>411</v>
      </c>
      <c r="B51" s="186" t="s">
        <v>412</v>
      </c>
      <c r="C51" s="187">
        <v>12099.89</v>
      </c>
      <c r="D51" s="187">
        <v>0</v>
      </c>
      <c r="E51" s="187">
        <v>11902</v>
      </c>
      <c r="F51" s="187">
        <v>0</v>
      </c>
      <c r="G51" s="187">
        <v>12333.71</v>
      </c>
      <c r="H51" s="187">
        <v>12333.71</v>
      </c>
      <c r="I51" s="187">
        <v>2269.55</v>
      </c>
      <c r="J51" s="188">
        <v>98.1</v>
      </c>
      <c r="K51" s="188">
        <v>98.4</v>
      </c>
      <c r="L51" s="188">
        <v>18.4</v>
      </c>
      <c r="N51" s="189"/>
    </row>
    <row r="52" spans="1:14" ht="25.5">
      <c r="A52" s="185" t="s">
        <v>413</v>
      </c>
      <c r="B52" s="186" t="s">
        <v>414</v>
      </c>
      <c r="C52" s="187">
        <v>2216864.8</v>
      </c>
      <c r="D52" s="187">
        <v>760748.38</v>
      </c>
      <c r="E52" s="187">
        <v>2215718.52</v>
      </c>
      <c r="F52" s="187">
        <v>580098.32</v>
      </c>
      <c r="G52" s="187">
        <v>2977613.18</v>
      </c>
      <c r="H52" s="187">
        <v>2216864.8</v>
      </c>
      <c r="I52" s="187">
        <v>772350.52</v>
      </c>
      <c r="J52" s="188">
        <v>100</v>
      </c>
      <c r="K52" s="188">
        <v>99.9</v>
      </c>
      <c r="L52" s="188">
        <v>25.9</v>
      </c>
      <c r="N52" s="189"/>
    </row>
    <row r="53" spans="1:14" ht="25.5">
      <c r="A53" s="185" t="s">
        <v>415</v>
      </c>
      <c r="B53" s="186" t="s">
        <v>416</v>
      </c>
      <c r="C53" s="187">
        <v>13891.09</v>
      </c>
      <c r="D53" s="187">
        <v>0</v>
      </c>
      <c r="E53" s="187">
        <v>13891.09</v>
      </c>
      <c r="F53" s="187">
        <v>0</v>
      </c>
      <c r="G53" s="187">
        <v>13961.74</v>
      </c>
      <c r="H53" s="187">
        <v>13961.74</v>
      </c>
      <c r="I53" s="187">
        <v>3085.88</v>
      </c>
      <c r="J53" s="188">
        <v>99.5</v>
      </c>
      <c r="K53" s="188">
        <v>100</v>
      </c>
      <c r="L53" s="188">
        <v>22.1</v>
      </c>
      <c r="N53" s="189"/>
    </row>
    <row r="54" spans="1:14" ht="38.25">
      <c r="A54" s="185" t="s">
        <v>417</v>
      </c>
      <c r="B54" s="186" t="s">
        <v>418</v>
      </c>
      <c r="C54" s="187">
        <v>7253.94</v>
      </c>
      <c r="D54" s="187">
        <v>0</v>
      </c>
      <c r="E54" s="187">
        <v>7252.66</v>
      </c>
      <c r="F54" s="187">
        <v>0</v>
      </c>
      <c r="G54" s="187">
        <v>7297.64</v>
      </c>
      <c r="H54" s="187">
        <v>7297.64</v>
      </c>
      <c r="I54" s="187">
        <v>1257.04</v>
      </c>
      <c r="J54" s="188">
        <v>99.4</v>
      </c>
      <c r="K54" s="188">
        <v>100</v>
      </c>
      <c r="L54" s="188">
        <v>17.2</v>
      </c>
      <c r="N54" s="189"/>
    </row>
    <row r="55" spans="1:14" ht="25.5">
      <c r="A55" s="185" t="s">
        <v>419</v>
      </c>
      <c r="B55" s="186" t="s">
        <v>420</v>
      </c>
      <c r="C55" s="187">
        <v>48664.98</v>
      </c>
      <c r="D55" s="187">
        <v>0</v>
      </c>
      <c r="E55" s="187">
        <v>45123.47</v>
      </c>
      <c r="F55" s="187">
        <v>0</v>
      </c>
      <c r="G55" s="187">
        <v>49114.78</v>
      </c>
      <c r="H55" s="187">
        <v>49114.78</v>
      </c>
      <c r="I55" s="187">
        <v>8745.56</v>
      </c>
      <c r="J55" s="188">
        <v>99.1</v>
      </c>
      <c r="K55" s="188">
        <v>92.7</v>
      </c>
      <c r="L55" s="188">
        <v>17.8</v>
      </c>
      <c r="N55" s="189"/>
    </row>
    <row r="56" spans="1:14" ht="25.5">
      <c r="A56" s="185" t="s">
        <v>421</v>
      </c>
      <c r="B56" s="186" t="s">
        <v>422</v>
      </c>
      <c r="C56" s="187">
        <v>84272.48</v>
      </c>
      <c r="D56" s="187">
        <v>65</v>
      </c>
      <c r="E56" s="187">
        <v>84242.48</v>
      </c>
      <c r="F56" s="187">
        <v>65</v>
      </c>
      <c r="G56" s="187">
        <v>85974.88</v>
      </c>
      <c r="H56" s="187">
        <v>85909.88</v>
      </c>
      <c r="I56" s="187">
        <v>17085.16</v>
      </c>
      <c r="J56" s="188">
        <v>98.1</v>
      </c>
      <c r="K56" s="188">
        <v>100</v>
      </c>
      <c r="L56" s="188">
        <v>19.9</v>
      </c>
      <c r="N56" s="189"/>
    </row>
    <row r="57" spans="1:14" ht="15.75">
      <c r="A57" s="185" t="s">
        <v>423</v>
      </c>
      <c r="B57" s="186" t="s">
        <v>424</v>
      </c>
      <c r="C57" s="187">
        <v>224975.58</v>
      </c>
      <c r="D57" s="187">
        <v>0</v>
      </c>
      <c r="E57" s="187">
        <v>209857.47</v>
      </c>
      <c r="F57" s="187">
        <v>0</v>
      </c>
      <c r="G57" s="187">
        <v>226237.63</v>
      </c>
      <c r="H57" s="187">
        <v>226237.63</v>
      </c>
      <c r="I57" s="187">
        <v>44605.57</v>
      </c>
      <c r="J57" s="188">
        <v>99.4</v>
      </c>
      <c r="K57" s="188">
        <v>93.3</v>
      </c>
      <c r="L57" s="188">
        <v>19.7</v>
      </c>
      <c r="N57" s="189"/>
    </row>
    <row r="58" spans="1:14" ht="15.75">
      <c r="A58" s="185" t="s">
        <v>425</v>
      </c>
      <c r="B58" s="186" t="s">
        <v>426</v>
      </c>
      <c r="C58" s="187">
        <v>85149.51</v>
      </c>
      <c r="D58" s="187">
        <v>0</v>
      </c>
      <c r="E58" s="187">
        <v>82194.2</v>
      </c>
      <c r="F58" s="187">
        <v>0</v>
      </c>
      <c r="G58" s="187">
        <v>86276.36</v>
      </c>
      <c r="H58" s="187">
        <v>86276.36</v>
      </c>
      <c r="I58" s="187">
        <v>18628.04</v>
      </c>
      <c r="J58" s="188">
        <v>98.7</v>
      </c>
      <c r="K58" s="188">
        <v>96.5</v>
      </c>
      <c r="L58" s="188">
        <v>21.6</v>
      </c>
      <c r="N58" s="189"/>
    </row>
    <row r="59" spans="1:14" ht="25.5">
      <c r="A59" s="185" t="s">
        <v>427</v>
      </c>
      <c r="B59" s="186" t="s">
        <v>428</v>
      </c>
      <c r="C59" s="187">
        <v>548.34</v>
      </c>
      <c r="D59" s="187">
        <v>0</v>
      </c>
      <c r="E59" s="187">
        <v>548.34</v>
      </c>
      <c r="F59" s="187">
        <v>0</v>
      </c>
      <c r="G59" s="187">
        <v>549.88</v>
      </c>
      <c r="H59" s="187">
        <v>549.88</v>
      </c>
      <c r="I59" s="187">
        <v>88.76</v>
      </c>
      <c r="J59" s="188">
        <v>99.7</v>
      </c>
      <c r="K59" s="188">
        <v>100</v>
      </c>
      <c r="L59" s="188">
        <v>16.1</v>
      </c>
      <c r="N59" s="189"/>
    </row>
    <row r="60" spans="1:14" ht="15.75">
      <c r="A60" s="185" t="s">
        <v>429</v>
      </c>
      <c r="B60" s="186" t="s">
        <v>430</v>
      </c>
      <c r="C60" s="187">
        <v>4642.74</v>
      </c>
      <c r="D60" s="187">
        <v>0</v>
      </c>
      <c r="E60" s="187">
        <v>4631.63</v>
      </c>
      <c r="F60" s="187">
        <v>0</v>
      </c>
      <c r="G60" s="187">
        <v>4671.36</v>
      </c>
      <c r="H60" s="187">
        <v>4671.36</v>
      </c>
      <c r="I60" s="187">
        <v>813.62</v>
      </c>
      <c r="J60" s="188">
        <v>99.4</v>
      </c>
      <c r="K60" s="188">
        <v>99.8</v>
      </c>
      <c r="L60" s="188">
        <v>17.4</v>
      </c>
      <c r="N60" s="189"/>
    </row>
    <row r="61" spans="1:14" ht="25.5">
      <c r="A61" s="185" t="s">
        <v>431</v>
      </c>
      <c r="B61" s="186" t="s">
        <v>432</v>
      </c>
      <c r="C61" s="187">
        <v>18967.56</v>
      </c>
      <c r="D61" s="187">
        <v>0</v>
      </c>
      <c r="E61" s="187">
        <v>18228.77</v>
      </c>
      <c r="F61" s="187">
        <v>0</v>
      </c>
      <c r="G61" s="187">
        <v>18972.19</v>
      </c>
      <c r="H61" s="187">
        <v>18972.19</v>
      </c>
      <c r="I61" s="187">
        <v>16182.38</v>
      </c>
      <c r="J61" s="188">
        <v>100</v>
      </c>
      <c r="K61" s="188">
        <v>96.1</v>
      </c>
      <c r="L61" s="188">
        <v>85.3</v>
      </c>
      <c r="N61" s="189"/>
    </row>
    <row r="62" spans="1:14" ht="25.5">
      <c r="A62" s="185" t="s">
        <v>433</v>
      </c>
      <c r="B62" s="186" t="s">
        <v>434</v>
      </c>
      <c r="C62" s="187">
        <v>5600.09</v>
      </c>
      <c r="D62" s="187">
        <v>0</v>
      </c>
      <c r="E62" s="187">
        <v>5545.09</v>
      </c>
      <c r="F62" s="187">
        <v>0</v>
      </c>
      <c r="G62" s="187">
        <v>6291.03</v>
      </c>
      <c r="H62" s="187">
        <v>6291.03</v>
      </c>
      <c r="I62" s="187">
        <v>1152.4</v>
      </c>
      <c r="J62" s="190">
        <v>89</v>
      </c>
      <c r="K62" s="188">
        <v>99</v>
      </c>
      <c r="L62" s="188">
        <v>18.3</v>
      </c>
      <c r="N62" s="189"/>
    </row>
    <row r="63" spans="1:14" ht="25.5">
      <c r="A63" s="185" t="s">
        <v>435</v>
      </c>
      <c r="B63" s="186" t="s">
        <v>436</v>
      </c>
      <c r="C63" s="187">
        <v>11253.15</v>
      </c>
      <c r="D63" s="187">
        <v>0</v>
      </c>
      <c r="E63" s="187">
        <v>11253.15</v>
      </c>
      <c r="F63" s="187">
        <v>0</v>
      </c>
      <c r="G63" s="187">
        <v>12106.92</v>
      </c>
      <c r="H63" s="187">
        <v>12106.92</v>
      </c>
      <c r="I63" s="187">
        <v>2561.32</v>
      </c>
      <c r="J63" s="188">
        <v>92.9</v>
      </c>
      <c r="K63" s="188">
        <v>100</v>
      </c>
      <c r="L63" s="188">
        <v>21.2</v>
      </c>
      <c r="N63" s="189"/>
    </row>
    <row r="64" spans="1:14" ht="25.5">
      <c r="A64" s="185" t="s">
        <v>437</v>
      </c>
      <c r="B64" s="186" t="s">
        <v>438</v>
      </c>
      <c r="C64" s="187">
        <v>3943.45</v>
      </c>
      <c r="D64" s="187">
        <v>0.2</v>
      </c>
      <c r="E64" s="187">
        <v>3830.41</v>
      </c>
      <c r="F64" s="187">
        <v>0.16</v>
      </c>
      <c r="G64" s="187">
        <v>3965.75</v>
      </c>
      <c r="H64" s="187">
        <v>3965.55</v>
      </c>
      <c r="I64" s="187">
        <v>842.65</v>
      </c>
      <c r="J64" s="188">
        <v>99.4</v>
      </c>
      <c r="K64" s="188">
        <v>97.1</v>
      </c>
      <c r="L64" s="188">
        <v>21.2</v>
      </c>
      <c r="N64" s="189"/>
    </row>
    <row r="65" spans="1:14" ht="25.5">
      <c r="A65" s="185" t="s">
        <v>439</v>
      </c>
      <c r="B65" s="186" t="s">
        <v>440</v>
      </c>
      <c r="C65" s="187">
        <v>355275.32</v>
      </c>
      <c r="D65" s="187">
        <v>28.44</v>
      </c>
      <c r="E65" s="187">
        <v>331352.01</v>
      </c>
      <c r="F65" s="187">
        <v>8.22</v>
      </c>
      <c r="G65" s="187">
        <v>627750.65</v>
      </c>
      <c r="H65" s="187">
        <v>627722.21</v>
      </c>
      <c r="I65" s="187">
        <v>74774.97</v>
      </c>
      <c r="J65" s="188">
        <v>56.6</v>
      </c>
      <c r="K65" s="188">
        <v>93.3</v>
      </c>
      <c r="L65" s="188">
        <v>11.9</v>
      </c>
      <c r="N65" s="189"/>
    </row>
  </sheetData>
  <sheetProtection/>
  <mergeCells count="5">
    <mergeCell ref="A1:I1"/>
    <mergeCell ref="K1:L1"/>
    <mergeCell ref="A2:L2"/>
    <mergeCell ref="A3:L3"/>
    <mergeCell ref="A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Мартиросян Арам Герасимович</dc:creator>
  <cp:keywords/>
  <dc:description/>
  <cp:lastModifiedBy>Evgeny</cp:lastModifiedBy>
  <cp:lastPrinted>2020-04-08T13:34:30Z</cp:lastPrinted>
  <dcterms:created xsi:type="dcterms:W3CDTF">2002-06-19T10:16:57Z</dcterms:created>
  <dcterms:modified xsi:type="dcterms:W3CDTF">2020-04-10T10:12:45Z</dcterms:modified>
  <cp:category/>
  <cp:version/>
  <cp:contentType/>
  <cp:contentStatus/>
</cp:coreProperties>
</file>