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645" yWindow="675" windowWidth="14265" windowHeight="13785" tabRatio="277" activeTab="1"/>
  </bookViews>
  <sheets>
    <sheet name="Приложение 1" sheetId="1" r:id="rId1"/>
    <sheet name="Приложение 2" sheetId="3" r:id="rId2"/>
    <sheet name="Приложение 3" sheetId="4" r:id="rId3"/>
    <sheet name="Приложение 4" sheetId="5" r:id="rId4"/>
    <sheet name="Лист1" sheetId="2" r:id="rId5"/>
  </sheets>
  <externalReferences>
    <externalReference r:id="rId6"/>
    <externalReference r:id="rId7"/>
  </externalReferences>
  <definedNames>
    <definedName name="_xlnm._FilterDatabase" localSheetId="2" hidden="1">'Приложение 3'!$A$11:$E$118</definedName>
    <definedName name="_xlnm._FilterDatabase" localSheetId="3" hidden="1">'Приложение 4'!$A$7:$L$7</definedName>
    <definedName name="XDO_?DATA001_S1_0?">#REF!</definedName>
    <definedName name="XDO_?DATA001_S1_2?">#REF!</definedName>
    <definedName name="XDO_?DATA001_S1_3?">#REF!</definedName>
    <definedName name="XDO_?DATA001_S1_4?">#REF!</definedName>
    <definedName name="XDO_?DATA001_S10_0?">#REF!</definedName>
    <definedName name="XDO_?DATA001_S10_1?">#REF!</definedName>
    <definedName name="XDO_?DATA001_S10_2?">#REF!</definedName>
    <definedName name="XDO_?DATA001_S2_0?">'Приложение 3'!$A$11</definedName>
    <definedName name="XDO_?DATA001_S2_1?">'Приложение 3'!$A$14:$A$117</definedName>
    <definedName name="XDO_?DATA001_S2_2?">'Приложение 3'!$A$13:$A$115</definedName>
    <definedName name="XDO_?DATA001_S3_0?">#REF!</definedName>
    <definedName name="XDO_?DATA001_S3_2?">#REF!</definedName>
    <definedName name="XDO_?DATA001_S3_3?">#REF!</definedName>
    <definedName name="XDO_?DATA001_S4_0?">#REF!</definedName>
    <definedName name="XDO_?DATA001_S4_2?">#REF!</definedName>
    <definedName name="XDO_?DATA001_S4_3?">#REF!</definedName>
    <definedName name="XDO_?DATA001_S7_0?">#REF!</definedName>
    <definedName name="XDO_?DATA001_S7_1?">#REF!</definedName>
    <definedName name="XDO_?DATA001_S8_0?">#REF!</definedName>
    <definedName name="XDO_?DATA001_S8_1?">#REF!</definedName>
    <definedName name="XDO_?DATA001_S8_2?">#REF!</definedName>
    <definedName name="XDO_?DATA001_S9_0?">#REF!</definedName>
    <definedName name="XDO_?DATA001_S9_1?">#REF!</definedName>
    <definedName name="XDO_?DATA001_S9_2?">#REF!</definedName>
    <definedName name="XDO_?DATA002_S1_2?">#REF!</definedName>
    <definedName name="XDO_?DATA002_S1_3?">#REF!</definedName>
    <definedName name="XDO_?DATA002_S1_4?">#REF!</definedName>
    <definedName name="XDO_?DATA002_S10_1?">#REF!</definedName>
    <definedName name="XDO_?DATA002_S10_2?">#REF!</definedName>
    <definedName name="XDO_?DATA002_S2_1?">'Приложение 3'!$B$14:$B$117</definedName>
    <definedName name="XDO_?DATA002_S2_2?">'Приложение 3'!$B$13:$B$115</definedName>
    <definedName name="XDO_?DATA002_S3_2?">#REF!</definedName>
    <definedName name="XDO_?DATA002_S3_3?">#REF!</definedName>
    <definedName name="XDO_?DATA002_S4_2?">#REF!</definedName>
    <definedName name="XDO_?DATA002_S4_3?">#REF!</definedName>
    <definedName name="XDO_?DATA002_S7_1?">#REF!</definedName>
    <definedName name="XDO_?DATA002_S8_1?">#REF!</definedName>
    <definedName name="XDO_?DATA002_S8_2?">#REF!</definedName>
    <definedName name="XDO_?DATA002_S9_1?">#REF!</definedName>
    <definedName name="XDO_?DATA002_S9_2?">#REF!</definedName>
    <definedName name="XDO_?DATA003_S1_3?">#REF!</definedName>
    <definedName name="XDO_?DATA003_S1_4?">#REF!</definedName>
    <definedName name="XDO_?DATA003_S10_0?">#REF!</definedName>
    <definedName name="XDO_?DATA003_S10_1?">#REF!</definedName>
    <definedName name="XDO_?DATA003_S10_2?">#REF!</definedName>
    <definedName name="XDO_?DATA003_S2_0?">'Приложение 3'!$D$11</definedName>
    <definedName name="XDO_?DATA003_S2_1?">'Приложение 3'!$D$14:$D$116</definedName>
    <definedName name="XDO_?DATA003_S2_2?">'Приложение 3'!$D$13:$D$72</definedName>
    <definedName name="XDO_?DATA003_S3_2?">#REF!</definedName>
    <definedName name="XDO_?DATA003_S3_3?">#REF!</definedName>
    <definedName name="XDO_?DATA003_S4_2?">#REF!</definedName>
    <definedName name="XDO_?DATA003_S4_3?">#REF!</definedName>
    <definedName name="XDO_?DATA003_S7_0?">#REF!</definedName>
    <definedName name="XDO_?DATA003_S7_1?">#REF!</definedName>
    <definedName name="XDO_?DATA003_S8_0?">#REF!</definedName>
    <definedName name="XDO_?DATA003_S8_1?">#REF!</definedName>
    <definedName name="XDO_?DATA003_S8_2?">#REF!</definedName>
    <definedName name="XDO_?DATA003_S9_0?">#REF!</definedName>
    <definedName name="XDO_?DATA003_S9_1?">#REF!</definedName>
    <definedName name="XDO_?DATA003_S9_2?">#REF!</definedName>
    <definedName name="XDO_?DATA004_S1_0?">#REF!</definedName>
    <definedName name="XDO_?DATA004_S1_2?">#REF!</definedName>
    <definedName name="XDO_?DATA004_S1_3?">#REF!</definedName>
    <definedName name="XDO_?DATA004_S1_4?">#REF!</definedName>
    <definedName name="XDO_?DATA004_S3_0?">#REF!</definedName>
    <definedName name="XDO_?DATA004_S3_2?">#REF!</definedName>
    <definedName name="XDO_?DATA004_S3_3?">#REF!</definedName>
    <definedName name="XDO_?DATA004_S4_0?">#REF!</definedName>
    <definedName name="XDO_?DATA004_S4_2?">#REF!</definedName>
    <definedName name="XDO_?DATA004_S4_3?">#REF!</definedName>
    <definedName name="XDO_?REPORT_DATE_TEXT_S1?">#REF!</definedName>
    <definedName name="XDO_?SEGMENT15_NAME?">#REF!</definedName>
    <definedName name="XDO_GROUP_?LINES_SECTION1_0?">#REF!</definedName>
    <definedName name="XDO_GROUP_?LINES_SECTION1_1?">#REF!</definedName>
    <definedName name="XDO_GROUP_?LINES_SECTION1_2?">#REF!</definedName>
    <definedName name="XDO_GROUP_?LINES_SECTION1_3?">#REF!</definedName>
    <definedName name="XDO_GROUP_?LINES_SECTION1_4?">#REF!</definedName>
    <definedName name="XDO_GROUP_?LINES_SECTION10_0?">#REF!</definedName>
    <definedName name="XDO_GROUP_?LINES_SECTION10_1?">#REF!</definedName>
    <definedName name="XDO_GROUP_?LINES_SECTION10_2?">#REF!</definedName>
    <definedName name="XDO_GROUP_?LINES_SECTION10_3?">#REF!</definedName>
    <definedName name="XDO_GROUP_?LINES_SECTION2_0?">'Приложение 3'!$A$11:$D$11</definedName>
    <definedName name="XDO_GROUP_?LINES_SECTION2_1?">'Приложение 3'!#REF!</definedName>
    <definedName name="XDO_GROUP_?LINES_SECTION2_2?">'Приложение 3'!#REF!</definedName>
    <definedName name="XDO_GROUP_?LINES_SECTION2_3?">'Приложение 3'!#REF!</definedName>
    <definedName name="XDO_GROUP_?LINES_SECTION3_0?">#REF!</definedName>
    <definedName name="XDO_GROUP_?LINES_SECTION3_1?">#REF!</definedName>
    <definedName name="XDO_GROUP_?LINES_SECTION3_2?">#REF!</definedName>
    <definedName name="XDO_GROUP_?LINES_SECTION3_3?">#REF!</definedName>
    <definedName name="XDO_GROUP_?LINES_SECTION4_0?">#REF!</definedName>
    <definedName name="XDO_GROUP_?LINES_SECTION4_1?">#REF!</definedName>
    <definedName name="XDO_GROUP_?LINES_SECTION4_2?">#REF!</definedName>
    <definedName name="XDO_GROUP_?LINES_SECTION4_3?">#REF!</definedName>
    <definedName name="XDO_GROUP_?LINES_SECTION6_1?">'[2]6'!#REF!</definedName>
    <definedName name="XDO_GROUP_?LINES_SECTION6_2?">'[2]6'!#REF!</definedName>
    <definedName name="XDO_GROUP_?LINES_SECTION7_0?">#REF!</definedName>
    <definedName name="XDO_GROUP_?LINES_SECTION7_1?">#REF!</definedName>
    <definedName name="XDO_GROUP_?LINES_SECTION8_0?">#REF!</definedName>
    <definedName name="XDO_GROUP_?LINES_SECTION8_1?">#REF!</definedName>
    <definedName name="XDO_GROUP_?LINES_SECTION8_2?">#REF!</definedName>
    <definedName name="XDO_GROUP_?LINES_SECTION8_3?">#REF!</definedName>
    <definedName name="XDO_GROUP_?LINES_SECTION9_0?">#REF!</definedName>
    <definedName name="XDO_GROUP_?LINES_SECTION9_1?">#REF!</definedName>
    <definedName name="XDO_GROUP_?LINES_SECTION9_2?">#REF!</definedName>
    <definedName name="XDO_GROUP_?LINES_SECTION9_3?">#REF!</definedName>
    <definedName name="Z_0049FB14_FD07_453F_846F_348D2B267D20_.wvu.PrintArea" localSheetId="0" hidden="1">'Приложение 1'!$A$1:$H$62</definedName>
    <definedName name="Z_0049FB14_FD07_453F_846F_348D2B267D20_.wvu.PrintTitles" localSheetId="0" hidden="1">'Приложение 1'!$7:$9</definedName>
    <definedName name="Z_0049FB14_FD07_453F_846F_348D2B267D20_.wvu.Rows" localSheetId="0" hidden="1">'Приложение 1'!$1:$2,'Приложение 1'!$23:$25,'Приложение 1'!$35:$36,'Приложение 1'!$38:$38,'Приложение 1'!$56:$56,'Приложение 1'!$61:$61</definedName>
    <definedName name="_xlnm.Print_Titles" localSheetId="0">'Приложение 1'!$7:$9</definedName>
    <definedName name="_xlnm.Print_Titles" localSheetId="2">'Приложение 3'!$9:$10</definedName>
    <definedName name="_xlnm.Print_Titles" localSheetId="3">'Приложение 4'!$6:$7</definedName>
    <definedName name="_xlnm.Print_Area" localSheetId="0">'Приложение 1'!$A$3:$H$62</definedName>
    <definedName name="_xlnm.Print_Area" localSheetId="2">'Приложение 3'!$A$2:$E$117</definedName>
    <definedName name="_xlnm.Print_Area" localSheetId="3">'Приложение 4'!$A$1:$L$63</definedName>
  </definedNames>
  <calcPr calcId="145621"/>
  <customWorkbookViews>
    <customWorkbookView name="МАРТИРОСЯН АРАМ ГЕРАСИМОВИЧ - Личное представление" guid="{0049FB14-FD07-453F-846F-348D2B267D20}" mergeInterval="0" personalView="1" maximized="1" windowWidth="1846" windowHeight="1014" tabRatio="277" activeSheetId="1"/>
  </customWorkbookViews>
</workbook>
</file>

<file path=xl/calcChain.xml><?xml version="1.0" encoding="utf-8"?>
<calcChain xmlns="http://schemas.openxmlformats.org/spreadsheetml/2006/main">
  <c r="H10" i="5" l="1"/>
  <c r="J10" i="5" s="1"/>
  <c r="K10" i="5"/>
  <c r="L10" i="5"/>
  <c r="H11" i="5"/>
  <c r="J11" i="5" s="1"/>
  <c r="K11" i="5"/>
  <c r="L11" i="5"/>
  <c r="H12" i="5"/>
  <c r="J12" i="5" s="1"/>
  <c r="K12" i="5"/>
  <c r="L12" i="5"/>
  <c r="H13" i="5"/>
  <c r="J13" i="5" s="1"/>
  <c r="K13" i="5"/>
  <c r="L13" i="5"/>
  <c r="H14" i="5"/>
  <c r="J14" i="5" s="1"/>
  <c r="K14" i="5"/>
  <c r="L14" i="5"/>
  <c r="H15" i="5"/>
  <c r="J15" i="5" s="1"/>
  <c r="K15" i="5"/>
  <c r="L15" i="5"/>
  <c r="H16" i="5"/>
  <c r="J16" i="5" s="1"/>
  <c r="K16" i="5"/>
  <c r="L16" i="5"/>
  <c r="H17" i="5"/>
  <c r="J17" i="5" s="1"/>
  <c r="K17" i="5"/>
  <c r="L17" i="5"/>
  <c r="H18" i="5"/>
  <c r="J18" i="5" s="1"/>
  <c r="K18" i="5"/>
  <c r="L18" i="5"/>
  <c r="H19" i="5"/>
  <c r="J19" i="5" s="1"/>
  <c r="K19" i="5"/>
  <c r="L19" i="5"/>
  <c r="H20" i="5"/>
  <c r="J20" i="5" s="1"/>
  <c r="K20" i="5"/>
  <c r="L20" i="5"/>
  <c r="H21" i="5"/>
  <c r="J21" i="5" s="1"/>
  <c r="K21" i="5"/>
  <c r="L21" i="5"/>
  <c r="H22" i="5"/>
  <c r="J22" i="5" s="1"/>
  <c r="K22" i="5"/>
  <c r="L22" i="5"/>
  <c r="H23" i="5"/>
  <c r="J23" i="5" s="1"/>
  <c r="K23" i="5"/>
  <c r="L23" i="5"/>
  <c r="H24" i="5"/>
  <c r="J24" i="5" s="1"/>
  <c r="K24" i="5"/>
  <c r="L24" i="5"/>
  <c r="H25" i="5"/>
  <c r="J25" i="5" s="1"/>
  <c r="K25" i="5"/>
  <c r="L25" i="5"/>
  <c r="H26" i="5"/>
  <c r="J26" i="5" s="1"/>
  <c r="K26" i="5"/>
  <c r="L26" i="5"/>
  <c r="H27" i="5"/>
  <c r="J27" i="5" s="1"/>
  <c r="K27" i="5"/>
  <c r="L27" i="5"/>
  <c r="H28" i="5"/>
  <c r="J28" i="5"/>
  <c r="K28" i="5"/>
  <c r="L28" i="5"/>
  <c r="H29" i="5"/>
  <c r="J29" i="5"/>
  <c r="K29" i="5"/>
  <c r="L29" i="5"/>
  <c r="H30" i="5"/>
  <c r="J30" i="5"/>
  <c r="K30" i="5"/>
  <c r="L30" i="5"/>
  <c r="H31" i="5"/>
  <c r="J31" i="5"/>
  <c r="K31" i="5"/>
  <c r="L31" i="5"/>
  <c r="H32" i="5"/>
  <c r="J32" i="5"/>
  <c r="K32" i="5"/>
  <c r="L32" i="5"/>
  <c r="H33" i="5"/>
  <c r="J33" i="5"/>
  <c r="K33" i="5"/>
  <c r="L33" i="5"/>
  <c r="H34" i="5"/>
  <c r="J34" i="5"/>
  <c r="K34" i="5"/>
  <c r="L34" i="5"/>
  <c r="H35" i="5"/>
  <c r="J35" i="5"/>
  <c r="K35" i="5"/>
  <c r="L35" i="5"/>
  <c r="H36" i="5"/>
  <c r="J36" i="5"/>
  <c r="K36" i="5"/>
  <c r="L36" i="5"/>
  <c r="H37" i="5"/>
  <c r="J37" i="5"/>
  <c r="K37" i="5"/>
  <c r="L37" i="5"/>
  <c r="H38" i="5"/>
  <c r="J38" i="5"/>
  <c r="K38" i="5"/>
  <c r="L38" i="5"/>
  <c r="H39" i="5"/>
  <c r="J39" i="5"/>
  <c r="K39" i="5"/>
  <c r="L39" i="5"/>
  <c r="H40" i="5"/>
  <c r="J40" i="5"/>
  <c r="K40" i="5"/>
  <c r="L40" i="5"/>
  <c r="H41" i="5"/>
  <c r="J41" i="5"/>
  <c r="K41" i="5"/>
  <c r="L41" i="5"/>
  <c r="H42" i="5"/>
  <c r="J42" i="5"/>
  <c r="K42" i="5"/>
  <c r="L42" i="5"/>
  <c r="H43" i="5"/>
  <c r="J43" i="5"/>
  <c r="K43" i="5"/>
  <c r="L43" i="5"/>
  <c r="H44" i="5"/>
  <c r="J44" i="5"/>
  <c r="K44" i="5"/>
  <c r="L44" i="5"/>
  <c r="H45" i="5"/>
  <c r="J45" i="5"/>
  <c r="K45" i="5"/>
  <c r="L45" i="5"/>
  <c r="H46" i="5"/>
  <c r="J46" i="5"/>
  <c r="K46" i="5"/>
  <c r="L46" i="5"/>
  <c r="H47" i="5"/>
  <c r="J47" i="5"/>
  <c r="K47" i="5"/>
  <c r="L47" i="5"/>
  <c r="H48" i="5"/>
  <c r="J48" i="5"/>
  <c r="K48" i="5"/>
  <c r="L48" i="5"/>
  <c r="H49" i="5"/>
  <c r="J49" i="5"/>
  <c r="K49" i="5"/>
  <c r="L49" i="5"/>
  <c r="H50" i="5"/>
  <c r="J50" i="5"/>
  <c r="K50" i="5"/>
  <c r="L50" i="5"/>
  <c r="H51" i="5"/>
  <c r="J51" i="5"/>
  <c r="K51" i="5"/>
  <c r="L51" i="5"/>
  <c r="H52" i="5"/>
  <c r="J52" i="5"/>
  <c r="K52" i="5"/>
  <c r="L52" i="5"/>
  <c r="H53" i="5"/>
  <c r="J53" i="5"/>
  <c r="K53" i="5"/>
  <c r="L53" i="5"/>
  <c r="H54" i="5"/>
  <c r="J54" i="5"/>
  <c r="K54" i="5"/>
  <c r="L54" i="5"/>
  <c r="H55" i="5"/>
  <c r="J55" i="5"/>
  <c r="K55" i="5"/>
  <c r="L55" i="5"/>
  <c r="H56" i="5"/>
  <c r="J56" i="5"/>
  <c r="K56" i="5"/>
  <c r="L56" i="5"/>
  <c r="H57" i="5"/>
  <c r="J57" i="5"/>
  <c r="K57" i="5"/>
  <c r="L57" i="5"/>
  <c r="H58" i="5"/>
  <c r="J58" i="5"/>
  <c r="K58" i="5"/>
  <c r="L58" i="5"/>
  <c r="H59" i="5"/>
  <c r="J59" i="5"/>
  <c r="K59" i="5"/>
  <c r="L59" i="5"/>
  <c r="H60" i="5"/>
  <c r="J60" i="5"/>
  <c r="K60" i="5"/>
  <c r="L60" i="5"/>
  <c r="H61" i="5"/>
  <c r="J61" i="5"/>
  <c r="K61" i="5"/>
  <c r="L61" i="5"/>
  <c r="H62" i="5"/>
  <c r="J62" i="5"/>
  <c r="K62" i="5"/>
  <c r="L62" i="5"/>
  <c r="H63" i="5"/>
  <c r="J63" i="5"/>
  <c r="K63" i="5"/>
  <c r="L63" i="5"/>
</calcChain>
</file>

<file path=xl/sharedStrings.xml><?xml version="1.0" encoding="utf-8"?>
<sst xmlns="http://schemas.openxmlformats.org/spreadsheetml/2006/main" count="451" uniqueCount="443">
  <si>
    <t>Источники внутреннего финансирования дефицита</t>
  </si>
  <si>
    <t xml:space="preserve">     ДОХОДЫ </t>
  </si>
  <si>
    <t xml:space="preserve">     РАСХОДЫ </t>
  </si>
  <si>
    <t>Курсовая разница</t>
  </si>
  <si>
    <t>Процентные расходы</t>
  </si>
  <si>
    <t>Непроцентные расходы</t>
  </si>
  <si>
    <t>Источники внешнего  финансирования дефицита</t>
  </si>
  <si>
    <t>Государственные запасы драгоценных металлов и драгоценных камней (сальдо)</t>
  </si>
  <si>
    <t>Дефицит/Профицит  к объему ВВП (%)</t>
  </si>
  <si>
    <t>- остатки на начало периода</t>
  </si>
  <si>
    <t>- остатки на конец периода</t>
  </si>
  <si>
    <t>-поступления от реализации</t>
  </si>
  <si>
    <t>ДЕФИЦИТ (-), ПРОФИЦИТ (+)</t>
  </si>
  <si>
    <t>ИСТОЧНИКИ  финансирования дефицита федерального бюджета - всего</t>
  </si>
  <si>
    <t>предоставление</t>
  </si>
  <si>
    <t>возврат</t>
  </si>
  <si>
    <t>Минфин России</t>
  </si>
  <si>
    <t>Источники внутреннего финансирования дефицита 
(без учета изменения остатков на счетах)</t>
  </si>
  <si>
    <t>Нефтегазовые доходы</t>
  </si>
  <si>
    <t>Ненефтегазовые доходы</t>
  </si>
  <si>
    <t>Первичный дефицит/ первичный профицит   к объему ВВП (%)</t>
  </si>
  <si>
    <t>ПЕРВИЧНЫЙ ДЕФИЦИТ (-), ПРОФИЦИТ (+)</t>
  </si>
  <si>
    <t>Погашение внешнего долга</t>
  </si>
  <si>
    <t>(млн. рублей)</t>
  </si>
  <si>
    <t xml:space="preserve">Изменение остатков на счетах </t>
  </si>
  <si>
    <t>Другие источники внешнего финансирования</t>
  </si>
  <si>
    <t>Увеличение иных финансовых активов, находящихся в федеральной собственности за счет  остатков средств, полученных от приносящей доход деятельности</t>
  </si>
  <si>
    <t>Справочно:</t>
  </si>
  <si>
    <t>Средства на депозитных счетах за счет средств федерального бюджета</t>
  </si>
  <si>
    <t>-выплаты на приобретение</t>
  </si>
  <si>
    <t>Показатель</t>
  </si>
  <si>
    <t>Поступления от продажи акций и земельных участков, находящихся в государственной собственности</t>
  </si>
  <si>
    <t>Бюджетные кредиты:</t>
  </si>
  <si>
    <t>Привлечение кредитов и размещение ценных бумаг</t>
  </si>
  <si>
    <t xml:space="preserve">     ВВП</t>
  </si>
  <si>
    <t>Прочие источники внешнего финансирования дефицита - ценные бумаги иностранных государств</t>
  </si>
  <si>
    <t xml:space="preserve">   %  исполнения</t>
  </si>
  <si>
    <t>Увеличение финансовых активов в федеральной собственности за счет средств, поступающих во временное распоряжение федеральных казенных учреждений</t>
  </si>
  <si>
    <t>Увеличение финансовых активов в федеральной собственности за счет средств бюджетов государственных внебюджетных фондов Российской Федерации</t>
  </si>
  <si>
    <t>Бюджетные кредиты на пополнение остатков средств на счетах бюджетов субъектов Российской Федерации (местных бюджетов)</t>
  </si>
  <si>
    <t xml:space="preserve">предоставление 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</si>
  <si>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</si>
  <si>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</si>
  <si>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Увеличение финансовых активов в федеральной собственности за счет средств иных организаций, за исключением федеральных казенных учреждений и государственных внебюджетных фондов Российской Федерации</t>
  </si>
  <si>
    <t>ОПЕРАТИВНАЯ ИНФОРМАЦИЯ ОБ ОСНОВНЫХ ХАРАКТЕРИСТИКАХ
 ФЕДЕРАЛЬНОГО БЮДЖЕТА</t>
  </si>
  <si>
    <t xml:space="preserve">Государственные (муниципальные) ценные бумаги, номинальная стоимость которых указана в валюте Российской Федерации </t>
  </si>
  <si>
    <t>размещение ценных бумаг</t>
  </si>
  <si>
    <t>погашение ценных бумаг</t>
  </si>
  <si>
    <t>Изменение остатков средств на счетах по учету средств бюджетов                (в части временного размещения средств федерального бюджета в ценные бумаги)</t>
  </si>
  <si>
    <t>увеличение прочих остатков средств федерального бюджета,временно размещенных в ценные бумаги</t>
  </si>
  <si>
    <t>уменьшение прочих остатков средств федерального бюджета, временно размещенных в ценные бумаги</t>
  </si>
  <si>
    <t>Государственные гарантии</t>
  </si>
  <si>
    <t>Погашение обязательств за счет прочих источников внутреннего финансирования дефицитов бюджетов</t>
  </si>
  <si>
    <t>Увеличение финансовых активов в федеральной собственности за счет приобретения ценных бумаг по договорам репо</t>
  </si>
  <si>
    <t>Уменьшение финансовых активов в федеральной собственности за счет продажи ценных бумаг по договорам репо</t>
  </si>
  <si>
    <t>Приложение 1</t>
  </si>
  <si>
    <t>Утверждено Федеральным законом  "О федеральном бюджете на 2017 год и на плановый период 2018 и 2019 годов" на 2017 год</t>
  </si>
  <si>
    <t>апрель</t>
  </si>
  <si>
    <t>I квартал</t>
  </si>
  <si>
    <t>май</t>
  </si>
  <si>
    <t>январь-июнь</t>
  </si>
  <si>
    <t>июнь</t>
  </si>
  <si>
    <t>за  январь-июнь 2017 года</t>
  </si>
  <si>
    <t>Прочие</t>
  </si>
  <si>
    <t>Ввозные таможенные пошлины</t>
  </si>
  <si>
    <t>Акцизы на ввозимые товары</t>
  </si>
  <si>
    <t>НДС на ввозимые товары</t>
  </si>
  <si>
    <t>Связанные с импортом</t>
  </si>
  <si>
    <t>Налог на прибыль организаций</t>
  </si>
  <si>
    <t>Акцизы внутренние</t>
  </si>
  <si>
    <t>НДС внутрений</t>
  </si>
  <si>
    <t>Связанные с внутренним производством</t>
  </si>
  <si>
    <t xml:space="preserve"> администрируемые другими администраторами </t>
  </si>
  <si>
    <t xml:space="preserve"> администрируемые ФТС России</t>
  </si>
  <si>
    <t xml:space="preserve"> администрируемые ФНС России</t>
  </si>
  <si>
    <t>Доходы, всего</t>
  </si>
  <si>
    <t xml:space="preserve">июнь </t>
  </si>
  <si>
    <t xml:space="preserve">май  </t>
  </si>
  <si>
    <t xml:space="preserve">апрель </t>
  </si>
  <si>
    <t>% исполнения</t>
  </si>
  <si>
    <t xml:space="preserve">исполнение </t>
  </si>
  <si>
    <t>Наименование показателей</t>
  </si>
  <si>
    <t>за январь - июнь 2017 года</t>
  </si>
  <si>
    <t xml:space="preserve">ОПЕРАТИВНАЯ ИНФОРМАЦИЯ ОБ ОБЪЕМАХ ПОСТУПЛЕНИЙ ДОХОДОВ ФЕДЕРАЛЬНОГО БЮДЖЕТА                                             </t>
  </si>
  <si>
    <t>Приложение 2</t>
  </si>
  <si>
    <t>1403</t>
  </si>
  <si>
    <t>Прочие межбюджетные трансферты общего характера</t>
  </si>
  <si>
    <t>1402</t>
  </si>
  <si>
    <t>Иные дотации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</si>
  <si>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</si>
  <si>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</si>
  <si>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1400</t>
  </si>
  <si>
    <t>МЕЖБЮДЖЕТНЫЕ ТРАНСФЕРТЫ ОБЩЕГО ХАРАКТЕРА БЮДЖЕТАМ БЮДЖЕТНОЙ СИСТЕМЫ РОССИЙСКОЙ ФЕДЕРАЦИИ</t>
  </si>
  <si>
    <t>1302</t>
  </si>
  <si>
    <t>Обслуживание государственного внешнего долга</t>
  </si>
  <si>
    <t>1301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</si>
  <si>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</si>
  <si>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</si>
  <si>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</si>
  <si>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1204</t>
  </si>
  <si>
    <t>Другие вопросы в области средств массовой информации</t>
  </si>
  <si>
    <t>1202</t>
  </si>
  <si>
    <t>Периодическая печать и издательства</t>
  </si>
  <si>
    <t>1201</t>
  </si>
  <si>
    <t>Телевидение и радиовещание</t>
  </si>
  <si>
    <t>1200</t>
  </si>
  <si>
    <t>СРЕДСТВА МАССОВОЙ ИНФОРМАЦИИ</t>
  </si>
  <si>
    <t>1105</t>
  </si>
  <si>
    <t>Другие вопросы в области физической культуры и спорта</t>
  </si>
  <si>
    <t>1104</t>
  </si>
  <si>
    <t>Прикладные научные исследования в области физической культуры и спорта</t>
  </si>
  <si>
    <t>1103</t>
  </si>
  <si>
    <t>Спорт высших достижений</t>
  </si>
  <si>
    <t>1102</t>
  </si>
  <si>
    <t>Массовый спорт</t>
  </si>
  <si>
    <t>1101</t>
  </si>
  <si>
    <t>Физическая культура</t>
  </si>
  <si>
    <t>1100</t>
  </si>
  <si>
    <t>ФИЗИЧЕСКАЯ КУЛЬТУРА И СПОРТ</t>
  </si>
  <si>
    <t>1006</t>
  </si>
  <si>
    <t>Другие вопросы в области социальной политики</t>
  </si>
  <si>
    <t>1005</t>
  </si>
  <si>
    <t>Прикладные научные исследования в области социальной политики</t>
  </si>
  <si>
    <t>1004</t>
  </si>
  <si>
    <t>Охрана семьи и детства</t>
  </si>
  <si>
    <t>1003</t>
  </si>
  <si>
    <t>Социальное обеспечение населения</t>
  </si>
  <si>
    <t>1002</t>
  </si>
  <si>
    <t>Социальное обслуживание населения</t>
  </si>
  <si>
    <t>1001</t>
  </si>
  <si>
    <t>Пенсионное обеспечение</t>
  </si>
  <si>
    <t>1000</t>
  </si>
  <si>
    <t>СОЦИАЛЬНАЯ ПОЛИТИКА</t>
  </si>
  <si>
    <t>0909</t>
  </si>
  <si>
    <t xml:space="preserve">Другие вопросы в области здравоохранения </t>
  </si>
  <si>
    <t>0908</t>
  </si>
  <si>
    <t xml:space="preserve">Прикладные научные исследования в области здравоохранения </t>
  </si>
  <si>
    <t>0907</t>
  </si>
  <si>
    <t>Санитарно-эпидемиологическое благополучие</t>
  </si>
  <si>
    <t>0906</t>
  </si>
  <si>
    <t>Заготовка, переработка, хранение и обеспечение безопасности донорской крови и ее компонентов</t>
  </si>
  <si>
    <t>0905</t>
  </si>
  <si>
    <t>Санаторно-оздоровительная помощь</t>
  </si>
  <si>
    <t>0904</t>
  </si>
  <si>
    <t>Скорая медицинская помощь</t>
  </si>
  <si>
    <t>0903</t>
  </si>
  <si>
    <t>Медицинская помощь в дневных стационарах всех типов</t>
  </si>
  <si>
    <t>0902</t>
  </si>
  <si>
    <t>Амбулаторная помощь</t>
  </si>
  <si>
    <t>0901</t>
  </si>
  <si>
    <t>Стационарная медицинская помощь</t>
  </si>
  <si>
    <t>0900</t>
  </si>
  <si>
    <t>ЗДРАВООХРАНЕНИЕ</t>
  </si>
  <si>
    <t>0804</t>
  </si>
  <si>
    <t>Другие вопросы в области культуры, кинематографии</t>
  </si>
  <si>
    <t>0803</t>
  </si>
  <si>
    <t>Прикладные научные исследования в области культуры, кинематографии</t>
  </si>
  <si>
    <t>0802</t>
  </si>
  <si>
    <t>Кинематография</t>
  </si>
  <si>
    <t>0801</t>
  </si>
  <si>
    <t>Культура</t>
  </si>
  <si>
    <t>0800</t>
  </si>
  <si>
    <t>КУЛЬТУРА, КИНЕМАТОГРАФИЯ</t>
  </si>
  <si>
    <t>0709</t>
  </si>
  <si>
    <t>Другие вопросы в области образования</t>
  </si>
  <si>
    <t>0708</t>
  </si>
  <si>
    <t>Прикладные научные исследования в области образования</t>
  </si>
  <si>
    <t>0707</t>
  </si>
  <si>
    <t xml:space="preserve">Молодежная политика </t>
  </si>
  <si>
    <t>0706</t>
  </si>
  <si>
    <t>Высшее образование</t>
  </si>
  <si>
    <t>0705</t>
  </si>
  <si>
    <t>Профессиональная подготовка, переподготовка и повышение квалификации</t>
  </si>
  <si>
    <t>0704</t>
  </si>
  <si>
    <t>Среднее профессиональное образование</t>
  </si>
  <si>
    <t>0703</t>
  </si>
  <si>
    <t>Дополнительное образование детей</t>
  </si>
  <si>
    <t>0702</t>
  </si>
  <si>
    <t>Общее образование</t>
  </si>
  <si>
    <t>0701</t>
  </si>
  <si>
    <t>Дошкольное образование</t>
  </si>
  <si>
    <t>0700</t>
  </si>
  <si>
    <t>ОБРАЗОВАНИЕ</t>
  </si>
  <si>
    <t>0605</t>
  </si>
  <si>
    <t>Другие вопросы в области охраны окружающей среды</t>
  </si>
  <si>
    <t>0604</t>
  </si>
  <si>
    <t>Прикладные научные исследования в области охраны окружающей среды</t>
  </si>
  <si>
    <t>0603</t>
  </si>
  <si>
    <t>Охрана объектов растительного и животного мира и среды их обитания</t>
  </si>
  <si>
    <t>0602</t>
  </si>
  <si>
    <t>Сбор, удаление отходов и очистка сточных вод</t>
  </si>
  <si>
    <t>0600</t>
  </si>
  <si>
    <t>ОХРАНА ОКРУЖАЮЩЕЙ СРЕДЫ</t>
  </si>
  <si>
    <t>0505</t>
  </si>
  <si>
    <t>Другие вопросы в области жилищно-коммунального хозяйства</t>
  </si>
  <si>
    <t>0503</t>
  </si>
  <si>
    <t>Благоустройство</t>
  </si>
  <si>
    <t>0502</t>
  </si>
  <si>
    <t>Коммунальное хозяйство</t>
  </si>
  <si>
    <t>0501</t>
  </si>
  <si>
    <t>Жилищное хозяйство</t>
  </si>
  <si>
    <t>0500</t>
  </si>
  <si>
    <t>ЖИЛИЩНО-КОММУНАЛЬНОЕ ХОЗЯЙСТВО</t>
  </si>
  <si>
    <t>0412</t>
  </si>
  <si>
    <t>Другие вопросы в области национальной экономики</t>
  </si>
  <si>
    <t>0411</t>
  </si>
  <si>
    <t>Прикладные научные исследования в области национальной экономики</t>
  </si>
  <si>
    <t>0410</t>
  </si>
  <si>
    <t>Связь и информатика</t>
  </si>
  <si>
    <t>0409</t>
  </si>
  <si>
    <t>Дорожное хозяйство (дорожные фонды)</t>
  </si>
  <si>
    <t>0408</t>
  </si>
  <si>
    <t>Транспорт</t>
  </si>
  <si>
    <t>0407</t>
  </si>
  <si>
    <t>Лесное хозяйство</t>
  </si>
  <si>
    <t>0406</t>
  </si>
  <si>
    <t>Водное хозяйство</t>
  </si>
  <si>
    <t>0405</t>
  </si>
  <si>
    <t>Сельское хозяйство и рыболовство</t>
  </si>
  <si>
    <t>0404</t>
  </si>
  <si>
    <t>Воспроизводство минерально-сырьевой базы</t>
  </si>
  <si>
    <t>0403</t>
  </si>
  <si>
    <t>Исследование и использование космического пространства</t>
  </si>
  <si>
    <t>0402</t>
  </si>
  <si>
    <t>Топливно-энергетический комплекс</t>
  </si>
  <si>
    <t>0401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</si>
  <si>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</si>
  <si>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</si>
  <si>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</si>
  <si>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</si>
  <si>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</si>
  <si>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0313</t>
  </si>
  <si>
    <t>Прикладные научные исследования в области национальной безопасности и правоохранительной деятельности</t>
  </si>
  <si>
    <t>0311</t>
  </si>
  <si>
    <t>Миграционная политика</t>
  </si>
  <si>
    <t>0310</t>
  </si>
  <si>
    <t>Обеспечение пожарной безопасности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</si>
  <si>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</si>
  <si>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</si>
  <si>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0307</t>
  </si>
  <si>
    <t>Органы пограничной службы</t>
  </si>
  <si>
    <t>0306</t>
  </si>
  <si>
    <t>Органы безопасности</t>
  </si>
  <si>
    <t>0305</t>
  </si>
  <si>
    <t>Система исполнения наказаний</t>
  </si>
  <si>
    <t>0304</t>
  </si>
  <si>
    <t>Органы юстиции</t>
  </si>
  <si>
    <t>0303</t>
  </si>
  <si>
    <t>Войска национальной гвардии Российской Федерации</t>
  </si>
  <si>
    <t>0302</t>
  </si>
  <si>
    <t>Органы внутренних дел</t>
  </si>
  <si>
    <t>0301</t>
  </si>
  <si>
    <t>Органы прокуратуры и следствия</t>
  </si>
  <si>
    <t>0300</t>
  </si>
  <si>
    <t>НАЦИОНАЛЬНАЯ БЕЗОПАСНОСТЬ И ПРАВООХРАНИТЕЛЬНАЯ ДЕЯТЕЛЬНОСТЬ</t>
  </si>
  <si>
    <t>0209</t>
  </si>
  <si>
    <t>Другие вопросы в области национальной обороны</t>
  </si>
  <si>
    <t>0208</t>
  </si>
  <si>
    <t>Прикладные научные исследования в области национальной обороны</t>
  </si>
  <si>
    <t>0207</t>
  </si>
  <si>
    <t>Реализация международных обязательств в сфере военно-технического сотрудничества</t>
  </si>
  <si>
    <t>0206</t>
  </si>
  <si>
    <t>Ядерно-оружейный комплекс</t>
  </si>
  <si>
    <t>0204</t>
  </si>
  <si>
    <t>Мобилизационная подготовка экономики</t>
  </si>
  <si>
    <t>0203</t>
  </si>
  <si>
    <t>Мобилизационная и вневойсковая подготовка</t>
  </si>
  <si>
    <t>0201</t>
  </si>
  <si>
    <t>Вооруженные Силы Российской Федерации</t>
  </si>
  <si>
    <t>0200</t>
  </si>
  <si>
    <t>НАЦИОНАЛЬНАЯ ОБОРОНА</t>
  </si>
  <si>
    <t>0113</t>
  </si>
  <si>
    <t>Другие общегосударственные вопросы</t>
  </si>
  <si>
    <t>0112</t>
  </si>
  <si>
    <t>Прикладные научные исследования в области общегосударственных вопросов</t>
  </si>
  <si>
    <t>0111</t>
  </si>
  <si>
    <t>Резервные фонды</t>
  </si>
  <si>
    <t>0110</t>
  </si>
  <si>
    <t>Фундаментальные исследования</t>
  </si>
  <si>
    <t>0109</t>
  </si>
  <si>
    <t>Государственный материальный резерв</t>
  </si>
  <si>
    <t>0108</t>
  </si>
  <si>
    <t>Международные отношения и международное сотрудничество</t>
  </si>
  <si>
    <t>0107</t>
  </si>
  <si>
    <t>Обеспечение проведения выборов и референдумов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</si>
  <si>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</si>
  <si>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</si>
  <si>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</si>
  <si>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>Судебная система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</si>
  <si>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</si>
  <si>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</si>
  <si>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</si>
  <si>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</si>
  <si>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0101</t>
  </si>
  <si>
    <t>Функционирование Президента Российской Федерации</t>
  </si>
  <si>
    <t>0100</t>
  </si>
  <si>
    <t>ОБЩЕГОСУДАРСТВЕННЫЕ ВОПРОСЫ</t>
  </si>
  <si>
    <t>ВСЕГО</t>
  </si>
  <si>
    <t>%  исполнения</t>
  </si>
  <si>
    <t xml:space="preserve"> Исполнение</t>
  </si>
  <si>
    <t>Уточненная роспись</t>
  </si>
  <si>
    <t>Р, Пр</t>
  </si>
  <si>
    <t xml:space="preserve"> Показатель</t>
  </si>
  <si>
    <t xml:space="preserve"> (млн.рублей)</t>
  </si>
  <si>
    <t>ОПЕРАТИВНАЯ ИНФОРМАЦИЯ 
ОБ ИСПОЛНЕНИИ РАСХОДОВ ФЕДЕРАЛЬНОГО БЮДЖЕТА 
В РАЗРЕЗЕ РАЗДЕЛОВ И ПОДРАЗДЕЛОВ КЛАССИФИКАЦИИ РАСХОДОВ БЮДЖЕТОВ 
за январь-июнь 2017 года</t>
  </si>
  <si>
    <t>Приложение 3</t>
  </si>
  <si>
    <t>99</t>
  </si>
  <si>
    <t>Реализация функций иных федеральных органов государственной власти</t>
  </si>
  <si>
    <t>97</t>
  </si>
  <si>
    <t>Государственная корреспонденция</t>
  </si>
  <si>
    <t>96</t>
  </si>
  <si>
    <t>Государственная Дума Федерального Собрания Российской Федерации</t>
  </si>
  <si>
    <t>95</t>
  </si>
  <si>
    <t>Совет Федерации Федерального Собрания Российской Федерации</t>
  </si>
  <si>
    <t>94</t>
  </si>
  <si>
    <t>Центральная избирательная комиссия Российской Федерации</t>
  </si>
  <si>
    <t>93</t>
  </si>
  <si>
    <t>Счетная палата Российской Федерации</t>
  </si>
  <si>
    <t>92</t>
  </si>
  <si>
    <t>Уполномоченный по правам человека в Российской Федерации</t>
  </si>
  <si>
    <t>91</t>
  </si>
  <si>
    <t>Прокуратура Российской Федерации</t>
  </si>
  <si>
    <t>90</t>
  </si>
  <si>
    <t>Государственная судебная власть</t>
  </si>
  <si>
    <t>89</t>
  </si>
  <si>
    <t>Обеспечение деятельности отдельных федеральных государственных органов</t>
  </si>
  <si>
    <t>88</t>
  </si>
  <si>
    <t>Следственный комитет Российской Федерации</t>
  </si>
  <si>
    <t>78</t>
  </si>
  <si>
    <t>Обеспечение функционирования Председателя Правительства Российской Федерации и его заместителей, Аппарата Правительства Российской Федерации</t>
  </si>
  <si>
    <t>77</t>
  </si>
  <si>
    <t>Обеспечение функционирования Президента Российской Федерации и его администрации</t>
  </si>
  <si>
    <t>71</t>
  </si>
  <si>
    <t>Развитие пенсионной системы</t>
  </si>
  <si>
    <t>46</t>
  </si>
  <si>
    <t>Государственная программа Российской Федерации "Реализация государственной национальной политики"</t>
  </si>
  <si>
    <t>45</t>
  </si>
  <si>
    <t>Государственная программа Российской Федерации "Социально-экономическое развитие Республики Крым и г. Севастополя на период до 2020 года"</t>
  </si>
  <si>
    <t>44</t>
  </si>
  <si>
    <t>Государственная программа Российской Федерации "Развитие оборонно-промышленного комплекса"</t>
  </si>
  <si>
    <t>42</t>
  </si>
  <si>
    <t>Государственная программа Российской Федерации "Юстиция"</t>
  </si>
  <si>
    <t>41</t>
  </si>
  <si>
    <t>Государственная программа Российской Федерации "Внешнеполитическая деятельность"</t>
  </si>
  <si>
    <t>39</t>
  </si>
  <si>
    <t>Государственная программа Российской Федерации "Управление государственными финансами и регулирование финансовых рынков"</t>
  </si>
  <si>
    <t>38</t>
  </si>
  <si>
    <t>Государственная программа Российской Федерации "Управление федеральным имуществом"</t>
  </si>
  <si>
    <t>37</t>
  </si>
  <si>
    <t>Государственная программа Российской Федерации "Социально-экономическое развитие Калининградской области до 2020 года"</t>
  </si>
  <si>
    <t>36</t>
  </si>
  <si>
    <t>Государственная программа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</si>
  <si>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35</t>
  </si>
  <si>
    <t>Государственная программа Российской Федерации "Развитие Северо-Кавказского федерального округа" на период до 2025 года</t>
  </si>
  <si>
    <t>34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</si>
  <si>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</si>
  <si>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32</t>
  </si>
  <si>
    <t>Государственная программа Российской Федерации "Обеспечение государственной безопасности"</t>
  </si>
  <si>
    <t>30</t>
  </si>
  <si>
    <t>Государственная программа Российской Федерации "Энергоэффективность и развитие энергетики"</t>
  </si>
  <si>
    <t>29</t>
  </si>
  <si>
    <t>Государственная программа Российской Федерации "Развитие лесного хозяйства" на 2013 - 2020 годы</t>
  </si>
  <si>
    <t>28</t>
  </si>
  <si>
    <t>Государственная программа Российской Федерации "Воспроизводство и использование природных ресурсов"</t>
  </si>
  <si>
    <t>27</t>
  </si>
  <si>
    <t>Государственная программа Российской Федерации "Развитие внешнеэкономической деятельности"</t>
  </si>
  <si>
    <t>26</t>
  </si>
  <si>
    <t>Государственная программа Российской Федерации "Развитие рыбохозяйственного комплекса"</t>
  </si>
  <si>
    <t>25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</si>
  <si>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</si>
  <si>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24</t>
  </si>
  <si>
    <t>Государственная программа Российской Федерации "Развитие транспортной системы"</t>
  </si>
  <si>
    <t>23</t>
  </si>
  <si>
    <t>Государственная программа Российской Федерации "Информационное общество (2011 - 2020 годы)"</t>
  </si>
  <si>
    <t>22</t>
  </si>
  <si>
    <t>Государственная программа Российской Федерации "Развитие атомного энергопромышленного комплекса"</t>
  </si>
  <si>
    <t>21</t>
  </si>
  <si>
    <t>Государственная программа Российской Федерации "Космическая деятельность России на 2013 - 2020 годы"</t>
  </si>
  <si>
    <t>20</t>
  </si>
  <si>
    <t>Государственная программа Российской Федерации "Развитие фармацевтической и медицинской промышленности" на 2013 - 2020 годы</t>
  </si>
  <si>
    <t>19</t>
  </si>
  <si>
    <t>Государственная программа Российской Федерации "Развитие электронной и радиоэлектронной промышленности на 2013 - 2025 годы"</t>
  </si>
  <si>
    <t>18</t>
  </si>
  <si>
    <t>Государственная программа Российской Федерации "Развитие судостроения и техники для освоения шельфовых месторождений на 2013 - 2030 годы"</t>
  </si>
  <si>
    <t>17</t>
  </si>
  <si>
    <t>Государственная программа Российской Федерации "Развитие авиационной промышленности на 2013 - 2025 годы"</t>
  </si>
  <si>
    <t>16</t>
  </si>
  <si>
    <t>Государственная программа Российской Федерации "Развитие промышленности и повышение ее конкурентоспособности"</t>
  </si>
  <si>
    <t>15</t>
  </si>
  <si>
    <t>Государственная программа Российской Федерации "Экономическое развитие и инновационная экономика"</t>
  </si>
  <si>
    <t>14</t>
  </si>
  <si>
    <t>Государственная программа Российской Федерации "Развитие науки и технологий" на 2013 - 2020 годы</t>
  </si>
  <si>
    <t>13</t>
  </si>
  <si>
    <t>Государственная программа Российской Федерации "Развитие физической культуры и спорта"</t>
  </si>
  <si>
    <t>12</t>
  </si>
  <si>
    <t>Государственная программа Российской Федерации "Охрана окружающей среды" на 2012 - 2020 годы</t>
  </si>
  <si>
    <t>11</t>
  </si>
  <si>
    <t>Государственная программа Российской Федерации "Развитие культуры и туризма" на 2013 - 2020 годы</t>
  </si>
  <si>
    <t>10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</si>
  <si>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</si>
  <si>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08</t>
  </si>
  <si>
    <t>Государственная программа Российской Федерации "Обеспечение общественного порядка и противодействие преступности"</t>
  </si>
  <si>
    <t>07</t>
  </si>
  <si>
    <t>Государственная программа Российской Федерации "Содействие занятости населения"</t>
  </si>
  <si>
    <t>05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</si>
  <si>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</si>
  <si>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04</t>
  </si>
  <si>
    <t>Государственная программа Российской Федерации "Доступная среда" на 2011 - 2020 годы</t>
  </si>
  <si>
    <t>03</t>
  </si>
  <si>
    <t>Государственная программа Российской Федерации "Социальная поддержка граждан"</t>
  </si>
  <si>
    <t>02</t>
  </si>
  <si>
    <t>Государственная программа Российской Федерации "Развитие образования" на 2013 - 2020 годы</t>
  </si>
  <si>
    <t>01</t>
  </si>
  <si>
    <t>Государственная программа Российской Федерации "Развитие здравоохранения"</t>
  </si>
  <si>
    <t>из них:</t>
  </si>
  <si>
    <t>Итого</t>
  </si>
  <si>
    <t>12=9/7*100</t>
  </si>
  <si>
    <t>11=5/3*100</t>
  </si>
  <si>
    <t>10=3/8*100</t>
  </si>
  <si>
    <t>9</t>
  </si>
  <si>
    <t>8=7-4</t>
  </si>
  <si>
    <t>7</t>
  </si>
  <si>
    <t>6</t>
  </si>
  <si>
    <t>5</t>
  </si>
  <si>
    <t>4</t>
  </si>
  <si>
    <t>3</t>
  </si>
  <si>
    <t>2</t>
  </si>
  <si>
    <t>1</t>
  </si>
  <si>
    <t>%  исполнение от уточненной  росписи</t>
  </si>
  <si>
    <t>% распределённых ЛБО от доведённых</t>
  </si>
  <si>
    <t>% доведённых ЛБО от уточн.росп. без учёта доведённых БА на ПНО</t>
  </si>
  <si>
    <t>Исполнение</t>
  </si>
  <si>
    <t xml:space="preserve">Уточненная роспись без учета довеженных БА на ПНО </t>
  </si>
  <si>
    <t>Распределенные БА на ПНО на 2017 год</t>
  </si>
  <si>
    <t>Распределенные ЛБО на 2017 год</t>
  </si>
  <si>
    <t>Доведенные БА на ПНО на 2017 год</t>
  </si>
  <si>
    <t>Доведенные ЛБОна 2017 год</t>
  </si>
  <si>
    <t>ГП</t>
  </si>
  <si>
    <t>Наименование показателя</t>
  </si>
  <si>
    <t>(в млн. рублей)</t>
  </si>
  <si>
    <t>за январь-июнь 2017 года</t>
  </si>
  <si>
    <t xml:space="preserve">ОПЕРАТИВНАЯ ИНФОРМАЦИЯ О ЛИМИТАХ БЮДЖЕТНЫХ ОБЯЗАТЕЛЬСТВ И  ИСПОЛНЕНИИ РАСХОДОВ
 В РАЗРЕЗЕ ГОСУДАРСТВЕННЫХ ПРОГРАММ РОССИЙСКОЙ ФЕДЕРАЦИИ       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</si>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</sst>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[$-F800]dddd\,\ mmmm\ dd\,\ yyyy"/>
    <numFmt numFmtId="168" formatCode="#,##0.000_ ;\-#,##0.000\ "/>
    <numFmt numFmtId="169" formatCode="#,##0.0_ ;\-#,##0.0\ "/>
  </numFmts>
  <fonts count="9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sz val="8"/>
      <name val="Arial Cyr"/>
      <family val="2"/>
      <charset val="204"/>
    </font>
    <font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4"/>
      <name val="Times New Roman Cyr"/>
      <family val="1"/>
      <charset val="204"/>
    </font>
    <font>
      <b/>
      <sz val="24"/>
      <name val="Times New Roman"/>
      <family val="1"/>
      <charset val="204"/>
    </font>
    <font>
      <sz val="24"/>
      <name val="Times New Roman Cyr"/>
      <family val="1"/>
      <charset val="204"/>
    </font>
    <font>
      <sz val="24"/>
      <name val="Times New Roman"/>
      <family val="1"/>
      <charset val="204"/>
    </font>
    <font>
      <i/>
      <sz val="24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sz val="22"/>
      <name val="Times New Roman Cyr"/>
      <family val="1"/>
      <charset val="204"/>
    </font>
    <font>
      <b/>
      <i/>
      <sz val="24"/>
      <name val="Times New Roman Cyr"/>
      <family val="1"/>
      <charset val="204"/>
    </font>
    <font>
      <b/>
      <i/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32"/>
      <name val="Times New Roman"/>
      <family val="1"/>
      <charset val="204"/>
    </font>
    <font>
      <i/>
      <sz val="24"/>
      <color theme="0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4"/>
      <color rgb="FFFF0000"/>
      <name val="Times New Roman Cyr"/>
      <family val="1"/>
      <charset val="204"/>
    </font>
    <font>
      <i/>
      <sz val="24"/>
      <color rgb="FFFF0000"/>
      <name val="Times New Roman Cyr"/>
      <family val="1"/>
      <charset val="204"/>
    </font>
    <font>
      <b/>
      <sz val="24"/>
      <color rgb="FFC00000"/>
      <name val="Times New Roman"/>
      <family val="1"/>
      <charset val="204"/>
    </font>
    <font>
      <sz val="20"/>
      <color rgb="FFC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6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0"/>
      <color indexed="5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8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sz val="10"/>
      <name val="Arial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75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52" fillId="10" borderId="11" applyNumberFormat="0" applyAlignment="0" applyProtection="0"/>
    <xf numFmtId="0" fontId="53" fillId="10" borderId="11" applyNumberFormat="0" applyAlignment="0" applyProtection="0"/>
    <xf numFmtId="0" fontId="54" fillId="23" borderId="12" applyNumberFormat="0" applyAlignment="0" applyProtection="0"/>
    <xf numFmtId="0" fontId="55" fillId="23" borderId="12" applyNumberFormat="0" applyAlignment="0" applyProtection="0"/>
    <xf numFmtId="0" fontId="56" fillId="23" borderId="11" applyNumberFormat="0" applyAlignment="0" applyProtection="0"/>
    <xf numFmtId="0" fontId="57" fillId="23" borderId="11" applyNumberFormat="0" applyAlignment="0" applyProtection="0"/>
    <xf numFmtId="44" fontId="2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3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16" applyNumberFormat="0" applyFill="0" applyAlignment="0" applyProtection="0"/>
    <xf numFmtId="0" fontId="66" fillId="24" borderId="17" applyNumberFormat="0" applyAlignment="0" applyProtection="0"/>
    <xf numFmtId="0" fontId="67" fillId="24" borderId="17" applyNumberFormat="0" applyAlignment="0" applyProtection="0"/>
    <xf numFmtId="0" fontId="68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70" fillId="25" borderId="0" applyNumberFormat="0" applyBorder="0" applyAlignment="0" applyProtection="0"/>
    <xf numFmtId="0" fontId="71" fillId="6" borderId="0" applyNumberFormat="0" applyBorder="0" applyAlignment="0" applyProtection="0"/>
    <xf numFmtId="0" fontId="72" fillId="6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6" borderId="18" applyNumberFormat="0" applyFont="0" applyAlignment="0" applyProtection="0"/>
    <xf numFmtId="0" fontId="2" fillId="26" borderId="18" applyNumberFormat="0" applyFont="0" applyAlignment="0" applyProtection="0"/>
    <xf numFmtId="0" fontId="76" fillId="0" borderId="19" applyNumberFormat="0" applyFill="0" applyAlignment="0" applyProtection="0"/>
    <xf numFmtId="0" fontId="77" fillId="0" borderId="1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7" borderId="0" applyNumberFormat="0" applyBorder="0" applyAlignment="0" applyProtection="0"/>
    <xf numFmtId="0" fontId="81" fillId="7" borderId="0" applyNumberFormat="0" applyBorder="0" applyAlignment="0" applyProtection="0"/>
    <xf numFmtId="43" fontId="34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26" borderId="18" applyNumberFormat="0" applyFont="0" applyAlignment="0" applyProtection="0"/>
    <xf numFmtId="0" fontId="89" fillId="0" borderId="0"/>
    <xf numFmtId="0" fontId="2" fillId="0" borderId="0"/>
  </cellStyleXfs>
  <cellXfs count="168">
    <xf numFmtId="0" fontId="0" fillId="0" borderId="0" xfId="0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65" fontId="14" fillId="2" borderId="1" xfId="2" applyNumberFormat="1" applyFont="1" applyFill="1" applyBorder="1" applyAlignment="1" applyProtection="1">
      <alignment horizontal="center" vertical="center"/>
      <protection locked="0"/>
    </xf>
    <xf numFmtId="165" fontId="12" fillId="2" borderId="1" xfId="2" applyNumberFormat="1" applyFont="1" applyFill="1" applyBorder="1" applyAlignment="1">
      <alignment horizontal="center" vertical="center"/>
    </xf>
    <xf numFmtId="165" fontId="12" fillId="2" borderId="1" xfId="2" applyNumberFormat="1" applyFont="1" applyFill="1" applyBorder="1" applyAlignment="1" applyProtection="1">
      <alignment horizontal="center" vertical="center"/>
      <protection locked="0"/>
    </xf>
    <xf numFmtId="165" fontId="10" fillId="2" borderId="1" xfId="2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5" fontId="3" fillId="2" borderId="1" xfId="0" applyNumberFormat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justify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justify" vertical="center" wrapText="1"/>
      <protection locked="0"/>
    </xf>
    <xf numFmtId="49" fontId="3" fillId="2" borderId="1" xfId="0" applyNumberFormat="1" applyFont="1" applyFill="1" applyBorder="1" applyAlignment="1" applyProtection="1">
      <alignment horizontal="justify"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165" fontId="4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vertical="center" wrapText="1"/>
      <protection locked="0"/>
    </xf>
    <xf numFmtId="49" fontId="6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 applyProtection="1">
      <alignment vertical="center" wrapText="1"/>
      <protection locked="0"/>
    </xf>
    <xf numFmtId="165" fontId="15" fillId="2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 applyProtection="1">
      <alignment vertical="center"/>
      <protection locked="0"/>
    </xf>
    <xf numFmtId="165" fontId="6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3" fillId="2" borderId="1" xfId="0" quotePrefix="1" applyNumberFormat="1" applyFont="1" applyFill="1" applyBorder="1" applyAlignment="1" applyProtection="1">
      <alignment horizontal="justify" vertical="center" wrapText="1"/>
      <protection locked="0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165" fontId="4" fillId="2" borderId="3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Alignment="1">
      <alignment vertical="center"/>
    </xf>
    <xf numFmtId="165" fontId="12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1" applyNumberFormat="1" applyFont="1" applyFill="1" applyBorder="1" applyAlignment="1">
      <alignment horizontal="center" vertical="center"/>
    </xf>
    <xf numFmtId="164" fontId="11" fillId="2" borderId="3" xfId="1" applyNumberFormat="1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164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 applyProtection="1">
      <alignment horizontal="center" vertical="center"/>
      <protection locked="0"/>
    </xf>
    <xf numFmtId="164" fontId="13" fillId="2" borderId="1" xfId="1" applyNumberFormat="1" applyFont="1" applyFill="1" applyBorder="1" applyAlignment="1" applyProtection="1">
      <alignment horizontal="center" vertical="center"/>
      <protection locked="0"/>
    </xf>
    <xf numFmtId="164" fontId="22" fillId="2" borderId="1" xfId="1" applyNumberFormat="1" applyFont="1" applyFill="1" applyBorder="1" applyAlignment="1" applyProtection="1">
      <alignment horizontal="center" vertical="center"/>
      <protection locked="0"/>
    </xf>
    <xf numFmtId="165" fontId="14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right" vertical="center"/>
    </xf>
    <xf numFmtId="165" fontId="12" fillId="3" borderId="1" xfId="2" applyNumberFormat="1" applyFont="1" applyFill="1" applyBorder="1" applyAlignment="1" applyProtection="1">
      <alignment horizontal="center" vertical="center"/>
      <protection locked="0"/>
    </xf>
    <xf numFmtId="165" fontId="14" fillId="2" borderId="1" xfId="2" applyNumberFormat="1" applyFont="1" applyFill="1" applyBorder="1" applyAlignment="1">
      <alignment horizontal="center" vertical="center"/>
    </xf>
    <xf numFmtId="164" fontId="26" fillId="2" borderId="1" xfId="1" applyNumberFormat="1" applyFont="1" applyFill="1" applyBorder="1" applyAlignment="1">
      <alignment horizontal="center" vertical="center"/>
    </xf>
    <xf numFmtId="164" fontId="27" fillId="2" borderId="1" xfId="1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1" fillId="2" borderId="1" xfId="2" applyNumberFormat="1" applyFont="1" applyFill="1" applyBorder="1" applyAlignment="1">
      <alignment horizontal="center" vertical="center"/>
    </xf>
    <xf numFmtId="165" fontId="10" fillId="2" borderId="3" xfId="2" applyNumberFormat="1" applyFont="1" applyFill="1" applyBorder="1" applyAlignment="1">
      <alignment horizontal="center" vertical="center"/>
    </xf>
    <xf numFmtId="164" fontId="27" fillId="2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>
      <alignment horizontal="right" vertical="center"/>
    </xf>
    <xf numFmtId="0" fontId="29" fillId="2" borderId="0" xfId="0" applyFont="1" applyFill="1" applyBorder="1" applyAlignment="1">
      <alignment horizontal="center" vertical="center"/>
    </xf>
    <xf numFmtId="165" fontId="30" fillId="2" borderId="1" xfId="0" applyNumberFormat="1" applyFont="1" applyFill="1" applyBorder="1" applyAlignment="1" applyProtection="1">
      <alignment horizontal="center" vertical="center"/>
      <protection locked="0"/>
    </xf>
    <xf numFmtId="165" fontId="30" fillId="2" borderId="1" xfId="2" applyNumberFormat="1" applyFont="1" applyFill="1" applyBorder="1" applyAlignment="1" applyProtection="1">
      <alignment horizontal="center" vertical="center"/>
      <protection locked="0"/>
    </xf>
    <xf numFmtId="165" fontId="31" fillId="2" borderId="1" xfId="2" applyNumberFormat="1" applyFont="1" applyFill="1" applyBorder="1" applyAlignment="1" applyProtection="1">
      <alignment horizontal="center" vertical="center"/>
      <protection locked="0"/>
    </xf>
    <xf numFmtId="165" fontId="31" fillId="2" borderId="1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/>
      <protection locked="0"/>
    </xf>
    <xf numFmtId="166" fontId="12" fillId="2" borderId="1" xfId="2" applyNumberFormat="1" applyFont="1" applyFill="1" applyBorder="1" applyAlignment="1">
      <alignment horizontal="center" vertical="center"/>
    </xf>
    <xf numFmtId="164" fontId="32" fillId="2" borderId="1" xfId="1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25" fillId="2" borderId="0" xfId="0" applyFont="1" applyFill="1" applyAlignment="1">
      <alignment horizontal="right" vertical="center"/>
    </xf>
    <xf numFmtId="0" fontId="16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/>
    </xf>
    <xf numFmtId="0" fontId="19" fillId="2" borderId="0" xfId="0" applyNumberFormat="1" applyFont="1" applyFill="1" applyAlignment="1">
      <alignment horizontal="center" vertical="center" wrapText="1"/>
    </xf>
    <xf numFmtId="0" fontId="11" fillId="2" borderId="0" xfId="0" applyNumberFormat="1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5" fontId="20" fillId="2" borderId="4" xfId="0" applyNumberFormat="1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" fillId="0" borderId="0" xfId="3"/>
    <xf numFmtId="165" fontId="1" fillId="0" borderId="0" xfId="3" applyNumberFormat="1"/>
    <xf numFmtId="0" fontId="1" fillId="0" borderId="0" xfId="3" applyAlignment="1">
      <alignment horizontal="center" vertical="center"/>
    </xf>
    <xf numFmtId="164" fontId="36" fillId="0" borderId="1" xfId="4" applyNumberFormat="1" applyFont="1" applyFill="1" applyBorder="1" applyAlignment="1">
      <alignment horizontal="center" vertical="center"/>
    </xf>
    <xf numFmtId="165" fontId="36" fillId="2" borderId="1" xfId="3" applyNumberFormat="1" applyFont="1" applyFill="1" applyBorder="1" applyAlignment="1">
      <alignment horizontal="center" vertical="center"/>
    </xf>
    <xf numFmtId="165" fontId="36" fillId="0" borderId="1" xfId="3" applyNumberFormat="1" applyFont="1" applyFill="1" applyBorder="1" applyAlignment="1">
      <alignment horizontal="center" vertical="center"/>
    </xf>
    <xf numFmtId="0" fontId="36" fillId="0" borderId="1" xfId="3" applyFont="1" applyBorder="1" applyAlignment="1">
      <alignment horizontal="justify" vertical="center" wrapText="1"/>
    </xf>
    <xf numFmtId="164" fontId="37" fillId="0" borderId="1" xfId="4" applyNumberFormat="1" applyFont="1" applyBorder="1" applyAlignment="1">
      <alignment horizontal="center" vertical="center"/>
    </xf>
    <xf numFmtId="165" fontId="37" fillId="2" borderId="1" xfId="3" applyNumberFormat="1" applyFont="1" applyFill="1" applyBorder="1" applyAlignment="1">
      <alignment horizontal="center" vertical="center"/>
    </xf>
    <xf numFmtId="165" fontId="37" fillId="0" borderId="1" xfId="3" applyNumberFormat="1" applyFont="1" applyFill="1" applyBorder="1" applyAlignment="1">
      <alignment horizontal="center" vertical="center"/>
    </xf>
    <xf numFmtId="0" fontId="37" fillId="0" borderId="1" xfId="3" applyFont="1" applyFill="1" applyBorder="1" applyAlignment="1">
      <alignment horizontal="justify" vertical="center" wrapText="1"/>
    </xf>
    <xf numFmtId="0" fontId="1" fillId="0" borderId="0" xfId="3" applyAlignment="1">
      <alignment vertical="center"/>
    </xf>
    <xf numFmtId="164" fontId="38" fillId="0" borderId="1" xfId="4" applyNumberFormat="1" applyFont="1" applyFill="1" applyBorder="1" applyAlignment="1">
      <alignment horizontal="center" vertical="center"/>
    </xf>
    <xf numFmtId="165" fontId="38" fillId="2" borderId="1" xfId="3" applyNumberFormat="1" applyFont="1" applyFill="1" applyBorder="1" applyAlignment="1">
      <alignment horizontal="center" vertical="center"/>
    </xf>
    <xf numFmtId="0" fontId="38" fillId="0" borderId="1" xfId="3" applyFont="1" applyBorder="1" applyAlignment="1">
      <alignment horizontal="justify" vertical="center" wrapText="1"/>
    </xf>
    <xf numFmtId="164" fontId="38" fillId="0" borderId="1" xfId="4" applyNumberFormat="1" applyFont="1" applyBorder="1" applyAlignment="1">
      <alignment horizontal="center" vertical="center"/>
    </xf>
    <xf numFmtId="0" fontId="37" fillId="0" borderId="1" xfId="3" applyFont="1" applyBorder="1" applyAlignment="1">
      <alignment horizontal="justify" vertical="center" wrapText="1"/>
    </xf>
    <xf numFmtId="164" fontId="38" fillId="0" borderId="3" xfId="4" applyNumberFormat="1" applyFont="1" applyBorder="1" applyAlignment="1">
      <alignment horizontal="center" vertical="center"/>
    </xf>
    <xf numFmtId="165" fontId="38" fillId="2" borderId="3" xfId="3" applyNumberFormat="1" applyFont="1" applyFill="1" applyBorder="1" applyAlignment="1">
      <alignment horizontal="center" vertical="center"/>
    </xf>
    <xf numFmtId="165" fontId="38" fillId="0" borderId="3" xfId="3" applyNumberFormat="1" applyFont="1" applyFill="1" applyBorder="1" applyAlignment="1">
      <alignment horizontal="center" vertical="center"/>
    </xf>
    <xf numFmtId="0" fontId="39" fillId="0" borderId="3" xfId="3" applyFont="1" applyBorder="1" applyAlignment="1">
      <alignment horizontal="justify" vertical="center" wrapText="1"/>
    </xf>
    <xf numFmtId="0" fontId="40" fillId="0" borderId="0" xfId="3" applyFont="1"/>
    <xf numFmtId="0" fontId="41" fillId="0" borderId="2" xfId="3" applyFont="1" applyBorder="1" applyAlignment="1">
      <alignment horizontal="center" vertical="center" wrapText="1"/>
    </xf>
    <xf numFmtId="0" fontId="35" fillId="0" borderId="0" xfId="3" applyFont="1"/>
    <xf numFmtId="9" fontId="42" fillId="0" borderId="6" xfId="4" applyFont="1" applyBorder="1" applyAlignment="1">
      <alignment horizontal="center" vertical="center" wrapText="1"/>
    </xf>
    <xf numFmtId="167" fontId="42" fillId="0" borderId="2" xfId="3" applyNumberFormat="1" applyFont="1" applyBorder="1" applyAlignment="1">
      <alignment horizontal="center" vertical="center" wrapText="1"/>
    </xf>
    <xf numFmtId="0" fontId="42" fillId="0" borderId="6" xfId="3" applyFont="1" applyBorder="1" applyAlignment="1">
      <alignment horizontal="center" vertical="center" wrapText="1"/>
    </xf>
    <xf numFmtId="9" fontId="42" fillId="0" borderId="5" xfId="4" applyFont="1" applyBorder="1" applyAlignment="1">
      <alignment horizontal="center" vertical="center" wrapText="1"/>
    </xf>
    <xf numFmtId="0" fontId="43" fillId="0" borderId="8" xfId="3" applyFont="1" applyBorder="1" applyAlignment="1">
      <alignment horizontal="center" vertical="center"/>
    </xf>
    <xf numFmtId="0" fontId="43" fillId="0" borderId="9" xfId="3" applyFont="1" applyBorder="1" applyAlignment="1">
      <alignment horizontal="center" vertical="center"/>
    </xf>
    <xf numFmtId="0" fontId="43" fillId="0" borderId="10" xfId="3" applyFont="1" applyBorder="1" applyAlignment="1">
      <alignment horizontal="center" vertical="center"/>
    </xf>
    <xf numFmtId="0" fontId="42" fillId="0" borderId="5" xfId="3" applyFont="1" applyBorder="1" applyAlignment="1">
      <alignment horizontal="center" vertical="center" wrapText="1"/>
    </xf>
    <xf numFmtId="9" fontId="44" fillId="0" borderId="0" xfId="4" applyFont="1" applyAlignment="1">
      <alignment horizontal="right"/>
    </xf>
    <xf numFmtId="0" fontId="45" fillId="0" borderId="0" xfId="3" applyFont="1"/>
    <xf numFmtId="0" fontId="46" fillId="0" borderId="0" xfId="3" applyFont="1" applyFill="1" applyAlignment="1">
      <alignment vertical="center"/>
    </xf>
    <xf numFmtId="0" fontId="46" fillId="0" borderId="0" xfId="3" applyFont="1" applyFill="1" applyAlignment="1">
      <alignment horizontal="center" vertical="center"/>
    </xf>
    <xf numFmtId="0" fontId="46" fillId="0" borderId="0" xfId="3" applyFont="1" applyFill="1" applyAlignment="1">
      <alignment vertical="center" wrapText="1"/>
    </xf>
    <xf numFmtId="0" fontId="46" fillId="0" borderId="0" xfId="3" applyFont="1" applyFill="1" applyAlignment="1">
      <alignment horizontal="center" vertical="center" wrapText="1"/>
    </xf>
    <xf numFmtId="9" fontId="47" fillId="0" borderId="0" xfId="4" applyFont="1" applyAlignment="1">
      <alignment horizontal="right" vertical="center"/>
    </xf>
    <xf numFmtId="9" fontId="48" fillId="0" borderId="0" xfId="4" applyFont="1" applyAlignment="1">
      <alignment horizontal="right" vertical="center"/>
    </xf>
    <xf numFmtId="9" fontId="46" fillId="0" borderId="0" xfId="4" applyFont="1" applyAlignment="1">
      <alignment horizontal="right" vertical="center"/>
    </xf>
    <xf numFmtId="0" fontId="45" fillId="0" borderId="0" xfId="0" applyFont="1"/>
    <xf numFmtId="43" fontId="45" fillId="0" borderId="0" xfId="69" applyFont="1"/>
    <xf numFmtId="168" fontId="82" fillId="0" borderId="0" xfId="69" applyNumberFormat="1" applyFont="1"/>
    <xf numFmtId="169" fontId="48" fillId="0" borderId="1" xfId="69" applyNumberFormat="1" applyFont="1" applyBorder="1" applyAlignment="1">
      <alignment horizontal="center" vertical="center" wrapText="1"/>
    </xf>
    <xf numFmtId="0" fontId="83" fillId="0" borderId="1" xfId="0" quotePrefix="1" applyFont="1" applyBorder="1" applyAlignment="1">
      <alignment horizontal="center" vertical="center" wrapText="1"/>
    </xf>
    <xf numFmtId="0" fontId="83" fillId="0" borderId="1" xfId="0" quotePrefix="1" applyFont="1" applyBorder="1" applyAlignment="1">
      <alignment horizontal="justify" vertical="center" wrapText="1"/>
    </xf>
    <xf numFmtId="169" fontId="46" fillId="0" borderId="1" xfId="69" applyNumberFormat="1" applyFont="1" applyBorder="1" applyAlignment="1">
      <alignment horizontal="center" vertical="center" wrapText="1"/>
    </xf>
    <xf numFmtId="0" fontId="84" fillId="0" borderId="1" xfId="0" quotePrefix="1" applyFont="1" applyBorder="1" applyAlignment="1">
      <alignment horizontal="center" vertical="center" wrapText="1"/>
    </xf>
    <xf numFmtId="0" fontId="84" fillId="0" borderId="1" xfId="0" quotePrefix="1" applyFont="1" applyBorder="1" applyAlignment="1">
      <alignment horizontal="justify" vertical="center" wrapText="1"/>
    </xf>
    <xf numFmtId="169" fontId="48" fillId="2" borderId="1" xfId="69" applyNumberFormat="1" applyFont="1" applyFill="1" applyBorder="1" applyAlignment="1">
      <alignment horizontal="center" vertical="center" wrapText="1"/>
    </xf>
    <xf numFmtId="0" fontId="83" fillId="2" borderId="1" xfId="0" quotePrefix="1" applyFont="1" applyFill="1" applyBorder="1" applyAlignment="1">
      <alignment horizontal="justify" vertical="center" wrapText="1"/>
    </xf>
    <xf numFmtId="0" fontId="43" fillId="0" borderId="0" xfId="0" applyFont="1"/>
    <xf numFmtId="169" fontId="85" fillId="0" borderId="1" xfId="69" applyNumberFormat="1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86" fillId="0" borderId="20" xfId="0" quotePrefix="1" applyFont="1" applyBorder="1" applyAlignment="1">
      <alignment horizontal="justify" vertical="center" wrapText="1"/>
    </xf>
    <xf numFmtId="0" fontId="87" fillId="0" borderId="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/>
    </xf>
    <xf numFmtId="16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47" fillId="2" borderId="0" xfId="0" applyFont="1" applyFill="1" applyAlignment="1">
      <alignment horizontal="right" vertical="center"/>
    </xf>
    <xf numFmtId="0" fontId="45" fillId="2" borderId="0" xfId="73" applyFont="1" applyFill="1"/>
    <xf numFmtId="0" fontId="45" fillId="2" borderId="0" xfId="73" applyFont="1" applyFill="1" applyAlignment="1">
      <alignment horizontal="right"/>
    </xf>
    <xf numFmtId="165" fontId="45" fillId="2" borderId="0" xfId="73" applyNumberFormat="1" applyFont="1" applyFill="1" applyAlignment="1">
      <alignment horizontal="right"/>
    </xf>
    <xf numFmtId="165" fontId="83" fillId="2" borderId="1" xfId="73" applyNumberFormat="1" applyFont="1" applyFill="1" applyBorder="1" applyAlignment="1">
      <alignment horizontal="center" vertical="center"/>
    </xf>
    <xf numFmtId="0" fontId="83" fillId="2" borderId="1" xfId="73" applyNumberFormat="1" applyFont="1" applyFill="1" applyBorder="1" applyAlignment="1" applyProtection="1">
      <alignment horizontal="center" vertical="center" wrapText="1"/>
    </xf>
    <xf numFmtId="0" fontId="45" fillId="2" borderId="21" xfId="73" applyNumberFormat="1" applyFont="1" applyFill="1" applyBorder="1" applyAlignment="1" applyProtection="1">
      <alignment horizontal="left" vertical="top" wrapText="1"/>
    </xf>
    <xf numFmtId="0" fontId="43" fillId="2" borderId="0" xfId="73" applyFont="1" applyFill="1"/>
    <xf numFmtId="0" fontId="84" fillId="2" borderId="1" xfId="73" applyNumberFormat="1" applyFont="1" applyFill="1" applyBorder="1" applyAlignment="1" applyProtection="1">
      <alignment horizontal="center" vertical="center" wrapText="1"/>
    </xf>
    <xf numFmtId="0" fontId="43" fillId="2" borderId="21" xfId="73" applyNumberFormat="1" applyFont="1" applyFill="1" applyBorder="1" applyAlignment="1" applyProtection="1">
      <alignment horizontal="left" vertical="top" wrapText="1"/>
    </xf>
    <xf numFmtId="165" fontId="84" fillId="0" borderId="3" xfId="74" applyNumberFormat="1" applyFont="1" applyBorder="1" applyAlignment="1">
      <alignment horizontal="center" vertical="center"/>
    </xf>
    <xf numFmtId="0" fontId="84" fillId="2" borderId="3" xfId="73" applyNumberFormat="1" applyFont="1" applyFill="1" applyBorder="1" applyAlignment="1" applyProtection="1">
      <alignment horizontal="center" vertical="center" wrapText="1"/>
    </xf>
    <xf numFmtId="0" fontId="43" fillId="2" borderId="22" xfId="73" applyNumberFormat="1" applyFont="1" applyFill="1" applyBorder="1" applyAlignment="1" applyProtection="1">
      <alignment horizontal="left" vertical="top" wrapText="1"/>
    </xf>
    <xf numFmtId="0" fontId="43" fillId="2" borderId="2" xfId="73" applyFont="1" applyFill="1" applyBorder="1" applyAlignment="1">
      <alignment horizontal="center"/>
    </xf>
    <xf numFmtId="49" fontId="43" fillId="2" borderId="2" xfId="73" applyNumberFormat="1" applyFont="1" applyFill="1" applyBorder="1" applyAlignment="1">
      <alignment horizontal="center" vertical="center" wrapText="1"/>
    </xf>
    <xf numFmtId="49" fontId="43" fillId="2" borderId="2" xfId="73" applyNumberFormat="1" applyFont="1" applyFill="1" applyBorder="1" applyAlignment="1">
      <alignment horizontal="centerContinuous" vertical="center" wrapText="1"/>
    </xf>
    <xf numFmtId="49" fontId="43" fillId="2" borderId="2" xfId="73" applyNumberFormat="1" applyFont="1" applyFill="1" applyBorder="1" applyAlignment="1" applyProtection="1">
      <alignment horizontal="centerContinuous" vertical="center" wrapText="1"/>
    </xf>
    <xf numFmtId="0" fontId="44" fillId="2" borderId="7" xfId="73" applyNumberFormat="1" applyFont="1" applyFill="1" applyBorder="1" applyAlignment="1" applyProtection="1">
      <alignment horizontal="right" vertical="center" wrapText="1"/>
    </xf>
    <xf numFmtId="0" fontId="85" fillId="2" borderId="0" xfId="73" applyNumberFormat="1" applyFont="1" applyFill="1" applyBorder="1" applyAlignment="1" applyProtection="1">
      <alignment horizontal="center" vertical="center" wrapText="1"/>
    </xf>
    <xf numFmtId="0" fontId="47" fillId="2" borderId="0" xfId="73" applyFont="1" applyFill="1" applyAlignment="1">
      <alignment horizontal="center"/>
    </xf>
    <xf numFmtId="0" fontId="47" fillId="2" borderId="0" xfId="73" applyFont="1" applyFill="1"/>
    <xf numFmtId="0" fontId="47" fillId="2" borderId="0" xfId="73" applyFont="1" applyFill="1" applyAlignment="1">
      <alignment horizontal="right"/>
    </xf>
  </cellXfs>
  <cellStyles count="75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1 2 2" xfId="24"/>
    <cellStyle name="Акцент2 2" xfId="25"/>
    <cellStyle name="Акцент2 2 2" xfId="26"/>
    <cellStyle name="Акцент3 2" xfId="27"/>
    <cellStyle name="Акцент3 2 2" xfId="28"/>
    <cellStyle name="Акцент4 2" xfId="29"/>
    <cellStyle name="Акцент4 2 2" xfId="30"/>
    <cellStyle name="Акцент5 2" xfId="31"/>
    <cellStyle name="Акцент5 2 2" xfId="32"/>
    <cellStyle name="Акцент6 2" xfId="33"/>
    <cellStyle name="Акцент6 2 2" xfId="34"/>
    <cellStyle name="Ввод  2" xfId="35"/>
    <cellStyle name="Ввод  2 2" xfId="36"/>
    <cellStyle name="Вывод 2" xfId="37"/>
    <cellStyle name="Вывод 2 2" xfId="38"/>
    <cellStyle name="Вычисление 2" xfId="39"/>
    <cellStyle name="Вычисление 2 2" xfId="40"/>
    <cellStyle name="Гиперссылка 2" xfId="70"/>
    <cellStyle name="Денежный 2" xfId="41"/>
    <cellStyle name="Заголовок 1 2" xfId="42"/>
    <cellStyle name="Заголовок 1 2 2" xfId="43"/>
    <cellStyle name="Заголовок 2 2" xfId="44"/>
    <cellStyle name="Заголовок 2 2 2" xfId="45"/>
    <cellStyle name="Заголовок 3 2" xfId="46"/>
    <cellStyle name="Заголовок 3 2 2" xfId="47"/>
    <cellStyle name="Заголовок 4 2" xfId="48"/>
    <cellStyle name="Заголовок 4 2 2" xfId="49"/>
    <cellStyle name="Итог 2" xfId="50"/>
    <cellStyle name="Итог 2 2" xfId="51"/>
    <cellStyle name="Контрольная ячейка 2" xfId="52"/>
    <cellStyle name="Контрольная ячейка 2 2" xfId="53"/>
    <cellStyle name="Название 2" xfId="54"/>
    <cellStyle name="Нейтральный 2" xfId="55"/>
    <cellStyle name="Нейтральный 2 2" xfId="56"/>
    <cellStyle name="Обычный" xfId="0" builtinId="0"/>
    <cellStyle name="Обычный 2" xfId="3"/>
    <cellStyle name="Обычный 2 2" xfId="74"/>
    <cellStyle name="Обычный 3" xfId="71"/>
    <cellStyle name="Обычный 4" xfId="73"/>
    <cellStyle name="Плохой 2" xfId="57"/>
    <cellStyle name="Плохой 2 2" xfId="58"/>
    <cellStyle name="Пояснение 2" xfId="59"/>
    <cellStyle name="Пояснение 2 2" xfId="60"/>
    <cellStyle name="Примечание 2" xfId="61"/>
    <cellStyle name="Примечание 2 2" xfId="62"/>
    <cellStyle name="Примечание 3" xfId="72"/>
    <cellStyle name="Процентный 2" xfId="4"/>
    <cellStyle name="Связанная ячейка 2" xfId="63"/>
    <cellStyle name="Связанная ячейка 2 2" xfId="64"/>
    <cellStyle name="Текст предупреждения 2" xfId="65"/>
    <cellStyle name="Текст предупреждения 2 2" xfId="66"/>
    <cellStyle name="Финансовый" xfId="1" builtinId="3"/>
    <cellStyle name="Финансовый [0]" xfId="2" builtinId="6"/>
    <cellStyle name="Финансовый 2" xfId="69"/>
    <cellStyle name="Хороший 2" xfId="67"/>
    <cellStyle name="Хороший 2 2" xfId="68"/>
  </cellStyles>
  <dxfs count="0"/>
  <tableStyles count="0" defaultTableStyle="TableStyleMedium2" defaultPivotStyle="PivotStyleLight16"/>
  <colors>
    <mruColors>
      <color rgb="FFB3E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ownloads/&#1055;&#1088;&#1080;&#1083;&#1086;&#1078;&#1077;&#1085;&#1080;&#1077;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_FK/02/&#1054;&#1090;&#1076;&#1077;&#1083;%202.3/&#1086;&#1090;%20&#1069;&#1083;&#1100;&#1074;&#1080;&#1088;&#1099;/&#1050;&#1086;&#1087;&#1080;&#1103;%200503KVR_&#1084;&#1077;&#1089;&#1103;&#1094;_&#1089;%20&#1047;&#1050;_&#1087;&#1086;&#1089;&#1083;&#1077;&#1076;&#1085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2"/>
      <sheetName val="5"/>
      <sheetName val="6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H95"/>
  <sheetViews>
    <sheetView view="pageBreakPreview" topLeftCell="A3" zoomScale="55" zoomScaleNormal="50" zoomScaleSheetLayoutView="55" workbookViewId="0">
      <selection activeCell="E17" sqref="E17"/>
    </sheetView>
  </sheetViews>
  <sheetFormatPr defaultRowHeight="26.25" x14ac:dyDescent="0.2"/>
  <cols>
    <col min="1" max="1" width="126" style="1" customWidth="1"/>
    <col min="2" max="2" width="40.28515625" style="35" customWidth="1"/>
    <col min="3" max="3" width="29.85546875" style="48" customWidth="1"/>
    <col min="4" max="5" width="28.140625" style="48" customWidth="1"/>
    <col min="6" max="6" width="30.85546875" style="48" customWidth="1"/>
    <col min="7" max="7" width="29.140625" style="48" customWidth="1"/>
    <col min="8" max="8" width="28.42578125" style="40" bestFit="1" customWidth="1"/>
    <col min="9" max="16384" width="9.140625" style="3"/>
  </cols>
  <sheetData>
    <row r="1" spans="1:8" ht="3" hidden="1" customHeight="1" x14ac:dyDescent="0.2">
      <c r="A1" s="37"/>
      <c r="B1" s="37"/>
      <c r="C1" s="55"/>
      <c r="D1" s="64"/>
      <c r="E1" s="64"/>
      <c r="F1" s="64"/>
      <c r="G1" s="64"/>
      <c r="H1" s="54"/>
    </row>
    <row r="2" spans="1:8" ht="12" hidden="1" customHeight="1" x14ac:dyDescent="0.2">
      <c r="A2" s="37"/>
      <c r="B2" s="37"/>
      <c r="C2" s="55"/>
      <c r="D2" s="64"/>
      <c r="E2" s="64"/>
      <c r="F2" s="64"/>
      <c r="G2" s="64"/>
      <c r="H2" s="54"/>
    </row>
    <row r="3" spans="1:8" ht="43.5" customHeight="1" x14ac:dyDescent="0.2">
      <c r="A3" s="37"/>
      <c r="B3" s="37"/>
      <c r="C3" s="75" t="s">
        <v>55</v>
      </c>
      <c r="D3" s="75"/>
      <c r="E3" s="75"/>
      <c r="F3" s="75"/>
      <c r="G3" s="75"/>
      <c r="H3" s="75"/>
    </row>
    <row r="4" spans="1:8" ht="80.25" customHeight="1" x14ac:dyDescent="0.2">
      <c r="A4" s="78" t="s">
        <v>44</v>
      </c>
      <c r="B4" s="78"/>
      <c r="C4" s="78"/>
      <c r="D4" s="78"/>
      <c r="E4" s="78"/>
      <c r="F4" s="78"/>
      <c r="G4" s="78"/>
      <c r="H4" s="78"/>
    </row>
    <row r="5" spans="1:8" ht="40.5" customHeight="1" x14ac:dyDescent="0.2">
      <c r="A5" s="79" t="s">
        <v>62</v>
      </c>
      <c r="B5" s="79"/>
      <c r="C5" s="79"/>
      <c r="D5" s="79"/>
      <c r="E5" s="79"/>
      <c r="F5" s="79"/>
      <c r="G5" s="79"/>
      <c r="H5" s="79"/>
    </row>
    <row r="6" spans="1:8" x14ac:dyDescent="0.2">
      <c r="A6" s="80"/>
      <c r="B6" s="80"/>
      <c r="C6" s="45"/>
      <c r="D6" s="65"/>
      <c r="E6" s="65"/>
      <c r="F6" s="65"/>
      <c r="G6" s="65"/>
      <c r="H6" s="46" t="s">
        <v>23</v>
      </c>
    </row>
    <row r="7" spans="1:8" ht="26.25" customHeight="1" x14ac:dyDescent="0.2">
      <c r="A7" s="76" t="s">
        <v>30</v>
      </c>
      <c r="B7" s="76" t="s">
        <v>56</v>
      </c>
      <c r="C7" s="82" t="s">
        <v>58</v>
      </c>
      <c r="D7" s="82" t="s">
        <v>57</v>
      </c>
      <c r="E7" s="82" t="s">
        <v>59</v>
      </c>
      <c r="F7" s="82" t="s">
        <v>61</v>
      </c>
      <c r="G7" s="82" t="s">
        <v>60</v>
      </c>
      <c r="H7" s="76" t="s">
        <v>36</v>
      </c>
    </row>
    <row r="8" spans="1:8" ht="102.75" customHeight="1" x14ac:dyDescent="0.2">
      <c r="A8" s="76"/>
      <c r="B8" s="76"/>
      <c r="C8" s="83"/>
      <c r="D8" s="83"/>
      <c r="E8" s="83"/>
      <c r="F8" s="83"/>
      <c r="G8" s="83"/>
      <c r="H8" s="76"/>
    </row>
    <row r="9" spans="1:8" s="2" customFormat="1" ht="21" customHeight="1" x14ac:dyDescent="0.2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</row>
    <row r="10" spans="1:8" s="7" customFormat="1" ht="46.5" customHeight="1" x14ac:dyDescent="0.2">
      <c r="A10" s="38" t="s">
        <v>1</v>
      </c>
      <c r="B10" s="62">
        <v>13487566.800000001</v>
      </c>
      <c r="C10" s="70">
        <v>3633280.6</v>
      </c>
      <c r="D10" s="70">
        <v>1130440.8</v>
      </c>
      <c r="E10" s="70">
        <v>1066825.8</v>
      </c>
      <c r="F10" s="70">
        <v>1290270.6000000001</v>
      </c>
      <c r="G10" s="70">
        <v>7120817.8000000007</v>
      </c>
      <c r="H10" s="43">
        <v>52.795421928883421</v>
      </c>
    </row>
    <row r="11" spans="1:8" s="7" customFormat="1" ht="36.75" customHeight="1" x14ac:dyDescent="0.2">
      <c r="A11" s="39" t="s">
        <v>18</v>
      </c>
      <c r="B11" s="12">
        <v>5050039.4000000004</v>
      </c>
      <c r="C11" s="41">
        <v>1517865.2000000002</v>
      </c>
      <c r="D11" s="41">
        <v>456308.2</v>
      </c>
      <c r="E11" s="41">
        <v>465829.7</v>
      </c>
      <c r="F11" s="41">
        <v>448566.6</v>
      </c>
      <c r="G11" s="41">
        <v>2888569.7</v>
      </c>
      <c r="H11" s="44">
        <v>57.198953734895611</v>
      </c>
    </row>
    <row r="12" spans="1:8" s="2" customFormat="1" ht="45.75" customHeight="1" x14ac:dyDescent="0.2">
      <c r="A12" s="39" t="s">
        <v>19</v>
      </c>
      <c r="B12" s="12">
        <v>8437527.3000000007</v>
      </c>
      <c r="C12" s="41">
        <v>2115415.4</v>
      </c>
      <c r="D12" s="41">
        <v>674132.6</v>
      </c>
      <c r="E12" s="41">
        <v>600996.1</v>
      </c>
      <c r="F12" s="41">
        <v>841704</v>
      </c>
      <c r="G12" s="41">
        <v>4232248.0999999996</v>
      </c>
      <c r="H12" s="44">
        <v>50.159815186612775</v>
      </c>
    </row>
    <row r="13" spans="1:8" s="7" customFormat="1" ht="37.5" customHeight="1" x14ac:dyDescent="0.2">
      <c r="A13" s="24" t="s">
        <v>2</v>
      </c>
      <c r="B13" s="13">
        <v>16240809.139</v>
      </c>
      <c r="C13" s="14">
        <v>3825522.8000000003</v>
      </c>
      <c r="D13" s="14">
        <v>1371015.1</v>
      </c>
      <c r="E13" s="14">
        <v>1112022.8999999999</v>
      </c>
      <c r="F13" s="14">
        <v>1301317.2</v>
      </c>
      <c r="G13" s="14">
        <v>7609878.0000000009</v>
      </c>
      <c r="H13" s="49">
        <v>46.856520108508377</v>
      </c>
    </row>
    <row r="14" spans="1:8" s="7" customFormat="1" ht="39.75" customHeight="1" x14ac:dyDescent="0.2">
      <c r="A14" s="29" t="s">
        <v>4</v>
      </c>
      <c r="B14" s="12">
        <v>728670.38300000003</v>
      </c>
      <c r="C14" s="41">
        <v>192576.2</v>
      </c>
      <c r="D14" s="41">
        <v>45141.5</v>
      </c>
      <c r="E14" s="41">
        <v>41166.199999999997</v>
      </c>
      <c r="F14" s="41">
        <v>48772.899999999965</v>
      </c>
      <c r="G14" s="41">
        <v>327656.8</v>
      </c>
      <c r="H14" s="44">
        <v>44.966394633882075</v>
      </c>
    </row>
    <row r="15" spans="1:8" s="2" customFormat="1" ht="35.25" customHeight="1" x14ac:dyDescent="0.2">
      <c r="A15" s="29" t="s">
        <v>5</v>
      </c>
      <c r="B15" s="12">
        <v>15512138.756000001</v>
      </c>
      <c r="C15" s="12">
        <v>3632946.6</v>
      </c>
      <c r="D15" s="12">
        <v>1325873.6000000001</v>
      </c>
      <c r="E15" s="12">
        <v>1070856.7</v>
      </c>
      <c r="F15" s="12">
        <v>1252544.3</v>
      </c>
      <c r="G15" s="12">
        <v>7282221.2000000002</v>
      </c>
      <c r="H15" s="44">
        <v>46.945307249674265</v>
      </c>
    </row>
    <row r="16" spans="1:8" s="2" customFormat="1" ht="48.75" customHeight="1" x14ac:dyDescent="0.2">
      <c r="A16" s="24" t="s">
        <v>12</v>
      </c>
      <c r="B16" s="14">
        <v>-2753242.3590000002</v>
      </c>
      <c r="C16" s="14">
        <v>-192242.10000000018</v>
      </c>
      <c r="D16" s="14">
        <v>-240574.30000000005</v>
      </c>
      <c r="E16" s="14">
        <v>-45197.09999999986</v>
      </c>
      <c r="F16" s="14">
        <v>-11046.59999999986</v>
      </c>
      <c r="G16" s="14">
        <v>-489060.20000000019</v>
      </c>
      <c r="H16" s="49">
        <v>17.763063916306692</v>
      </c>
    </row>
    <row r="17" spans="1:8" s="2" customFormat="1" ht="51" x14ac:dyDescent="0.2">
      <c r="A17" s="24" t="s">
        <v>13</v>
      </c>
      <c r="B17" s="13">
        <v>2753242.3590000002</v>
      </c>
      <c r="C17" s="14">
        <v>192242.10000000018</v>
      </c>
      <c r="D17" s="14">
        <v>240574.30000000005</v>
      </c>
      <c r="E17" s="14">
        <v>45197.09999999986</v>
      </c>
      <c r="F17" s="14">
        <v>11046.59999999986</v>
      </c>
      <c r="G17" s="14">
        <v>489060.20000000019</v>
      </c>
      <c r="H17" s="49"/>
    </row>
    <row r="18" spans="1:8" s="33" customFormat="1" ht="42" customHeight="1" x14ac:dyDescent="0.2">
      <c r="A18" s="28" t="s">
        <v>0</v>
      </c>
      <c r="B18" s="13">
        <v>2956115.6919999998</v>
      </c>
      <c r="C18" s="13">
        <v>233711.51899999936</v>
      </c>
      <c r="D18" s="13">
        <v>359406.30000000034</v>
      </c>
      <c r="E18" s="13">
        <v>47968.599999999627</v>
      </c>
      <c r="F18" s="13">
        <v>-161817.46899999975</v>
      </c>
      <c r="G18" s="13">
        <v>479269.05000000028</v>
      </c>
      <c r="H18" s="49"/>
    </row>
    <row r="19" spans="1:8" s="16" customFormat="1" ht="66.75" customHeight="1" x14ac:dyDescent="0.2">
      <c r="A19" s="32" t="s">
        <v>17</v>
      </c>
      <c r="B19" s="10">
        <v>1135992.72</v>
      </c>
      <c r="C19" s="10">
        <v>1239522.4999999991</v>
      </c>
      <c r="D19" s="10">
        <v>221588.10000000006</v>
      </c>
      <c r="E19" s="10">
        <v>147053.7999999999</v>
      </c>
      <c r="F19" s="10">
        <v>320542.90000000072</v>
      </c>
      <c r="G19" s="10">
        <v>1928707.4000000001</v>
      </c>
      <c r="H19" s="50"/>
    </row>
    <row r="20" spans="1:8" s="31" customFormat="1" ht="72" customHeight="1" x14ac:dyDescent="0.2">
      <c r="A20" s="17" t="s">
        <v>45</v>
      </c>
      <c r="B20" s="11">
        <v>1050000</v>
      </c>
      <c r="C20" s="11">
        <v>357653.69999999995</v>
      </c>
      <c r="D20" s="11">
        <v>11098.399999999994</v>
      </c>
      <c r="E20" s="11">
        <v>163537.5</v>
      </c>
      <c r="F20" s="11">
        <v>-10965.600000000006</v>
      </c>
      <c r="G20" s="11">
        <v>521324</v>
      </c>
      <c r="H20" s="49"/>
    </row>
    <row r="21" spans="1:8" s="8" customFormat="1" ht="34.5" customHeight="1" x14ac:dyDescent="0.2">
      <c r="A21" s="18" t="s">
        <v>46</v>
      </c>
      <c r="B21" s="10">
        <v>1878722.399</v>
      </c>
      <c r="C21" s="10">
        <v>392207.1</v>
      </c>
      <c r="D21" s="10">
        <v>160173.4</v>
      </c>
      <c r="E21" s="10">
        <v>163537.5</v>
      </c>
      <c r="F21" s="10">
        <v>137638.1</v>
      </c>
      <c r="G21" s="10">
        <v>853556.1</v>
      </c>
      <c r="H21" s="42">
        <v>45.4327952045671</v>
      </c>
    </row>
    <row r="22" spans="1:8" ht="36" customHeight="1" x14ac:dyDescent="0.2">
      <c r="A22" s="18" t="s">
        <v>47</v>
      </c>
      <c r="B22" s="10">
        <v>-828722.39899999998</v>
      </c>
      <c r="C22" s="10">
        <v>-34553.4</v>
      </c>
      <c r="D22" s="10">
        <v>-149075</v>
      </c>
      <c r="E22" s="10">
        <v>0</v>
      </c>
      <c r="F22" s="10">
        <v>-148603.70000000001</v>
      </c>
      <c r="G22" s="10">
        <v>-332232.09999999998</v>
      </c>
      <c r="H22" s="58">
        <v>40.089673019686295</v>
      </c>
    </row>
    <row r="23" spans="1:8" ht="95.25" hidden="1" customHeight="1" x14ac:dyDescent="0.2">
      <c r="A23" s="19" t="s">
        <v>48</v>
      </c>
      <c r="B23" s="10"/>
      <c r="C23" s="12"/>
      <c r="D23" s="12">
        <v>0</v>
      </c>
      <c r="E23" s="12">
        <v>0</v>
      </c>
      <c r="F23" s="12">
        <v>0</v>
      </c>
      <c r="G23" s="67"/>
      <c r="H23" s="42"/>
    </row>
    <row r="24" spans="1:8" ht="72" hidden="1" customHeight="1" x14ac:dyDescent="0.2">
      <c r="A24" s="18" t="s">
        <v>49</v>
      </c>
      <c r="B24" s="10"/>
      <c r="C24" s="10"/>
      <c r="D24" s="10"/>
      <c r="E24" s="10"/>
      <c r="F24" s="10"/>
      <c r="G24" s="68"/>
      <c r="H24" s="42"/>
    </row>
    <row r="25" spans="1:8" ht="73.5" hidden="1" customHeight="1" x14ac:dyDescent="0.2">
      <c r="A25" s="18" t="s">
        <v>50</v>
      </c>
      <c r="B25" s="10"/>
      <c r="C25" s="10"/>
      <c r="D25" s="10"/>
      <c r="E25" s="10"/>
      <c r="F25" s="10"/>
      <c r="G25" s="68"/>
      <c r="H25" s="42"/>
    </row>
    <row r="26" spans="1:8" s="31" customFormat="1" ht="49.5" customHeight="1" x14ac:dyDescent="0.2">
      <c r="A26" s="17" t="s">
        <v>32</v>
      </c>
      <c r="B26" s="11">
        <v>29443.20199999999</v>
      </c>
      <c r="C26" s="11">
        <v>-11838.999999999996</v>
      </c>
      <c r="D26" s="11">
        <v>-2552.8999999999978</v>
      </c>
      <c r="E26" s="11">
        <v>-22575.8</v>
      </c>
      <c r="F26" s="11">
        <v>68041.600000000006</v>
      </c>
      <c r="G26" s="11">
        <v>31073.899999999994</v>
      </c>
      <c r="H26" s="59">
        <v>105.538453324472</v>
      </c>
    </row>
    <row r="27" spans="1:8" s="8" customFormat="1" ht="36.75" customHeight="1" x14ac:dyDescent="0.2">
      <c r="A27" s="18" t="s">
        <v>14</v>
      </c>
      <c r="B27" s="10">
        <v>-200020.25</v>
      </c>
      <c r="C27" s="10">
        <v>-26840.199999999997</v>
      </c>
      <c r="D27" s="10">
        <v>-25333.599999999999</v>
      </c>
      <c r="E27" s="10">
        <v>-25799.7</v>
      </c>
      <c r="F27" s="10">
        <v>-35604.1</v>
      </c>
      <c r="G27" s="10">
        <v>-113577.60000000001</v>
      </c>
      <c r="H27" s="58">
        <v>56.783050716114992</v>
      </c>
    </row>
    <row r="28" spans="1:8" s="9" customFormat="1" ht="41.25" customHeight="1" x14ac:dyDescent="0.2">
      <c r="A28" s="18" t="s">
        <v>15</v>
      </c>
      <c r="B28" s="10">
        <v>229463.45199999999</v>
      </c>
      <c r="C28" s="10">
        <v>15001.2</v>
      </c>
      <c r="D28" s="10">
        <v>22780.7</v>
      </c>
      <c r="E28" s="10">
        <v>3223.9</v>
      </c>
      <c r="F28" s="10">
        <v>103645.7</v>
      </c>
      <c r="G28" s="10">
        <v>144651.5</v>
      </c>
      <c r="H28" s="42">
        <v>63.039015032337261</v>
      </c>
    </row>
    <row r="29" spans="1:8" ht="52.5" x14ac:dyDescent="0.2">
      <c r="A29" s="19" t="s">
        <v>31</v>
      </c>
      <c r="B29" s="12">
        <v>138211.875</v>
      </c>
      <c r="C29" s="12">
        <v>3646.2</v>
      </c>
      <c r="D29" s="12">
        <v>753.9</v>
      </c>
      <c r="E29" s="12">
        <v>239.5</v>
      </c>
      <c r="F29" s="12">
        <v>201.1</v>
      </c>
      <c r="G29" s="12">
        <v>4840.7</v>
      </c>
      <c r="H29" s="44">
        <v>3.5023763334373403</v>
      </c>
    </row>
    <row r="30" spans="1:8" s="8" customFormat="1" ht="67.5" customHeight="1" x14ac:dyDescent="0.2">
      <c r="A30" s="20" t="s">
        <v>7</v>
      </c>
      <c r="B30" s="11">
        <v>4411</v>
      </c>
      <c r="C30" s="11">
        <v>1407.3</v>
      </c>
      <c r="D30" s="11">
        <v>1508.5</v>
      </c>
      <c r="E30" s="11">
        <v>550.4</v>
      </c>
      <c r="F30" s="11">
        <v>2832.6000000000004</v>
      </c>
      <c r="G30" s="11">
        <v>6298.8</v>
      </c>
      <c r="H30" s="44"/>
    </row>
    <row r="31" spans="1:8" s="4" customFormat="1" ht="30.75" x14ac:dyDescent="0.2">
      <c r="A31" s="21" t="s">
        <v>11</v>
      </c>
      <c r="B31" s="10">
        <v>10411</v>
      </c>
      <c r="C31" s="10">
        <v>1407.3</v>
      </c>
      <c r="D31" s="10">
        <v>1576.1</v>
      </c>
      <c r="E31" s="10">
        <v>550.4</v>
      </c>
      <c r="F31" s="10">
        <v>2952.8</v>
      </c>
      <c r="G31" s="10">
        <v>6486.6</v>
      </c>
      <c r="H31" s="58">
        <v>62.305254058207673</v>
      </c>
    </row>
    <row r="32" spans="1:8" s="9" customFormat="1" ht="30.75" x14ac:dyDescent="0.2">
      <c r="A32" s="21" t="s">
        <v>29</v>
      </c>
      <c r="B32" s="57">
        <v>-6000</v>
      </c>
      <c r="C32" s="10">
        <v>0</v>
      </c>
      <c r="D32" s="10">
        <v>-67.599999999999994</v>
      </c>
      <c r="E32" s="10">
        <v>0</v>
      </c>
      <c r="F32" s="10">
        <v>-120.2</v>
      </c>
      <c r="G32" s="10">
        <v>-187.8</v>
      </c>
      <c r="H32" s="58">
        <v>3.1300000000000003</v>
      </c>
    </row>
    <row r="33" spans="1:8" s="9" customFormat="1" ht="45.75" customHeight="1" x14ac:dyDescent="0.2">
      <c r="A33" s="22" t="s">
        <v>51</v>
      </c>
      <c r="B33" s="11">
        <v>-80573.357000000004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63">
        <v>0</v>
      </c>
    </row>
    <row r="34" spans="1:8" s="9" customFormat="1" ht="52.5" x14ac:dyDescent="0.2">
      <c r="A34" s="22" t="s">
        <v>52</v>
      </c>
      <c r="B34" s="12">
        <v>-5500</v>
      </c>
      <c r="C34" s="41">
        <v>-1257.5999999999999</v>
      </c>
      <c r="D34" s="41">
        <v>-489</v>
      </c>
      <c r="E34" s="41">
        <v>-388.1</v>
      </c>
      <c r="F34" s="41">
        <v>-414.5</v>
      </c>
      <c r="G34" s="41">
        <v>-2549.1999999999998</v>
      </c>
      <c r="H34" s="51">
        <v>46.349090909090904</v>
      </c>
    </row>
    <row r="35" spans="1:8" s="9" customFormat="1" ht="93.75" hidden="1" customHeight="1" x14ac:dyDescent="0.2">
      <c r="A35" s="22" t="s">
        <v>41</v>
      </c>
      <c r="B35" s="56"/>
      <c r="C35" s="41">
        <v>0</v>
      </c>
      <c r="D35" s="41"/>
      <c r="E35" s="41"/>
      <c r="F35" s="41"/>
      <c r="G35" s="66">
        <v>0</v>
      </c>
      <c r="H35" s="50"/>
    </row>
    <row r="36" spans="1:8" s="9" customFormat="1" ht="62.25" hidden="1" customHeight="1" x14ac:dyDescent="0.2">
      <c r="A36" s="22" t="s">
        <v>42</v>
      </c>
      <c r="B36" s="56"/>
      <c r="C36" s="41">
        <v>0</v>
      </c>
      <c r="D36" s="41"/>
      <c r="E36" s="41"/>
      <c r="F36" s="41"/>
      <c r="G36" s="66">
        <v>0</v>
      </c>
      <c r="H36" s="50"/>
    </row>
    <row r="37" spans="1:8" s="9" customFormat="1" ht="78.75" x14ac:dyDescent="0.2">
      <c r="A37" s="22" t="s">
        <v>37</v>
      </c>
      <c r="B37" s="12"/>
      <c r="C37" s="41">
        <v>73814.400000000009</v>
      </c>
      <c r="D37" s="41">
        <v>-3370</v>
      </c>
      <c r="E37" s="41">
        <v>12820</v>
      </c>
      <c r="F37" s="41">
        <v>7304.4</v>
      </c>
      <c r="G37" s="41">
        <v>90568.8</v>
      </c>
      <c r="H37" s="50"/>
    </row>
    <row r="38" spans="1:8" s="9" customFormat="1" ht="78.75" hidden="1" customHeight="1" x14ac:dyDescent="0.2">
      <c r="A38" s="22" t="s">
        <v>26</v>
      </c>
      <c r="B38" s="12"/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50"/>
    </row>
    <row r="39" spans="1:8" s="9" customFormat="1" ht="105" x14ac:dyDescent="0.2">
      <c r="A39" s="22" t="s">
        <v>43</v>
      </c>
      <c r="B39" s="12"/>
      <c r="C39" s="41">
        <v>809603.7</v>
      </c>
      <c r="D39" s="41">
        <v>141558.29999999999</v>
      </c>
      <c r="E39" s="41">
        <v>-25626</v>
      </c>
      <c r="F39" s="41">
        <v>-49880.7</v>
      </c>
      <c r="G39" s="41">
        <v>875655.3</v>
      </c>
      <c r="H39" s="50"/>
    </row>
    <row r="40" spans="1:8" s="8" customFormat="1" ht="78.75" x14ac:dyDescent="0.2">
      <c r="A40" s="22" t="s">
        <v>38</v>
      </c>
      <c r="B40" s="12"/>
      <c r="C40" s="41">
        <v>444208</v>
      </c>
      <c r="D40" s="41">
        <v>-6309.9</v>
      </c>
      <c r="E40" s="41">
        <v>12213.9</v>
      </c>
      <c r="F40" s="41">
        <v>83753.399999999994</v>
      </c>
      <c r="G40" s="41">
        <v>533865.4</v>
      </c>
      <c r="H40" s="50"/>
    </row>
    <row r="41" spans="1:8" s="8" customFormat="1" ht="73.5" customHeight="1" x14ac:dyDescent="0.2">
      <c r="A41" s="22" t="s">
        <v>53</v>
      </c>
      <c r="B41" s="12"/>
      <c r="C41" s="41">
        <v>-10385436</v>
      </c>
      <c r="D41" s="41">
        <v>-1990114</v>
      </c>
      <c r="E41" s="41">
        <v>-2699238</v>
      </c>
      <c r="F41" s="41">
        <v>10711122</v>
      </c>
      <c r="G41" s="41">
        <v>-4363666</v>
      </c>
      <c r="H41" s="50"/>
    </row>
    <row r="42" spans="1:8" s="8" customFormat="1" ht="69" customHeight="1" x14ac:dyDescent="0.2">
      <c r="A42" s="22" t="s">
        <v>54</v>
      </c>
      <c r="B42" s="10"/>
      <c r="C42" s="41">
        <v>10316131</v>
      </c>
      <c r="D42" s="41">
        <v>2016759</v>
      </c>
      <c r="E42" s="41">
        <v>2692468</v>
      </c>
      <c r="F42" s="41">
        <v>-10715972</v>
      </c>
      <c r="G42" s="41">
        <v>4309386</v>
      </c>
      <c r="H42" s="52"/>
    </row>
    <row r="43" spans="1:8" s="8" customFormat="1" ht="69.75" customHeight="1" x14ac:dyDescent="0.2">
      <c r="A43" s="34" t="s">
        <v>39</v>
      </c>
      <c r="B43" s="12"/>
      <c r="C43" s="41">
        <v>-94597.799999999988</v>
      </c>
      <c r="D43" s="41">
        <v>-30622.800000000003</v>
      </c>
      <c r="E43" s="41">
        <v>8838</v>
      </c>
      <c r="F43" s="41">
        <v>-10347.200000000004</v>
      </c>
      <c r="G43" s="41">
        <v>-126729.79999999999</v>
      </c>
      <c r="H43" s="50"/>
    </row>
    <row r="44" spans="1:8" s="8" customFormat="1" ht="30.75" x14ac:dyDescent="0.2">
      <c r="A44" s="18" t="s">
        <v>40</v>
      </c>
      <c r="B44" s="12"/>
      <c r="C44" s="71">
        <v>-244791.59999999998</v>
      </c>
      <c r="D44" s="71">
        <v>-82049</v>
      </c>
      <c r="E44" s="71">
        <v>-82748.2</v>
      </c>
      <c r="F44" s="71">
        <v>-75246.8</v>
      </c>
      <c r="G44" s="71">
        <v>-484835.6</v>
      </c>
      <c r="H44" s="50"/>
    </row>
    <row r="45" spans="1:8" s="8" customFormat="1" ht="30.75" x14ac:dyDescent="0.2">
      <c r="A45" s="18" t="s">
        <v>15</v>
      </c>
      <c r="B45" s="12"/>
      <c r="C45" s="71">
        <v>150193.79999999999</v>
      </c>
      <c r="D45" s="71">
        <v>51426.2</v>
      </c>
      <c r="E45" s="71">
        <v>91586.2</v>
      </c>
      <c r="F45" s="71">
        <v>64899.6</v>
      </c>
      <c r="G45" s="71">
        <v>358105.8</v>
      </c>
      <c r="H45" s="50"/>
    </row>
    <row r="46" spans="1:8" ht="30.75" x14ac:dyDescent="0.2">
      <c r="A46" s="23" t="s">
        <v>3</v>
      </c>
      <c r="B46" s="12"/>
      <c r="C46" s="41">
        <v>-273811.3</v>
      </c>
      <c r="D46" s="41">
        <v>83368.600000000006</v>
      </c>
      <c r="E46" s="41">
        <v>4214.3999999999996</v>
      </c>
      <c r="F46" s="41">
        <v>234867.80000000002</v>
      </c>
      <c r="G46" s="41">
        <v>48639.500000000029</v>
      </c>
      <c r="H46" s="50"/>
    </row>
    <row r="47" spans="1:8" s="8" customFormat="1" ht="30.75" x14ac:dyDescent="0.2">
      <c r="A47" s="24" t="s">
        <v>24</v>
      </c>
      <c r="B47" s="13">
        <v>1820122.9719999998</v>
      </c>
      <c r="C47" s="13">
        <v>-1005810.9809999998</v>
      </c>
      <c r="D47" s="13">
        <v>137818.20000000027</v>
      </c>
      <c r="E47" s="13">
        <v>-99085.200000000274</v>
      </c>
      <c r="F47" s="13">
        <v>-482360.36900000047</v>
      </c>
      <c r="G47" s="13">
        <v>-1449438.3499999999</v>
      </c>
      <c r="H47" s="44"/>
    </row>
    <row r="48" spans="1:8" s="8" customFormat="1" ht="30.75" x14ac:dyDescent="0.2">
      <c r="A48" s="25" t="s">
        <v>9</v>
      </c>
      <c r="B48" s="60"/>
      <c r="C48" s="71">
        <v>5553835.2999999998</v>
      </c>
      <c r="D48" s="71">
        <v>6559646.2999999998</v>
      </c>
      <c r="E48" s="71">
        <v>6421828.0999999996</v>
      </c>
      <c r="F48" s="71">
        <v>6520913.2999999998</v>
      </c>
      <c r="G48" s="71">
        <v>5553835.2999999998</v>
      </c>
      <c r="H48" s="50"/>
    </row>
    <row r="49" spans="1:8" s="4" customFormat="1" ht="30.75" x14ac:dyDescent="0.2">
      <c r="A49" s="26" t="s">
        <v>10</v>
      </c>
      <c r="B49" s="10"/>
      <c r="C49" s="71">
        <v>6559646.2999999998</v>
      </c>
      <c r="D49" s="71">
        <v>6421828.0999999996</v>
      </c>
      <c r="E49" s="71">
        <v>6520913.2999999998</v>
      </c>
      <c r="F49" s="71">
        <v>7003273.6689999998</v>
      </c>
      <c r="G49" s="71">
        <v>7003273.6689999998</v>
      </c>
      <c r="H49" s="50"/>
    </row>
    <row r="50" spans="1:8" s="6" customFormat="1" ht="30.75" x14ac:dyDescent="0.2">
      <c r="A50" s="27" t="s">
        <v>27</v>
      </c>
      <c r="B50" s="57"/>
      <c r="C50" s="53"/>
      <c r="D50" s="69"/>
      <c r="E50" s="69"/>
      <c r="F50" s="69"/>
      <c r="G50" s="69"/>
      <c r="H50" s="49"/>
    </row>
    <row r="51" spans="1:8" s="8" customFormat="1" ht="52.5" x14ac:dyDescent="0.2">
      <c r="A51" s="27" t="s">
        <v>28</v>
      </c>
      <c r="B51" s="61"/>
      <c r="C51" s="53">
        <v>570000</v>
      </c>
      <c r="D51" s="53">
        <v>2260</v>
      </c>
      <c r="E51" s="53">
        <v>-94927</v>
      </c>
      <c r="F51" s="53">
        <v>135037</v>
      </c>
      <c r="G51" s="53">
        <v>612370</v>
      </c>
      <c r="H51" s="49"/>
    </row>
    <row r="52" spans="1:8" s="8" customFormat="1" ht="38.25" customHeight="1" x14ac:dyDescent="0.2">
      <c r="A52" s="28" t="s">
        <v>6</v>
      </c>
      <c r="B52" s="13">
        <v>-202873.35300000003</v>
      </c>
      <c r="C52" s="13">
        <v>-41469.419000000002</v>
      </c>
      <c r="D52" s="13">
        <v>-118831.99999999999</v>
      </c>
      <c r="E52" s="13">
        <v>-2771.5</v>
      </c>
      <c r="F52" s="13">
        <v>172864.06899999999</v>
      </c>
      <c r="G52" s="13">
        <v>9791.2500000000127</v>
      </c>
      <c r="H52" s="49"/>
    </row>
    <row r="53" spans="1:8" s="2" customFormat="1" ht="30.75" x14ac:dyDescent="0.2">
      <c r="A53" s="29" t="s">
        <v>33</v>
      </c>
      <c r="B53" s="12">
        <v>480444.054</v>
      </c>
      <c r="C53" s="41">
        <v>86.5</v>
      </c>
      <c r="D53" s="41">
        <v>300.10000000000002</v>
      </c>
      <c r="E53" s="41">
        <v>644.4</v>
      </c>
      <c r="F53" s="41">
        <v>180664.12299999999</v>
      </c>
      <c r="G53" s="41">
        <v>181695.12299999999</v>
      </c>
      <c r="H53" s="59">
        <v>37.81816456823087</v>
      </c>
    </row>
    <row r="54" spans="1:8" s="9" customFormat="1" ht="41.25" customHeight="1" x14ac:dyDescent="0.2">
      <c r="A54" s="29" t="s">
        <v>22</v>
      </c>
      <c r="B54" s="12">
        <v>-512671.31300000002</v>
      </c>
      <c r="C54" s="41">
        <v>-37814.319000000003</v>
      </c>
      <c r="D54" s="41">
        <v>-112917.4</v>
      </c>
      <c r="E54" s="41">
        <v>-1951.5</v>
      </c>
      <c r="F54" s="41">
        <v>-3816.5540000000096</v>
      </c>
      <c r="G54" s="41">
        <v>-156499.67299999998</v>
      </c>
      <c r="H54" s="44">
        <v>30.52631755114411</v>
      </c>
    </row>
    <row r="55" spans="1:8" s="9" customFormat="1" ht="30.75" x14ac:dyDescent="0.2">
      <c r="A55" s="29" t="s">
        <v>25</v>
      </c>
      <c r="B55" s="12">
        <v>-170646.09400000001</v>
      </c>
      <c r="C55" s="41">
        <v>-3741.6</v>
      </c>
      <c r="D55" s="41">
        <v>-6214.7</v>
      </c>
      <c r="E55" s="41">
        <v>-1464.4</v>
      </c>
      <c r="F55" s="41">
        <v>-3983.5</v>
      </c>
      <c r="G55" s="41">
        <v>-15404.199999999999</v>
      </c>
      <c r="H55" s="50"/>
    </row>
    <row r="56" spans="1:8" s="9" customFormat="1" ht="3" hidden="1" customHeight="1" x14ac:dyDescent="0.2">
      <c r="A56" s="29" t="s">
        <v>35</v>
      </c>
      <c r="B56" s="12"/>
      <c r="C56" s="41"/>
      <c r="D56" s="66"/>
      <c r="E56" s="66"/>
      <c r="F56" s="66"/>
      <c r="G56" s="41"/>
      <c r="H56" s="50"/>
    </row>
    <row r="57" spans="1:8" ht="30" x14ac:dyDescent="0.2">
      <c r="A57" s="28" t="s">
        <v>21</v>
      </c>
      <c r="B57" s="14">
        <v>-2024571.9560000002</v>
      </c>
      <c r="C57" s="14">
        <v>334</v>
      </c>
      <c r="D57" s="14">
        <v>-195432.80000000005</v>
      </c>
      <c r="E57" s="14">
        <v>-4030.8999999999069</v>
      </c>
      <c r="F57" s="14">
        <v>37726.300000000047</v>
      </c>
      <c r="G57" s="14">
        <v>-161403.39999999944</v>
      </c>
      <c r="H57" s="49"/>
    </row>
    <row r="58" spans="1:8" s="74" customFormat="1" ht="30" x14ac:dyDescent="0.2">
      <c r="A58" s="28" t="s">
        <v>34</v>
      </c>
      <c r="B58" s="13">
        <v>86806000</v>
      </c>
      <c r="C58" s="14">
        <v>20090943.800000001</v>
      </c>
      <c r="D58" s="14">
        <v>7270925.2000000002</v>
      </c>
      <c r="E58" s="14">
        <v>7242719.7000000002</v>
      </c>
      <c r="F58" s="14">
        <v>7784972.7999999998</v>
      </c>
      <c r="G58" s="14">
        <v>42389561.5</v>
      </c>
      <c r="H58" s="73"/>
    </row>
    <row r="59" spans="1:8" ht="36" customHeight="1" x14ac:dyDescent="0.2">
      <c r="A59" s="30" t="s">
        <v>8</v>
      </c>
      <c r="B59" s="11">
        <v>-3.1717189583669336</v>
      </c>
      <c r="C59" s="11">
        <v>-0.95685947814955397</v>
      </c>
      <c r="D59" s="11">
        <v>-3.3087164753118357</v>
      </c>
      <c r="E59" s="11">
        <v>-0.62403491881647521</v>
      </c>
      <c r="F59" s="11">
        <v>-0.14189644952901903</v>
      </c>
      <c r="G59" s="11">
        <v>-1.1537279053948226</v>
      </c>
      <c r="H59" s="49"/>
    </row>
    <row r="60" spans="1:8" s="16" customFormat="1" ht="30.75" x14ac:dyDescent="0.2">
      <c r="A60" s="30" t="s">
        <v>20</v>
      </c>
      <c r="B60" s="11">
        <v>-2.3322949519618463</v>
      </c>
      <c r="C60" s="72">
        <v>1.6624405668786949E-3</v>
      </c>
      <c r="D60" s="11">
        <v>-2.6878670131278484</v>
      </c>
      <c r="E60" s="11">
        <v>-5.5654507794908957E-2</v>
      </c>
      <c r="F60" s="11">
        <v>0.48460413374854761</v>
      </c>
      <c r="G60" s="11">
        <v>-0.38076213645191742</v>
      </c>
      <c r="H60" s="49"/>
    </row>
    <row r="61" spans="1:8" s="16" customFormat="1" ht="18.75" hidden="1" customHeight="1" x14ac:dyDescent="0.2">
      <c r="A61" s="81"/>
      <c r="B61" s="81"/>
      <c r="C61" s="81"/>
      <c r="D61" s="81"/>
      <c r="E61" s="81"/>
      <c r="F61" s="81"/>
      <c r="G61" s="81"/>
      <c r="H61" s="81"/>
    </row>
    <row r="62" spans="1:8" ht="38.25" customHeight="1" x14ac:dyDescent="0.2">
      <c r="A62" s="77" t="s">
        <v>16</v>
      </c>
      <c r="B62" s="77"/>
      <c r="C62" s="77"/>
      <c r="D62" s="77"/>
      <c r="E62" s="77"/>
      <c r="F62" s="77"/>
      <c r="G62" s="77"/>
      <c r="H62" s="77"/>
    </row>
    <row r="63" spans="1:8" ht="60" customHeight="1" x14ac:dyDescent="0.2">
      <c r="A63" s="5"/>
      <c r="B63" s="36"/>
      <c r="C63" s="47"/>
      <c r="D63" s="47"/>
      <c r="E63" s="47"/>
      <c r="F63" s="47"/>
      <c r="G63" s="47"/>
    </row>
    <row r="64" spans="1:8" ht="38.25" customHeight="1" x14ac:dyDescent="0.2">
      <c r="A64" s="5"/>
      <c r="B64" s="36"/>
      <c r="C64" s="47"/>
      <c r="D64" s="47"/>
      <c r="E64" s="47"/>
      <c r="F64" s="47"/>
      <c r="G64" s="47"/>
    </row>
    <row r="65" spans="1:8" x14ac:dyDescent="0.2">
      <c r="A65" s="5"/>
      <c r="B65" s="36"/>
      <c r="C65" s="47"/>
      <c r="D65" s="47"/>
      <c r="E65" s="47"/>
      <c r="F65" s="47"/>
      <c r="G65" s="47"/>
      <c r="H65" s="3"/>
    </row>
    <row r="66" spans="1:8" x14ac:dyDescent="0.2">
      <c r="A66" s="5"/>
      <c r="B66" s="36"/>
      <c r="C66" s="47"/>
      <c r="D66" s="47"/>
      <c r="E66" s="47"/>
      <c r="F66" s="47"/>
      <c r="G66" s="47"/>
      <c r="H66" s="3"/>
    </row>
    <row r="67" spans="1:8" x14ac:dyDescent="0.2">
      <c r="A67" s="5"/>
      <c r="B67" s="36"/>
      <c r="C67" s="47"/>
      <c r="D67" s="47"/>
      <c r="E67" s="47"/>
      <c r="F67" s="47"/>
      <c r="G67" s="47"/>
      <c r="H67" s="3"/>
    </row>
    <row r="68" spans="1:8" x14ac:dyDescent="0.2">
      <c r="A68" s="5"/>
      <c r="B68" s="36"/>
      <c r="C68" s="47"/>
      <c r="D68" s="47"/>
      <c r="E68" s="47"/>
      <c r="F68" s="47"/>
      <c r="G68" s="47"/>
      <c r="H68" s="3"/>
    </row>
    <row r="69" spans="1:8" x14ac:dyDescent="0.2">
      <c r="A69" s="5"/>
      <c r="B69" s="36"/>
      <c r="C69" s="47"/>
      <c r="D69" s="47"/>
      <c r="E69" s="47"/>
      <c r="F69" s="47"/>
      <c r="G69" s="47"/>
      <c r="H69" s="3"/>
    </row>
    <row r="70" spans="1:8" x14ac:dyDescent="0.2">
      <c r="A70" s="5"/>
      <c r="B70" s="36"/>
      <c r="C70" s="47"/>
      <c r="D70" s="47"/>
      <c r="E70" s="47"/>
      <c r="F70" s="47"/>
      <c r="G70" s="47"/>
      <c r="H70" s="3"/>
    </row>
    <row r="71" spans="1:8" x14ac:dyDescent="0.2">
      <c r="A71" s="5"/>
      <c r="B71" s="36"/>
      <c r="C71" s="47"/>
      <c r="D71" s="47"/>
      <c r="E71" s="47"/>
      <c r="F71" s="47"/>
      <c r="G71" s="47"/>
      <c r="H71" s="3"/>
    </row>
    <row r="72" spans="1:8" x14ac:dyDescent="0.2">
      <c r="A72" s="5"/>
      <c r="B72" s="36"/>
      <c r="C72" s="47"/>
      <c r="D72" s="47"/>
      <c r="E72" s="47"/>
      <c r="F72" s="47"/>
      <c r="G72" s="47"/>
      <c r="H72" s="3"/>
    </row>
    <row r="73" spans="1:8" x14ac:dyDescent="0.2">
      <c r="A73" s="5"/>
      <c r="B73" s="36"/>
      <c r="C73" s="47"/>
      <c r="D73" s="47"/>
      <c r="E73" s="47"/>
      <c r="F73" s="47"/>
      <c r="G73" s="47"/>
      <c r="H73" s="3"/>
    </row>
    <row r="74" spans="1:8" x14ac:dyDescent="0.2">
      <c r="A74" s="5"/>
      <c r="B74" s="36"/>
      <c r="C74" s="47"/>
      <c r="D74" s="47"/>
      <c r="E74" s="47"/>
      <c r="F74" s="47"/>
      <c r="G74" s="47"/>
      <c r="H74" s="3"/>
    </row>
    <row r="75" spans="1:8" x14ac:dyDescent="0.2">
      <c r="A75" s="5"/>
      <c r="B75" s="36"/>
      <c r="C75" s="47"/>
      <c r="D75" s="47"/>
      <c r="E75" s="47"/>
      <c r="F75" s="47"/>
      <c r="G75" s="47"/>
      <c r="H75" s="3"/>
    </row>
    <row r="76" spans="1:8" x14ac:dyDescent="0.2">
      <c r="A76" s="5"/>
      <c r="B76" s="36"/>
      <c r="C76" s="47"/>
      <c r="D76" s="47"/>
      <c r="E76" s="47"/>
      <c r="F76" s="47"/>
      <c r="G76" s="47"/>
      <c r="H76" s="3"/>
    </row>
    <row r="77" spans="1:8" x14ac:dyDescent="0.2">
      <c r="A77" s="5"/>
      <c r="B77" s="36"/>
      <c r="C77" s="47"/>
      <c r="D77" s="47"/>
      <c r="E77" s="47"/>
      <c r="F77" s="47"/>
      <c r="G77" s="47"/>
      <c r="H77" s="3"/>
    </row>
    <row r="78" spans="1:8" x14ac:dyDescent="0.2">
      <c r="A78" s="5"/>
      <c r="B78" s="36"/>
      <c r="C78" s="47"/>
      <c r="D78" s="47"/>
      <c r="E78" s="47"/>
      <c r="F78" s="47"/>
      <c r="G78" s="47"/>
      <c r="H78" s="3"/>
    </row>
    <row r="79" spans="1:8" x14ac:dyDescent="0.2">
      <c r="A79" s="5"/>
      <c r="B79" s="36"/>
      <c r="C79" s="47"/>
      <c r="D79" s="47"/>
      <c r="E79" s="47"/>
      <c r="F79" s="47"/>
      <c r="G79" s="47"/>
      <c r="H79" s="3"/>
    </row>
    <row r="80" spans="1:8" x14ac:dyDescent="0.2">
      <c r="A80" s="5"/>
      <c r="B80" s="36"/>
      <c r="C80" s="47"/>
      <c r="D80" s="47"/>
      <c r="E80" s="47"/>
      <c r="F80" s="47"/>
      <c r="G80" s="47"/>
      <c r="H80" s="3"/>
    </row>
    <row r="81" spans="1:8" x14ac:dyDescent="0.2">
      <c r="A81" s="5"/>
      <c r="B81" s="36"/>
      <c r="C81" s="47"/>
      <c r="D81" s="47"/>
      <c r="E81" s="47"/>
      <c r="F81" s="47"/>
      <c r="G81" s="47"/>
      <c r="H81" s="3"/>
    </row>
    <row r="82" spans="1:8" x14ac:dyDescent="0.2">
      <c r="A82" s="5"/>
      <c r="B82" s="36"/>
      <c r="C82" s="47"/>
      <c r="D82" s="47"/>
      <c r="E82" s="47"/>
      <c r="F82" s="47"/>
      <c r="G82" s="47"/>
      <c r="H82" s="3"/>
    </row>
    <row r="83" spans="1:8" x14ac:dyDescent="0.2">
      <c r="A83" s="5"/>
      <c r="B83" s="36"/>
      <c r="C83" s="47"/>
      <c r="D83" s="47"/>
      <c r="E83" s="47"/>
      <c r="F83" s="47"/>
      <c r="G83" s="47"/>
      <c r="H83" s="3"/>
    </row>
    <row r="84" spans="1:8" x14ac:dyDescent="0.2">
      <c r="A84" s="5"/>
      <c r="B84" s="36"/>
      <c r="C84" s="47"/>
      <c r="D84" s="47"/>
      <c r="E84" s="47"/>
      <c r="F84" s="47"/>
      <c r="G84" s="47"/>
      <c r="H84" s="3"/>
    </row>
    <row r="85" spans="1:8" x14ac:dyDescent="0.2">
      <c r="A85" s="5"/>
      <c r="B85" s="36"/>
      <c r="C85" s="47"/>
      <c r="D85" s="47"/>
      <c r="E85" s="47"/>
      <c r="F85" s="47"/>
      <c r="G85" s="47"/>
      <c r="H85" s="3"/>
    </row>
    <row r="86" spans="1:8" x14ac:dyDescent="0.2">
      <c r="A86" s="5"/>
      <c r="B86" s="36"/>
      <c r="C86" s="47"/>
      <c r="D86" s="47"/>
      <c r="E86" s="47"/>
      <c r="F86" s="47"/>
      <c r="G86" s="47"/>
      <c r="H86" s="3"/>
    </row>
    <row r="87" spans="1:8" x14ac:dyDescent="0.2">
      <c r="A87" s="5"/>
      <c r="B87" s="36"/>
      <c r="C87" s="47"/>
      <c r="D87" s="47"/>
      <c r="E87" s="47"/>
      <c r="F87" s="47"/>
      <c r="G87" s="47"/>
      <c r="H87" s="3"/>
    </row>
    <row r="88" spans="1:8" x14ac:dyDescent="0.2">
      <c r="A88" s="5"/>
      <c r="B88" s="36"/>
      <c r="C88" s="47"/>
      <c r="D88" s="47"/>
      <c r="E88" s="47"/>
      <c r="F88" s="47"/>
      <c r="G88" s="47"/>
      <c r="H88" s="3"/>
    </row>
    <row r="89" spans="1:8" x14ac:dyDescent="0.2">
      <c r="A89" s="5"/>
      <c r="B89" s="36"/>
      <c r="C89" s="47"/>
      <c r="D89" s="47"/>
      <c r="E89" s="47"/>
      <c r="F89" s="47"/>
      <c r="G89" s="47"/>
      <c r="H89" s="3"/>
    </row>
    <row r="90" spans="1:8" x14ac:dyDescent="0.2">
      <c r="A90" s="5"/>
      <c r="B90" s="36"/>
      <c r="C90" s="47"/>
      <c r="D90" s="47"/>
      <c r="E90" s="47"/>
      <c r="F90" s="47"/>
      <c r="G90" s="47"/>
      <c r="H90" s="3"/>
    </row>
    <row r="91" spans="1:8" x14ac:dyDescent="0.2">
      <c r="A91" s="5"/>
      <c r="B91" s="36"/>
      <c r="C91" s="47"/>
      <c r="D91" s="47"/>
      <c r="E91" s="47"/>
      <c r="F91" s="47"/>
      <c r="G91" s="47"/>
      <c r="H91" s="3"/>
    </row>
    <row r="92" spans="1:8" x14ac:dyDescent="0.2">
      <c r="A92" s="5"/>
      <c r="B92" s="36"/>
      <c r="C92" s="47"/>
      <c r="D92" s="47"/>
      <c r="E92" s="47"/>
      <c r="F92" s="47"/>
      <c r="G92" s="47"/>
      <c r="H92" s="3"/>
    </row>
    <row r="93" spans="1:8" x14ac:dyDescent="0.2">
      <c r="A93" s="5"/>
      <c r="B93" s="36"/>
      <c r="C93" s="47"/>
      <c r="D93" s="47"/>
      <c r="E93" s="47"/>
      <c r="F93" s="47"/>
      <c r="G93" s="47"/>
      <c r="H93" s="3"/>
    </row>
    <row r="94" spans="1:8" x14ac:dyDescent="0.2">
      <c r="A94" s="5"/>
      <c r="B94" s="36"/>
      <c r="C94" s="47"/>
      <c r="D94" s="47"/>
      <c r="E94" s="47"/>
      <c r="F94" s="47"/>
      <c r="G94" s="47"/>
      <c r="H94" s="3"/>
    </row>
    <row r="95" spans="1:8" x14ac:dyDescent="0.2">
      <c r="A95" s="5"/>
      <c r="B95" s="36"/>
      <c r="C95" s="47"/>
      <c r="D95" s="47"/>
      <c r="E95" s="47"/>
      <c r="F95" s="47"/>
      <c r="G95" s="47"/>
      <c r="H95" s="3"/>
    </row>
  </sheetData>
  <sheetProtection formatCells="0" formatColumns="0" formatRows="0"/>
  <customSheetViews>
    <customSheetView guid="{0049FB14-FD07-453F-846F-348D2B267D20}" scale="55" showPageBreaks="1" printArea="1" hiddenRows="1" view="pageBreakPreview" topLeftCell="A3">
      <selection activeCell="H64" sqref="H64"/>
      <rowBreaks count="1" manualBreakCount="1">
        <brk id="42" max="3" man="1"/>
      </rowBreaks>
      <pageMargins left="0.35433070866141736" right="0.44" top="0.38" bottom="0.23622047244094491" header="0.15748031496062992" footer="0.15748031496062992"/>
      <pageSetup paperSize="9" scale="44" fitToHeight="0" orientation="portrait" r:id="rId1"/>
      <headerFooter alignWithMargins="0"/>
    </customSheetView>
  </customSheetViews>
  <mergeCells count="14">
    <mergeCell ref="C3:H3"/>
    <mergeCell ref="B7:B8"/>
    <mergeCell ref="A62:H62"/>
    <mergeCell ref="A7:A8"/>
    <mergeCell ref="A4:H4"/>
    <mergeCell ref="A5:H5"/>
    <mergeCell ref="A6:B6"/>
    <mergeCell ref="H7:H8"/>
    <mergeCell ref="A61:H61"/>
    <mergeCell ref="C7:C8"/>
    <mergeCell ref="D7:D8"/>
    <mergeCell ref="G7:G8"/>
    <mergeCell ref="E7:E8"/>
    <mergeCell ref="F7:F8"/>
  </mergeCells>
  <phoneticPr fontId="7" type="noConversion"/>
  <pageMargins left="0.26" right="0.31" top="0.23" bottom="0.4" header="0.15748031496062992" footer="0.37"/>
  <pageSetup paperSize="9" scale="42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80" zoomScaleNormal="80" workbookViewId="0">
      <selection activeCell="J6" sqref="J6"/>
    </sheetView>
  </sheetViews>
  <sheetFormatPr defaultRowHeight="15" x14ac:dyDescent="0.25"/>
  <cols>
    <col min="1" max="1" width="50.85546875" style="84" customWidth="1"/>
    <col min="2" max="2" width="26.140625" style="84" customWidth="1"/>
    <col min="3" max="8" width="18" style="84" customWidth="1"/>
    <col min="9" max="9" width="22.140625" style="84" customWidth="1"/>
    <col min="10" max="10" width="32.7109375" style="84" customWidth="1"/>
    <col min="11" max="11" width="32" style="84" customWidth="1"/>
    <col min="12" max="12" width="25.7109375" style="84" customWidth="1"/>
    <col min="13" max="16384" width="9.140625" style="84"/>
  </cols>
  <sheetData>
    <row r="1" spans="1:11" ht="27" customHeight="1" x14ac:dyDescent="0.25">
      <c r="C1" s="124"/>
      <c r="D1" s="124"/>
      <c r="E1" s="124"/>
      <c r="F1" s="124"/>
      <c r="G1" s="123"/>
      <c r="H1" s="122" t="s">
        <v>84</v>
      </c>
    </row>
    <row r="2" spans="1:11" ht="39.75" customHeight="1" x14ac:dyDescent="0.25">
      <c r="A2" s="121" t="s">
        <v>83</v>
      </c>
      <c r="B2" s="121"/>
      <c r="C2" s="121"/>
      <c r="D2" s="121"/>
      <c r="E2" s="121"/>
      <c r="F2" s="121"/>
      <c r="G2" s="121"/>
      <c r="H2" s="121"/>
      <c r="I2" s="120"/>
      <c r="J2" s="120"/>
      <c r="K2" s="120"/>
    </row>
    <row r="3" spans="1:11" ht="18.75" x14ac:dyDescent="0.25">
      <c r="A3" s="119" t="s">
        <v>82</v>
      </c>
      <c r="B3" s="119"/>
      <c r="C3" s="119"/>
      <c r="D3" s="119"/>
      <c r="E3" s="119"/>
      <c r="F3" s="119"/>
      <c r="G3" s="119"/>
      <c r="H3" s="119"/>
      <c r="I3" s="118"/>
      <c r="J3" s="118"/>
      <c r="K3" s="118"/>
    </row>
    <row r="4" spans="1:11" x14ac:dyDescent="0.25">
      <c r="A4" s="117"/>
      <c r="B4" s="117"/>
      <c r="C4" s="116"/>
      <c r="D4" s="116"/>
      <c r="E4" s="116"/>
      <c r="F4" s="116"/>
      <c r="G4" s="116"/>
      <c r="H4" s="116" t="s">
        <v>23</v>
      </c>
    </row>
    <row r="5" spans="1:11" ht="15" customHeight="1" x14ac:dyDescent="0.25">
      <c r="A5" s="115" t="s">
        <v>81</v>
      </c>
      <c r="B5" s="115" t="s">
        <v>56</v>
      </c>
      <c r="C5" s="114" t="s">
        <v>80</v>
      </c>
      <c r="D5" s="113"/>
      <c r="E5" s="113"/>
      <c r="F5" s="113"/>
      <c r="G5" s="112"/>
      <c r="H5" s="111" t="s">
        <v>79</v>
      </c>
    </row>
    <row r="6" spans="1:11" s="107" customFormat="1" ht="67.5" customHeight="1" x14ac:dyDescent="0.25">
      <c r="A6" s="110"/>
      <c r="B6" s="110"/>
      <c r="C6" s="109" t="s">
        <v>58</v>
      </c>
      <c r="D6" s="109" t="s">
        <v>78</v>
      </c>
      <c r="E6" s="109" t="s">
        <v>77</v>
      </c>
      <c r="F6" s="109" t="s">
        <v>76</v>
      </c>
      <c r="G6" s="109" t="s">
        <v>60</v>
      </c>
      <c r="H6" s="108"/>
      <c r="J6" s="84"/>
    </row>
    <row r="7" spans="1:11" s="105" customFormat="1" ht="17.25" customHeight="1" x14ac:dyDescent="0.25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J7" s="84"/>
    </row>
    <row r="8" spans="1:11" ht="27.75" customHeight="1" x14ac:dyDescent="0.25">
      <c r="A8" s="104" t="s">
        <v>75</v>
      </c>
      <c r="B8" s="103">
        <v>13487566.800000001</v>
      </c>
      <c r="C8" s="102">
        <v>3633280.6</v>
      </c>
      <c r="D8" s="102">
        <v>1130440.8</v>
      </c>
      <c r="E8" s="102">
        <v>1066825.8</v>
      </c>
      <c r="F8" s="102">
        <v>1290270.5999999994</v>
      </c>
      <c r="G8" s="102">
        <v>7120817.7999999998</v>
      </c>
      <c r="H8" s="101">
        <v>52.795421928883414</v>
      </c>
      <c r="I8" s="85"/>
    </row>
    <row r="9" spans="1:11" ht="24.75" customHeight="1" x14ac:dyDescent="0.25">
      <c r="A9" s="100" t="s">
        <v>74</v>
      </c>
      <c r="B9" s="92">
        <v>7940908.4000000004</v>
      </c>
      <c r="C9" s="92">
        <v>2382213.7000000002</v>
      </c>
      <c r="D9" s="92">
        <v>734391.9</v>
      </c>
      <c r="E9" s="92">
        <v>595421.4</v>
      </c>
      <c r="F9" s="92">
        <v>784304.09999999951</v>
      </c>
      <c r="G9" s="92">
        <v>4496331.0999999996</v>
      </c>
      <c r="H9" s="91">
        <v>56.622377107384835</v>
      </c>
      <c r="I9" s="85"/>
    </row>
    <row r="10" spans="1:11" ht="24.75" customHeight="1" x14ac:dyDescent="0.25">
      <c r="A10" s="100" t="s">
        <v>73</v>
      </c>
      <c r="B10" s="92">
        <v>4209770.3</v>
      </c>
      <c r="C10" s="92">
        <v>1029209</v>
      </c>
      <c r="D10" s="92">
        <v>325665.3</v>
      </c>
      <c r="E10" s="92">
        <v>358792.7</v>
      </c>
      <c r="F10" s="92">
        <v>370973.60000000003</v>
      </c>
      <c r="G10" s="92">
        <v>2084640.6</v>
      </c>
      <c r="H10" s="91">
        <v>49.519105591105536</v>
      </c>
    </row>
    <row r="11" spans="1:11" ht="25.5" customHeight="1" x14ac:dyDescent="0.25">
      <c r="A11" s="100" t="s">
        <v>72</v>
      </c>
      <c r="B11" s="92">
        <v>1336888.1000000006</v>
      </c>
      <c r="C11" s="92">
        <v>221857.9</v>
      </c>
      <c r="D11" s="92">
        <v>70383.600000000035</v>
      </c>
      <c r="E11" s="92">
        <v>112611.70000000001</v>
      </c>
      <c r="F11" s="92">
        <v>134992.90000000002</v>
      </c>
      <c r="G11" s="92">
        <v>539846.10000000009</v>
      </c>
      <c r="H11" s="91">
        <v>40.380799260611255</v>
      </c>
    </row>
    <row r="12" spans="1:11" ht="30" customHeight="1" x14ac:dyDescent="0.25">
      <c r="A12" s="98" t="s">
        <v>18</v>
      </c>
      <c r="B12" s="97">
        <v>5050039.4266625699</v>
      </c>
      <c r="C12" s="97">
        <v>1517865.1983305202</v>
      </c>
      <c r="D12" s="97">
        <v>456308.2</v>
      </c>
      <c r="E12" s="97">
        <v>465829.7</v>
      </c>
      <c r="F12" s="97">
        <v>448566.60166948003</v>
      </c>
      <c r="G12" s="97">
        <v>2888569.7</v>
      </c>
      <c r="H12" s="99">
        <v>57.1989534329037</v>
      </c>
    </row>
    <row r="13" spans="1:11" ht="23.25" customHeight="1" x14ac:dyDescent="0.25">
      <c r="A13" s="98" t="s">
        <v>19</v>
      </c>
      <c r="B13" s="97">
        <v>8437527.3449403103</v>
      </c>
      <c r="C13" s="97">
        <v>2115415.4</v>
      </c>
      <c r="D13" s="97">
        <v>674132.6</v>
      </c>
      <c r="E13" s="97">
        <v>600996.1</v>
      </c>
      <c r="F13" s="97">
        <v>841703.99999999965</v>
      </c>
      <c r="G13" s="97">
        <v>4232248.0999999996</v>
      </c>
      <c r="H13" s="96">
        <v>50.159814919449488</v>
      </c>
      <c r="J13" s="95"/>
    </row>
    <row r="14" spans="1:11" ht="25.5" customHeight="1" x14ac:dyDescent="0.25">
      <c r="A14" s="90" t="s">
        <v>71</v>
      </c>
      <c r="B14" s="89">
        <v>4308060.3</v>
      </c>
      <c r="C14" s="88">
        <v>1275544.8</v>
      </c>
      <c r="D14" s="88">
        <v>397642</v>
      </c>
      <c r="E14" s="88">
        <v>236330.1</v>
      </c>
      <c r="F14" s="88">
        <v>456668.39999999967</v>
      </c>
      <c r="G14" s="88">
        <v>2366185.2999999998</v>
      </c>
      <c r="H14" s="87">
        <v>54.924609574290308</v>
      </c>
    </row>
    <row r="15" spans="1:11" ht="25.5" customHeight="1" x14ac:dyDescent="0.25">
      <c r="A15" s="94" t="s">
        <v>70</v>
      </c>
      <c r="B15" s="93">
        <v>2899511.8</v>
      </c>
      <c r="C15" s="92">
        <v>854774.6</v>
      </c>
      <c r="D15" s="92">
        <v>292987.09999999998</v>
      </c>
      <c r="E15" s="92">
        <v>73883</v>
      </c>
      <c r="F15" s="92">
        <v>348846.80000000005</v>
      </c>
      <c r="G15" s="92">
        <v>1570491.5</v>
      </c>
      <c r="H15" s="91">
        <v>54.163997539171937</v>
      </c>
    </row>
    <row r="16" spans="1:11" ht="22.5" customHeight="1" x14ac:dyDescent="0.25">
      <c r="A16" s="94" t="s">
        <v>69</v>
      </c>
      <c r="B16" s="93">
        <v>808168.7</v>
      </c>
      <c r="C16" s="92">
        <v>272983.90000000002</v>
      </c>
      <c r="D16" s="92">
        <v>50406.921226190098</v>
      </c>
      <c r="E16" s="92">
        <v>59603.8</v>
      </c>
      <c r="F16" s="92">
        <v>53277.878773809876</v>
      </c>
      <c r="G16" s="92">
        <v>436272.5</v>
      </c>
      <c r="H16" s="91">
        <v>53.982850362801727</v>
      </c>
    </row>
    <row r="17" spans="1:8" ht="25.5" customHeight="1" x14ac:dyDescent="0.25">
      <c r="A17" s="94" t="s">
        <v>68</v>
      </c>
      <c r="B17" s="92">
        <v>600379.80000000005</v>
      </c>
      <c r="C17" s="92">
        <v>147786.29999999999</v>
      </c>
      <c r="D17" s="92">
        <v>54248</v>
      </c>
      <c r="E17" s="92">
        <v>102843.3</v>
      </c>
      <c r="F17" s="92">
        <v>54543.7</v>
      </c>
      <c r="G17" s="92">
        <v>359421.3</v>
      </c>
      <c r="H17" s="91">
        <v>59.865655040359442</v>
      </c>
    </row>
    <row r="18" spans="1:8" ht="27" customHeight="1" x14ac:dyDescent="0.25">
      <c r="A18" s="90" t="s">
        <v>67</v>
      </c>
      <c r="B18" s="89">
        <v>2586770.7000000002</v>
      </c>
      <c r="C18" s="88">
        <v>555218.6</v>
      </c>
      <c r="D18" s="88">
        <v>195790.9</v>
      </c>
      <c r="E18" s="88">
        <v>220761.39040473991</v>
      </c>
      <c r="F18" s="88">
        <v>233300.20959526018</v>
      </c>
      <c r="G18" s="88">
        <v>1205071.1000000001</v>
      </c>
      <c r="H18" s="87">
        <v>46.585926614987564</v>
      </c>
    </row>
    <row r="19" spans="1:8" ht="23.25" customHeight="1" x14ac:dyDescent="0.25">
      <c r="A19" s="94" t="s">
        <v>66</v>
      </c>
      <c r="B19" s="93">
        <v>1996084.4</v>
      </c>
      <c r="C19" s="92">
        <v>421263.1</v>
      </c>
      <c r="D19" s="92">
        <v>147401.29999999999</v>
      </c>
      <c r="E19" s="92">
        <v>165236.79999999993</v>
      </c>
      <c r="F19" s="92">
        <v>176932.90000000008</v>
      </c>
      <c r="G19" s="92">
        <v>910834.1</v>
      </c>
      <c r="H19" s="91">
        <v>45.631041452956602</v>
      </c>
    </row>
    <row r="20" spans="1:8" ht="27" customHeight="1" x14ac:dyDescent="0.25">
      <c r="A20" s="94" t="s">
        <v>65</v>
      </c>
      <c r="B20" s="93">
        <v>63437.599999999999</v>
      </c>
      <c r="C20" s="92">
        <v>14214.9</v>
      </c>
      <c r="D20" s="92">
        <v>5163.3776939399922</v>
      </c>
      <c r="E20" s="92">
        <v>6549.7223060600099</v>
      </c>
      <c r="F20" s="92">
        <v>5999.2999999999993</v>
      </c>
      <c r="G20" s="92">
        <v>31927.3</v>
      </c>
      <c r="H20" s="91">
        <v>50.328669432639316</v>
      </c>
    </row>
    <row r="21" spans="1:8" ht="23.25" customHeight="1" x14ac:dyDescent="0.25">
      <c r="A21" s="94" t="s">
        <v>64</v>
      </c>
      <c r="B21" s="93">
        <v>527248.69999999995</v>
      </c>
      <c r="C21" s="92">
        <v>119740.6</v>
      </c>
      <c r="D21" s="92">
        <v>43226.231901320047</v>
      </c>
      <c r="E21" s="92">
        <v>48974.868098679959</v>
      </c>
      <c r="F21" s="92">
        <v>50368</v>
      </c>
      <c r="G21" s="92">
        <v>262309.7</v>
      </c>
      <c r="H21" s="91">
        <v>49.750658465350419</v>
      </c>
    </row>
    <row r="22" spans="1:8" ht="27.75" customHeight="1" x14ac:dyDescent="0.25">
      <c r="A22" s="90" t="s">
        <v>63</v>
      </c>
      <c r="B22" s="89">
        <v>1542696.3449403103</v>
      </c>
      <c r="C22" s="89">
        <v>284651.99999999988</v>
      </c>
      <c r="D22" s="89">
        <v>80699.699999999983</v>
      </c>
      <c r="E22" s="89">
        <v>143069.23082145021</v>
      </c>
      <c r="F22" s="89">
        <v>152570.76917854967</v>
      </c>
      <c r="G22" s="88">
        <v>660991.69999999972</v>
      </c>
      <c r="H22" s="87">
        <v>42.846520131320766</v>
      </c>
    </row>
    <row r="23" spans="1:8" x14ac:dyDescent="0.25">
      <c r="B23" s="86"/>
      <c r="C23" s="86"/>
      <c r="D23" s="86"/>
      <c r="E23" s="86"/>
      <c r="F23" s="86"/>
      <c r="G23" s="86"/>
      <c r="H23" s="86"/>
    </row>
    <row r="24" spans="1:8" x14ac:dyDescent="0.25">
      <c r="B24" s="85"/>
      <c r="C24" s="85"/>
      <c r="D24" s="85"/>
      <c r="E24" s="85"/>
      <c r="F24" s="85"/>
      <c r="G24" s="85"/>
      <c r="H24" s="85"/>
    </row>
    <row r="25" spans="1:8" x14ac:dyDescent="0.25">
      <c r="B25" s="85"/>
      <c r="C25" s="85"/>
      <c r="D25" s="85"/>
      <c r="E25" s="85"/>
      <c r="F25" s="85"/>
      <c r="G25" s="85"/>
      <c r="H25" s="85"/>
    </row>
    <row r="26" spans="1:8" x14ac:dyDescent="0.25">
      <c r="B26" s="85"/>
      <c r="C26" s="85"/>
      <c r="D26" s="85"/>
      <c r="E26" s="85"/>
      <c r="F26" s="85"/>
      <c r="G26" s="85"/>
      <c r="H26" s="85"/>
    </row>
    <row r="27" spans="1:8" x14ac:dyDescent="0.25">
      <c r="B27" s="85"/>
      <c r="C27" s="85"/>
      <c r="D27" s="85"/>
      <c r="E27" s="85"/>
      <c r="F27" s="85"/>
      <c r="G27" s="85"/>
      <c r="H27" s="85"/>
    </row>
    <row r="28" spans="1:8" x14ac:dyDescent="0.25">
      <c r="B28" s="85"/>
      <c r="C28" s="85"/>
      <c r="D28" s="85"/>
      <c r="E28" s="85"/>
      <c r="F28" s="85"/>
      <c r="G28" s="85"/>
      <c r="H28" s="85"/>
    </row>
  </sheetData>
  <mergeCells count="6">
    <mergeCell ref="A5:A6"/>
    <mergeCell ref="B5:B6"/>
    <mergeCell ref="H5:H6"/>
    <mergeCell ref="A2:H2"/>
    <mergeCell ref="A3:H3"/>
    <mergeCell ref="C5:G5"/>
  </mergeCells>
  <pageMargins left="0.39" right="0.24" top="0.41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E118"/>
  <sheetViews>
    <sheetView zoomScale="75" zoomScaleNormal="75" workbookViewId="0">
      <selection activeCell="A31" sqref="A31"/>
    </sheetView>
  </sheetViews>
  <sheetFormatPr defaultRowHeight="12.75" x14ac:dyDescent="0.2"/>
  <cols>
    <col min="1" max="1" width="67.28515625" style="125" customWidth="1"/>
    <col min="2" max="2" width="6.5703125" style="125" customWidth="1"/>
    <col min="3" max="3" width="21" style="125" customWidth="1"/>
    <col min="4" max="4" width="18.5703125" style="125" customWidth="1"/>
    <col min="5" max="5" width="12.5703125" style="126" customWidth="1"/>
    <col min="6" max="16384" width="9.140625" style="125"/>
  </cols>
  <sheetData>
    <row r="2" spans="1:5" ht="20.25" customHeight="1" x14ac:dyDescent="0.2">
      <c r="A2" s="146" t="s">
        <v>305</v>
      </c>
      <c r="B2" s="146"/>
      <c r="C2" s="146"/>
      <c r="D2" s="146"/>
      <c r="E2" s="146"/>
    </row>
    <row r="3" spans="1:5" ht="15" customHeight="1" x14ac:dyDescent="0.2">
      <c r="A3" s="145"/>
      <c r="B3" s="145"/>
      <c r="C3" s="145"/>
      <c r="D3" s="145"/>
      <c r="E3" s="145"/>
    </row>
    <row r="4" spans="1:5" ht="12.75" customHeight="1" x14ac:dyDescent="0.2">
      <c r="A4" s="145"/>
      <c r="B4" s="145"/>
      <c r="C4" s="145"/>
      <c r="D4" s="145"/>
      <c r="E4" s="145"/>
    </row>
    <row r="5" spans="1:5" ht="12.75" customHeight="1" x14ac:dyDescent="0.2">
      <c r="A5" s="145"/>
      <c r="B5" s="145"/>
      <c r="C5" s="145"/>
      <c r="D5" s="145"/>
      <c r="E5" s="145"/>
    </row>
    <row r="6" spans="1:5" ht="85.5" customHeight="1" x14ac:dyDescent="0.2">
      <c r="A6" s="144" t="s">
        <v>304</v>
      </c>
      <c r="B6" s="144"/>
      <c r="C6" s="144"/>
      <c r="D6" s="144"/>
      <c r="E6" s="144"/>
    </row>
    <row r="7" spans="1:5" ht="26.25" customHeight="1" x14ac:dyDescent="0.2">
      <c r="A7" s="143"/>
      <c r="B7" s="143"/>
      <c r="C7" s="143"/>
      <c r="D7" s="142"/>
    </row>
    <row r="8" spans="1:5" ht="12.75" customHeight="1" x14ac:dyDescent="0.2">
      <c r="A8" s="141" t="s">
        <v>303</v>
      </c>
      <c r="B8" s="141"/>
      <c r="C8" s="141"/>
      <c r="D8" s="141"/>
      <c r="E8" s="141"/>
    </row>
    <row r="9" spans="1:5" ht="45" customHeight="1" x14ac:dyDescent="0.2">
      <c r="A9" s="140" t="s">
        <v>302</v>
      </c>
      <c r="B9" s="140" t="s">
        <v>301</v>
      </c>
      <c r="C9" s="140" t="s">
        <v>300</v>
      </c>
      <c r="D9" s="140" t="s">
        <v>299</v>
      </c>
      <c r="E9" s="140" t="s">
        <v>298</v>
      </c>
    </row>
    <row r="10" spans="1:5" ht="18" customHeight="1" x14ac:dyDescent="0.2">
      <c r="A10" s="140">
        <v>1</v>
      </c>
      <c r="B10" s="140">
        <v>2</v>
      </c>
      <c r="C10" s="140">
        <v>3</v>
      </c>
      <c r="D10" s="140">
        <v>4</v>
      </c>
      <c r="E10" s="140">
        <v>5</v>
      </c>
    </row>
    <row r="11" spans="1:5" s="136" customFormat="1" ht="42.75" customHeight="1" x14ac:dyDescent="0.2">
      <c r="A11" s="139" t="s">
        <v>297</v>
      </c>
      <c r="B11" s="138"/>
      <c r="C11" s="137">
        <v>16514652.636700001</v>
      </c>
      <c r="D11" s="137">
        <v>7609877.9589734506</v>
      </c>
      <c r="E11" s="137">
        <v>46.079552058287042</v>
      </c>
    </row>
    <row r="12" spans="1:5" ht="36.75" customHeight="1" x14ac:dyDescent="0.2">
      <c r="A12" s="133" t="s">
        <v>296</v>
      </c>
      <c r="B12" s="132" t="s">
        <v>295</v>
      </c>
      <c r="C12" s="131">
        <v>1302077.9253999998</v>
      </c>
      <c r="D12" s="131">
        <v>487152.91033299</v>
      </c>
      <c r="E12" s="131">
        <v>37.41349890278925</v>
      </c>
    </row>
    <row r="13" spans="1:5" ht="18.75" x14ac:dyDescent="0.2">
      <c r="A13" s="130" t="s">
        <v>294</v>
      </c>
      <c r="B13" s="129" t="s">
        <v>293</v>
      </c>
      <c r="C13" s="128">
        <v>16506.1155</v>
      </c>
      <c r="D13" s="128">
        <v>5880.4100187799995</v>
      </c>
      <c r="E13" s="128">
        <v>35.625644439359455</v>
      </c>
    </row>
    <row r="14" spans="1:5" ht="47.25" x14ac:dyDescent="0.2">
      <c r="A14" s="130" t="s">
        <v>292</v>
      </c>
      <c r="B14" s="129" t="s">
        <v>291</v>
      </c>
      <c r="C14" s="128">
        <v>15232.805100000001</v>
      </c>
      <c r="D14" s="128">
        <v>6168.4112046099999</v>
      </c>
      <c r="E14" s="128">
        <v>40.494256731545789</v>
      </c>
    </row>
    <row r="15" spans="1:5" ht="47.25" x14ac:dyDescent="0.2">
      <c r="A15" s="130" t="s">
        <v>290</v>
      </c>
      <c r="B15" s="129" t="s">
        <v>289</v>
      </c>
      <c r="C15" s="128">
        <v>6479.2920999999997</v>
      </c>
      <c r="D15" s="128">
        <v>2382.8519829299998</v>
      </c>
      <c r="E15" s="128">
        <v>36.77642474136951</v>
      </c>
    </row>
    <row r="16" spans="1:5" ht="18.75" x14ac:dyDescent="0.2">
      <c r="A16" s="130" t="s">
        <v>288</v>
      </c>
      <c r="B16" s="129" t="s">
        <v>287</v>
      </c>
      <c r="C16" s="128">
        <v>176376.49130000002</v>
      </c>
      <c r="D16" s="128">
        <v>78463.004774250003</v>
      </c>
      <c r="E16" s="128">
        <v>44.486090065592542</v>
      </c>
    </row>
    <row r="17" spans="1:5" ht="47.25" x14ac:dyDescent="0.2">
      <c r="A17" s="130" t="s">
        <v>286</v>
      </c>
      <c r="B17" s="129" t="s">
        <v>285</v>
      </c>
      <c r="C17" s="128">
        <v>260761.28769999999</v>
      </c>
      <c r="D17" s="128">
        <v>95649.818527700001</v>
      </c>
      <c r="E17" s="128">
        <v>36.680988720128951</v>
      </c>
    </row>
    <row r="18" spans="1:5" ht="18.75" x14ac:dyDescent="0.2">
      <c r="A18" s="130" t="s">
        <v>284</v>
      </c>
      <c r="B18" s="129" t="s">
        <v>283</v>
      </c>
      <c r="C18" s="128">
        <v>21405.867599999998</v>
      </c>
      <c r="D18" s="128">
        <v>1924.43543333</v>
      </c>
      <c r="E18" s="128">
        <v>8.9902239390194119</v>
      </c>
    </row>
    <row r="19" spans="1:5" ht="18.75" x14ac:dyDescent="0.2">
      <c r="A19" s="130" t="s">
        <v>282</v>
      </c>
      <c r="B19" s="129" t="s">
        <v>281</v>
      </c>
      <c r="C19" s="128">
        <v>270368.16810000001</v>
      </c>
      <c r="D19" s="128">
        <v>161396.56126289003</v>
      </c>
      <c r="E19" s="128">
        <v>59.695104788813346</v>
      </c>
    </row>
    <row r="20" spans="1:5" ht="18.75" x14ac:dyDescent="0.2">
      <c r="A20" s="130" t="s">
        <v>280</v>
      </c>
      <c r="B20" s="129" t="s">
        <v>279</v>
      </c>
      <c r="C20" s="128">
        <v>84614.209600000002</v>
      </c>
      <c r="D20" s="128">
        <v>11402.563495780001</v>
      </c>
      <c r="E20" s="128">
        <v>13.475943992957893</v>
      </c>
    </row>
    <row r="21" spans="1:5" ht="18.75" x14ac:dyDescent="0.2">
      <c r="A21" s="130" t="s">
        <v>278</v>
      </c>
      <c r="B21" s="129" t="s">
        <v>277</v>
      </c>
      <c r="C21" s="128">
        <v>117584.85249999999</v>
      </c>
      <c r="D21" s="128">
        <v>58103.134781239998</v>
      </c>
      <c r="E21" s="128">
        <v>49.413792292030138</v>
      </c>
    </row>
    <row r="22" spans="1:5" ht="15" customHeight="1" x14ac:dyDescent="0.2">
      <c r="A22" s="130" t="s">
        <v>276</v>
      </c>
      <c r="B22" s="129" t="s">
        <v>275</v>
      </c>
      <c r="C22" s="128">
        <v>110387.56540000001</v>
      </c>
      <c r="D22" s="128">
        <v>0</v>
      </c>
      <c r="E22" s="128">
        <v>0</v>
      </c>
    </row>
    <row r="23" spans="1:5" ht="31.5" x14ac:dyDescent="0.2">
      <c r="A23" s="130" t="s">
        <v>274</v>
      </c>
      <c r="B23" s="129" t="s">
        <v>273</v>
      </c>
      <c r="C23" s="128">
        <v>17161.630699999998</v>
      </c>
      <c r="D23" s="128">
        <v>7292.0491750000001</v>
      </c>
      <c r="E23" s="128">
        <v>42.49042123368848</v>
      </c>
    </row>
    <row r="24" spans="1:5" ht="18.75" x14ac:dyDescent="0.2">
      <c r="A24" s="130" t="s">
        <v>272</v>
      </c>
      <c r="B24" s="129" t="s">
        <v>271</v>
      </c>
      <c r="C24" s="128">
        <v>205199.63980000003</v>
      </c>
      <c r="D24" s="128">
        <v>58489.66967648</v>
      </c>
      <c r="E24" s="128">
        <v>28.503787693529851</v>
      </c>
    </row>
    <row r="25" spans="1:5" ht="39" customHeight="1" x14ac:dyDescent="0.2">
      <c r="A25" s="133" t="s">
        <v>270</v>
      </c>
      <c r="B25" s="132" t="s">
        <v>269</v>
      </c>
      <c r="C25" s="131">
        <v>2832807.6540000006</v>
      </c>
      <c r="D25" s="131">
        <v>1395983.41164512</v>
      </c>
      <c r="E25" s="131">
        <v>49.279145715168973</v>
      </c>
    </row>
    <row r="26" spans="1:5" ht="18.75" x14ac:dyDescent="0.2">
      <c r="A26" s="130" t="s">
        <v>268</v>
      </c>
      <c r="B26" s="129" t="s">
        <v>267</v>
      </c>
      <c r="C26" s="128">
        <v>2079901.5469000002</v>
      </c>
      <c r="D26" s="128">
        <v>1073233.6517520999</v>
      </c>
      <c r="E26" s="128">
        <v>51.600214123197631</v>
      </c>
    </row>
    <row r="27" spans="1:5" ht="18.75" x14ac:dyDescent="0.2">
      <c r="A27" s="130" t="s">
        <v>266</v>
      </c>
      <c r="B27" s="129" t="s">
        <v>265</v>
      </c>
      <c r="C27" s="128">
        <v>7035.0730000000003</v>
      </c>
      <c r="D27" s="128">
        <v>3389.7415119499997</v>
      </c>
      <c r="E27" s="128">
        <v>48.183458962685954</v>
      </c>
    </row>
    <row r="28" spans="1:5" ht="18.75" x14ac:dyDescent="0.2">
      <c r="A28" s="130" t="s">
        <v>264</v>
      </c>
      <c r="B28" s="129" t="s">
        <v>263</v>
      </c>
      <c r="C28" s="128">
        <v>3373.1260000000002</v>
      </c>
      <c r="D28" s="128">
        <v>1110.64861004</v>
      </c>
      <c r="E28" s="128">
        <v>32.926389646873552</v>
      </c>
    </row>
    <row r="29" spans="1:5" ht="18.75" x14ac:dyDescent="0.2">
      <c r="A29" s="130" t="s">
        <v>262</v>
      </c>
      <c r="B29" s="129" t="s">
        <v>261</v>
      </c>
      <c r="C29" s="128">
        <v>44439.658100000001</v>
      </c>
      <c r="D29" s="128">
        <v>23100.222400179999</v>
      </c>
      <c r="E29" s="128">
        <v>51.981098387838401</v>
      </c>
    </row>
    <row r="30" spans="1:5" ht="31.5" x14ac:dyDescent="0.2">
      <c r="A30" s="130" t="s">
        <v>260</v>
      </c>
      <c r="B30" s="129" t="s">
        <v>259</v>
      </c>
      <c r="C30" s="128">
        <v>10356.116400000001</v>
      </c>
      <c r="D30" s="128">
        <v>2832.4372719200001</v>
      </c>
      <c r="E30" s="128">
        <v>27.350380804140052</v>
      </c>
    </row>
    <row r="31" spans="1:5" ht="31.5" x14ac:dyDescent="0.2">
      <c r="A31" s="130" t="s">
        <v>258</v>
      </c>
      <c r="B31" s="129" t="s">
        <v>257</v>
      </c>
      <c r="C31" s="128">
        <v>362452.7536</v>
      </c>
      <c r="D31" s="128">
        <v>137272.86931946999</v>
      </c>
      <c r="E31" s="128">
        <v>37.873313957758818</v>
      </c>
    </row>
    <row r="32" spans="1:5" ht="18.75" x14ac:dyDescent="0.2">
      <c r="A32" s="130" t="s">
        <v>256</v>
      </c>
      <c r="B32" s="129" t="s">
        <v>255</v>
      </c>
      <c r="C32" s="128">
        <v>325249.37999999995</v>
      </c>
      <c r="D32" s="128">
        <v>155043.84077945998</v>
      </c>
      <c r="E32" s="128">
        <v>47.669219470751948</v>
      </c>
    </row>
    <row r="33" spans="1:5" ht="47.25" customHeight="1" x14ac:dyDescent="0.2">
      <c r="A33" s="133" t="s">
        <v>254</v>
      </c>
      <c r="B33" s="132" t="s">
        <v>253</v>
      </c>
      <c r="C33" s="131">
        <v>1899058.1459999999</v>
      </c>
      <c r="D33" s="131">
        <v>816607.31880593998</v>
      </c>
      <c r="E33" s="131">
        <v>43.000648533377763</v>
      </c>
    </row>
    <row r="34" spans="1:5" ht="18.75" x14ac:dyDescent="0.2">
      <c r="A34" s="130" t="s">
        <v>252</v>
      </c>
      <c r="B34" s="129" t="s">
        <v>251</v>
      </c>
      <c r="C34" s="128">
        <v>98853.302800000005</v>
      </c>
      <c r="D34" s="128">
        <v>43491.869621379999</v>
      </c>
      <c r="E34" s="128">
        <v>43.996374819537138</v>
      </c>
    </row>
    <row r="35" spans="1:5" ht="18.75" x14ac:dyDescent="0.2">
      <c r="A35" s="130" t="s">
        <v>250</v>
      </c>
      <c r="B35" s="129" t="s">
        <v>249</v>
      </c>
      <c r="C35" s="128">
        <v>636327.7328</v>
      </c>
      <c r="D35" s="128">
        <v>280957.58359005</v>
      </c>
      <c r="E35" s="128">
        <v>44.152968526731797</v>
      </c>
    </row>
    <row r="36" spans="1:5" ht="18.75" x14ac:dyDescent="0.2">
      <c r="A36" s="130" t="s">
        <v>248</v>
      </c>
      <c r="B36" s="129" t="s">
        <v>247</v>
      </c>
      <c r="C36" s="128">
        <v>209669.10150000002</v>
      </c>
      <c r="D36" s="128">
        <v>88285.848776020008</v>
      </c>
      <c r="E36" s="128">
        <v>42.107229031083534</v>
      </c>
    </row>
    <row r="37" spans="1:5" ht="18.75" x14ac:dyDescent="0.2">
      <c r="A37" s="130" t="s">
        <v>246</v>
      </c>
      <c r="B37" s="129" t="s">
        <v>245</v>
      </c>
      <c r="C37" s="128">
        <v>52378.235999999997</v>
      </c>
      <c r="D37" s="128">
        <v>21610.306562379999</v>
      </c>
      <c r="E37" s="128">
        <v>41.258179375074796</v>
      </c>
    </row>
    <row r="38" spans="1:5" ht="18.75" x14ac:dyDescent="0.2">
      <c r="A38" s="130" t="s">
        <v>244</v>
      </c>
      <c r="B38" s="129" t="s">
        <v>243</v>
      </c>
      <c r="C38" s="128">
        <v>180641.27050000004</v>
      </c>
      <c r="D38" s="128">
        <v>95088.41141837</v>
      </c>
      <c r="E38" s="128">
        <v>52.639361512002857</v>
      </c>
    </row>
    <row r="39" spans="1:5" ht="18.75" x14ac:dyDescent="0.2">
      <c r="A39" s="130" t="s">
        <v>242</v>
      </c>
      <c r="B39" s="129" t="s">
        <v>241</v>
      </c>
      <c r="C39" s="128">
        <v>295335.62490000005</v>
      </c>
      <c r="D39" s="128">
        <v>124964.80851619001</v>
      </c>
      <c r="E39" s="128">
        <v>42.312812265199227</v>
      </c>
    </row>
    <row r="40" spans="1:5" ht="18.75" x14ac:dyDescent="0.2">
      <c r="A40" s="130" t="s">
        <v>240</v>
      </c>
      <c r="B40" s="129" t="s">
        <v>239</v>
      </c>
      <c r="C40" s="128">
        <v>123573.21460000001</v>
      </c>
      <c r="D40" s="128">
        <v>64965.37698203</v>
      </c>
      <c r="E40" s="128">
        <v>52.57237759195592</v>
      </c>
    </row>
    <row r="41" spans="1:5" ht="31.5" x14ac:dyDescent="0.2">
      <c r="A41" s="130" t="s">
        <v>238</v>
      </c>
      <c r="B41" s="129" t="s">
        <v>237</v>
      </c>
      <c r="C41" s="128">
        <v>75854.656499999997</v>
      </c>
      <c r="D41" s="128">
        <v>31917.603593209999</v>
      </c>
      <c r="E41" s="128">
        <v>42.077316101497345</v>
      </c>
    </row>
    <row r="42" spans="1:5" ht="18.75" x14ac:dyDescent="0.2">
      <c r="A42" s="130" t="s">
        <v>236</v>
      </c>
      <c r="B42" s="129" t="s">
        <v>235</v>
      </c>
      <c r="C42" s="128">
        <v>117456.99290000001</v>
      </c>
      <c r="D42" s="128">
        <v>47772.85195376</v>
      </c>
      <c r="E42" s="128">
        <v>40.672633254311755</v>
      </c>
    </row>
    <row r="43" spans="1:5" ht="18.75" x14ac:dyDescent="0.2">
      <c r="A43" s="130" t="s">
        <v>234</v>
      </c>
      <c r="B43" s="129" t="s">
        <v>233</v>
      </c>
      <c r="C43" s="128">
        <v>2313.1614</v>
      </c>
      <c r="D43" s="128">
        <v>1796.6551076800001</v>
      </c>
      <c r="E43" s="128">
        <v>77.670979105911073</v>
      </c>
    </row>
    <row r="44" spans="1:5" ht="31.5" x14ac:dyDescent="0.2">
      <c r="A44" s="130" t="s">
        <v>232</v>
      </c>
      <c r="B44" s="129" t="s">
        <v>231</v>
      </c>
      <c r="C44" s="128">
        <v>32018.983600000007</v>
      </c>
      <c r="D44" s="128">
        <v>10071.714859809999</v>
      </c>
      <c r="E44" s="128">
        <v>31.455448385344742</v>
      </c>
    </row>
    <row r="45" spans="1:5" ht="31.5" x14ac:dyDescent="0.2">
      <c r="A45" s="130" t="s">
        <v>230</v>
      </c>
      <c r="B45" s="129" t="s">
        <v>229</v>
      </c>
      <c r="C45" s="128">
        <v>74635.868499999982</v>
      </c>
      <c r="D45" s="128">
        <v>5684.2878250600006</v>
      </c>
      <c r="E45" s="128">
        <v>7.6160269040883497</v>
      </c>
    </row>
    <row r="46" spans="1:5" ht="36.75" customHeight="1" x14ac:dyDescent="0.2">
      <c r="A46" s="133" t="s">
        <v>228</v>
      </c>
      <c r="B46" s="132" t="s">
        <v>227</v>
      </c>
      <c r="C46" s="131">
        <v>2373683.7803000002</v>
      </c>
      <c r="D46" s="131">
        <v>863430.44213635009</v>
      </c>
      <c r="E46" s="131">
        <v>36.375124997788234</v>
      </c>
    </row>
    <row r="47" spans="1:5" ht="18.75" x14ac:dyDescent="0.2">
      <c r="A47" s="130" t="s">
        <v>226</v>
      </c>
      <c r="B47" s="129" t="s">
        <v>225</v>
      </c>
      <c r="C47" s="128">
        <v>23868.821899999999</v>
      </c>
      <c r="D47" s="128">
        <v>8608.9945272999994</v>
      </c>
      <c r="E47" s="128">
        <v>36.067949073347435</v>
      </c>
    </row>
    <row r="48" spans="1:5" ht="18.75" x14ac:dyDescent="0.2">
      <c r="A48" s="130" t="s">
        <v>224</v>
      </c>
      <c r="B48" s="129" t="s">
        <v>223</v>
      </c>
      <c r="C48" s="128">
        <v>32203.025399999999</v>
      </c>
      <c r="D48" s="128">
        <v>7662.9603111899996</v>
      </c>
      <c r="E48" s="128">
        <v>23.795777620291538</v>
      </c>
    </row>
    <row r="49" spans="1:5" ht="18.75" x14ac:dyDescent="0.2">
      <c r="A49" s="130" t="s">
        <v>222</v>
      </c>
      <c r="B49" s="129" t="s">
        <v>221</v>
      </c>
      <c r="C49" s="128">
        <v>58348.281000000003</v>
      </c>
      <c r="D49" s="128">
        <v>19212.19100631</v>
      </c>
      <c r="E49" s="128">
        <v>32.926747244378973</v>
      </c>
    </row>
    <row r="50" spans="1:5" ht="18.75" x14ac:dyDescent="0.2">
      <c r="A50" s="130" t="s">
        <v>220</v>
      </c>
      <c r="B50" s="129" t="s">
        <v>219</v>
      </c>
      <c r="C50" s="128">
        <v>32615.348300000001</v>
      </c>
      <c r="D50" s="128">
        <v>11136.835724379998</v>
      </c>
      <c r="E50" s="128">
        <v>34.14599660853537</v>
      </c>
    </row>
    <row r="51" spans="1:5" ht="18.75" x14ac:dyDescent="0.2">
      <c r="A51" s="130" t="s">
        <v>218</v>
      </c>
      <c r="B51" s="129" t="s">
        <v>217</v>
      </c>
      <c r="C51" s="128">
        <v>213216.92819999999</v>
      </c>
      <c r="D51" s="128">
        <v>89193.934591990008</v>
      </c>
      <c r="E51" s="128">
        <v>41.832482694959872</v>
      </c>
    </row>
    <row r="52" spans="1:5" ht="18.75" x14ac:dyDescent="0.2">
      <c r="A52" s="130" t="s">
        <v>216</v>
      </c>
      <c r="B52" s="129" t="s">
        <v>215</v>
      </c>
      <c r="C52" s="128">
        <v>18667.074499999999</v>
      </c>
      <c r="D52" s="128">
        <v>5761.0952359399998</v>
      </c>
      <c r="E52" s="128">
        <v>30.862335905607491</v>
      </c>
    </row>
    <row r="53" spans="1:5" ht="18.75" x14ac:dyDescent="0.2">
      <c r="A53" s="130" t="s">
        <v>214</v>
      </c>
      <c r="B53" s="129" t="s">
        <v>213</v>
      </c>
      <c r="C53" s="128">
        <v>28806.7572</v>
      </c>
      <c r="D53" s="128">
        <v>12496.363186570001</v>
      </c>
      <c r="E53" s="128">
        <v>43.379971927454584</v>
      </c>
    </row>
    <row r="54" spans="1:5" ht="18.75" x14ac:dyDescent="0.2">
      <c r="A54" s="130" t="s">
        <v>212</v>
      </c>
      <c r="B54" s="129" t="s">
        <v>211</v>
      </c>
      <c r="C54" s="128">
        <v>264775.10190000001</v>
      </c>
      <c r="D54" s="128">
        <v>103583.99049207001</v>
      </c>
      <c r="E54" s="128">
        <v>39.121499623175104</v>
      </c>
    </row>
    <row r="55" spans="1:5" ht="18.75" x14ac:dyDescent="0.2">
      <c r="A55" s="130" t="s">
        <v>210</v>
      </c>
      <c r="B55" s="129" t="s">
        <v>209</v>
      </c>
      <c r="C55" s="128">
        <v>682950.20750000002</v>
      </c>
      <c r="D55" s="128">
        <v>173060.46289769001</v>
      </c>
      <c r="E55" s="128">
        <v>25.340128899176008</v>
      </c>
    </row>
    <row r="56" spans="1:5" ht="18.75" x14ac:dyDescent="0.2">
      <c r="A56" s="130" t="s">
        <v>208</v>
      </c>
      <c r="B56" s="129" t="s">
        <v>207</v>
      </c>
      <c r="C56" s="128">
        <v>32622.63</v>
      </c>
      <c r="D56" s="128">
        <v>14702.28641735</v>
      </c>
      <c r="E56" s="128">
        <v>45.067753327521416</v>
      </c>
    </row>
    <row r="57" spans="1:5" ht="31.5" x14ac:dyDescent="0.2">
      <c r="A57" s="130" t="s">
        <v>206</v>
      </c>
      <c r="B57" s="129" t="s">
        <v>205</v>
      </c>
      <c r="C57" s="128">
        <v>214770.17320000002</v>
      </c>
      <c r="D57" s="128">
        <v>89493.912694250001</v>
      </c>
      <c r="E57" s="128">
        <v>41.669618905093841</v>
      </c>
    </row>
    <row r="58" spans="1:5" ht="18.75" x14ac:dyDescent="0.2">
      <c r="A58" s="130" t="s">
        <v>204</v>
      </c>
      <c r="B58" s="129" t="s">
        <v>203</v>
      </c>
      <c r="C58" s="128">
        <v>770839.43120000022</v>
      </c>
      <c r="D58" s="128">
        <v>328517.41505130997</v>
      </c>
      <c r="E58" s="128">
        <v>42.618138324850904</v>
      </c>
    </row>
    <row r="59" spans="1:5" ht="39.75" customHeight="1" x14ac:dyDescent="0.2">
      <c r="A59" s="133" t="s">
        <v>202</v>
      </c>
      <c r="B59" s="132" t="s">
        <v>201</v>
      </c>
      <c r="C59" s="131">
        <v>129489.3135</v>
      </c>
      <c r="D59" s="131">
        <v>61948.498046200002</v>
      </c>
      <c r="E59" s="131">
        <v>47.840625895510676</v>
      </c>
    </row>
    <row r="60" spans="1:5" ht="18.75" x14ac:dyDescent="0.2">
      <c r="A60" s="130" t="s">
        <v>200</v>
      </c>
      <c r="B60" s="129" t="s">
        <v>199</v>
      </c>
      <c r="C60" s="128">
        <v>23682.503699999997</v>
      </c>
      <c r="D60" s="128">
        <v>6190.8751022799997</v>
      </c>
      <c r="E60" s="128">
        <v>26.141134318834713</v>
      </c>
    </row>
    <row r="61" spans="1:5" ht="18.75" x14ac:dyDescent="0.2">
      <c r="A61" s="130" t="s">
        <v>198</v>
      </c>
      <c r="B61" s="129" t="s">
        <v>197</v>
      </c>
      <c r="C61" s="128">
        <v>34937.524199999993</v>
      </c>
      <c r="D61" s="128">
        <v>16395.08008598</v>
      </c>
      <c r="E61" s="128">
        <v>46.926851462417027</v>
      </c>
    </row>
    <row r="62" spans="1:5" ht="18.75" x14ac:dyDescent="0.2">
      <c r="A62" s="135" t="s">
        <v>196</v>
      </c>
      <c r="B62" s="129" t="s">
        <v>195</v>
      </c>
      <c r="C62" s="128">
        <v>42750.138399999996</v>
      </c>
      <c r="D62" s="128">
        <v>23534.5184367</v>
      </c>
      <c r="E62" s="128">
        <v>55.051326890441132</v>
      </c>
    </row>
    <row r="63" spans="1:5" ht="18.75" x14ac:dyDescent="0.2">
      <c r="A63" s="130" t="s">
        <v>194</v>
      </c>
      <c r="B63" s="129" t="s">
        <v>193</v>
      </c>
      <c r="C63" s="128">
        <v>28119.147199999999</v>
      </c>
      <c r="D63" s="128">
        <v>15828.024421240001</v>
      </c>
      <c r="E63" s="128">
        <v>56.289133908157787</v>
      </c>
    </row>
    <row r="64" spans="1:5" ht="45" customHeight="1" x14ac:dyDescent="0.2">
      <c r="A64" s="133" t="s">
        <v>192</v>
      </c>
      <c r="B64" s="132" t="s">
        <v>191</v>
      </c>
      <c r="C64" s="131">
        <v>77457.9329</v>
      </c>
      <c r="D64" s="131">
        <v>55873.746557680002</v>
      </c>
      <c r="E64" s="131">
        <v>72.134311445948754</v>
      </c>
    </row>
    <row r="65" spans="1:5" ht="18.75" x14ac:dyDescent="0.2">
      <c r="A65" s="130" t="s">
        <v>190</v>
      </c>
      <c r="B65" s="129" t="s">
        <v>189</v>
      </c>
      <c r="C65" s="128">
        <v>401.4076</v>
      </c>
      <c r="D65" s="128">
        <v>1.4587858899999999</v>
      </c>
      <c r="E65" s="128">
        <v>0.36341760594468064</v>
      </c>
    </row>
    <row r="66" spans="1:5" ht="31.5" x14ac:dyDescent="0.2">
      <c r="A66" s="130" t="s">
        <v>188</v>
      </c>
      <c r="B66" s="129" t="s">
        <v>187</v>
      </c>
      <c r="C66" s="128">
        <v>9478.4596999999994</v>
      </c>
      <c r="D66" s="128">
        <v>6419.8723027100004</v>
      </c>
      <c r="E66" s="128">
        <v>67.731176856826224</v>
      </c>
    </row>
    <row r="67" spans="1:5" ht="31.5" x14ac:dyDescent="0.2">
      <c r="A67" s="130" t="s">
        <v>186</v>
      </c>
      <c r="B67" s="129" t="s">
        <v>185</v>
      </c>
      <c r="C67" s="128">
        <v>659.60439999999994</v>
      </c>
      <c r="D67" s="128">
        <v>338.41809000000001</v>
      </c>
      <c r="E67" s="128">
        <v>51.306220819630674</v>
      </c>
    </row>
    <row r="68" spans="1:5" ht="18.75" customHeight="1" x14ac:dyDescent="0.2">
      <c r="A68" s="130" t="s">
        <v>184</v>
      </c>
      <c r="B68" s="129" t="s">
        <v>183</v>
      </c>
      <c r="C68" s="128">
        <v>66918.461199999991</v>
      </c>
      <c r="D68" s="128">
        <v>49113.99737908</v>
      </c>
      <c r="E68" s="128">
        <v>73.393793728000432</v>
      </c>
    </row>
    <row r="69" spans="1:5" ht="33" customHeight="1" x14ac:dyDescent="0.2">
      <c r="A69" s="133" t="s">
        <v>182</v>
      </c>
      <c r="B69" s="132" t="s">
        <v>181</v>
      </c>
      <c r="C69" s="131">
        <v>625734.63240000024</v>
      </c>
      <c r="D69" s="131">
        <v>318672.93880169</v>
      </c>
      <c r="E69" s="131">
        <v>50.927809058517738</v>
      </c>
    </row>
    <row r="70" spans="1:5" ht="18.75" x14ac:dyDescent="0.2">
      <c r="A70" s="130" t="s">
        <v>180</v>
      </c>
      <c r="B70" s="129" t="s">
        <v>179</v>
      </c>
      <c r="C70" s="128">
        <v>10568.188400000001</v>
      </c>
      <c r="D70" s="128">
        <v>1634.4064269999999</v>
      </c>
      <c r="E70" s="128">
        <v>15.465341505456125</v>
      </c>
    </row>
    <row r="71" spans="1:5" ht="18.75" x14ac:dyDescent="0.2">
      <c r="A71" s="130" t="s">
        <v>178</v>
      </c>
      <c r="B71" s="129" t="s">
        <v>177</v>
      </c>
      <c r="C71" s="128">
        <v>44540.077799999992</v>
      </c>
      <c r="D71" s="128">
        <v>9952.4132850799997</v>
      </c>
      <c r="E71" s="128">
        <v>22.344849350667282</v>
      </c>
    </row>
    <row r="72" spans="1:5" ht="18.75" x14ac:dyDescent="0.2">
      <c r="A72" s="130" t="s">
        <v>176</v>
      </c>
      <c r="B72" s="129" t="s">
        <v>175</v>
      </c>
      <c r="C72" s="128">
        <v>14804.158399999998</v>
      </c>
      <c r="D72" s="128">
        <v>5373.4700922799993</v>
      </c>
      <c r="E72" s="128">
        <v>36.297031868289118</v>
      </c>
    </row>
    <row r="73" spans="1:5" ht="18.75" x14ac:dyDescent="0.2">
      <c r="A73" s="130" t="s">
        <v>174</v>
      </c>
      <c r="B73" s="129" t="s">
        <v>173</v>
      </c>
      <c r="C73" s="128">
        <v>9885.4893000000011</v>
      </c>
      <c r="D73" s="128">
        <v>5203.1701531199997</v>
      </c>
      <c r="E73" s="128">
        <v>52.634421981722234</v>
      </c>
    </row>
    <row r="74" spans="1:5" ht="31.5" x14ac:dyDescent="0.2">
      <c r="A74" s="130" t="s">
        <v>172</v>
      </c>
      <c r="B74" s="129" t="s">
        <v>171</v>
      </c>
      <c r="C74" s="128">
        <v>7334.4787999999999</v>
      </c>
      <c r="D74" s="128">
        <v>2897.6383796199998</v>
      </c>
      <c r="E74" s="128">
        <v>39.507079625344339</v>
      </c>
    </row>
    <row r="75" spans="1:5" ht="18.75" x14ac:dyDescent="0.2">
      <c r="A75" s="130" t="s">
        <v>170</v>
      </c>
      <c r="B75" s="129" t="s">
        <v>169</v>
      </c>
      <c r="C75" s="128">
        <v>505688.21979999996</v>
      </c>
      <c r="D75" s="128">
        <v>282385.68737171002</v>
      </c>
      <c r="E75" s="128">
        <v>55.841855972716502</v>
      </c>
    </row>
    <row r="76" spans="1:5" ht="18.75" x14ac:dyDescent="0.2">
      <c r="A76" s="130" t="s">
        <v>168</v>
      </c>
      <c r="B76" s="129" t="s">
        <v>167</v>
      </c>
      <c r="C76" s="128">
        <v>7133.2622999999994</v>
      </c>
      <c r="D76" s="128">
        <v>1028.9496124</v>
      </c>
      <c r="E76" s="128">
        <v>14.424670916699645</v>
      </c>
    </row>
    <row r="77" spans="1:5" ht="18.75" x14ac:dyDescent="0.2">
      <c r="A77" s="130" t="s">
        <v>166</v>
      </c>
      <c r="B77" s="129" t="s">
        <v>165</v>
      </c>
      <c r="C77" s="128">
        <v>12990.2343</v>
      </c>
      <c r="D77" s="128">
        <v>6042.22291847</v>
      </c>
      <c r="E77" s="128">
        <v>46.513579192871063</v>
      </c>
    </row>
    <row r="78" spans="1:5" ht="18.75" x14ac:dyDescent="0.2">
      <c r="A78" s="130" t="s">
        <v>164</v>
      </c>
      <c r="B78" s="129" t="s">
        <v>163</v>
      </c>
      <c r="C78" s="128">
        <v>12790.523300000001</v>
      </c>
      <c r="D78" s="128">
        <v>4154.9805620100005</v>
      </c>
      <c r="E78" s="128">
        <v>32.484836347626214</v>
      </c>
    </row>
    <row r="79" spans="1:5" ht="33.75" customHeight="1" x14ac:dyDescent="0.2">
      <c r="A79" s="133" t="s">
        <v>162</v>
      </c>
      <c r="B79" s="132" t="s">
        <v>161</v>
      </c>
      <c r="C79" s="131">
        <v>101805.87480000001</v>
      </c>
      <c r="D79" s="131">
        <v>37330.304133819998</v>
      </c>
      <c r="E79" s="131">
        <v>36.668123727787069</v>
      </c>
    </row>
    <row r="80" spans="1:5" ht="18.75" x14ac:dyDescent="0.2">
      <c r="A80" s="130" t="s">
        <v>160</v>
      </c>
      <c r="B80" s="129" t="s">
        <v>159</v>
      </c>
      <c r="C80" s="128">
        <v>89974.421400000007</v>
      </c>
      <c r="D80" s="128">
        <v>30900.126224580003</v>
      </c>
      <c r="E80" s="128">
        <v>34.343234158969544</v>
      </c>
    </row>
    <row r="81" spans="1:5" ht="18.75" x14ac:dyDescent="0.2">
      <c r="A81" s="130" t="s">
        <v>158</v>
      </c>
      <c r="B81" s="129" t="s">
        <v>157</v>
      </c>
      <c r="C81" s="128">
        <v>7749.9027000000006</v>
      </c>
      <c r="D81" s="128">
        <v>5052.2259126300005</v>
      </c>
      <c r="E81" s="128">
        <v>65.190830236229942</v>
      </c>
    </row>
    <row r="82" spans="1:5" ht="31.5" x14ac:dyDescent="0.2">
      <c r="A82" s="130" t="s">
        <v>156</v>
      </c>
      <c r="B82" s="129" t="s">
        <v>155</v>
      </c>
      <c r="C82" s="128">
        <v>346.16609999999997</v>
      </c>
      <c r="D82" s="128">
        <v>174.57812999999999</v>
      </c>
      <c r="E82" s="128">
        <v>50.431896710856435</v>
      </c>
    </row>
    <row r="83" spans="1:5" ht="18.75" x14ac:dyDescent="0.2">
      <c r="A83" s="130" t="s">
        <v>154</v>
      </c>
      <c r="B83" s="129" t="s">
        <v>153</v>
      </c>
      <c r="C83" s="128">
        <v>3735.3845999999994</v>
      </c>
      <c r="D83" s="128">
        <v>1203.3738666100001</v>
      </c>
      <c r="E83" s="128">
        <v>32.215527863181755</v>
      </c>
    </row>
    <row r="84" spans="1:5" ht="43.5" customHeight="1" x14ac:dyDescent="0.2">
      <c r="A84" s="133" t="s">
        <v>152</v>
      </c>
      <c r="B84" s="132" t="s">
        <v>151</v>
      </c>
      <c r="C84" s="131">
        <v>442751.25520000001</v>
      </c>
      <c r="D84" s="131">
        <v>174528.02585325</v>
      </c>
      <c r="E84" s="131">
        <v>39.418979348666568</v>
      </c>
    </row>
    <row r="85" spans="1:5" ht="18.75" x14ac:dyDescent="0.2">
      <c r="A85" s="130" t="s">
        <v>150</v>
      </c>
      <c r="B85" s="129" t="s">
        <v>149</v>
      </c>
      <c r="C85" s="128">
        <v>135792.45829999994</v>
      </c>
      <c r="D85" s="128">
        <v>48634.693712449996</v>
      </c>
      <c r="E85" s="128">
        <v>35.815460093522752</v>
      </c>
    </row>
    <row r="86" spans="1:5" ht="18.75" x14ac:dyDescent="0.2">
      <c r="A86" s="130" t="s">
        <v>148</v>
      </c>
      <c r="B86" s="129" t="s">
        <v>147</v>
      </c>
      <c r="C86" s="128">
        <v>129990.9663</v>
      </c>
      <c r="D86" s="128">
        <v>50018.194506449996</v>
      </c>
      <c r="E86" s="128">
        <v>38.478208086410689</v>
      </c>
    </row>
    <row r="87" spans="1:5" ht="18.75" x14ac:dyDescent="0.2">
      <c r="A87" s="130" t="s">
        <v>146</v>
      </c>
      <c r="B87" s="129" t="s">
        <v>145</v>
      </c>
      <c r="C87" s="128">
        <v>55.396799999999999</v>
      </c>
      <c r="D87" s="128">
        <v>27.31119846</v>
      </c>
      <c r="E87" s="128">
        <v>49.301039879559831</v>
      </c>
    </row>
    <row r="88" spans="1:5" ht="18.75" x14ac:dyDescent="0.2">
      <c r="A88" s="130" t="s">
        <v>144</v>
      </c>
      <c r="B88" s="129" t="s">
        <v>143</v>
      </c>
      <c r="C88" s="128">
        <v>3846.0439000000001</v>
      </c>
      <c r="D88" s="128">
        <v>374.33905414999998</v>
      </c>
      <c r="E88" s="128">
        <v>9.7330936381147382</v>
      </c>
    </row>
    <row r="89" spans="1:5" ht="18.75" x14ac:dyDescent="0.2">
      <c r="A89" s="130" t="s">
        <v>142</v>
      </c>
      <c r="B89" s="129" t="s">
        <v>141</v>
      </c>
      <c r="C89" s="128">
        <v>38370.016900000002</v>
      </c>
      <c r="D89" s="128">
        <v>15321.232210049999</v>
      </c>
      <c r="E89" s="128">
        <v>39.930220124688027</v>
      </c>
    </row>
    <row r="90" spans="1:5" ht="31.5" x14ac:dyDescent="0.2">
      <c r="A90" s="130" t="s">
        <v>140</v>
      </c>
      <c r="B90" s="129" t="s">
        <v>139</v>
      </c>
      <c r="C90" s="128">
        <v>4172.0592999999999</v>
      </c>
      <c r="D90" s="128">
        <v>2149.326575</v>
      </c>
      <c r="E90" s="128">
        <v>51.517162639562677</v>
      </c>
    </row>
    <row r="91" spans="1:5" ht="18.75" x14ac:dyDescent="0.2">
      <c r="A91" s="130" t="s">
        <v>138</v>
      </c>
      <c r="B91" s="129" t="s">
        <v>137</v>
      </c>
      <c r="C91" s="128">
        <v>18120.592700000001</v>
      </c>
      <c r="D91" s="128">
        <v>9705.6810710900008</v>
      </c>
      <c r="E91" s="128">
        <v>53.561609334610779</v>
      </c>
    </row>
    <row r="92" spans="1:5" ht="18.75" x14ac:dyDescent="0.2">
      <c r="A92" s="130" t="s">
        <v>136</v>
      </c>
      <c r="B92" s="129" t="s">
        <v>135</v>
      </c>
      <c r="C92" s="128">
        <v>17770.915199999999</v>
      </c>
      <c r="D92" s="128">
        <v>7982.5263370000002</v>
      </c>
      <c r="E92" s="128">
        <v>44.919050297420817</v>
      </c>
    </row>
    <row r="93" spans="1:5" ht="18.75" x14ac:dyDescent="0.2">
      <c r="A93" s="130" t="s">
        <v>134</v>
      </c>
      <c r="B93" s="129" t="s">
        <v>133</v>
      </c>
      <c r="C93" s="128">
        <v>94632.805800000002</v>
      </c>
      <c r="D93" s="128">
        <v>40314.7211886</v>
      </c>
      <c r="E93" s="128">
        <v>42.601210909673775</v>
      </c>
    </row>
    <row r="94" spans="1:5" ht="39.75" customHeight="1" x14ac:dyDescent="0.2">
      <c r="A94" s="133" t="s">
        <v>132</v>
      </c>
      <c r="B94" s="132" t="s">
        <v>131</v>
      </c>
      <c r="C94" s="131">
        <v>5066512.921099999</v>
      </c>
      <c r="D94" s="131">
        <v>2635875.0424727299</v>
      </c>
      <c r="E94" s="131">
        <v>52.025428209121202</v>
      </c>
    </row>
    <row r="95" spans="1:5" ht="18.75" x14ac:dyDescent="0.2">
      <c r="A95" s="130" t="s">
        <v>130</v>
      </c>
      <c r="B95" s="129" t="s">
        <v>129</v>
      </c>
      <c r="C95" s="128">
        <v>3642047.4633000004</v>
      </c>
      <c r="D95" s="128">
        <v>1896462.84978949</v>
      </c>
      <c r="E95" s="128">
        <v>52.071338138771416</v>
      </c>
    </row>
    <row r="96" spans="1:5" ht="18.75" x14ac:dyDescent="0.2">
      <c r="A96" s="130" t="s">
        <v>128</v>
      </c>
      <c r="B96" s="129" t="s">
        <v>127</v>
      </c>
      <c r="C96" s="128">
        <v>13189.398700000002</v>
      </c>
      <c r="D96" s="128">
        <v>5022.7445557000001</v>
      </c>
      <c r="E96" s="128">
        <v>38.081679612126671</v>
      </c>
    </row>
    <row r="97" spans="1:5" ht="18.75" x14ac:dyDescent="0.2">
      <c r="A97" s="130" t="s">
        <v>126</v>
      </c>
      <c r="B97" s="129" t="s">
        <v>125</v>
      </c>
      <c r="C97" s="128">
        <v>960267.91670000006</v>
      </c>
      <c r="D97" s="128">
        <v>517272.28654880001</v>
      </c>
      <c r="E97" s="128">
        <v>53.86749651351753</v>
      </c>
    </row>
    <row r="98" spans="1:5" ht="18.75" x14ac:dyDescent="0.2">
      <c r="A98" s="130" t="s">
        <v>124</v>
      </c>
      <c r="B98" s="129" t="s">
        <v>123</v>
      </c>
      <c r="C98" s="128">
        <v>440909.22390000004</v>
      </c>
      <c r="D98" s="128">
        <v>213695.70411717001</v>
      </c>
      <c r="E98" s="128">
        <v>48.467052294110552</v>
      </c>
    </row>
    <row r="99" spans="1:5" ht="31.5" customHeight="1" x14ac:dyDescent="0.2">
      <c r="A99" s="130" t="s">
        <v>122</v>
      </c>
      <c r="B99" s="129" t="s">
        <v>121</v>
      </c>
      <c r="C99" s="128">
        <v>141.9751</v>
      </c>
      <c r="D99" s="128">
        <v>60.440564999999999</v>
      </c>
      <c r="E99" s="128">
        <v>42.571243126435554</v>
      </c>
    </row>
    <row r="100" spans="1:5" ht="18.75" x14ac:dyDescent="0.2">
      <c r="A100" s="130" t="s">
        <v>120</v>
      </c>
      <c r="B100" s="129" t="s">
        <v>119</v>
      </c>
      <c r="C100" s="128">
        <v>9956.9433999999983</v>
      </c>
      <c r="D100" s="128">
        <v>3361.01689657</v>
      </c>
      <c r="E100" s="128">
        <v>33.755508709329419</v>
      </c>
    </row>
    <row r="101" spans="1:5" ht="45.75" customHeight="1" x14ac:dyDescent="0.2">
      <c r="A101" s="133" t="s">
        <v>118</v>
      </c>
      <c r="B101" s="132" t="s">
        <v>117</v>
      </c>
      <c r="C101" s="131">
        <v>98166.504300000015</v>
      </c>
      <c r="D101" s="131">
        <v>28905.253416020001</v>
      </c>
      <c r="E101" s="131">
        <v>29.445128582438478</v>
      </c>
    </row>
    <row r="102" spans="1:5" ht="18.75" x14ac:dyDescent="0.2">
      <c r="A102" s="130" t="s">
        <v>116</v>
      </c>
      <c r="B102" s="129" t="s">
        <v>115</v>
      </c>
      <c r="C102" s="128">
        <v>3951.8312999999998</v>
      </c>
      <c r="D102" s="128">
        <v>1850.93927431</v>
      </c>
      <c r="E102" s="128">
        <v>46.83750731743028</v>
      </c>
    </row>
    <row r="103" spans="1:5" ht="18.75" x14ac:dyDescent="0.2">
      <c r="A103" s="130" t="s">
        <v>114</v>
      </c>
      <c r="B103" s="129" t="s">
        <v>113</v>
      </c>
      <c r="C103" s="128">
        <v>4822.1989000000003</v>
      </c>
      <c r="D103" s="128">
        <v>1320.8475244599999</v>
      </c>
      <c r="E103" s="128">
        <v>27.390979755314525</v>
      </c>
    </row>
    <row r="104" spans="1:5" ht="18.75" x14ac:dyDescent="0.2">
      <c r="A104" s="130" t="s">
        <v>112</v>
      </c>
      <c r="B104" s="129" t="s">
        <v>111</v>
      </c>
      <c r="C104" s="128">
        <v>88135.436400000006</v>
      </c>
      <c r="D104" s="128">
        <v>25289.78253791</v>
      </c>
      <c r="E104" s="128">
        <v>28.694227396949724</v>
      </c>
    </row>
    <row r="105" spans="1:5" ht="31.5" x14ac:dyDescent="0.2">
      <c r="A105" s="130" t="s">
        <v>110</v>
      </c>
      <c r="B105" s="129" t="s">
        <v>109</v>
      </c>
      <c r="C105" s="128">
        <v>254.93</v>
      </c>
      <c r="D105" s="128">
        <v>65.382750000000001</v>
      </c>
      <c r="E105" s="128">
        <v>25.647334562428902</v>
      </c>
    </row>
    <row r="106" spans="1:5" ht="18.75" x14ac:dyDescent="0.2">
      <c r="A106" s="130" t="s">
        <v>108</v>
      </c>
      <c r="B106" s="129" t="s">
        <v>107</v>
      </c>
      <c r="C106" s="128">
        <v>1002.1077</v>
      </c>
      <c r="D106" s="128">
        <v>378.30132934</v>
      </c>
      <c r="E106" s="128">
        <v>37.750566065902895</v>
      </c>
    </row>
    <row r="107" spans="1:5" ht="43.5" customHeight="1" x14ac:dyDescent="0.2">
      <c r="A107" s="133" t="s">
        <v>106</v>
      </c>
      <c r="B107" s="132" t="s">
        <v>105</v>
      </c>
      <c r="C107" s="131">
        <v>77499.551300000006</v>
      </c>
      <c r="D107" s="131">
        <v>31655.717863770002</v>
      </c>
      <c r="E107" s="131">
        <v>40.84632405319487</v>
      </c>
    </row>
    <row r="108" spans="1:5" ht="18.75" x14ac:dyDescent="0.2">
      <c r="A108" s="130" t="s">
        <v>104</v>
      </c>
      <c r="B108" s="129" t="s">
        <v>103</v>
      </c>
      <c r="C108" s="128">
        <v>64566.976799999997</v>
      </c>
      <c r="D108" s="128">
        <v>25776.654727950001</v>
      </c>
      <c r="E108" s="128">
        <v>39.92235041110056</v>
      </c>
    </row>
    <row r="109" spans="1:5" ht="34.5" customHeight="1" x14ac:dyDescent="0.2">
      <c r="A109" s="130" t="s">
        <v>102</v>
      </c>
      <c r="B109" s="129" t="s">
        <v>101</v>
      </c>
      <c r="C109" s="128">
        <v>5035.9616999999998</v>
      </c>
      <c r="D109" s="128">
        <v>1764.6917524600001</v>
      </c>
      <c r="E109" s="128">
        <v>35.041802491468516</v>
      </c>
    </row>
    <row r="110" spans="1:5" ht="18.75" x14ac:dyDescent="0.2">
      <c r="A110" s="130" t="s">
        <v>100</v>
      </c>
      <c r="B110" s="129" t="s">
        <v>99</v>
      </c>
      <c r="C110" s="134">
        <v>7896.6128000000008</v>
      </c>
      <c r="D110" s="134">
        <v>4114.3713833600004</v>
      </c>
      <c r="E110" s="128">
        <v>52.102990073921319</v>
      </c>
    </row>
    <row r="111" spans="1:5" ht="54.75" customHeight="1" x14ac:dyDescent="0.2">
      <c r="A111" s="133" t="s">
        <v>98</v>
      </c>
      <c r="B111" s="132" t="s">
        <v>97</v>
      </c>
      <c r="C111" s="131">
        <v>728670.38339999993</v>
      </c>
      <c r="D111" s="131">
        <v>327656.75569247</v>
      </c>
      <c r="E111" s="131">
        <v>44.966388528598188</v>
      </c>
    </row>
    <row r="112" spans="1:5" ht="31.5" x14ac:dyDescent="0.2">
      <c r="A112" s="130" t="s">
        <v>96</v>
      </c>
      <c r="B112" s="129" t="s">
        <v>95</v>
      </c>
      <c r="C112" s="128">
        <v>553467.12890000001</v>
      </c>
      <c r="D112" s="128">
        <v>254702.21057872</v>
      </c>
      <c r="E112" s="128">
        <v>46.019392531031301</v>
      </c>
    </row>
    <row r="113" spans="1:5" ht="18.75" x14ac:dyDescent="0.2">
      <c r="A113" s="130" t="s">
        <v>94</v>
      </c>
      <c r="B113" s="129" t="s">
        <v>93</v>
      </c>
      <c r="C113" s="128">
        <v>175203.25450000001</v>
      </c>
      <c r="D113" s="128">
        <v>72954.595113749994</v>
      </c>
      <c r="E113" s="128">
        <v>41.639977135099386</v>
      </c>
    </row>
    <row r="114" spans="1:5" ht="56.25" customHeight="1" x14ac:dyDescent="0.2">
      <c r="A114" s="133" t="s">
        <v>92</v>
      </c>
      <c r="B114" s="132" t="s">
        <v>91</v>
      </c>
      <c r="C114" s="131">
        <v>758936.76210000005</v>
      </c>
      <c r="D114" s="131">
        <v>374257.59321541997</v>
      </c>
      <c r="E114" s="131">
        <v>49.3134094835304</v>
      </c>
    </row>
    <row r="115" spans="1:5" ht="47.25" x14ac:dyDescent="0.2">
      <c r="A115" s="130" t="s">
        <v>90</v>
      </c>
      <c r="B115" s="129" t="s">
        <v>89</v>
      </c>
      <c r="C115" s="128">
        <v>614599.72789999994</v>
      </c>
      <c r="D115" s="128">
        <v>315407.05940000003</v>
      </c>
      <c r="E115" s="128">
        <v>51.319101698547968</v>
      </c>
    </row>
    <row r="116" spans="1:5" ht="18.75" x14ac:dyDescent="0.2">
      <c r="A116" s="130" t="s">
        <v>88</v>
      </c>
      <c r="B116" s="129" t="s">
        <v>87</v>
      </c>
      <c r="C116" s="128">
        <v>113663.6718</v>
      </c>
      <c r="D116" s="128">
        <v>52565.991999999998</v>
      </c>
      <c r="E116" s="128">
        <v>46.246959268123874</v>
      </c>
    </row>
    <row r="117" spans="1:5" ht="18.75" customHeight="1" x14ac:dyDescent="0.2">
      <c r="A117" s="130" t="s">
        <v>86</v>
      </c>
      <c r="B117" s="129" t="s">
        <v>85</v>
      </c>
      <c r="C117" s="128">
        <v>30673.362399999998</v>
      </c>
      <c r="D117" s="128">
        <v>6284.5418154199997</v>
      </c>
      <c r="E117" s="128">
        <v>20.488597674639024</v>
      </c>
    </row>
    <row r="118" spans="1:5" x14ac:dyDescent="0.2">
      <c r="E118" s="127"/>
    </row>
  </sheetData>
  <autoFilter ref="A11:E118"/>
  <mergeCells count="3">
    <mergeCell ref="A2:E2"/>
    <mergeCell ref="A6:E6"/>
    <mergeCell ref="A8:E8"/>
  </mergeCells>
  <pageMargins left="0.68" right="0.31496062992125984" top="0.28000000000000003" bottom="0.38" header="0.19685039370078741" footer="0.23622047244094491"/>
  <pageSetup paperSize="9" scale="75" fitToHeight="0" orientation="portrait" r:id="rId1"/>
  <headerFooter alignWithMargins="0">
    <oddFooter>&amp;R&amp;"Times New Roman,обычный"&amp;P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zoomScale="115" zoomScaleNormal="115" workbookViewId="0">
      <selection activeCell="I12" sqref="I12"/>
    </sheetView>
  </sheetViews>
  <sheetFormatPr defaultRowHeight="12.75" x14ac:dyDescent="0.2"/>
  <cols>
    <col min="1" max="1" width="51.85546875" style="147" customWidth="1"/>
    <col min="2" max="2" width="6.42578125" style="147" customWidth="1"/>
    <col min="3" max="3" width="16" style="148" customWidth="1"/>
    <col min="4" max="4" width="13.7109375" style="148" customWidth="1"/>
    <col min="5" max="5" width="15.28515625" style="148" customWidth="1"/>
    <col min="6" max="6" width="16.28515625" style="148" customWidth="1"/>
    <col min="7" max="7" width="13.5703125" style="148" customWidth="1"/>
    <col min="8" max="8" width="16.85546875" style="148" customWidth="1"/>
    <col min="9" max="9" width="13.7109375" style="148" customWidth="1"/>
    <col min="10" max="10" width="20.42578125" style="147" customWidth="1"/>
    <col min="11" max="11" width="16.140625" style="147" customWidth="1"/>
    <col min="12" max="12" width="16" style="147" customWidth="1"/>
    <col min="13" max="16384" width="9.140625" style="147"/>
  </cols>
  <sheetData>
    <row r="1" spans="1:12" ht="20.25" x14ac:dyDescent="0.3">
      <c r="A1" s="166"/>
      <c r="B1" s="166"/>
      <c r="C1" s="167"/>
      <c r="D1" s="167"/>
      <c r="E1" s="167"/>
      <c r="F1" s="167"/>
      <c r="G1" s="167"/>
      <c r="H1" s="167"/>
      <c r="I1" s="167"/>
      <c r="J1" s="166"/>
      <c r="K1" s="165" t="s">
        <v>442</v>
      </c>
      <c r="L1" s="165"/>
    </row>
    <row r="2" spans="1:12" ht="12.75" customHeight="1" x14ac:dyDescent="0.2">
      <c r="A2" s="164" t="s">
        <v>441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39.75" customHeight="1" x14ac:dyDescent="0.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0.25" x14ac:dyDescent="0.2">
      <c r="A4" s="164" t="s">
        <v>440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x14ac:dyDescent="0.2">
      <c r="A5" s="163" t="s">
        <v>439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58.5" customHeight="1" x14ac:dyDescent="0.2">
      <c r="A6" s="162" t="s">
        <v>438</v>
      </c>
      <c r="B6" s="161" t="s">
        <v>437</v>
      </c>
      <c r="C6" s="161" t="s">
        <v>436</v>
      </c>
      <c r="D6" s="161" t="s">
        <v>435</v>
      </c>
      <c r="E6" s="161" t="s">
        <v>434</v>
      </c>
      <c r="F6" s="161" t="s">
        <v>433</v>
      </c>
      <c r="G6" s="160" t="s">
        <v>300</v>
      </c>
      <c r="H6" s="161" t="s">
        <v>432</v>
      </c>
      <c r="I6" s="161" t="s">
        <v>431</v>
      </c>
      <c r="J6" s="161" t="s">
        <v>430</v>
      </c>
      <c r="K6" s="161" t="s">
        <v>429</v>
      </c>
      <c r="L6" s="160" t="s">
        <v>428</v>
      </c>
    </row>
    <row r="7" spans="1:12" x14ac:dyDescent="0.2">
      <c r="A7" s="162" t="s">
        <v>427</v>
      </c>
      <c r="B7" s="161" t="s">
        <v>426</v>
      </c>
      <c r="C7" s="161" t="s">
        <v>425</v>
      </c>
      <c r="D7" s="161" t="s">
        <v>424</v>
      </c>
      <c r="E7" s="161" t="s">
        <v>423</v>
      </c>
      <c r="F7" s="161" t="s">
        <v>422</v>
      </c>
      <c r="G7" s="160" t="s">
        <v>421</v>
      </c>
      <c r="H7" s="161" t="s">
        <v>420</v>
      </c>
      <c r="I7" s="160" t="s">
        <v>419</v>
      </c>
      <c r="J7" s="159" t="s">
        <v>418</v>
      </c>
      <c r="K7" s="159" t="s">
        <v>417</v>
      </c>
      <c r="L7" s="159" t="s">
        <v>416</v>
      </c>
    </row>
    <row r="8" spans="1:12" s="153" customFormat="1" ht="15.75" x14ac:dyDescent="0.2">
      <c r="A8" s="158" t="s">
        <v>415</v>
      </c>
      <c r="B8" s="157"/>
      <c r="C8" s="156">
        <v>15677287.800000001</v>
      </c>
      <c r="D8" s="156">
        <v>736981.20420000004</v>
      </c>
      <c r="E8" s="156">
        <v>13140526.5953</v>
      </c>
      <c r="F8" s="156">
        <v>587713.36880000005</v>
      </c>
      <c r="G8" s="156">
        <v>16514652.599399999</v>
      </c>
      <c r="H8" s="156">
        <v>15777671.395199999</v>
      </c>
      <c r="I8" s="156">
        <v>7609878</v>
      </c>
      <c r="J8" s="156">
        <v>99.363761296039286</v>
      </c>
      <c r="K8" s="156">
        <v>83.818877413918017</v>
      </c>
      <c r="L8" s="156">
        <v>46.070642686582595</v>
      </c>
    </row>
    <row r="9" spans="1:12" s="153" customFormat="1" ht="15.75" x14ac:dyDescent="0.2">
      <c r="A9" s="155" t="s">
        <v>414</v>
      </c>
      <c r="B9" s="154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1:12" ht="25.5" x14ac:dyDescent="0.2">
      <c r="A10" s="152" t="s">
        <v>413</v>
      </c>
      <c r="B10" s="151" t="s">
        <v>412</v>
      </c>
      <c r="C10" s="150">
        <v>293779.59250000003</v>
      </c>
      <c r="D10" s="150">
        <v>0</v>
      </c>
      <c r="E10" s="150">
        <v>272712.44319999998</v>
      </c>
      <c r="F10" s="150">
        <v>0</v>
      </c>
      <c r="G10" s="150">
        <v>303789.26549999998</v>
      </c>
      <c r="H10" s="150">
        <f>G10-D10</f>
        <v>303789.26549999998</v>
      </c>
      <c r="I10" s="150">
        <v>124662.3872</v>
      </c>
      <c r="J10" s="150">
        <f>C10/H10*100</f>
        <v>96.70506033729491</v>
      </c>
      <c r="K10" s="150">
        <f>E10/C10*100</f>
        <v>92.828926910571553</v>
      </c>
      <c r="L10" s="150">
        <f>I10/G10*100</f>
        <v>41.035810463816411</v>
      </c>
    </row>
    <row r="11" spans="1:12" ht="25.5" x14ac:dyDescent="0.2">
      <c r="A11" s="152" t="s">
        <v>411</v>
      </c>
      <c r="B11" s="151" t="s">
        <v>410</v>
      </c>
      <c r="C11" s="150">
        <v>445355.09779999999</v>
      </c>
      <c r="D11" s="150">
        <v>219.68</v>
      </c>
      <c r="E11" s="150">
        <v>430533.42789999995</v>
      </c>
      <c r="F11" s="150">
        <v>0.03</v>
      </c>
      <c r="G11" s="150">
        <v>456701.93219999998</v>
      </c>
      <c r="H11" s="150">
        <f>G11-D11</f>
        <v>456482.25219999999</v>
      </c>
      <c r="I11" s="150">
        <v>252532.85880000002</v>
      </c>
      <c r="J11" s="150">
        <f>C11/H11*100</f>
        <v>97.562412482331325</v>
      </c>
      <c r="K11" s="150">
        <f>E11/C11*100</f>
        <v>96.671943360878259</v>
      </c>
      <c r="L11" s="150">
        <f>I11/G11*100</f>
        <v>55.294896078830305</v>
      </c>
    </row>
    <row r="12" spans="1:12" ht="25.5" x14ac:dyDescent="0.2">
      <c r="A12" s="152" t="s">
        <v>409</v>
      </c>
      <c r="B12" s="151" t="s">
        <v>408</v>
      </c>
      <c r="C12" s="150">
        <v>1238023.9105</v>
      </c>
      <c r="D12" s="150">
        <v>60391.718799999995</v>
      </c>
      <c r="E12" s="150">
        <v>877691.80479999993</v>
      </c>
      <c r="F12" s="150">
        <v>48728.497600000002</v>
      </c>
      <c r="G12" s="150">
        <v>1298415.6292999999</v>
      </c>
      <c r="H12" s="150">
        <f>G12-D12</f>
        <v>1238023.9105</v>
      </c>
      <c r="I12" s="150">
        <v>639097.26540000003</v>
      </c>
      <c r="J12" s="150">
        <f>C12/H12*100</f>
        <v>100</v>
      </c>
      <c r="K12" s="150">
        <f>E12/C12*100</f>
        <v>70.894576215860567</v>
      </c>
      <c r="L12" s="150">
        <f>I12/G12*100</f>
        <v>49.221316424275429</v>
      </c>
    </row>
    <row r="13" spans="1:12" ht="25.5" x14ac:dyDescent="0.2">
      <c r="A13" s="152" t="s">
        <v>407</v>
      </c>
      <c r="B13" s="151" t="s">
        <v>406</v>
      </c>
      <c r="C13" s="150">
        <v>48154.027799999996</v>
      </c>
      <c r="D13" s="150">
        <v>0</v>
      </c>
      <c r="E13" s="150">
        <v>47116.494299999998</v>
      </c>
      <c r="F13" s="150">
        <v>0</v>
      </c>
      <c r="G13" s="150">
        <v>48676.087799999994</v>
      </c>
      <c r="H13" s="150">
        <f>G13-D13</f>
        <v>48676.087799999994</v>
      </c>
      <c r="I13" s="150">
        <v>18503.599699999999</v>
      </c>
      <c r="J13" s="150">
        <f>C13/H13*100</f>
        <v>98.927481596004512</v>
      </c>
      <c r="K13" s="150">
        <f>E13/C13*100</f>
        <v>97.845385843300107</v>
      </c>
      <c r="L13" s="150">
        <f>I13/G13*100</f>
        <v>38.01373638741773</v>
      </c>
    </row>
    <row r="14" spans="1:12" ht="38.25" x14ac:dyDescent="0.2">
      <c r="A14" s="152" t="s">
        <v>405</v>
      </c>
      <c r="B14" s="151" t="s">
        <v>404</v>
      </c>
      <c r="C14" s="150">
        <v>110439.98020000001</v>
      </c>
      <c r="D14" s="150">
        <v>0</v>
      </c>
      <c r="E14" s="150">
        <v>103188.1008</v>
      </c>
      <c r="F14" s="150">
        <v>0</v>
      </c>
      <c r="G14" s="150">
        <v>110440.49209999999</v>
      </c>
      <c r="H14" s="150">
        <f>G14-D14</f>
        <v>110440.49209999999</v>
      </c>
      <c r="I14" s="150">
        <v>52179.1103</v>
      </c>
      <c r="J14" s="150">
        <f>C14/H14*100</f>
        <v>99.999536492467342</v>
      </c>
      <c r="K14" s="150">
        <f>E14/C14*100</f>
        <v>93.433646595311501</v>
      </c>
      <c r="L14" s="150">
        <f>I14/G14*100</f>
        <v>47.246358023064268</v>
      </c>
    </row>
    <row r="15" spans="1:12" ht="25.5" x14ac:dyDescent="0.2">
      <c r="A15" s="152" t="s">
        <v>403</v>
      </c>
      <c r="B15" s="151" t="s">
        <v>402</v>
      </c>
      <c r="C15" s="150">
        <v>52503.094600000004</v>
      </c>
      <c r="D15" s="150">
        <v>0</v>
      </c>
      <c r="E15" s="150">
        <v>41845.675799999997</v>
      </c>
      <c r="F15" s="150">
        <v>0</v>
      </c>
      <c r="G15" s="150">
        <v>52503.094600000004</v>
      </c>
      <c r="H15" s="150">
        <f>G15-D15</f>
        <v>52503.094600000004</v>
      </c>
      <c r="I15" s="150">
        <v>20857.242999999999</v>
      </c>
      <c r="J15" s="150">
        <f>C15/H15*100</f>
        <v>100</v>
      </c>
      <c r="K15" s="150">
        <f>E15/C15*100</f>
        <v>79.701351165689189</v>
      </c>
      <c r="L15" s="150">
        <f>I15/G15*100</f>
        <v>39.725740280459576</v>
      </c>
    </row>
    <row r="16" spans="1:12" ht="38.25" x14ac:dyDescent="0.2">
      <c r="A16" s="152" t="s">
        <v>401</v>
      </c>
      <c r="B16" s="151" t="s">
        <v>400</v>
      </c>
      <c r="C16" s="150">
        <v>644424.08600000001</v>
      </c>
      <c r="D16" s="150">
        <v>626.35739999999998</v>
      </c>
      <c r="E16" s="150">
        <v>617685.89539999992</v>
      </c>
      <c r="F16" s="150">
        <v>460.16740000000004</v>
      </c>
      <c r="G16" s="150">
        <v>645093.75549999997</v>
      </c>
      <c r="H16" s="150">
        <f>G16-D16</f>
        <v>644467.39809999999</v>
      </c>
      <c r="I16" s="150">
        <v>291516.34049999999</v>
      </c>
      <c r="J16" s="150">
        <f>C16/H16*100</f>
        <v>99.993279396269287</v>
      </c>
      <c r="K16" s="150">
        <f>E16/C16*100</f>
        <v>95.850839349291476</v>
      </c>
      <c r="L16" s="150">
        <f>I16/G16*100</f>
        <v>45.189763195591809</v>
      </c>
    </row>
    <row r="17" spans="1:12" ht="51" x14ac:dyDescent="0.2">
      <c r="A17" s="152" t="s">
        <v>399</v>
      </c>
      <c r="B17" s="151" t="s">
        <v>398</v>
      </c>
      <c r="C17" s="150">
        <v>180829.54550000001</v>
      </c>
      <c r="D17" s="150">
        <v>140</v>
      </c>
      <c r="E17" s="150">
        <v>150829.40919999999</v>
      </c>
      <c r="F17" s="150">
        <v>87.047800000000009</v>
      </c>
      <c r="G17" s="150">
        <v>181014.30650000001</v>
      </c>
      <c r="H17" s="150">
        <f>G17-D17</f>
        <v>180874.30650000001</v>
      </c>
      <c r="I17" s="150">
        <v>71865.216099999991</v>
      </c>
      <c r="J17" s="150">
        <f>C17/H17*100</f>
        <v>99.975252980444736</v>
      </c>
      <c r="K17" s="150">
        <f>E17/C17*100</f>
        <v>83.409715366452659</v>
      </c>
      <c r="L17" s="150">
        <f>I17/G17*100</f>
        <v>39.701401225985414</v>
      </c>
    </row>
    <row r="18" spans="1:12" ht="25.5" x14ac:dyDescent="0.2">
      <c r="A18" s="152" t="s">
        <v>397</v>
      </c>
      <c r="B18" s="151" t="s">
        <v>396</v>
      </c>
      <c r="C18" s="150">
        <v>95425.249299999996</v>
      </c>
      <c r="D18" s="150">
        <v>35.5</v>
      </c>
      <c r="E18" s="150">
        <v>86953.195400000011</v>
      </c>
      <c r="F18" s="150">
        <v>27.5</v>
      </c>
      <c r="G18" s="150">
        <v>95516.261200000008</v>
      </c>
      <c r="H18" s="150">
        <f>G18-D18</f>
        <v>95480.761200000008</v>
      </c>
      <c r="I18" s="150">
        <v>35821.904299999995</v>
      </c>
      <c r="J18" s="150">
        <f>C18/H18*100</f>
        <v>99.941860643649733</v>
      </c>
      <c r="K18" s="150">
        <f>E18/C18*100</f>
        <v>91.121790131912192</v>
      </c>
      <c r="L18" s="150">
        <f>I18/G18*100</f>
        <v>37.503461557182469</v>
      </c>
    </row>
    <row r="19" spans="1:12" ht="25.5" x14ac:dyDescent="0.2">
      <c r="A19" s="152" t="s">
        <v>395</v>
      </c>
      <c r="B19" s="151" t="s">
        <v>394</v>
      </c>
      <c r="C19" s="150">
        <v>34721.728900000002</v>
      </c>
      <c r="D19" s="150">
        <v>0</v>
      </c>
      <c r="E19" s="150">
        <v>33263.984499999999</v>
      </c>
      <c r="F19" s="150">
        <v>0</v>
      </c>
      <c r="G19" s="150">
        <v>34816.230299999996</v>
      </c>
      <c r="H19" s="150">
        <f>G19-D19</f>
        <v>34816.230299999996</v>
      </c>
      <c r="I19" s="150">
        <v>14587.311800000001</v>
      </c>
      <c r="J19" s="150">
        <f>C19/H19*100</f>
        <v>99.728570844155996</v>
      </c>
      <c r="K19" s="150">
        <f>E19/C19*100</f>
        <v>95.801636478994553</v>
      </c>
      <c r="L19" s="150">
        <f>I19/G19*100</f>
        <v>41.898021911924232</v>
      </c>
    </row>
    <row r="20" spans="1:12" ht="25.5" x14ac:dyDescent="0.2">
      <c r="A20" s="152" t="s">
        <v>393</v>
      </c>
      <c r="B20" s="151" t="s">
        <v>392</v>
      </c>
      <c r="C20" s="150">
        <v>94874.960500000001</v>
      </c>
      <c r="D20" s="150">
        <v>1152</v>
      </c>
      <c r="E20" s="150">
        <v>90691.824599999993</v>
      </c>
      <c r="F20" s="150">
        <v>1152</v>
      </c>
      <c r="G20" s="150">
        <v>96601.020400000009</v>
      </c>
      <c r="H20" s="150">
        <f>G20-D20</f>
        <v>95449.020400000009</v>
      </c>
      <c r="I20" s="150">
        <v>28057.403399999999</v>
      </c>
      <c r="J20" s="150">
        <f>C20/H20*100</f>
        <v>99.39856910254889</v>
      </c>
      <c r="K20" s="150">
        <f>E20/C20*100</f>
        <v>95.590895766433533</v>
      </c>
      <c r="L20" s="150">
        <f>I20/G20*100</f>
        <v>29.044624253265134</v>
      </c>
    </row>
    <row r="21" spans="1:12" ht="25.5" x14ac:dyDescent="0.2">
      <c r="A21" s="152" t="s">
        <v>391</v>
      </c>
      <c r="B21" s="151" t="s">
        <v>390</v>
      </c>
      <c r="C21" s="150">
        <v>156229.24309999999</v>
      </c>
      <c r="D21" s="150">
        <v>316.52279999999996</v>
      </c>
      <c r="E21" s="150">
        <v>147843.9706</v>
      </c>
      <c r="F21" s="150">
        <v>258.81420000000003</v>
      </c>
      <c r="G21" s="150">
        <v>157034.89309999999</v>
      </c>
      <c r="H21" s="150">
        <f>G21-D21</f>
        <v>156718.37029999998</v>
      </c>
      <c r="I21" s="150">
        <v>71287.747900000002</v>
      </c>
      <c r="J21" s="150">
        <f>C21/H21*100</f>
        <v>99.687894151104516</v>
      </c>
      <c r="K21" s="150">
        <f>E21/C21*100</f>
        <v>94.632712587212183</v>
      </c>
      <c r="L21" s="150">
        <f>I21/G21*100</f>
        <v>45.396119609292114</v>
      </c>
    </row>
    <row r="22" spans="1:12" ht="25.5" x14ac:dyDescent="0.2">
      <c r="A22" s="152" t="s">
        <v>389</v>
      </c>
      <c r="B22" s="151" t="s">
        <v>388</v>
      </c>
      <c r="C22" s="150">
        <v>110716.7697</v>
      </c>
      <c r="D22" s="150">
        <v>0</v>
      </c>
      <c r="E22" s="150">
        <v>109034.80529999999</v>
      </c>
      <c r="F22" s="150">
        <v>0</v>
      </c>
      <c r="G22" s="150">
        <v>110725.37259999999</v>
      </c>
      <c r="H22" s="150">
        <f>G22-D22</f>
        <v>110725.37259999999</v>
      </c>
      <c r="I22" s="150">
        <v>48463.807099999998</v>
      </c>
      <c r="J22" s="150">
        <f>C22/H22*100</f>
        <v>99.992230416752747</v>
      </c>
      <c r="K22" s="150">
        <f>E22/C22*100</f>
        <v>98.480840432251142</v>
      </c>
      <c r="L22" s="150">
        <f>I22/G22*100</f>
        <v>43.76937820302264</v>
      </c>
    </row>
    <row r="23" spans="1:12" ht="38.25" x14ac:dyDescent="0.2">
      <c r="A23" s="152" t="s">
        <v>387</v>
      </c>
      <c r="B23" s="151" t="s">
        <v>386</v>
      </c>
      <c r="C23" s="150">
        <v>173383.14559999999</v>
      </c>
      <c r="D23" s="150">
        <v>0</v>
      </c>
      <c r="E23" s="150">
        <v>169847.03510000001</v>
      </c>
      <c r="F23" s="150">
        <v>0</v>
      </c>
      <c r="G23" s="150">
        <v>177674.2096</v>
      </c>
      <c r="H23" s="150">
        <f>G23-D23</f>
        <v>177674.2096</v>
      </c>
      <c r="I23" s="150">
        <v>102367.56640000001</v>
      </c>
      <c r="J23" s="150">
        <f>C23/H23*100</f>
        <v>97.584869515018227</v>
      </c>
      <c r="K23" s="150">
        <f>E23/C23*100</f>
        <v>97.960522351948853</v>
      </c>
      <c r="L23" s="150">
        <f>I23/G23*100</f>
        <v>57.615321115237428</v>
      </c>
    </row>
    <row r="24" spans="1:12" ht="38.25" x14ac:dyDescent="0.2">
      <c r="A24" s="152" t="s">
        <v>385</v>
      </c>
      <c r="B24" s="151" t="s">
        <v>384</v>
      </c>
      <c r="C24" s="150">
        <v>42838.438600000001</v>
      </c>
      <c r="D24" s="150">
        <v>0</v>
      </c>
      <c r="E24" s="150">
        <v>40944.9827</v>
      </c>
      <c r="F24" s="150">
        <v>0</v>
      </c>
      <c r="G24" s="150">
        <v>59212.638599999998</v>
      </c>
      <c r="H24" s="150">
        <f>G24-D24</f>
        <v>59212.638599999998</v>
      </c>
      <c r="I24" s="150">
        <v>13159.390100000001</v>
      </c>
      <c r="J24" s="150">
        <f>C24/H24*100</f>
        <v>72.346782060139446</v>
      </c>
      <c r="K24" s="150">
        <f>E24/C24*100</f>
        <v>95.580007204090762</v>
      </c>
      <c r="L24" s="150">
        <f>I24/G24*100</f>
        <v>22.223954904114002</v>
      </c>
    </row>
    <row r="25" spans="1:12" ht="38.25" x14ac:dyDescent="0.2">
      <c r="A25" s="152" t="s">
        <v>383</v>
      </c>
      <c r="B25" s="151" t="s">
        <v>382</v>
      </c>
      <c r="C25" s="150">
        <v>10349.267099999999</v>
      </c>
      <c r="D25" s="150">
        <v>0</v>
      </c>
      <c r="E25" s="150">
        <v>10226.4048</v>
      </c>
      <c r="F25" s="150">
        <v>0</v>
      </c>
      <c r="G25" s="150">
        <v>10349.267099999999</v>
      </c>
      <c r="H25" s="150">
        <f>G25-D25</f>
        <v>10349.267099999999</v>
      </c>
      <c r="I25" s="150">
        <v>2442.0122000000001</v>
      </c>
      <c r="J25" s="150">
        <f>C25/H25*100</f>
        <v>100</v>
      </c>
      <c r="K25" s="150">
        <f>E25/C25*100</f>
        <v>98.812840573029575</v>
      </c>
      <c r="L25" s="150">
        <f>I25/G25*100</f>
        <v>23.595991642731885</v>
      </c>
    </row>
    <row r="26" spans="1:12" ht="38.25" x14ac:dyDescent="0.2">
      <c r="A26" s="152" t="s">
        <v>381</v>
      </c>
      <c r="B26" s="151" t="s">
        <v>380</v>
      </c>
      <c r="C26" s="150">
        <v>10441.5417</v>
      </c>
      <c r="D26" s="150">
        <v>0</v>
      </c>
      <c r="E26" s="150">
        <v>9646.3753000000015</v>
      </c>
      <c r="F26" s="150">
        <v>0</v>
      </c>
      <c r="G26" s="150">
        <v>10441.5417</v>
      </c>
      <c r="H26" s="150">
        <f>G26-D26</f>
        <v>10441.5417</v>
      </c>
      <c r="I26" s="150">
        <v>4869.3190999999997</v>
      </c>
      <c r="J26" s="150">
        <f>C26/H26*100</f>
        <v>100</v>
      </c>
      <c r="K26" s="150">
        <f>E26/C26*100</f>
        <v>92.384588187776927</v>
      </c>
      <c r="L26" s="150">
        <f>I26/G26*100</f>
        <v>46.63410097763628</v>
      </c>
    </row>
    <row r="27" spans="1:12" ht="38.25" x14ac:dyDescent="0.2">
      <c r="A27" s="152" t="s">
        <v>379</v>
      </c>
      <c r="B27" s="151" t="s">
        <v>378</v>
      </c>
      <c r="C27" s="150">
        <v>12913.0836</v>
      </c>
      <c r="D27" s="150">
        <v>0</v>
      </c>
      <c r="E27" s="150">
        <v>10677.237499999999</v>
      </c>
      <c r="F27" s="150">
        <v>0</v>
      </c>
      <c r="G27" s="150">
        <v>12913.0836</v>
      </c>
      <c r="H27" s="150">
        <f>G27-D27</f>
        <v>12913.0836</v>
      </c>
      <c r="I27" s="150">
        <v>4233.9504000000006</v>
      </c>
      <c r="J27" s="150">
        <f>C27/H27*100</f>
        <v>100</v>
      </c>
      <c r="K27" s="150">
        <f>E27/C27*100</f>
        <v>82.685420699979048</v>
      </c>
      <c r="L27" s="150">
        <f>I27/G27*100</f>
        <v>32.788066205968036</v>
      </c>
    </row>
    <row r="28" spans="1:12" ht="25.5" x14ac:dyDescent="0.2">
      <c r="A28" s="152" t="s">
        <v>377</v>
      </c>
      <c r="B28" s="151" t="s">
        <v>376</v>
      </c>
      <c r="C28" s="150">
        <v>175128.4915</v>
      </c>
      <c r="D28" s="150">
        <v>0</v>
      </c>
      <c r="E28" s="150">
        <v>140669.71340000001</v>
      </c>
      <c r="F28" s="150">
        <v>0</v>
      </c>
      <c r="G28" s="150">
        <v>176565.69880000001</v>
      </c>
      <c r="H28" s="150">
        <f>G28-D28</f>
        <v>176565.69880000001</v>
      </c>
      <c r="I28" s="150">
        <v>70226.8177</v>
      </c>
      <c r="J28" s="150">
        <f>C28/H28*100</f>
        <v>99.186021231888319</v>
      </c>
      <c r="K28" s="150">
        <f>E28/C28*100</f>
        <v>80.323716715163968</v>
      </c>
      <c r="L28" s="150">
        <f>I28/G28*100</f>
        <v>39.773760236152953</v>
      </c>
    </row>
    <row r="29" spans="1:12" ht="25.5" x14ac:dyDescent="0.2">
      <c r="A29" s="152" t="s">
        <v>375</v>
      </c>
      <c r="B29" s="151" t="s">
        <v>374</v>
      </c>
      <c r="C29" s="150">
        <v>71022.308900000004</v>
      </c>
      <c r="D29" s="150">
        <v>0</v>
      </c>
      <c r="E29" s="150">
        <v>67801.944199999998</v>
      </c>
      <c r="F29" s="150">
        <v>0</v>
      </c>
      <c r="G29" s="150">
        <v>71757.309299999994</v>
      </c>
      <c r="H29" s="150">
        <f>G29-D29</f>
        <v>71757.309299999994</v>
      </c>
      <c r="I29" s="150">
        <v>22840.5108</v>
      </c>
      <c r="J29" s="150">
        <f>C29/H29*100</f>
        <v>98.975713544487661</v>
      </c>
      <c r="K29" s="150">
        <f>E29/C29*100</f>
        <v>95.465699792252167</v>
      </c>
      <c r="L29" s="150">
        <f>I29/G29*100</f>
        <v>31.830221928346468</v>
      </c>
    </row>
    <row r="30" spans="1:12" ht="25.5" x14ac:dyDescent="0.2">
      <c r="A30" s="152" t="s">
        <v>373</v>
      </c>
      <c r="B30" s="151" t="s">
        <v>372</v>
      </c>
      <c r="C30" s="150">
        <v>113781.63609999999</v>
      </c>
      <c r="D30" s="150">
        <v>0</v>
      </c>
      <c r="E30" s="150">
        <v>107495.0898</v>
      </c>
      <c r="F30" s="150">
        <v>0</v>
      </c>
      <c r="G30" s="150">
        <v>114532.148</v>
      </c>
      <c r="H30" s="150">
        <f>G30-D30</f>
        <v>114532.148</v>
      </c>
      <c r="I30" s="150">
        <v>46591.096799999999</v>
      </c>
      <c r="J30" s="150">
        <f>C30/H30*100</f>
        <v>99.344715075107118</v>
      </c>
      <c r="K30" s="150">
        <f>E30/C30*100</f>
        <v>94.474902527790263</v>
      </c>
      <c r="L30" s="150">
        <f>I30/G30*100</f>
        <v>40.679492713259862</v>
      </c>
    </row>
    <row r="31" spans="1:12" ht="25.5" x14ac:dyDescent="0.2">
      <c r="A31" s="152" t="s">
        <v>371</v>
      </c>
      <c r="B31" s="151" t="s">
        <v>370</v>
      </c>
      <c r="C31" s="150">
        <v>833529.77399999998</v>
      </c>
      <c r="D31" s="150">
        <v>0</v>
      </c>
      <c r="E31" s="150">
        <v>821797.08600000001</v>
      </c>
      <c r="F31" s="150">
        <v>0</v>
      </c>
      <c r="G31" s="150">
        <v>838364.04989999998</v>
      </c>
      <c r="H31" s="150">
        <f>G31-D31</f>
        <v>838364.04989999998</v>
      </c>
      <c r="I31" s="150">
        <v>251367.79990000001</v>
      </c>
      <c r="J31" s="150">
        <f>C31/H31*100</f>
        <v>99.42336793895484</v>
      </c>
      <c r="K31" s="150">
        <f>E31/C31*100</f>
        <v>98.592409249678468</v>
      </c>
      <c r="L31" s="150">
        <f>I31/G31*100</f>
        <v>29.983132021224328</v>
      </c>
    </row>
    <row r="32" spans="1:12" ht="38.25" x14ac:dyDescent="0.2">
      <c r="A32" s="152" t="s">
        <v>369</v>
      </c>
      <c r="B32" s="151" t="s">
        <v>368</v>
      </c>
      <c r="C32" s="150">
        <v>232904.49380000003</v>
      </c>
      <c r="D32" s="150">
        <v>0</v>
      </c>
      <c r="E32" s="150">
        <v>226904.90239999999</v>
      </c>
      <c r="F32" s="150">
        <v>0</v>
      </c>
      <c r="G32" s="150">
        <v>232905.00569999998</v>
      </c>
      <c r="H32" s="150">
        <f>G32-D32</f>
        <v>232905.00569999998</v>
      </c>
      <c r="I32" s="150">
        <v>96621.5429</v>
      </c>
      <c r="J32" s="150">
        <f>C32/H32*100</f>
        <v>99.999780210820973</v>
      </c>
      <c r="K32" s="150">
        <f>E32/C32*100</f>
        <v>97.424012176788651</v>
      </c>
      <c r="L32" s="150">
        <f>I32/G32*100</f>
        <v>41.485386975519184</v>
      </c>
    </row>
    <row r="33" spans="1:12" ht="25.5" x14ac:dyDescent="0.2">
      <c r="A33" s="152" t="s">
        <v>367</v>
      </c>
      <c r="B33" s="151" t="s">
        <v>366</v>
      </c>
      <c r="C33" s="150">
        <v>11416.604800000001</v>
      </c>
      <c r="D33" s="150">
        <v>0</v>
      </c>
      <c r="E33" s="150">
        <v>11108.358400000001</v>
      </c>
      <c r="F33" s="150">
        <v>0</v>
      </c>
      <c r="G33" s="150">
        <v>11416.604800000001</v>
      </c>
      <c r="H33" s="150">
        <f>G33-D33</f>
        <v>11416.604800000001</v>
      </c>
      <c r="I33" s="150">
        <v>4983.1165000000001</v>
      </c>
      <c r="J33" s="150">
        <f>C33/H33*100</f>
        <v>100</v>
      </c>
      <c r="K33" s="150">
        <f>E33/C33*100</f>
        <v>97.300016901697433</v>
      </c>
      <c r="L33" s="150">
        <f>I33/G33*100</f>
        <v>43.647972293829419</v>
      </c>
    </row>
    <row r="34" spans="1:12" ht="25.5" x14ac:dyDescent="0.2">
      <c r="A34" s="152" t="s">
        <v>365</v>
      </c>
      <c r="B34" s="151" t="s">
        <v>364</v>
      </c>
      <c r="C34" s="150">
        <v>76195.061099999992</v>
      </c>
      <c r="D34" s="150">
        <v>20.486799999999999</v>
      </c>
      <c r="E34" s="150">
        <v>74188.691099999996</v>
      </c>
      <c r="F34" s="150">
        <v>7.9008000000000003</v>
      </c>
      <c r="G34" s="150">
        <v>86451.069900000002</v>
      </c>
      <c r="H34" s="150">
        <f>G34-D34</f>
        <v>86430.583100000003</v>
      </c>
      <c r="I34" s="150">
        <v>29613.251700000001</v>
      </c>
      <c r="J34" s="150">
        <f>C34/H34*100</f>
        <v>88.157522912743119</v>
      </c>
      <c r="K34" s="150">
        <f>E34/C34*100</f>
        <v>97.366797833042227</v>
      </c>
      <c r="L34" s="150">
        <f>I34/G34*100</f>
        <v>34.254349580929826</v>
      </c>
    </row>
    <row r="35" spans="1:12" ht="25.5" x14ac:dyDescent="0.2">
      <c r="A35" s="152" t="s">
        <v>363</v>
      </c>
      <c r="B35" s="151" t="s">
        <v>362</v>
      </c>
      <c r="C35" s="150">
        <v>51916.5363</v>
      </c>
      <c r="D35" s="150">
        <v>0</v>
      </c>
      <c r="E35" s="150">
        <v>51784.710100000004</v>
      </c>
      <c r="F35" s="150">
        <v>0</v>
      </c>
      <c r="G35" s="150">
        <v>51975.032299999999</v>
      </c>
      <c r="H35" s="150">
        <f>G35-D35</f>
        <v>51975.032299999999</v>
      </c>
      <c r="I35" s="150">
        <v>17995.112499999999</v>
      </c>
      <c r="J35" s="150">
        <f>C35/H35*100</f>
        <v>99.887453653395809</v>
      </c>
      <c r="K35" s="150">
        <f>E35/C35*100</f>
        <v>99.746080518087268</v>
      </c>
      <c r="L35" s="150">
        <f>I35/G35*100</f>
        <v>34.622609556319603</v>
      </c>
    </row>
    <row r="36" spans="1:12" ht="25.5" x14ac:dyDescent="0.2">
      <c r="A36" s="152" t="s">
        <v>361</v>
      </c>
      <c r="B36" s="151" t="s">
        <v>360</v>
      </c>
      <c r="C36" s="150">
        <v>28301.465</v>
      </c>
      <c r="D36" s="150">
        <v>0</v>
      </c>
      <c r="E36" s="150">
        <v>26836.320500000002</v>
      </c>
      <c r="F36" s="150">
        <v>0</v>
      </c>
      <c r="G36" s="150">
        <v>28301.465</v>
      </c>
      <c r="H36" s="150">
        <f>G36-D36</f>
        <v>28301.465</v>
      </c>
      <c r="I36" s="150">
        <v>12635.609899999999</v>
      </c>
      <c r="J36" s="150">
        <f>C36/H36*100</f>
        <v>100</v>
      </c>
      <c r="K36" s="150">
        <f>E36/C36*100</f>
        <v>94.823078946619916</v>
      </c>
      <c r="L36" s="150">
        <f>I36/G36*100</f>
        <v>44.64648702814501</v>
      </c>
    </row>
    <row r="37" spans="1:12" ht="25.5" x14ac:dyDescent="0.2">
      <c r="A37" s="152" t="s">
        <v>359</v>
      </c>
      <c r="B37" s="151" t="s">
        <v>358</v>
      </c>
      <c r="C37" s="150">
        <v>8407.7157999999999</v>
      </c>
      <c r="D37" s="150">
        <v>0</v>
      </c>
      <c r="E37" s="150">
        <v>8297.3279000000002</v>
      </c>
      <c r="F37" s="150">
        <v>0</v>
      </c>
      <c r="G37" s="150">
        <v>8411.8320999999996</v>
      </c>
      <c r="H37" s="150">
        <f>G37-D37</f>
        <v>8411.8320999999996</v>
      </c>
      <c r="I37" s="150">
        <v>4178.1778999999997</v>
      </c>
      <c r="J37" s="150">
        <f>C37/H37*100</f>
        <v>99.951065357093853</v>
      </c>
      <c r="K37" s="150">
        <f>E37/C37*100</f>
        <v>98.687064327269496</v>
      </c>
      <c r="L37" s="150">
        <f>I37/G37*100</f>
        <v>49.670248411163605</v>
      </c>
    </row>
    <row r="38" spans="1:12" ht="25.5" x14ac:dyDescent="0.2">
      <c r="A38" s="152" t="s">
        <v>357</v>
      </c>
      <c r="B38" s="151" t="s">
        <v>356</v>
      </c>
      <c r="C38" s="150">
        <v>2111.4784</v>
      </c>
      <c r="D38" s="150">
        <v>0</v>
      </c>
      <c r="E38" s="150">
        <v>2002.8526999999999</v>
      </c>
      <c r="F38" s="150">
        <v>0</v>
      </c>
      <c r="G38" s="150">
        <v>2111.4784</v>
      </c>
      <c r="H38" s="150">
        <f>G38-D38</f>
        <v>2111.4784</v>
      </c>
      <c r="I38" s="150">
        <v>775.49980000000005</v>
      </c>
      <c r="J38" s="150">
        <f>C38/H38*100</f>
        <v>100</v>
      </c>
      <c r="K38" s="150">
        <f>E38/C38*100</f>
        <v>94.855467145673856</v>
      </c>
      <c r="L38" s="150">
        <f>I38/G38*100</f>
        <v>36.727811186702176</v>
      </c>
    </row>
    <row r="39" spans="1:12" ht="38.25" x14ac:dyDescent="0.2">
      <c r="A39" s="152" t="s">
        <v>355</v>
      </c>
      <c r="B39" s="151" t="s">
        <v>354</v>
      </c>
      <c r="C39" s="150">
        <v>17238.425800000001</v>
      </c>
      <c r="D39" s="150">
        <v>0</v>
      </c>
      <c r="E39" s="150">
        <v>15324.9776</v>
      </c>
      <c r="F39" s="150">
        <v>0</v>
      </c>
      <c r="G39" s="150">
        <v>18010.537700000001</v>
      </c>
      <c r="H39" s="150">
        <f>G39-D39</f>
        <v>18010.537700000001</v>
      </c>
      <c r="I39" s="150">
        <v>1398.096</v>
      </c>
      <c r="J39" s="150">
        <f>C39/H39*100</f>
        <v>95.712999173811454</v>
      </c>
      <c r="K39" s="150">
        <f>E39/C39*100</f>
        <v>88.900098986996824</v>
      </c>
      <c r="L39" s="150">
        <f>I39/G39*100</f>
        <v>7.7626555258258607</v>
      </c>
    </row>
    <row r="40" spans="1:12" ht="38.25" x14ac:dyDescent="0.2">
      <c r="A40" s="152" t="s">
        <v>353</v>
      </c>
      <c r="B40" s="151" t="s">
        <v>352</v>
      </c>
      <c r="C40" s="150">
        <v>13649.633300000001</v>
      </c>
      <c r="D40" s="150">
        <v>0</v>
      </c>
      <c r="E40" s="150">
        <v>11277.0398</v>
      </c>
      <c r="F40" s="150">
        <v>0</v>
      </c>
      <c r="G40" s="150">
        <v>13650.145199999999</v>
      </c>
      <c r="H40" s="150">
        <f>G40-D40</f>
        <v>13650.145199999999</v>
      </c>
      <c r="I40" s="150">
        <v>7815.4715999999999</v>
      </c>
      <c r="J40" s="150">
        <f>C40/H40*100</f>
        <v>99.996249856741471</v>
      </c>
      <c r="K40" s="150">
        <f>E40/C40*100</f>
        <v>82.617895676362224</v>
      </c>
      <c r="L40" s="150">
        <f>I40/G40*100</f>
        <v>57.25559314929486</v>
      </c>
    </row>
    <row r="41" spans="1:12" ht="51" x14ac:dyDescent="0.2">
      <c r="A41" s="152" t="s">
        <v>351</v>
      </c>
      <c r="B41" s="151" t="s">
        <v>350</v>
      </c>
      <c r="C41" s="150">
        <v>739701.03799999994</v>
      </c>
      <c r="D41" s="150">
        <v>0</v>
      </c>
      <c r="E41" s="150">
        <v>738644.78139999998</v>
      </c>
      <c r="F41" s="150">
        <v>0</v>
      </c>
      <c r="G41" s="150">
        <v>739701.03799999994</v>
      </c>
      <c r="H41" s="150">
        <f>G41-D41</f>
        <v>739701.03799999994</v>
      </c>
      <c r="I41" s="150">
        <v>372211.3628</v>
      </c>
      <c r="J41" s="150">
        <f>C41/H41*100</f>
        <v>100</v>
      </c>
      <c r="K41" s="150">
        <f>E41/C41*100</f>
        <v>99.857204932028225</v>
      </c>
      <c r="L41" s="150">
        <f>I41/G41*100</f>
        <v>50.319161888211383</v>
      </c>
    </row>
    <row r="42" spans="1:12" ht="38.25" x14ac:dyDescent="0.2">
      <c r="A42" s="152" t="s">
        <v>349</v>
      </c>
      <c r="B42" s="151" t="s">
        <v>348</v>
      </c>
      <c r="C42" s="150">
        <v>50286.126600000003</v>
      </c>
      <c r="D42" s="150">
        <v>0</v>
      </c>
      <c r="E42" s="150">
        <v>50286.126600000003</v>
      </c>
      <c r="F42" s="150">
        <v>0</v>
      </c>
      <c r="G42" s="150">
        <v>50286.126600000003</v>
      </c>
      <c r="H42" s="150">
        <f>G42-D42</f>
        <v>50286.126600000003</v>
      </c>
      <c r="I42" s="150">
        <v>24777.006600000001</v>
      </c>
      <c r="J42" s="150">
        <f>C42/H42*100</f>
        <v>100</v>
      </c>
      <c r="K42" s="150">
        <f>E42/C42*100</f>
        <v>100</v>
      </c>
      <c r="L42" s="150">
        <f>I42/G42*100</f>
        <v>49.272052303984772</v>
      </c>
    </row>
    <row r="43" spans="1:12" ht="25.5" x14ac:dyDescent="0.2">
      <c r="A43" s="152" t="s">
        <v>347</v>
      </c>
      <c r="B43" s="151" t="s">
        <v>346</v>
      </c>
      <c r="C43" s="150">
        <v>23685.7595</v>
      </c>
      <c r="D43" s="150">
        <v>0</v>
      </c>
      <c r="E43" s="150">
        <v>23129.0416</v>
      </c>
      <c r="F43" s="150">
        <v>0</v>
      </c>
      <c r="G43" s="150">
        <v>23685.7595</v>
      </c>
      <c r="H43" s="150">
        <f>G43-D43</f>
        <v>23685.7595</v>
      </c>
      <c r="I43" s="150">
        <v>8555.6961999999985</v>
      </c>
      <c r="J43" s="150">
        <f>C43/H43*100</f>
        <v>100</v>
      </c>
      <c r="K43" s="150">
        <f>E43/C43*100</f>
        <v>97.649567032038803</v>
      </c>
      <c r="L43" s="150">
        <f>I43/G43*100</f>
        <v>36.121688223677175</v>
      </c>
    </row>
    <row r="44" spans="1:12" ht="38.25" x14ac:dyDescent="0.2">
      <c r="A44" s="152" t="s">
        <v>345</v>
      </c>
      <c r="B44" s="151" t="s">
        <v>344</v>
      </c>
      <c r="C44" s="150">
        <v>1327237.7093</v>
      </c>
      <c r="D44" s="150">
        <v>0</v>
      </c>
      <c r="E44" s="150">
        <v>1117633.9752</v>
      </c>
      <c r="F44" s="150">
        <v>0</v>
      </c>
      <c r="G44" s="150">
        <v>1327937.0694000002</v>
      </c>
      <c r="H44" s="150">
        <f>G44-D44</f>
        <v>1327937.0694000002</v>
      </c>
      <c r="I44" s="150">
        <v>540739.97250000003</v>
      </c>
      <c r="J44" s="150">
        <f>C44/H44*100</f>
        <v>99.947334846197478</v>
      </c>
      <c r="K44" s="150">
        <f>E44/C44*100</f>
        <v>84.207521182430284</v>
      </c>
      <c r="L44" s="150">
        <f>I44/G44*100</f>
        <v>40.720301056459078</v>
      </c>
    </row>
    <row r="45" spans="1:12" ht="25.5" x14ac:dyDescent="0.2">
      <c r="A45" s="152" t="s">
        <v>343</v>
      </c>
      <c r="B45" s="151" t="s">
        <v>342</v>
      </c>
      <c r="C45" s="150">
        <v>126650.27690000001</v>
      </c>
      <c r="D45" s="150">
        <v>0</v>
      </c>
      <c r="E45" s="150">
        <v>121154.7006</v>
      </c>
      <c r="F45" s="150">
        <v>0</v>
      </c>
      <c r="G45" s="150">
        <v>126707.2478</v>
      </c>
      <c r="H45" s="150">
        <f>G45-D45</f>
        <v>126707.2478</v>
      </c>
      <c r="I45" s="150">
        <v>74675.680999999997</v>
      </c>
      <c r="J45" s="150">
        <f>C45/H45*100</f>
        <v>99.95503737869052</v>
      </c>
      <c r="K45" s="150">
        <f>E45/C45*100</f>
        <v>95.66082567325202</v>
      </c>
      <c r="L45" s="150">
        <f>I45/G45*100</f>
        <v>58.935603366487129</v>
      </c>
    </row>
    <row r="46" spans="1:12" ht="25.5" x14ac:dyDescent="0.2">
      <c r="A46" s="152" t="s">
        <v>341</v>
      </c>
      <c r="B46" s="151" t="s">
        <v>340</v>
      </c>
      <c r="C46" s="150">
        <v>255008.13869999998</v>
      </c>
      <c r="D46" s="150">
        <v>65</v>
      </c>
      <c r="E46" s="150">
        <v>208874.85060000001</v>
      </c>
      <c r="F46" s="150">
        <v>65</v>
      </c>
      <c r="G46" s="150">
        <v>255073.80530000001</v>
      </c>
      <c r="H46" s="150">
        <f>G46-D46</f>
        <v>255008.80530000001</v>
      </c>
      <c r="I46" s="150">
        <v>126348.5129</v>
      </c>
      <c r="J46" s="150">
        <f>C46/H46*100</f>
        <v>99.999738597261683</v>
      </c>
      <c r="K46" s="150">
        <f>E46/C46*100</f>
        <v>81.909091868525536</v>
      </c>
      <c r="L46" s="150">
        <f>I46/G46*100</f>
        <v>49.534099650647271</v>
      </c>
    </row>
    <row r="47" spans="1:12" ht="25.5" x14ac:dyDescent="0.2">
      <c r="A47" s="152" t="s">
        <v>339</v>
      </c>
      <c r="B47" s="151" t="s">
        <v>338</v>
      </c>
      <c r="C47" s="150">
        <v>6547.47</v>
      </c>
      <c r="D47" s="150">
        <v>419.75</v>
      </c>
      <c r="E47" s="150">
        <v>6537.67</v>
      </c>
      <c r="F47" s="150">
        <v>419.75</v>
      </c>
      <c r="G47" s="150">
        <v>6967.22</v>
      </c>
      <c r="H47" s="150">
        <f>G47-D47</f>
        <v>6547.47</v>
      </c>
      <c r="I47" s="150">
        <v>2483.1025</v>
      </c>
      <c r="J47" s="150">
        <f>C47/H47*100</f>
        <v>100</v>
      </c>
      <c r="K47" s="150">
        <f>E47/C47*100</f>
        <v>99.850323865554174</v>
      </c>
      <c r="L47" s="150">
        <f>I47/G47*100</f>
        <v>35.639788897149792</v>
      </c>
    </row>
    <row r="48" spans="1:12" ht="38.25" x14ac:dyDescent="0.2">
      <c r="A48" s="152" t="s">
        <v>337</v>
      </c>
      <c r="B48" s="151" t="s">
        <v>336</v>
      </c>
      <c r="C48" s="150">
        <v>145301.31019999998</v>
      </c>
      <c r="D48" s="150">
        <v>0</v>
      </c>
      <c r="E48" s="150">
        <v>144054.43090000001</v>
      </c>
      <c r="F48" s="150">
        <v>0</v>
      </c>
      <c r="G48" s="150">
        <v>161712.8909</v>
      </c>
      <c r="H48" s="150">
        <f>G48-D48</f>
        <v>161712.8909</v>
      </c>
      <c r="I48" s="150">
        <v>33704.695100000004</v>
      </c>
      <c r="J48" s="150">
        <f>C48/H48*100</f>
        <v>89.851408500174173</v>
      </c>
      <c r="K48" s="150">
        <f>E48/C48*100</f>
        <v>99.141866444092145</v>
      </c>
      <c r="L48" s="150">
        <f>I48/G48*100</f>
        <v>20.842305713798854</v>
      </c>
    </row>
    <row r="49" spans="1:12" ht="25.5" x14ac:dyDescent="0.2">
      <c r="A49" s="152" t="s">
        <v>335</v>
      </c>
      <c r="B49" s="151" t="s">
        <v>334</v>
      </c>
      <c r="C49" s="150">
        <v>2894.6227999999996</v>
      </c>
      <c r="D49" s="150">
        <v>2.5</v>
      </c>
      <c r="E49" s="150">
        <v>1441.777</v>
      </c>
      <c r="F49" s="150">
        <v>2.5</v>
      </c>
      <c r="G49" s="150">
        <v>2897.1227999999996</v>
      </c>
      <c r="H49" s="150">
        <f>G49-D49</f>
        <v>2894.6227999999996</v>
      </c>
      <c r="I49" s="150">
        <v>384.64790000000005</v>
      </c>
      <c r="J49" s="150">
        <f>C49/H49*100</f>
        <v>100</v>
      </c>
      <c r="K49" s="150">
        <f>E49/C49*100</f>
        <v>49.808804103940595</v>
      </c>
      <c r="L49" s="150">
        <f>I49/G49*100</f>
        <v>13.276893199004203</v>
      </c>
    </row>
    <row r="50" spans="1:12" ht="15.75" x14ac:dyDescent="0.2">
      <c r="A50" s="152" t="s">
        <v>333</v>
      </c>
      <c r="B50" s="151" t="s">
        <v>332</v>
      </c>
      <c r="C50" s="150">
        <v>2806357.7665999997</v>
      </c>
      <c r="D50" s="150">
        <v>671537.63899999997</v>
      </c>
      <c r="E50" s="150">
        <v>1656247.1909</v>
      </c>
      <c r="F50" s="150">
        <v>534532.71169999999</v>
      </c>
      <c r="G50" s="150">
        <v>3477895.4055999997</v>
      </c>
      <c r="H50" s="150">
        <f>G50-D50</f>
        <v>2806357.7665999997</v>
      </c>
      <c r="I50" s="150">
        <v>1815060.6152000001</v>
      </c>
      <c r="J50" s="150">
        <f>C50/H50*100</f>
        <v>100</v>
      </c>
      <c r="K50" s="150">
        <f>E50/C50*100</f>
        <v>59.017678024231436</v>
      </c>
      <c r="L50" s="150">
        <f>I50/G50*100</f>
        <v>52.188476176639632</v>
      </c>
    </row>
    <row r="51" spans="1:12" ht="25.5" x14ac:dyDescent="0.2">
      <c r="A51" s="152" t="s">
        <v>331</v>
      </c>
      <c r="B51" s="151" t="s">
        <v>330</v>
      </c>
      <c r="C51" s="150">
        <v>9721.3029000000006</v>
      </c>
      <c r="D51" s="150">
        <v>0</v>
      </c>
      <c r="E51" s="150">
        <v>9721.3025999999991</v>
      </c>
      <c r="F51" s="150">
        <v>0</v>
      </c>
      <c r="G51" s="150">
        <v>9722.7739000000001</v>
      </c>
      <c r="H51" s="150">
        <f>G51-D51</f>
        <v>9722.7739000000001</v>
      </c>
      <c r="I51" s="150">
        <v>4761.0272000000004</v>
      </c>
      <c r="J51" s="150">
        <f>C51/H51*100</f>
        <v>99.984870572789944</v>
      </c>
      <c r="K51" s="150">
        <f>E51/C51*100</f>
        <v>99.999996913993897</v>
      </c>
      <c r="L51" s="150">
        <f>I51/G51*100</f>
        <v>48.967786857616844</v>
      </c>
    </row>
    <row r="52" spans="1:12" ht="38.25" x14ac:dyDescent="0.2">
      <c r="A52" s="152" t="s">
        <v>329</v>
      </c>
      <c r="B52" s="151" t="s">
        <v>328</v>
      </c>
      <c r="C52" s="150">
        <v>6045.8869999999997</v>
      </c>
      <c r="D52" s="150">
        <v>0</v>
      </c>
      <c r="E52" s="150">
        <v>6045.8869000000004</v>
      </c>
      <c r="F52" s="150">
        <v>0</v>
      </c>
      <c r="G52" s="150">
        <v>6052.3281999999999</v>
      </c>
      <c r="H52" s="150">
        <f>G52-D52</f>
        <v>6052.3281999999999</v>
      </c>
      <c r="I52" s="150">
        <v>2230.2037</v>
      </c>
      <c r="J52" s="150">
        <f>C52/H52*100</f>
        <v>99.893574839513818</v>
      </c>
      <c r="K52" s="150">
        <f>E52/C52*100</f>
        <v>99.999998345982988</v>
      </c>
      <c r="L52" s="150">
        <f>I52/G52*100</f>
        <v>36.848690723678871</v>
      </c>
    </row>
    <row r="53" spans="1:12" ht="15.75" x14ac:dyDescent="0.2">
      <c r="A53" s="152" t="s">
        <v>327</v>
      </c>
      <c r="B53" s="151" t="s">
        <v>326</v>
      </c>
      <c r="C53" s="150">
        <v>39081.929299999996</v>
      </c>
      <c r="D53" s="150">
        <v>148.52000000000001</v>
      </c>
      <c r="E53" s="150">
        <v>35783.355600000003</v>
      </c>
      <c r="F53" s="150">
        <v>148.52000000000001</v>
      </c>
      <c r="G53" s="150">
        <v>39231.0962</v>
      </c>
      <c r="H53" s="150">
        <f>G53-D53</f>
        <v>39082.576200000003</v>
      </c>
      <c r="I53" s="150">
        <v>15719.673000000001</v>
      </c>
      <c r="J53" s="150">
        <f>C53/H53*100</f>
        <v>99.998344786698041</v>
      </c>
      <c r="K53" s="150">
        <f>E53/C53*100</f>
        <v>91.559849375194503</v>
      </c>
      <c r="L53" s="150">
        <f>I53/G53*100</f>
        <v>40.069420746902303</v>
      </c>
    </row>
    <row r="54" spans="1:12" ht="25.5" x14ac:dyDescent="0.2">
      <c r="A54" s="152" t="s">
        <v>325</v>
      </c>
      <c r="B54" s="151" t="s">
        <v>324</v>
      </c>
      <c r="C54" s="150">
        <v>79165.013299999991</v>
      </c>
      <c r="D54" s="150">
        <v>70</v>
      </c>
      <c r="E54" s="150">
        <v>78370.724400000006</v>
      </c>
      <c r="F54" s="150">
        <v>70</v>
      </c>
      <c r="G54" s="150">
        <v>81437.845400000006</v>
      </c>
      <c r="H54" s="150">
        <f>G54-D54</f>
        <v>81367.845400000006</v>
      </c>
      <c r="I54" s="150">
        <v>22327.8521</v>
      </c>
      <c r="J54" s="150">
        <f>C54/H54*100</f>
        <v>97.292748641467625</v>
      </c>
      <c r="K54" s="150">
        <f>E54/C54*100</f>
        <v>98.996666751017926</v>
      </c>
      <c r="L54" s="150">
        <f>I54/G54*100</f>
        <v>27.417046694115999</v>
      </c>
    </row>
    <row r="55" spans="1:12" ht="15.75" x14ac:dyDescent="0.2">
      <c r="A55" s="152" t="s">
        <v>323</v>
      </c>
      <c r="B55" s="151" t="s">
        <v>322</v>
      </c>
      <c r="C55" s="150">
        <v>194927.4184</v>
      </c>
      <c r="D55" s="150">
        <v>0</v>
      </c>
      <c r="E55" s="150">
        <v>188916.28400000001</v>
      </c>
      <c r="F55" s="150">
        <v>0</v>
      </c>
      <c r="G55" s="150">
        <v>194927.93030000001</v>
      </c>
      <c r="H55" s="150">
        <f>G55-D55</f>
        <v>194927.93030000001</v>
      </c>
      <c r="I55" s="150">
        <v>92342.567500000005</v>
      </c>
      <c r="J55" s="150">
        <f>C55/H55*100</f>
        <v>99.999737390121965</v>
      </c>
      <c r="K55" s="150">
        <f>E55/C55*100</f>
        <v>96.916219150009539</v>
      </c>
      <c r="L55" s="150">
        <f>I55/G55*100</f>
        <v>47.372671201034137</v>
      </c>
    </row>
    <row r="56" spans="1:12" ht="15.75" x14ac:dyDescent="0.2">
      <c r="A56" s="152" t="s">
        <v>321</v>
      </c>
      <c r="B56" s="151" t="s">
        <v>320</v>
      </c>
      <c r="C56" s="150">
        <v>62409.236100000002</v>
      </c>
      <c r="D56" s="150">
        <v>1266.5519999999999</v>
      </c>
      <c r="E56" s="150">
        <v>59111.942299999995</v>
      </c>
      <c r="F56" s="150">
        <v>1266.5519999999999</v>
      </c>
      <c r="G56" s="150">
        <v>63676.434999999998</v>
      </c>
      <c r="H56" s="150">
        <f>G56-D56</f>
        <v>62409.882999999994</v>
      </c>
      <c r="I56" s="150">
        <v>29336.162100000001</v>
      </c>
      <c r="J56" s="150">
        <f>C56/H56*100</f>
        <v>99.998963465449862</v>
      </c>
      <c r="K56" s="150">
        <f>E56/C56*100</f>
        <v>94.716657331429815</v>
      </c>
      <c r="L56" s="150">
        <f>I56/G56*100</f>
        <v>46.070672926334524</v>
      </c>
    </row>
    <row r="57" spans="1:12" ht="12.75" customHeight="1" x14ac:dyDescent="0.2">
      <c r="A57" s="152" t="s">
        <v>319</v>
      </c>
      <c r="B57" s="151" t="s">
        <v>318</v>
      </c>
      <c r="C57" s="150">
        <v>315.29859999999996</v>
      </c>
      <c r="D57" s="150">
        <v>0</v>
      </c>
      <c r="E57" s="150">
        <v>315.24890000000005</v>
      </c>
      <c r="F57" s="150">
        <v>0</v>
      </c>
      <c r="G57" s="150">
        <v>315.77279999999996</v>
      </c>
      <c r="H57" s="150">
        <f>G57-D57</f>
        <v>315.77279999999996</v>
      </c>
      <c r="I57" s="150">
        <v>121.812</v>
      </c>
      <c r="J57" s="150">
        <f>C57/H57*100</f>
        <v>99.849828737624009</v>
      </c>
      <c r="K57" s="150">
        <f>E57/C57*100</f>
        <v>99.984237164389583</v>
      </c>
      <c r="L57" s="150">
        <f>I57/G57*100</f>
        <v>38.575836804183268</v>
      </c>
    </row>
    <row r="58" spans="1:12" ht="15.75" x14ac:dyDescent="0.2">
      <c r="A58" s="152" t="s">
        <v>317</v>
      </c>
      <c r="B58" s="151" t="s">
        <v>316</v>
      </c>
      <c r="C58" s="150">
        <v>3677.5192000000002</v>
      </c>
      <c r="D58" s="150">
        <v>0</v>
      </c>
      <c r="E58" s="150">
        <v>3495.6837999999998</v>
      </c>
      <c r="F58" s="150">
        <v>0</v>
      </c>
      <c r="G58" s="150">
        <v>3930.8982999999998</v>
      </c>
      <c r="H58" s="150">
        <f>G58-D58</f>
        <v>3930.8982999999998</v>
      </c>
      <c r="I58" s="150">
        <v>1527.3018999999999</v>
      </c>
      <c r="J58" s="150">
        <f>C58/H58*100</f>
        <v>93.554168012945041</v>
      </c>
      <c r="K58" s="150">
        <f>E58/C58*100</f>
        <v>95.055487405748949</v>
      </c>
      <c r="L58" s="150">
        <f>I58/G58*100</f>
        <v>38.853762764607772</v>
      </c>
    </row>
    <row r="59" spans="1:12" ht="25.5" x14ac:dyDescent="0.2">
      <c r="A59" s="152" t="s">
        <v>315</v>
      </c>
      <c r="B59" s="151" t="s">
        <v>314</v>
      </c>
      <c r="C59" s="150">
        <v>21398.3505</v>
      </c>
      <c r="D59" s="150">
        <v>0</v>
      </c>
      <c r="E59" s="150">
        <v>5720.2905999999994</v>
      </c>
      <c r="F59" s="150">
        <v>0</v>
      </c>
      <c r="G59" s="150">
        <v>21406.123100000001</v>
      </c>
      <c r="H59" s="150">
        <f>G59-D59</f>
        <v>21406.123100000001</v>
      </c>
      <c r="I59" s="150">
        <v>1924.4353999999998</v>
      </c>
      <c r="J59" s="150">
        <f>C59/H59*100</f>
        <v>99.963689828542556</v>
      </c>
      <c r="K59" s="150">
        <f>E59/C59*100</f>
        <v>26.732390424205825</v>
      </c>
      <c r="L59" s="150">
        <f>I59/G59*100</f>
        <v>8.99011647746714</v>
      </c>
    </row>
    <row r="60" spans="1:12" ht="25.5" x14ac:dyDescent="0.2">
      <c r="A60" s="152" t="s">
        <v>313</v>
      </c>
      <c r="B60" s="151" t="s">
        <v>312</v>
      </c>
      <c r="C60" s="150">
        <v>5527.1384000000007</v>
      </c>
      <c r="D60" s="150">
        <v>0</v>
      </c>
      <c r="E60" s="150">
        <v>5010.1767</v>
      </c>
      <c r="F60" s="150">
        <v>0</v>
      </c>
      <c r="G60" s="150">
        <v>5623.0365999999995</v>
      </c>
      <c r="H60" s="150">
        <f>G60-D60</f>
        <v>5623.0365999999995</v>
      </c>
      <c r="I60" s="150">
        <v>2212.0998999999997</v>
      </c>
      <c r="J60" s="150">
        <f>C60/H60*100</f>
        <v>98.294547824924365</v>
      </c>
      <c r="K60" s="150">
        <f>E60/C60*100</f>
        <v>90.64684720035234</v>
      </c>
      <c r="L60" s="150">
        <f>I60/G60*100</f>
        <v>39.33995201098282</v>
      </c>
    </row>
    <row r="61" spans="1:12" ht="25.5" x14ac:dyDescent="0.2">
      <c r="A61" s="152" t="s">
        <v>311</v>
      </c>
      <c r="B61" s="151" t="s">
        <v>310</v>
      </c>
      <c r="C61" s="150">
        <v>9870.5911999999989</v>
      </c>
      <c r="D61" s="150">
        <v>0</v>
      </c>
      <c r="E61" s="150">
        <v>9865.8642</v>
      </c>
      <c r="F61" s="150">
        <v>0</v>
      </c>
      <c r="G61" s="150">
        <v>10101.119500000001</v>
      </c>
      <c r="H61" s="150">
        <f>G61-D61</f>
        <v>10101.119500000001</v>
      </c>
      <c r="I61" s="150">
        <v>4218.5592000000006</v>
      </c>
      <c r="J61" s="150">
        <f>C61/H61*100</f>
        <v>97.717794547426138</v>
      </c>
      <c r="K61" s="150">
        <f>E61/C61*100</f>
        <v>99.95211026468202</v>
      </c>
      <c r="L61" s="150">
        <f>I61/G61*100</f>
        <v>41.763283762755208</v>
      </c>
    </row>
    <row r="62" spans="1:12" ht="15.75" x14ac:dyDescent="0.2">
      <c r="A62" s="152" t="s">
        <v>309</v>
      </c>
      <c r="B62" s="151" t="s">
        <v>308</v>
      </c>
      <c r="C62" s="150">
        <v>3428.3195000000001</v>
      </c>
      <c r="D62" s="150">
        <v>0.1978</v>
      </c>
      <c r="E62" s="150">
        <v>3340.8690999999999</v>
      </c>
      <c r="F62" s="150">
        <v>0.1978</v>
      </c>
      <c r="G62" s="150">
        <v>3428.5173</v>
      </c>
      <c r="H62" s="150">
        <f>G62-D62</f>
        <v>3428.3195000000001</v>
      </c>
      <c r="I62" s="150">
        <v>1604.2598</v>
      </c>
      <c r="J62" s="150">
        <f>C62/H62*100</f>
        <v>100</v>
      </c>
      <c r="K62" s="150">
        <f>E62/C62*100</f>
        <v>97.449175900904223</v>
      </c>
      <c r="L62" s="150">
        <f>I62/G62*100</f>
        <v>46.791649556500708</v>
      </c>
    </row>
    <row r="63" spans="1:12" ht="25.5" x14ac:dyDescent="0.2">
      <c r="A63" s="152" t="s">
        <v>307</v>
      </c>
      <c r="B63" s="151" t="s">
        <v>306</v>
      </c>
      <c r="C63" s="150">
        <v>1589028.0725999998</v>
      </c>
      <c r="D63" s="150">
        <v>49</v>
      </c>
      <c r="E63" s="150">
        <v>1206439.4269999999</v>
      </c>
      <c r="F63" s="150">
        <v>16.565300000000001</v>
      </c>
      <c r="G63" s="150">
        <v>1591981.5824000002</v>
      </c>
      <c r="H63" s="150">
        <f>G63-D63</f>
        <v>1591932.5824000002</v>
      </c>
      <c r="I63" s="150">
        <v>779489.45279999997</v>
      </c>
      <c r="J63" s="150">
        <f>C63/H63*100</f>
        <v>99.817548190663857</v>
      </c>
      <c r="K63" s="150">
        <f>E63/C63*100</f>
        <v>75.92310342422077</v>
      </c>
      <c r="L63" s="150">
        <f>I63/G63*100</f>
        <v>48.963471777410675</v>
      </c>
    </row>
    <row r="64" spans="1:12" x14ac:dyDescent="0.2">
      <c r="C64" s="149"/>
      <c r="D64" s="149"/>
      <c r="E64" s="149"/>
      <c r="F64" s="149"/>
      <c r="G64" s="149"/>
      <c r="H64" s="149"/>
      <c r="I64" s="149"/>
    </row>
  </sheetData>
  <autoFilter ref="A7:L7"/>
  <mergeCells count="4">
    <mergeCell ref="A5:L5"/>
    <mergeCell ref="A4:L4"/>
    <mergeCell ref="A2:L3"/>
    <mergeCell ref="K1:L1"/>
  </mergeCells>
  <pageMargins left="0.25" right="0.25" top="0.35" bottom="0.34" header="0.25" footer="0.25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Лист1</vt:lpstr>
      <vt:lpstr>XDO_?DATA001_S2_0?</vt:lpstr>
      <vt:lpstr>XDO_?DATA001_S2_1?</vt:lpstr>
      <vt:lpstr>XDO_?DATA001_S2_2?</vt:lpstr>
      <vt:lpstr>XDO_?DATA002_S2_1?</vt:lpstr>
      <vt:lpstr>XDO_?DATA002_S2_2?</vt:lpstr>
      <vt:lpstr>XDO_?DATA003_S2_0?</vt:lpstr>
      <vt:lpstr>XDO_?DATA003_S2_1?</vt:lpstr>
      <vt:lpstr>XDO_?DATA003_S2_2?</vt:lpstr>
      <vt:lpstr>XDO_GROUP_?LINES_SECTION2_0?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Мартиросян Арам Герасимович</dc:creator>
  <cp:lastModifiedBy>user1</cp:lastModifiedBy>
  <cp:lastPrinted>2017-07-10T17:49:18Z</cp:lastPrinted>
  <dcterms:created xsi:type="dcterms:W3CDTF">2002-06-19T10:16:57Z</dcterms:created>
  <dcterms:modified xsi:type="dcterms:W3CDTF">2017-07-14T12:15:35Z</dcterms:modified>
</cp:coreProperties>
</file>