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53222"/>
  <mc:AlternateContent xmlns:mc="http://schemas.openxmlformats.org/markup-compatibility/2006">
    <mc:Choice Requires="x15">
      <x15ac:absPath xmlns:x15ac="http://schemas.microsoft.com/office/spreadsheetml/2010/11/ac" url="L:\23\Общее\Саит ежемесячный + отчеты от ФК\на отправку месячный сайт\англ\"/>
    </mc:Choice>
  </mc:AlternateContent>
  <bookViews>
    <workbookView xWindow="45" yWindow="1620" windowWidth="28800" windowHeight="15405"/>
  </bookViews>
  <sheets>
    <sheet name="quarter" sheetId="3" r:id="rId1"/>
  </sheets>
  <externalReferences>
    <externalReference r:id="rId2"/>
  </externalReferences>
  <definedNames>
    <definedName name="XDO_?XDOFIELD5?">[1]стр.1_83!$D$14</definedName>
    <definedName name="_xlnm.Print_Titles" localSheetId="0">quarter!$A:$B</definedName>
    <definedName name="_xlnm.Print_Area" localSheetId="0">quarter!$A$1:$BJ$35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BG32" i="3" l="1"/>
  <c r="BG7" i="3"/>
  <c r="BG33" i="3" s="1"/>
  <c r="BG14" i="3" l="1"/>
  <c r="BE33" i="3"/>
  <c r="BE32" i="3"/>
  <c r="BE7" i="3"/>
  <c r="BE14" i="3" s="1"/>
</calcChain>
</file>

<file path=xl/sharedStrings.xml><?xml version="1.0" encoding="utf-8"?>
<sst xmlns="http://schemas.openxmlformats.org/spreadsheetml/2006/main" count="120" uniqueCount="120">
  <si>
    <t>1.1.</t>
  </si>
  <si>
    <t>1.2.</t>
  </si>
  <si>
    <t>1.2.1.</t>
  </si>
  <si>
    <t>1.2.2.</t>
  </si>
  <si>
    <t>1.2.3.</t>
  </si>
  <si>
    <t>1.2.4.</t>
  </si>
  <si>
    <t>1.2.5.</t>
  </si>
  <si>
    <t>1.2.6.</t>
  </si>
  <si>
    <t>1.2.7.</t>
  </si>
  <si>
    <t>2.1.</t>
  </si>
  <si>
    <t>2.2.</t>
  </si>
  <si>
    <t>2.3.</t>
  </si>
  <si>
    <t>2.4.</t>
  </si>
  <si>
    <t>2.5.</t>
  </si>
  <si>
    <t>2.6.</t>
  </si>
  <si>
    <t>2.7.</t>
  </si>
  <si>
    <t>2.8.</t>
  </si>
  <si>
    <t>2.9.</t>
  </si>
  <si>
    <t>2.10.</t>
  </si>
  <si>
    <t>2.11.</t>
  </si>
  <si>
    <t>2.12.</t>
  </si>
  <si>
    <t>2.13.</t>
  </si>
  <si>
    <t>3.1.</t>
  </si>
  <si>
    <t>Indicator</t>
  </si>
  <si>
    <t>SECTION I</t>
  </si>
  <si>
    <t xml:space="preserve">Total Revenues </t>
  </si>
  <si>
    <t>Personal Income Tax</t>
  </si>
  <si>
    <t>Other</t>
  </si>
  <si>
    <t>SECTION II</t>
  </si>
  <si>
    <t>VAT</t>
  </si>
  <si>
    <t>Import duties</t>
  </si>
  <si>
    <t>National Economy</t>
  </si>
  <si>
    <t>Housing and Utilities Infrastructure</t>
  </si>
  <si>
    <t>Environment Protection</t>
  </si>
  <si>
    <t>Education</t>
  </si>
  <si>
    <t>Health Care</t>
  </si>
  <si>
    <t>Mass Media</t>
  </si>
  <si>
    <t>SECTION III</t>
  </si>
  <si>
    <t>Deficit (-) / Surplus (+)</t>
  </si>
  <si>
    <t>Appendix 8.2</t>
  </si>
  <si>
    <t>1Q 2011</t>
  </si>
  <si>
    <t>2Q 2011</t>
  </si>
  <si>
    <t>3Q 2011</t>
  </si>
  <si>
    <t>4Q 2011</t>
  </si>
  <si>
    <t>1Q 2012</t>
  </si>
  <si>
    <t>2Q 2012</t>
  </si>
  <si>
    <t>3Q 2012</t>
  </si>
  <si>
    <t>4Q 2012</t>
  </si>
  <si>
    <t>1Q 2013</t>
  </si>
  <si>
    <t>2Q 2013</t>
  </si>
  <si>
    <t>3Q 2013</t>
  </si>
  <si>
    <t>4Q 2013</t>
  </si>
  <si>
    <t>1Q 2014</t>
  </si>
  <si>
    <t>2Q 2014</t>
  </si>
  <si>
    <t>3Q 2014</t>
  </si>
  <si>
    <t>4Q 2014</t>
  </si>
  <si>
    <t>1Q 2015</t>
  </si>
  <si>
    <t>2Q 2015</t>
  </si>
  <si>
    <t>3Q 2015</t>
  </si>
  <si>
    <t>No/No</t>
  </si>
  <si>
    <t>Oil&amp;gas revenues</t>
  </si>
  <si>
    <t>Non-oil&amp;gas revenues</t>
  </si>
  <si>
    <t>Excise Taxes</t>
  </si>
  <si>
    <t>Corporate Income Tax</t>
  </si>
  <si>
    <t>Social contributions</t>
  </si>
  <si>
    <t>Total Expenditure</t>
  </si>
  <si>
    <t>State administration</t>
  </si>
  <si>
    <t>Defence</t>
  </si>
  <si>
    <t>Law and order</t>
  </si>
  <si>
    <t>Culture and Cinematography</t>
  </si>
  <si>
    <t>Social Policy</t>
  </si>
  <si>
    <t>Sport</t>
  </si>
  <si>
    <t>Public and municipal debt service</t>
  </si>
  <si>
    <t xml:space="preserve"> Non-oil&amp;gas deficit</t>
  </si>
  <si>
    <t>Brief information on the consolidated budget (incl. extra-budgetary funds) executionn (cumulative from the beginning of the year, bln rub)</t>
  </si>
  <si>
    <t>4Q 2015</t>
  </si>
  <si>
    <t>1Q 2016</t>
  </si>
  <si>
    <t>2Q 2016</t>
  </si>
  <si>
    <t>3Q 2016</t>
  </si>
  <si>
    <t>4Q 2016</t>
  </si>
  <si>
    <t>1Q 2017</t>
  </si>
  <si>
    <t>2Q 2017</t>
  </si>
  <si>
    <t>3Q 2017</t>
  </si>
  <si>
    <t>Q4 2017</t>
  </si>
  <si>
    <t>1Q 2018</t>
  </si>
  <si>
    <t>2Q 2018</t>
  </si>
  <si>
    <t>3Q 2018</t>
  </si>
  <si>
    <t xml:space="preserve">General inter-budget transfers to the regional budgets of the Russian Federation </t>
  </si>
  <si>
    <t>2.14.</t>
  </si>
  <si>
    <t>4Q 2018</t>
  </si>
  <si>
    <t>1Q 2019</t>
  </si>
  <si>
    <t>2Q 2019</t>
  </si>
  <si>
    <t>3Q 2019</t>
  </si>
  <si>
    <t>Q4 2019</t>
  </si>
  <si>
    <t>1Q 2020</t>
  </si>
  <si>
    <t>2Q 2020</t>
  </si>
  <si>
    <t>3Q 2020</t>
  </si>
  <si>
    <t>4Q 2020</t>
  </si>
  <si>
    <t>1Q 2021</t>
  </si>
  <si>
    <t>2Q 2021</t>
  </si>
  <si>
    <t>3Q 2021</t>
  </si>
  <si>
    <t>1Q 2022</t>
  </si>
  <si>
    <t>4Q 2021</t>
  </si>
  <si>
    <t>2Q 2022</t>
  </si>
  <si>
    <t>3Q 2022</t>
  </si>
  <si>
    <t>4Q 2022</t>
  </si>
  <si>
    <t>1Q 2023</t>
  </si>
  <si>
    <t>Remaining undistributed income on a single tax account</t>
  </si>
  <si>
    <t>2Q 2023</t>
  </si>
  <si>
    <t>3Q 2023</t>
  </si>
  <si>
    <t>4Q 2023</t>
  </si>
  <si>
    <t>1Q 2024</t>
  </si>
  <si>
    <t>2Q 2024 **</t>
  </si>
  <si>
    <t>3Q 2024 **</t>
  </si>
  <si>
    <t>1Q 2025</t>
  </si>
  <si>
    <t>4Q 2024</t>
  </si>
  <si>
    <t>* Preliminary data
** The data includes information received from the Federal Tax Service of Russia on the sums subject to tax offset (for taxes making to the consolidated budgets of the Russian Federation  and budgets of state extra-budgetary funds revenues), paid as a single tax payment</t>
  </si>
  <si>
    <t>2Q 2025 **</t>
  </si>
  <si>
    <t>3Q 2025</t>
  </si>
  <si>
    <t>4Q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</si>
</sst>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charset val="204"/>
      <scheme val="minor"/>
    </font>
    <font>
      <sz val="11"/>
      <color theme="1"/>
      <name val="Times New Roman"/>
      <family val="1"/>
      <charset val="204"/>
    </font>
    <font>
      <b/>
      <sz val="11"/>
      <color theme="1"/>
      <name val="Times New Roman"/>
      <family val="1"/>
      <charset val="204"/>
    </font>
    <font>
      <b/>
      <i/>
      <sz val="11"/>
      <color theme="1"/>
      <name val="Times New Roman"/>
      <family val="1"/>
      <charset val="204"/>
    </font>
    <font>
      <i/>
      <sz val="11"/>
      <color theme="1"/>
      <name val="Times New Roman"/>
      <family val="1"/>
      <charset val="204"/>
    </font>
    <font>
      <b/>
      <u/>
      <sz val="11"/>
      <color theme="1"/>
      <name val="Times New Roman"/>
      <family val="1"/>
      <charset val="204"/>
    </font>
    <font>
      <b/>
      <sz val="11"/>
      <color rgb="FF002060"/>
      <name val="Times New Roman"/>
      <family val="1"/>
      <charset val="204"/>
    </font>
    <font>
      <i/>
      <sz val="11"/>
      <name val="Times New Roman"/>
      <family val="1"/>
      <charset val="204"/>
    </font>
    <font>
      <u/>
      <sz val="11"/>
      <color theme="10"/>
      <name val="Calibri"/>
      <family val="2"/>
      <charset val="204"/>
      <scheme val="minor"/>
    </font>
    <font>
      <u/>
      <sz val="11"/>
      <color theme="11"/>
      <name val="Calibri"/>
      <family val="2"/>
      <charset val="204"/>
      <scheme val="minor"/>
    </font>
    <font>
      <sz val="10"/>
      <name val="Times New Roman"/>
      <family val="1"/>
      <charset val="204"/>
    </font>
  </fonts>
  <fills count="5">
    <fill>
      <patternFill patternType="none"/>
    </fill>
    <fill>
      <patternFill patternType="gray125"/>
    </fill>
    <fill>
      <patternFill patternType="solid">
        <fgColor rgb="FFFFC000"/>
        <bgColor indexed="64"/>
      </patternFill>
    </fill>
    <fill>
      <patternFill patternType="solid">
        <fgColor theme="5" tint="0.59999389629810485"/>
        <bgColor indexed="64"/>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3">
    <xf numFmtId="0" fontId="0" fillId="0" borderId="0"/>
    <xf numFmtId="0" fontId="8" fillId="0" borderId="0" applyNumberFormat="0" applyFill="0" applyBorder="0" applyAlignment="0" applyProtection="0"/>
    <xf numFmtId="0" fontId="9" fillId="0" borderId="0" applyNumberFormat="0" applyFill="0" applyBorder="0" applyAlignment="0" applyProtection="0"/>
  </cellStyleXfs>
  <cellXfs count="47">
    <xf numFmtId="0" fontId="0" fillId="0" borderId="0" xfId="0"/>
    <xf numFmtId="0" fontId="1" fillId="0" borderId="0" xfId="0" applyFont="1"/>
    <xf numFmtId="0" fontId="2" fillId="0" borderId="1" xfId="0" applyFont="1" applyBorder="1" applyAlignment="1">
      <alignment horizontal="center" vertical="center"/>
    </xf>
    <xf numFmtId="0" fontId="2" fillId="0" borderId="1" xfId="0" applyFont="1" applyBorder="1" applyAlignment="1">
      <alignment wrapText="1"/>
    </xf>
    <xf numFmtId="0" fontId="2" fillId="0" borderId="0" xfId="0" applyFont="1"/>
    <xf numFmtId="0" fontId="3" fillId="0" borderId="1" xfId="0" applyFont="1" applyBorder="1" applyAlignment="1">
      <alignment horizontal="center" vertical="center"/>
    </xf>
    <xf numFmtId="0" fontId="3" fillId="0" borderId="0" xfId="0" applyFont="1"/>
    <xf numFmtId="0" fontId="1" fillId="0" borderId="1" xfId="0" applyFont="1" applyBorder="1" applyAlignment="1">
      <alignment horizontal="center" vertical="center"/>
    </xf>
    <xf numFmtId="0" fontId="1" fillId="0" borderId="1" xfId="0" applyFont="1" applyBorder="1" applyAlignment="1">
      <alignment horizontal="left" wrapText="1" indent="1"/>
    </xf>
    <xf numFmtId="0" fontId="1" fillId="0" borderId="1" xfId="0" applyFont="1" applyBorder="1" applyAlignment="1">
      <alignment wrapText="1"/>
    </xf>
    <xf numFmtId="0" fontId="3" fillId="0" borderId="1" xfId="0" applyFont="1" applyBorder="1" applyAlignment="1">
      <alignment wrapText="1"/>
    </xf>
    <xf numFmtId="0" fontId="1" fillId="0" borderId="0" xfId="0" applyFont="1" applyAlignment="1">
      <alignment wrapText="1"/>
    </xf>
    <xf numFmtId="0" fontId="5" fillId="0" borderId="1" xfId="0" applyFont="1" applyBorder="1" applyAlignment="1">
      <alignment wrapText="1"/>
    </xf>
    <xf numFmtId="0" fontId="6" fillId="0" borderId="1" xfId="0" applyFont="1" applyBorder="1" applyAlignment="1">
      <alignment horizontal="center"/>
    </xf>
    <xf numFmtId="164" fontId="5" fillId="0" borderId="1" xfId="0" applyNumberFormat="1" applyFont="1" applyBorder="1"/>
    <xf numFmtId="164" fontId="2" fillId="0" borderId="1" xfId="0" applyNumberFormat="1" applyFont="1" applyBorder="1"/>
    <xf numFmtId="0" fontId="2" fillId="0" borderId="1" xfId="0" applyFont="1" applyBorder="1" applyAlignment="1"/>
    <xf numFmtId="164" fontId="3" fillId="0" borderId="1" xfId="0" applyNumberFormat="1" applyFont="1" applyBorder="1"/>
    <xf numFmtId="164" fontId="1" fillId="0" borderId="1" xfId="0" applyNumberFormat="1" applyFont="1" applyBorder="1"/>
    <xf numFmtId="0" fontId="2" fillId="3" borderId="1" xfId="0" applyFont="1" applyFill="1" applyBorder="1" applyAlignment="1">
      <alignment wrapText="1"/>
    </xf>
    <xf numFmtId="164" fontId="5" fillId="3" borderId="1" xfId="0" applyNumberFormat="1" applyFont="1" applyFill="1" applyBorder="1"/>
    <xf numFmtId="164" fontId="2" fillId="3" borderId="1" xfId="0" applyNumberFormat="1" applyFont="1" applyFill="1" applyBorder="1"/>
    <xf numFmtId="164" fontId="1" fillId="3" borderId="1" xfId="0" applyNumberFormat="1" applyFont="1" applyFill="1" applyBorder="1"/>
    <xf numFmtId="0" fontId="2" fillId="3" borderId="1" xfId="0" applyFont="1" applyFill="1" applyBorder="1" applyAlignment="1"/>
    <xf numFmtId="164" fontId="3" fillId="3" borderId="1" xfId="0" applyNumberFormat="1" applyFont="1" applyFill="1" applyBorder="1"/>
    <xf numFmtId="0" fontId="2" fillId="2" borderId="0" xfId="0" applyFont="1" applyFill="1" applyBorder="1" applyAlignment="1">
      <alignment horizontal="left" wrapText="1"/>
    </xf>
    <xf numFmtId="0" fontId="2" fillId="0" borderId="1" xfId="0" applyFont="1" applyBorder="1" applyAlignment="1">
      <alignment horizontal="center"/>
    </xf>
    <xf numFmtId="0" fontId="6" fillId="0" borderId="4" xfId="0" applyFont="1" applyBorder="1" applyAlignment="1">
      <alignment horizontal="center"/>
    </xf>
    <xf numFmtId="0" fontId="2" fillId="0" borderId="0" xfId="0" applyFont="1" applyBorder="1" applyAlignment="1">
      <alignment horizontal="left"/>
    </xf>
    <xf numFmtId="0" fontId="2" fillId="0" borderId="0" xfId="0" applyFont="1" applyFill="1" applyBorder="1" applyAlignment="1">
      <alignment horizontal="left"/>
    </xf>
    <xf numFmtId="0" fontId="2" fillId="0" borderId="3" xfId="0" applyFont="1" applyFill="1" applyBorder="1" applyAlignment="1">
      <alignment horizontal="left" vertical="center" wrapText="1"/>
    </xf>
    <xf numFmtId="0" fontId="1" fillId="3" borderId="1" xfId="0" applyFont="1" applyFill="1" applyBorder="1"/>
    <xf numFmtId="0" fontId="6" fillId="3" borderId="1" xfId="0" applyFont="1" applyFill="1" applyBorder="1" applyAlignment="1">
      <alignment horizontal="center"/>
    </xf>
    <xf numFmtId="0" fontId="1" fillId="0" borderId="1" xfId="0" applyFont="1" applyBorder="1"/>
    <xf numFmtId="0" fontId="5" fillId="0" borderId="0" xfId="0" applyFont="1"/>
    <xf numFmtId="164" fontId="5" fillId="4" borderId="1" xfId="0" applyNumberFormat="1" applyFont="1" applyFill="1" applyBorder="1"/>
    <xf numFmtId="164" fontId="2" fillId="4" borderId="1" xfId="0" applyNumberFormat="1" applyFont="1" applyFill="1" applyBorder="1"/>
    <xf numFmtId="164" fontId="1" fillId="4" borderId="1" xfId="0" applyNumberFormat="1" applyFont="1" applyFill="1" applyBorder="1"/>
    <xf numFmtId="0" fontId="2" fillId="4" borderId="1" xfId="0" applyFont="1" applyFill="1" applyBorder="1" applyAlignment="1"/>
    <xf numFmtId="164" fontId="3" fillId="4" borderId="1" xfId="0" applyNumberFormat="1" applyFont="1" applyFill="1" applyBorder="1"/>
    <xf numFmtId="0" fontId="2" fillId="4" borderId="1" xfId="0" applyFont="1" applyFill="1" applyBorder="1" applyAlignment="1">
      <alignment wrapText="1"/>
    </xf>
    <xf numFmtId="0" fontId="7" fillId="0" borderId="0" xfId="0" applyFont="1" applyFill="1" applyBorder="1" applyAlignment="1">
      <alignment horizontal="left" vertical="center"/>
    </xf>
    <xf numFmtId="0" fontId="6" fillId="0" borderId="5" xfId="0" applyFont="1" applyBorder="1" applyAlignment="1">
      <alignment horizontal="center"/>
    </xf>
    <xf numFmtId="4" fontId="10" fillId="0" borderId="5" xfId="0" applyNumberFormat="1" applyFont="1" applyBorder="1" applyAlignment="1">
      <alignment horizontal="right" shrinkToFit="1"/>
    </xf>
    <xf numFmtId="0" fontId="2" fillId="3" borderId="1" xfId="0" applyFont="1" applyFill="1" applyBorder="1"/>
    <xf numFmtId="0" fontId="4" fillId="0" borderId="2" xfId="0" applyFont="1" applyFill="1" applyBorder="1" applyAlignment="1">
      <alignment horizontal="left" vertical="top" wrapText="1"/>
    </xf>
    <xf numFmtId="0" fontId="1" fillId="0" borderId="2" xfId="0" applyFont="1" applyFill="1" applyBorder="1" applyAlignment="1">
      <alignment horizontal="left" vertical="top" wrapText="1"/>
    </xf>
  </cellXfs>
  <cellStyles count="3">
    <cellStyle name="Гиперссылка" xfId="1" builtinId="8" hidden="1"/>
    <cellStyle name="Обычный" xfId="0" builtinId="0"/>
    <cellStyle name="Открывавшаяся гиперссылка" xfId="2" builtinId="9"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109\AppData\Local\Temp\7zO8AFE4B8F\&#1092;.%200507021_01.04.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тр.1_83"/>
      <sheetName val="стр.84_86"/>
      <sheetName val="стр.87_97"/>
      <sheetName val="стр.98"/>
      <sheetName val="XDO_METADATA"/>
    </sheetNames>
    <sheetDataSet>
      <sheetData sheetId="0">
        <row r="14">
          <cell r="D14">
            <v>7803392650121.2598</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36"/>
  <sheetViews>
    <sheetView tabSelected="1" view="pageBreakPreview" zoomScale="70" zoomScaleSheetLayoutView="70" workbookViewId="0">
      <pane xSplit="2" ySplit="3" topLeftCell="AK4" activePane="bottomRight" state="frozen"/>
      <selection pane="topRight" activeCell="C1" sqref="C1"/>
      <selection pane="bottomLeft" activeCell="A4" sqref="A4"/>
      <selection pane="bottomRight" activeCell="AM11" sqref="AM11"/>
    </sheetView>
  </sheetViews>
  <sheetFormatPr defaultColWidth="9.140625" defaultRowHeight="15" x14ac:dyDescent="0.25"/>
  <cols>
    <col min="1" max="1" width="9.140625" style="1"/>
    <col min="2" max="2" width="76.140625" style="1" customWidth="1"/>
    <col min="3" max="37" width="10.42578125" style="1" customWidth="1"/>
    <col min="38" max="38" width="11.28515625" style="1" customWidth="1"/>
    <col min="39" max="41" width="10.85546875" style="1" customWidth="1"/>
    <col min="42" max="42" width="9.5703125" style="1" customWidth="1"/>
    <col min="43" max="43" width="10.85546875" style="1" customWidth="1"/>
    <col min="44" max="45" width="10.7109375" style="1" customWidth="1"/>
    <col min="46" max="46" width="9.5703125" style="1" customWidth="1"/>
    <col min="47" max="49" width="10.28515625" style="1" customWidth="1"/>
    <col min="50" max="50" width="9.5703125" style="1" customWidth="1"/>
    <col min="51" max="53" width="10.28515625" style="1" customWidth="1"/>
    <col min="54" max="54" width="9.5703125" style="1" customWidth="1"/>
    <col min="55" max="55" width="9.140625" style="1"/>
    <col min="56" max="56" width="12.42578125" style="1" customWidth="1"/>
    <col min="57" max="57" width="10.42578125" style="1" customWidth="1"/>
    <col min="58" max="58" width="12.5703125" style="1" customWidth="1"/>
    <col min="59" max="59" width="9.140625" style="1"/>
    <col min="60" max="61" width="12.42578125" style="1" customWidth="1"/>
    <col min="62" max="62" width="12.5703125" style="1" customWidth="1"/>
    <col min="63" max="16384" width="9.140625" style="1"/>
  </cols>
  <sheetData>
    <row r="1" spans="1:62" x14ac:dyDescent="0.25">
      <c r="A1" s="29"/>
      <c r="B1" s="28" t="s">
        <v>39</v>
      </c>
      <c r="C1" s="11"/>
      <c r="D1" s="11"/>
      <c r="E1" s="11"/>
      <c r="F1" s="11"/>
      <c r="G1" s="11"/>
      <c r="H1" s="11"/>
      <c r="I1" s="11"/>
      <c r="J1" s="11"/>
      <c r="K1" s="11"/>
      <c r="L1" s="11"/>
      <c r="M1" s="11"/>
      <c r="N1" s="11"/>
      <c r="O1" s="11"/>
      <c r="P1" s="11"/>
      <c r="Q1" s="11"/>
      <c r="R1" s="11"/>
      <c r="S1" s="11"/>
      <c r="T1" s="11"/>
      <c r="U1" s="11"/>
    </row>
    <row r="2" spans="1:62" ht="42.75" customHeight="1" x14ac:dyDescent="0.25">
      <c r="A2" s="30"/>
      <c r="B2" s="25" t="s">
        <v>74</v>
      </c>
    </row>
    <row r="3" spans="1:62" x14ac:dyDescent="0.25">
      <c r="A3" s="2" t="s">
        <v>59</v>
      </c>
      <c r="B3" s="26" t="s">
        <v>23</v>
      </c>
      <c r="C3" s="13" t="s">
        <v>40</v>
      </c>
      <c r="D3" s="13" t="s">
        <v>41</v>
      </c>
      <c r="E3" s="13" t="s">
        <v>42</v>
      </c>
      <c r="F3" s="32" t="s">
        <v>43</v>
      </c>
      <c r="G3" s="13" t="s">
        <v>44</v>
      </c>
      <c r="H3" s="13" t="s">
        <v>45</v>
      </c>
      <c r="I3" s="13" t="s">
        <v>46</v>
      </c>
      <c r="J3" s="32" t="s">
        <v>47</v>
      </c>
      <c r="K3" s="13" t="s">
        <v>48</v>
      </c>
      <c r="L3" s="13" t="s">
        <v>49</v>
      </c>
      <c r="M3" s="13" t="s">
        <v>50</v>
      </c>
      <c r="N3" s="32" t="s">
        <v>51</v>
      </c>
      <c r="O3" s="13" t="s">
        <v>52</v>
      </c>
      <c r="P3" s="13" t="s">
        <v>53</v>
      </c>
      <c r="Q3" s="13" t="s">
        <v>54</v>
      </c>
      <c r="R3" s="32" t="s">
        <v>55</v>
      </c>
      <c r="S3" s="13" t="s">
        <v>56</v>
      </c>
      <c r="T3" s="13" t="s">
        <v>57</v>
      </c>
      <c r="U3" s="13" t="s">
        <v>58</v>
      </c>
      <c r="V3" s="32" t="s">
        <v>75</v>
      </c>
      <c r="W3" s="13" t="s">
        <v>76</v>
      </c>
      <c r="X3" s="13" t="s">
        <v>77</v>
      </c>
      <c r="Y3" s="13" t="s">
        <v>78</v>
      </c>
      <c r="Z3" s="32" t="s">
        <v>79</v>
      </c>
      <c r="AA3" s="13" t="s">
        <v>80</v>
      </c>
      <c r="AB3" s="13" t="s">
        <v>81</v>
      </c>
      <c r="AC3" s="13" t="s">
        <v>82</v>
      </c>
      <c r="AD3" s="32" t="s">
        <v>83</v>
      </c>
      <c r="AE3" s="13" t="s">
        <v>84</v>
      </c>
      <c r="AF3" s="13" t="s">
        <v>85</v>
      </c>
      <c r="AG3" s="13" t="s">
        <v>86</v>
      </c>
      <c r="AH3" s="32" t="s">
        <v>89</v>
      </c>
      <c r="AI3" s="13" t="s">
        <v>90</v>
      </c>
      <c r="AJ3" s="13" t="s">
        <v>91</v>
      </c>
      <c r="AK3" s="13" t="s">
        <v>92</v>
      </c>
      <c r="AL3" s="32" t="s">
        <v>93</v>
      </c>
      <c r="AM3" s="13" t="s">
        <v>94</v>
      </c>
      <c r="AN3" s="13" t="s">
        <v>95</v>
      </c>
      <c r="AO3" s="13" t="s">
        <v>96</v>
      </c>
      <c r="AP3" s="32" t="s">
        <v>97</v>
      </c>
      <c r="AQ3" s="13" t="s">
        <v>98</v>
      </c>
      <c r="AR3" s="13" t="s">
        <v>99</v>
      </c>
      <c r="AS3" s="13" t="s">
        <v>100</v>
      </c>
      <c r="AT3" s="32" t="s">
        <v>102</v>
      </c>
      <c r="AU3" s="13" t="s">
        <v>101</v>
      </c>
      <c r="AV3" s="13" t="s">
        <v>103</v>
      </c>
      <c r="AW3" s="13" t="s">
        <v>104</v>
      </c>
      <c r="AX3" s="32" t="s">
        <v>105</v>
      </c>
      <c r="AY3" s="13" t="s">
        <v>106</v>
      </c>
      <c r="AZ3" s="13" t="s">
        <v>108</v>
      </c>
      <c r="BA3" s="13" t="s">
        <v>109</v>
      </c>
      <c r="BB3" s="32" t="s">
        <v>110</v>
      </c>
      <c r="BC3" s="13" t="s">
        <v>111</v>
      </c>
      <c r="BD3" s="13" t="s">
        <v>112</v>
      </c>
      <c r="BE3" s="13" t="s">
        <v>113</v>
      </c>
      <c r="BF3" s="32" t="s">
        <v>115</v>
      </c>
      <c r="BG3" s="13" t="s">
        <v>114</v>
      </c>
      <c r="BH3" s="13" t="s">
        <v>117</v>
      </c>
      <c r="BI3" s="13" t="s">
        <v>118</v>
      </c>
      <c r="BJ3" s="32" t="s">
        <v>119</v>
      </c>
    </row>
    <row r="4" spans="1:62" x14ac:dyDescent="0.25">
      <c r="B4" s="27" t="s">
        <v>24</v>
      </c>
      <c r="C4" s="3"/>
      <c r="D4" s="3"/>
      <c r="E4" s="3"/>
      <c r="F4" s="19"/>
      <c r="G4" s="3"/>
      <c r="H4" s="3"/>
      <c r="I4" s="3"/>
      <c r="J4" s="19"/>
      <c r="K4" s="3"/>
      <c r="L4" s="3"/>
      <c r="M4" s="3"/>
      <c r="N4" s="19"/>
      <c r="O4" s="3"/>
      <c r="P4" s="3"/>
      <c r="Q4" s="3"/>
      <c r="R4" s="19"/>
      <c r="S4" s="3"/>
      <c r="T4" s="3"/>
      <c r="U4" s="3"/>
      <c r="V4" s="31"/>
      <c r="W4" s="3"/>
      <c r="X4" s="33"/>
      <c r="Y4" s="33"/>
      <c r="Z4" s="31"/>
      <c r="AA4" s="33"/>
      <c r="AB4" s="33"/>
      <c r="AC4" s="33"/>
      <c r="AD4" s="19"/>
      <c r="AE4" s="40"/>
      <c r="AF4" s="33"/>
      <c r="AG4" s="40"/>
      <c r="AH4" s="19"/>
      <c r="AI4" s="40"/>
      <c r="AJ4" s="40"/>
      <c r="AK4" s="40"/>
      <c r="AL4" s="19"/>
      <c r="AM4" s="40"/>
      <c r="AN4" s="40"/>
      <c r="AO4" s="40"/>
      <c r="AP4" s="19"/>
      <c r="AQ4" s="40"/>
      <c r="AR4" s="40"/>
      <c r="AS4" s="40"/>
      <c r="AT4" s="19"/>
      <c r="AU4" s="40"/>
      <c r="AV4" s="40"/>
      <c r="AW4" s="40"/>
      <c r="AX4" s="19"/>
      <c r="AY4" s="40"/>
      <c r="AZ4" s="40"/>
      <c r="BA4" s="40"/>
      <c r="BB4" s="19"/>
      <c r="BC4" s="40"/>
      <c r="BD4" s="40"/>
      <c r="BE4" s="40"/>
      <c r="BF4" s="19"/>
      <c r="BG4" s="40"/>
      <c r="BH4" s="40"/>
      <c r="BI4" s="40"/>
      <c r="BJ4" s="19"/>
    </row>
    <row r="5" spans="1:62" s="4" customFormat="1" ht="14.25" x14ac:dyDescent="0.2">
      <c r="A5" s="2">
        <v>1</v>
      </c>
      <c r="B5" s="12" t="s">
        <v>25</v>
      </c>
      <c r="C5" s="14">
        <v>4392.4903507811005</v>
      </c>
      <c r="D5" s="14">
        <v>9885.1010261273004</v>
      </c>
      <c r="E5" s="14">
        <v>15170.775896356499</v>
      </c>
      <c r="F5" s="20">
        <v>20855.368359925102</v>
      </c>
      <c r="G5" s="14">
        <v>5103.4884450231502</v>
      </c>
      <c r="H5" s="14">
        <v>11101.469421493699</v>
      </c>
      <c r="I5" s="14">
        <v>16685.238280322101</v>
      </c>
      <c r="J5" s="20">
        <v>23435.104726842801</v>
      </c>
      <c r="K5" s="14">
        <v>5401.5588170647998</v>
      </c>
      <c r="L5" s="14">
        <v>11370.691888269001</v>
      </c>
      <c r="M5" s="14">
        <v>17417.497558072198</v>
      </c>
      <c r="N5" s="20">
        <v>24442.685772888999</v>
      </c>
      <c r="O5" s="14">
        <v>5960.4217233137306</v>
      </c>
      <c r="P5" s="14">
        <v>12671.169743073699</v>
      </c>
      <c r="Q5" s="14">
        <v>19221.4233304835</v>
      </c>
      <c r="R5" s="20">
        <v>26766.079773249101</v>
      </c>
      <c r="S5" s="14">
        <v>6044.5561454072003</v>
      </c>
      <c r="T5" s="14">
        <v>12748.636494497801</v>
      </c>
      <c r="U5" s="14">
        <v>19496.187409834398</v>
      </c>
      <c r="V5" s="20">
        <v>26922.009990231501</v>
      </c>
      <c r="W5" s="14">
        <v>5876.1342275994903</v>
      </c>
      <c r="X5" s="14">
        <v>12521.520599936801</v>
      </c>
      <c r="Y5" s="14">
        <v>19374.538494648397</v>
      </c>
      <c r="Z5" s="20">
        <v>28181.540396000397</v>
      </c>
      <c r="AA5" s="14">
        <v>7036.5536322847693</v>
      </c>
      <c r="AB5" s="14">
        <v>14507.547170743999</v>
      </c>
      <c r="AC5" s="35">
        <v>22069.019832161699</v>
      </c>
      <c r="AD5" s="20">
        <v>31046.673596435001</v>
      </c>
      <c r="AE5" s="35">
        <v>7803.39265012126</v>
      </c>
      <c r="AF5" s="35">
        <v>16770.583867447698</v>
      </c>
      <c r="AG5" s="35">
        <v>26367.9056912618</v>
      </c>
      <c r="AH5" s="20">
        <v>37320.349995011398</v>
      </c>
      <c r="AI5" s="35">
        <v>8693.3615009939203</v>
      </c>
      <c r="AJ5" s="35">
        <v>18583.517849439399</v>
      </c>
      <c r="AK5" s="35">
        <v>28630.5878961493</v>
      </c>
      <c r="AL5" s="20">
        <v>39497.586610687897</v>
      </c>
      <c r="AM5" s="35">
        <v>9223.3396929458595</v>
      </c>
      <c r="AN5" s="35">
        <v>17876.067790188001</v>
      </c>
      <c r="AO5" s="35">
        <v>26554.209176266897</v>
      </c>
      <c r="AP5" s="20">
        <v>38205.712415746901</v>
      </c>
      <c r="AQ5" s="35">
        <v>10048.9560020669</v>
      </c>
      <c r="AR5" s="35">
        <v>21588.2376733333</v>
      </c>
      <c r="AS5" s="35">
        <v>33914.175292560503</v>
      </c>
      <c r="AT5" s="20">
        <v>48118.404283347103</v>
      </c>
      <c r="AU5" s="35">
        <v>13064.878587126699</v>
      </c>
      <c r="AV5" s="35">
        <v>26318.205340412002</v>
      </c>
      <c r="AW5" s="35">
        <v>37859.475538742699</v>
      </c>
      <c r="AX5" s="20">
        <v>53074.188787576793</v>
      </c>
      <c r="AY5" s="35">
        <v>11690.918829598901</v>
      </c>
      <c r="AZ5" s="35">
        <v>25655.730817558302</v>
      </c>
      <c r="BA5" s="35">
        <v>40851.495617064</v>
      </c>
      <c r="BB5" s="20">
        <v>59073.435454608298</v>
      </c>
      <c r="BC5" s="35">
        <v>16247.823849824401</v>
      </c>
      <c r="BD5" s="35">
        <v>33333.504223012082</v>
      </c>
      <c r="BE5" s="35">
        <v>50867.661893383884</v>
      </c>
      <c r="BF5" s="20">
        <v>70940.947303218098</v>
      </c>
      <c r="BG5" s="35">
        <v>17489.0826233765</v>
      </c>
      <c r="BH5" s="35">
        <v>35202.161698661803</v>
      </c>
      <c r="BI5" s="35">
        <v>54298.049358279102</v>
      </c>
      <c r="BJ5" s="20">
        <v>75573.760777494797</v>
      </c>
    </row>
    <row r="6" spans="1:62" s="6" customFormat="1" x14ac:dyDescent="0.25">
      <c r="A6" s="5" t="s">
        <v>0</v>
      </c>
      <c r="B6" s="3" t="s">
        <v>60</v>
      </c>
      <c r="C6" s="15">
        <v>1134.1361957873701</v>
      </c>
      <c r="D6" s="15">
        <v>2540.3852728028301</v>
      </c>
      <c r="E6" s="15">
        <v>3989.9155848828595</v>
      </c>
      <c r="F6" s="21">
        <v>5641.7694506325697</v>
      </c>
      <c r="G6" s="15">
        <v>1544.8553546465198</v>
      </c>
      <c r="H6" s="15">
        <v>3226.1095216445201</v>
      </c>
      <c r="I6" s="15">
        <v>4739.6514102393103</v>
      </c>
      <c r="J6" s="21">
        <v>6453.1842335819301</v>
      </c>
      <c r="K6" s="15">
        <v>1503.6689127750501</v>
      </c>
      <c r="L6" s="15">
        <v>3099.10952594011</v>
      </c>
      <c r="M6" s="15">
        <v>4774.1666092448904</v>
      </c>
      <c r="N6" s="21">
        <v>6534.0358043310898</v>
      </c>
      <c r="O6" s="15">
        <v>1826.6732543949897</v>
      </c>
      <c r="P6" s="15">
        <v>3703.4385821405795</v>
      </c>
      <c r="Q6" s="15">
        <v>5494.7339400361197</v>
      </c>
      <c r="R6" s="21">
        <v>7433.8058000000001</v>
      </c>
      <c r="S6" s="15">
        <v>1545.5565596107497</v>
      </c>
      <c r="T6" s="15">
        <v>2976.0172369672696</v>
      </c>
      <c r="U6" s="15">
        <v>4511.5731763622907</v>
      </c>
      <c r="V6" s="21">
        <v>5862.65112016287</v>
      </c>
      <c r="W6" s="15">
        <v>992.18111794643994</v>
      </c>
      <c r="X6" s="15">
        <v>2108.2373213894202</v>
      </c>
      <c r="Y6" s="15">
        <v>3419.41031921801</v>
      </c>
      <c r="Z6" s="21">
        <v>4844.0285376100701</v>
      </c>
      <c r="AA6" s="15">
        <v>1517.8652087873804</v>
      </c>
      <c r="AB6" s="15">
        <v>2888.5697498547001</v>
      </c>
      <c r="AC6" s="36">
        <v>4246.161974213649</v>
      </c>
      <c r="AD6" s="21">
        <v>5971.90170099034</v>
      </c>
      <c r="AE6" s="36">
        <v>1859.6527859468306</v>
      </c>
      <c r="AF6" s="36">
        <v>3935.0448950985001</v>
      </c>
      <c r="AG6" s="36">
        <v>6302.0826441903109</v>
      </c>
      <c r="AH6" s="21">
        <v>9017.7744878142821</v>
      </c>
      <c r="AI6" s="36">
        <v>1993.2657237592095</v>
      </c>
      <c r="AJ6" s="36">
        <v>4121.9014596663501</v>
      </c>
      <c r="AK6" s="36">
        <v>6008.0329052014522</v>
      </c>
      <c r="AL6" s="21">
        <v>7924.2508281182509</v>
      </c>
      <c r="AM6" s="36">
        <v>1787.9315960053398</v>
      </c>
      <c r="AN6" s="36">
        <v>2661.0467613135702</v>
      </c>
      <c r="AO6" s="36">
        <v>3854.0139210472794</v>
      </c>
      <c r="AP6" s="21">
        <v>5235.2450154380995</v>
      </c>
      <c r="AQ6" s="36">
        <v>1618.2679992825097</v>
      </c>
      <c r="AR6" s="36">
        <v>3775.9863600121198</v>
      </c>
      <c r="AS6" s="36">
        <v>6184.8795144987826</v>
      </c>
      <c r="AT6" s="21">
        <v>9056.5067190148402</v>
      </c>
      <c r="AU6" s="36">
        <v>2974.3037376082812</v>
      </c>
      <c r="AV6" s="36">
        <v>6375.9389037442306</v>
      </c>
      <c r="AW6" s="36">
        <v>8506.5874131661058</v>
      </c>
      <c r="AX6" s="21">
        <v>11586.21601116093</v>
      </c>
      <c r="AY6" s="36">
        <v>1634.8717521640399</v>
      </c>
      <c r="AZ6" s="36">
        <v>3381.6132380861404</v>
      </c>
      <c r="BA6" s="36">
        <v>5575.4800216683288</v>
      </c>
      <c r="BB6" s="21">
        <v>8822.2514454648099</v>
      </c>
      <c r="BC6" s="36">
        <v>2928.3511463364894</v>
      </c>
      <c r="BD6" s="36">
        <v>5697.6323298358793</v>
      </c>
      <c r="BE6" s="36">
        <v>8327.3274715840707</v>
      </c>
      <c r="BF6" s="21">
        <v>11131.061118306228</v>
      </c>
      <c r="BG6" s="36">
        <v>2641.6207921498494</v>
      </c>
      <c r="BH6" s="36">
        <v>4734.7193507252514</v>
      </c>
      <c r="BI6" s="36">
        <v>6609.4869379293095</v>
      </c>
      <c r="BJ6" s="21">
        <v>8476.8484374492091</v>
      </c>
    </row>
    <row r="7" spans="1:62" s="6" customFormat="1" x14ac:dyDescent="0.25">
      <c r="A7" s="5" t="s">
        <v>1</v>
      </c>
      <c r="B7" s="3" t="s">
        <v>61</v>
      </c>
      <c r="C7" s="15">
        <v>3258.3541549937304</v>
      </c>
      <c r="D7" s="15">
        <v>7344.7157533244699</v>
      </c>
      <c r="E7" s="15">
        <v>11180.86031147364</v>
      </c>
      <c r="F7" s="21">
        <v>15213.598909292532</v>
      </c>
      <c r="G7" s="15">
        <v>3558.6330903766302</v>
      </c>
      <c r="H7" s="15">
        <v>7875.3598998491789</v>
      </c>
      <c r="I7" s="15">
        <v>11945.58687008279</v>
      </c>
      <c r="J7" s="21">
        <v>16981.92049326087</v>
      </c>
      <c r="K7" s="15">
        <v>3897.8899042897497</v>
      </c>
      <c r="L7" s="15">
        <v>8271.5823623288907</v>
      </c>
      <c r="M7" s="15">
        <v>12643.330948827308</v>
      </c>
      <c r="N7" s="21">
        <v>17908.649968557911</v>
      </c>
      <c r="O7" s="15">
        <v>4133.7484689187404</v>
      </c>
      <c r="P7" s="15">
        <v>8967.7311609331191</v>
      </c>
      <c r="Q7" s="15">
        <v>13726.68939044738</v>
      </c>
      <c r="R7" s="21">
        <v>19332.273973249103</v>
      </c>
      <c r="S7" s="15">
        <v>4498.9995857964504</v>
      </c>
      <c r="T7" s="15">
        <v>9772.6192575305322</v>
      </c>
      <c r="U7" s="15">
        <v>14984.614233472108</v>
      </c>
      <c r="V7" s="21">
        <v>21059.35887006863</v>
      </c>
      <c r="W7" s="15">
        <v>4883.95310965305</v>
      </c>
      <c r="X7" s="15">
        <v>10413.28327854738</v>
      </c>
      <c r="Y7" s="15">
        <v>15955.128175430387</v>
      </c>
      <c r="Z7" s="21">
        <v>23337.511858390328</v>
      </c>
      <c r="AA7" s="15">
        <v>5518.6884234973886</v>
      </c>
      <c r="AB7" s="15">
        <v>11618.9774208893</v>
      </c>
      <c r="AC7" s="36">
        <v>17822.857857948049</v>
      </c>
      <c r="AD7" s="21">
        <v>25074.771895444661</v>
      </c>
      <c r="AE7" s="36">
        <v>5943.7398641744294</v>
      </c>
      <c r="AF7" s="36">
        <v>12835.538972349197</v>
      </c>
      <c r="AG7" s="36">
        <v>20065.823047071488</v>
      </c>
      <c r="AH7" s="21">
        <v>28302.575507197114</v>
      </c>
      <c r="AI7" s="36">
        <v>6700.095777234711</v>
      </c>
      <c r="AJ7" s="36">
        <v>14461.616389773048</v>
      </c>
      <c r="AK7" s="36">
        <v>22622.554990947847</v>
      </c>
      <c r="AL7" s="21">
        <v>31573.335782569644</v>
      </c>
      <c r="AM7" s="36">
        <v>7435.4080969405195</v>
      </c>
      <c r="AN7" s="36">
        <v>15215.021028874431</v>
      </c>
      <c r="AO7" s="36">
        <v>22700.195255219616</v>
      </c>
      <c r="AP7" s="21">
        <v>32970.4674003088</v>
      </c>
      <c r="AQ7" s="36">
        <v>8430.6880027843908</v>
      </c>
      <c r="AR7" s="36">
        <v>17812.25131332118</v>
      </c>
      <c r="AS7" s="36">
        <v>27729.295778061722</v>
      </c>
      <c r="AT7" s="21">
        <v>39061.897564332263</v>
      </c>
      <c r="AU7" s="36">
        <v>10090.574849518418</v>
      </c>
      <c r="AV7" s="36">
        <v>19942.266436667771</v>
      </c>
      <c r="AW7" s="36">
        <v>29352.888125576595</v>
      </c>
      <c r="AX7" s="21">
        <v>41487.97277641586</v>
      </c>
      <c r="AY7" s="36">
        <v>10056.047077434861</v>
      </c>
      <c r="AZ7" s="36">
        <v>22274.11757947216</v>
      </c>
      <c r="BA7" s="36">
        <v>35276.015595395671</v>
      </c>
      <c r="BB7" s="21">
        <v>50251.184009143486</v>
      </c>
      <c r="BC7" s="36">
        <v>13319.472703487911</v>
      </c>
      <c r="BD7" s="36">
        <v>27635.871893176201</v>
      </c>
      <c r="BE7" s="36">
        <f t="shared" ref="BE7" si="0">BE5-BE6</f>
        <v>42540.334421799809</v>
      </c>
      <c r="BF7" s="21">
        <v>59809.886184911869</v>
      </c>
      <c r="BG7" s="36">
        <f t="shared" ref="BG7" si="1">BG5-BG6</f>
        <v>14847.46183122665</v>
      </c>
      <c r="BH7" s="36">
        <v>30467.442347936551</v>
      </c>
      <c r="BI7" s="36">
        <v>47688.562420349794</v>
      </c>
      <c r="BJ7" s="21">
        <v>67096.912340045586</v>
      </c>
    </row>
    <row r="8" spans="1:62" x14ac:dyDescent="0.25">
      <c r="A8" s="7" t="s">
        <v>2</v>
      </c>
      <c r="B8" s="8" t="s">
        <v>29</v>
      </c>
      <c r="C8" s="18">
        <v>724.30792864983005</v>
      </c>
      <c r="D8" s="18">
        <v>1550.47660344468</v>
      </c>
      <c r="E8" s="18">
        <v>2397.5682686518699</v>
      </c>
      <c r="F8" s="22">
        <v>3250.41196412516</v>
      </c>
      <c r="G8" s="18">
        <v>811.14539308789995</v>
      </c>
      <c r="H8" s="18">
        <v>1735.1207501881299</v>
      </c>
      <c r="I8" s="18">
        <v>2644.2419956302401</v>
      </c>
      <c r="J8" s="22">
        <v>3545.79590266676</v>
      </c>
      <c r="K8" s="18">
        <v>852.54941710290996</v>
      </c>
      <c r="L8" s="18">
        <v>1747.6681712613999</v>
      </c>
      <c r="M8" s="18">
        <v>2616.4029897667701</v>
      </c>
      <c r="N8" s="22">
        <v>3539.0130342254297</v>
      </c>
      <c r="O8" s="18">
        <v>942.59910583442002</v>
      </c>
      <c r="P8" s="18">
        <v>1965.07420346813</v>
      </c>
      <c r="Q8" s="18">
        <v>2900.0474270554496</v>
      </c>
      <c r="R8" s="22">
        <v>3940.2339041944197</v>
      </c>
      <c r="S8" s="18">
        <v>1081.9709105483</v>
      </c>
      <c r="T8" s="18">
        <v>2088.4686876178002</v>
      </c>
      <c r="U8" s="18">
        <v>3168.3398014801301</v>
      </c>
      <c r="V8" s="22">
        <v>4233.9881394383801</v>
      </c>
      <c r="W8" s="18">
        <v>1173.6895890227702</v>
      </c>
      <c r="X8" s="18">
        <v>2234.19044392468</v>
      </c>
      <c r="Y8" s="18">
        <v>3385.0006936351801</v>
      </c>
      <c r="Z8" s="22">
        <v>4571.3152964455103</v>
      </c>
      <c r="AA8" s="18">
        <v>1276.16048835539</v>
      </c>
      <c r="AB8" s="18">
        <v>2481.56567513245</v>
      </c>
      <c r="AC8" s="37">
        <v>3789.21944876612</v>
      </c>
      <c r="AD8" s="22">
        <v>5137.5823506132401</v>
      </c>
      <c r="AE8" s="37">
        <v>1460.7298061291201</v>
      </c>
      <c r="AF8" s="37">
        <v>2858.3574413820497</v>
      </c>
      <c r="AG8" s="37">
        <v>4401.2742843347096</v>
      </c>
      <c r="AH8" s="22">
        <v>6017.0493755652496</v>
      </c>
      <c r="AI8" s="37">
        <v>1673.2100249884102</v>
      </c>
      <c r="AJ8" s="37">
        <v>3358.9620857964701</v>
      </c>
      <c r="AK8" s="37">
        <v>5192.2410625235598</v>
      </c>
      <c r="AL8" s="22">
        <v>7095.4295930425797</v>
      </c>
      <c r="AM8" s="37">
        <v>1730.6087602510802</v>
      </c>
      <c r="AN8" s="37">
        <v>3333.6777691282696</v>
      </c>
      <c r="AO8" s="37">
        <v>5009.1065685104695</v>
      </c>
      <c r="AP8" s="22">
        <v>7202.3121592039097</v>
      </c>
      <c r="AQ8" s="37">
        <v>2204.9131338703901</v>
      </c>
      <c r="AR8" s="37">
        <v>4381.5495399537504</v>
      </c>
      <c r="AS8" s="37">
        <v>6717.1957183484701</v>
      </c>
      <c r="AT8" s="22">
        <v>9212.5544615404597</v>
      </c>
      <c r="AU8" s="37">
        <v>2693.4010645580001</v>
      </c>
      <c r="AV8" s="37">
        <v>4729.8357289104797</v>
      </c>
      <c r="AW8" s="37">
        <v>6902.7560751765704</v>
      </c>
      <c r="AX8" s="22">
        <v>9552.9972044541501</v>
      </c>
      <c r="AY8" s="37">
        <v>2693.1110104374402</v>
      </c>
      <c r="AZ8" s="37">
        <v>5534.2061815984298</v>
      </c>
      <c r="BA8" s="37">
        <v>8525.1892747327202</v>
      </c>
      <c r="BB8" s="22">
        <v>11614.698489222481</v>
      </c>
      <c r="BC8" s="37">
        <v>3356.3719711275298</v>
      </c>
      <c r="BD8" s="37">
        <v>6521.3455436452978</v>
      </c>
      <c r="BE8" s="37">
        <v>9902.7540778995899</v>
      </c>
      <c r="BF8" s="22">
        <v>13523.105271793011</v>
      </c>
      <c r="BG8" s="37">
        <v>3670.06822109831</v>
      </c>
      <c r="BH8" s="37">
        <v>6999.3847446146901</v>
      </c>
      <c r="BI8" s="37">
        <v>10569.252836670059</v>
      </c>
      <c r="BJ8" s="22">
        <v>14571.22019400168</v>
      </c>
    </row>
    <row r="9" spans="1:62" x14ac:dyDescent="0.25">
      <c r="A9" s="7" t="s">
        <v>3</v>
      </c>
      <c r="B9" s="8" t="s">
        <v>62</v>
      </c>
      <c r="C9" s="18">
        <v>132.07071162175001</v>
      </c>
      <c r="D9" s="18">
        <v>297.81843669551</v>
      </c>
      <c r="E9" s="18">
        <v>480.46687435055003</v>
      </c>
      <c r="F9" s="22">
        <v>650.46132008245991</v>
      </c>
      <c r="G9" s="18">
        <v>178.02253063104001</v>
      </c>
      <c r="H9" s="18">
        <v>386.05582231024999</v>
      </c>
      <c r="I9" s="18">
        <v>615.11873042164007</v>
      </c>
      <c r="J9" s="22">
        <v>837.02989108731992</v>
      </c>
      <c r="K9" s="18">
        <v>221.77330732902999</v>
      </c>
      <c r="L9" s="18">
        <v>471.39858233371996</v>
      </c>
      <c r="M9" s="18">
        <v>743.69917214906002</v>
      </c>
      <c r="N9" s="22">
        <v>1015.83830803712</v>
      </c>
      <c r="O9" s="18">
        <v>253.88596914631</v>
      </c>
      <c r="P9" s="18">
        <v>490.46738573835</v>
      </c>
      <c r="Q9" s="18">
        <v>784.50260296883994</v>
      </c>
      <c r="R9" s="22">
        <v>1072.2012083416801</v>
      </c>
      <c r="S9" s="18">
        <v>273.71894416830003</v>
      </c>
      <c r="T9" s="18">
        <v>500.06687066264999</v>
      </c>
      <c r="U9" s="18">
        <v>783.91427555904988</v>
      </c>
      <c r="V9" s="22">
        <v>1068.37194572466</v>
      </c>
      <c r="W9" s="18">
        <v>315.44048670295001</v>
      </c>
      <c r="X9" s="18">
        <v>626.81690692191</v>
      </c>
      <c r="Y9" s="18">
        <v>991.14645656261996</v>
      </c>
      <c r="Z9" s="22">
        <v>1355.96467607199</v>
      </c>
      <c r="AA9" s="18">
        <v>422.92298384663002</v>
      </c>
      <c r="AB9" s="18">
        <v>751.96240328642</v>
      </c>
      <c r="AC9" s="37">
        <v>1180.2629350755101</v>
      </c>
      <c r="AD9" s="22">
        <v>1599.5139551992202</v>
      </c>
      <c r="AE9" s="37">
        <v>309.18972853516999</v>
      </c>
      <c r="AF9" s="37">
        <v>747.57166795044998</v>
      </c>
      <c r="AG9" s="37">
        <v>1215.9485131368701</v>
      </c>
      <c r="AH9" s="22">
        <v>1589.5104290289401</v>
      </c>
      <c r="AI9" s="37">
        <v>352.18848464975997</v>
      </c>
      <c r="AJ9" s="37">
        <v>775.37450787629018</v>
      </c>
      <c r="AK9" s="37">
        <v>1320.0658612924199</v>
      </c>
      <c r="AL9" s="22">
        <v>1792.3239549208899</v>
      </c>
      <c r="AM9" s="37">
        <v>399.11149192959999</v>
      </c>
      <c r="AN9" s="37">
        <v>821.67595489676</v>
      </c>
      <c r="AO9" s="37">
        <v>1331.9446385884401</v>
      </c>
      <c r="AP9" s="22">
        <v>1800.2662989233302</v>
      </c>
      <c r="AQ9" s="37">
        <v>451.47524547786998</v>
      </c>
      <c r="AR9" s="37">
        <v>988.11862757385006</v>
      </c>
      <c r="AS9" s="37">
        <v>1552.91048593193</v>
      </c>
      <c r="AT9" s="22">
        <v>2095.5293039538101</v>
      </c>
      <c r="AU9" s="37">
        <v>543.34974805587001</v>
      </c>
      <c r="AV9" s="37">
        <v>1144.3576035886599</v>
      </c>
      <c r="AW9" s="37">
        <v>1755.6079456365701</v>
      </c>
      <c r="AX9" s="22">
        <v>2367.91098804794</v>
      </c>
      <c r="AY9" s="37">
        <v>595.49444191560997</v>
      </c>
      <c r="AZ9" s="37">
        <v>1186.6257327675198</v>
      </c>
      <c r="BA9" s="37">
        <v>1811.9518960394098</v>
      </c>
      <c r="BB9" s="22">
        <v>2399.6485067504595</v>
      </c>
      <c r="BC9" s="37">
        <v>647.63514844886004</v>
      </c>
      <c r="BD9" s="37">
        <v>1326.29330380276</v>
      </c>
      <c r="BE9" s="37">
        <v>2041.4007790791206</v>
      </c>
      <c r="BF9" s="22">
        <v>2798.6396272766301</v>
      </c>
      <c r="BG9" s="37">
        <v>722.06111483277994</v>
      </c>
      <c r="BH9" s="37">
        <v>1505.75331587197</v>
      </c>
      <c r="BI9" s="37">
        <v>2346.2716478103998</v>
      </c>
      <c r="BJ9" s="22">
        <v>3181.0236217234101</v>
      </c>
    </row>
    <row r="10" spans="1:62" x14ac:dyDescent="0.25">
      <c r="A10" s="7" t="s">
        <v>4</v>
      </c>
      <c r="B10" s="8" t="s">
        <v>63</v>
      </c>
      <c r="C10" s="18">
        <v>560.80098707088007</v>
      </c>
      <c r="D10" s="18">
        <v>1252.15418054168</v>
      </c>
      <c r="E10" s="18">
        <v>1772.7198647940902</v>
      </c>
      <c r="F10" s="22">
        <v>2270.5447320610601</v>
      </c>
      <c r="G10" s="18">
        <v>568.81030452495997</v>
      </c>
      <c r="H10" s="18">
        <v>1297.6823488661701</v>
      </c>
      <c r="I10" s="18">
        <v>1731.5737561444801</v>
      </c>
      <c r="J10" s="22">
        <v>2355.70255850174</v>
      </c>
      <c r="K10" s="18">
        <v>548.45441797707997</v>
      </c>
      <c r="L10" s="18">
        <v>995.3540940196101</v>
      </c>
      <c r="M10" s="18">
        <v>1455.6326913897901</v>
      </c>
      <c r="N10" s="22">
        <v>2071.88504907892</v>
      </c>
      <c r="O10" s="18">
        <v>579.60819673104004</v>
      </c>
      <c r="P10" s="18">
        <v>1157.6841131393999</v>
      </c>
      <c r="Q10" s="18">
        <v>1803.9427245506999</v>
      </c>
      <c r="R10" s="22">
        <v>2375.3203195963597</v>
      </c>
      <c r="S10" s="18">
        <v>633.13506418988004</v>
      </c>
      <c r="T10" s="18">
        <v>1501.89991700631</v>
      </c>
      <c r="U10" s="18">
        <v>2094.25298489739</v>
      </c>
      <c r="V10" s="22">
        <v>2598.9827830040999</v>
      </c>
      <c r="W10" s="18">
        <v>640.92154089349003</v>
      </c>
      <c r="X10" s="18">
        <v>1483.1642409121398</v>
      </c>
      <c r="Y10" s="18">
        <v>2136.2236180834898</v>
      </c>
      <c r="Z10" s="22">
        <v>2770.3206136120402</v>
      </c>
      <c r="AA10" s="18">
        <v>851.24556637726005</v>
      </c>
      <c r="AB10" s="18">
        <v>1755.8993839592699</v>
      </c>
      <c r="AC10" s="37">
        <v>2482.1401284398598</v>
      </c>
      <c r="AD10" s="22">
        <v>3290.13178037956</v>
      </c>
      <c r="AE10" s="37">
        <v>996.77292247254002</v>
      </c>
      <c r="AF10" s="37">
        <v>1979.6362443979699</v>
      </c>
      <c r="AG10" s="37">
        <v>2927.2917890002404</v>
      </c>
      <c r="AH10" s="22">
        <v>4100.1912346714198</v>
      </c>
      <c r="AI10" s="37">
        <v>1136.8938697400501</v>
      </c>
      <c r="AJ10" s="37">
        <v>2375.6717059893899</v>
      </c>
      <c r="AK10" s="37">
        <v>3461.7564454264702</v>
      </c>
      <c r="AL10" s="22">
        <v>4543.1875373499906</v>
      </c>
      <c r="AM10" s="37">
        <v>1203.9633144078998</v>
      </c>
      <c r="AN10" s="37">
        <v>2077.7388036040502</v>
      </c>
      <c r="AO10" s="37">
        <v>2987.3133643279598</v>
      </c>
      <c r="AP10" s="22">
        <v>4018.3708022658702</v>
      </c>
      <c r="AQ10" s="37">
        <v>1270.57413486322</v>
      </c>
      <c r="AR10" s="37">
        <v>2662.61366687093</v>
      </c>
      <c r="AS10" s="37">
        <v>4261.0916738856604</v>
      </c>
      <c r="AT10" s="22">
        <v>6081.7226429775701</v>
      </c>
      <c r="AU10" s="37">
        <v>1913.22242662755</v>
      </c>
      <c r="AV10" s="37">
        <v>3857.3954216079701</v>
      </c>
      <c r="AW10" s="37">
        <v>5129.2242861412697</v>
      </c>
      <c r="AX10" s="22">
        <v>6355.9348474752996</v>
      </c>
      <c r="AY10" s="37">
        <v>2087.35783779946</v>
      </c>
      <c r="AZ10" s="37">
        <v>4056.3119793270198</v>
      </c>
      <c r="BA10" s="37">
        <v>6013.1264022390096</v>
      </c>
      <c r="BB10" s="22">
        <v>7922.5412027440307</v>
      </c>
      <c r="BC10" s="37">
        <v>2039.74887105023</v>
      </c>
      <c r="BD10" s="37">
        <v>4032.2609292248726</v>
      </c>
      <c r="BE10" s="37">
        <v>5917.4452647539711</v>
      </c>
      <c r="BF10" s="22">
        <v>8051.7574469670999</v>
      </c>
      <c r="BG10" s="37">
        <v>2340.8657309472001</v>
      </c>
      <c r="BH10" s="37">
        <v>4696.97839925065</v>
      </c>
      <c r="BI10" s="37">
        <v>6926.4634852113204</v>
      </c>
      <c r="BJ10" s="22">
        <v>9209.3132505775902</v>
      </c>
    </row>
    <row r="11" spans="1:62" x14ac:dyDescent="0.25">
      <c r="A11" s="7" t="s">
        <v>5</v>
      </c>
      <c r="B11" s="8" t="s">
        <v>26</v>
      </c>
      <c r="C11" s="18">
        <v>398.32780557986001</v>
      </c>
      <c r="D11" s="18">
        <v>885.72366794844993</v>
      </c>
      <c r="E11" s="18">
        <v>1378.54523640976</v>
      </c>
      <c r="F11" s="22">
        <v>1995.8090624840199</v>
      </c>
      <c r="G11" s="18">
        <v>457.73327683925999</v>
      </c>
      <c r="H11" s="18">
        <v>1006.40185358362</v>
      </c>
      <c r="I11" s="18">
        <v>1566.2085899381102</v>
      </c>
      <c r="J11" s="22">
        <v>2261.4825095330802</v>
      </c>
      <c r="K11" s="18">
        <v>506.82987318140999</v>
      </c>
      <c r="L11" s="18">
        <v>1119.3117226752499</v>
      </c>
      <c r="M11" s="18">
        <v>1735.00114297356</v>
      </c>
      <c r="N11" s="22">
        <v>2499.05238451999</v>
      </c>
      <c r="O11" s="18">
        <v>548.21091981821996</v>
      </c>
      <c r="P11" s="18">
        <v>1200.94598788077</v>
      </c>
      <c r="Q11" s="18">
        <v>1864.7317507959099</v>
      </c>
      <c r="R11" s="22">
        <v>2702.6477889275898</v>
      </c>
      <c r="S11" s="18">
        <v>570.22328241233993</v>
      </c>
      <c r="T11" s="18">
        <v>1245.4301926200001</v>
      </c>
      <c r="U11" s="18">
        <v>1953.1752955505201</v>
      </c>
      <c r="V11" s="22">
        <v>2807.7966831202903</v>
      </c>
      <c r="W11" s="18">
        <v>616.28683840601002</v>
      </c>
      <c r="X11" s="18">
        <v>1350.55029040823</v>
      </c>
      <c r="Y11" s="18">
        <v>2103.11452292882</v>
      </c>
      <c r="Z11" s="22">
        <v>3018.5053746642702</v>
      </c>
      <c r="AA11" s="18">
        <v>658.38376176052998</v>
      </c>
      <c r="AB11" s="18">
        <v>1461.74015291147</v>
      </c>
      <c r="AC11" s="37">
        <v>2268.20229155065</v>
      </c>
      <c r="AD11" s="22">
        <v>3252.3185094747996</v>
      </c>
      <c r="AE11" s="37">
        <v>750.37419324743007</v>
      </c>
      <c r="AF11" s="37">
        <v>1632.3144936556698</v>
      </c>
      <c r="AG11" s="37">
        <v>2543.3288209252</v>
      </c>
      <c r="AH11" s="22">
        <v>3654.1966134324302</v>
      </c>
      <c r="AI11" s="37">
        <v>808.82474493992004</v>
      </c>
      <c r="AJ11" s="37">
        <v>1776.1987845989599</v>
      </c>
      <c r="AK11" s="37">
        <v>2760.9676769786697</v>
      </c>
      <c r="AL11" s="22">
        <v>3956.4104794416803</v>
      </c>
      <c r="AM11" s="37">
        <v>905.72255936117006</v>
      </c>
      <c r="AN11" s="37">
        <v>1773.61587501912</v>
      </c>
      <c r="AO11" s="37">
        <v>2862.8411431258501</v>
      </c>
      <c r="AP11" s="22">
        <v>4253.1392815622903</v>
      </c>
      <c r="AQ11" s="37">
        <v>949.35443938622996</v>
      </c>
      <c r="AR11" s="37">
        <v>2121.8159824161698</v>
      </c>
      <c r="AS11" s="37">
        <v>3335.8521047439904</v>
      </c>
      <c r="AT11" s="22">
        <v>4883.8673224720496</v>
      </c>
      <c r="AU11" s="37">
        <v>1190.7773382734599</v>
      </c>
      <c r="AV11" s="37">
        <v>2409.9820462934399</v>
      </c>
      <c r="AW11" s="37">
        <v>3874.7179366249397</v>
      </c>
      <c r="AX11" s="22">
        <v>5729.1362765980903</v>
      </c>
      <c r="AY11" s="37">
        <v>950.23678804949998</v>
      </c>
      <c r="AZ11" s="37">
        <v>2520.8174679886401</v>
      </c>
      <c r="BA11" s="37">
        <v>4360.5242764868399</v>
      </c>
      <c r="BB11" s="22">
        <v>6539.1012526352306</v>
      </c>
      <c r="BC11" s="37">
        <v>1410.3322584866398</v>
      </c>
      <c r="BD11" s="37">
        <v>3327.4394958743187</v>
      </c>
      <c r="BE11" s="37">
        <v>5485.586114728706</v>
      </c>
      <c r="BF11" s="22">
        <v>8373.8726141331899</v>
      </c>
      <c r="BG11" s="37">
        <v>1592.2770637318602</v>
      </c>
      <c r="BH11" s="37">
        <v>3728.4250897522197</v>
      </c>
      <c r="BI11" s="37">
        <v>6350.5979189181699</v>
      </c>
      <c r="BJ11" s="22">
        <v>9735.1998672142199</v>
      </c>
    </row>
    <row r="12" spans="1:62" x14ac:dyDescent="0.25">
      <c r="A12" s="7" t="s">
        <v>6</v>
      </c>
      <c r="B12" s="8" t="s">
        <v>30</v>
      </c>
      <c r="C12" s="18">
        <v>141.31572695866001</v>
      </c>
      <c r="D12" s="18">
        <v>304.93419813414994</v>
      </c>
      <c r="E12" s="18">
        <v>480.49219401123997</v>
      </c>
      <c r="F12" s="22">
        <v>692.92867271882005</v>
      </c>
      <c r="G12" s="18">
        <v>156.27019585350001</v>
      </c>
      <c r="H12" s="18">
        <v>346.98652648439997</v>
      </c>
      <c r="I12" s="18">
        <v>547.10982072179013</v>
      </c>
      <c r="J12" s="22">
        <v>732.75882674454999</v>
      </c>
      <c r="K12" s="18">
        <v>152.87103072170001</v>
      </c>
      <c r="L12" s="18">
        <v>325.80539175886997</v>
      </c>
      <c r="M12" s="18">
        <v>507.33388620061999</v>
      </c>
      <c r="N12" s="22">
        <v>683.82562440737991</v>
      </c>
      <c r="O12" s="18">
        <v>179.08038741442002</v>
      </c>
      <c r="P12" s="18">
        <v>369.45503246015005</v>
      </c>
      <c r="Q12" s="18">
        <v>554.41329674193992</v>
      </c>
      <c r="R12" s="22">
        <v>762.40475676863002</v>
      </c>
      <c r="S12" s="18">
        <v>139.73503895237999</v>
      </c>
      <c r="T12" s="18">
        <v>263.74978295450001</v>
      </c>
      <c r="U12" s="18">
        <v>416.5293522586</v>
      </c>
      <c r="V12" s="22">
        <v>564.99343763129002</v>
      </c>
      <c r="W12" s="18">
        <v>126.64143628817</v>
      </c>
      <c r="X12" s="18">
        <v>265.37454543332001</v>
      </c>
      <c r="Y12" s="18">
        <v>415.20170620957003</v>
      </c>
      <c r="Z12" s="22">
        <v>563.97972223116005</v>
      </c>
      <c r="AA12" s="18">
        <v>119.76264711691999</v>
      </c>
      <c r="AB12" s="18">
        <v>262.33478495035996</v>
      </c>
      <c r="AC12" s="37">
        <v>420.97429245635999</v>
      </c>
      <c r="AD12" s="22">
        <v>583.19313463534002</v>
      </c>
      <c r="AE12" s="37">
        <v>138.15073562495002</v>
      </c>
      <c r="AF12" s="37">
        <v>303.22307460280001</v>
      </c>
      <c r="AG12" s="37">
        <v>479.70010583858004</v>
      </c>
      <c r="AH12" s="22">
        <v>665.81269851686</v>
      </c>
      <c r="AI12" s="37">
        <v>154.45797668805</v>
      </c>
      <c r="AJ12" s="37">
        <v>334.29376584018001</v>
      </c>
      <c r="AK12" s="37">
        <v>519.17181150364001</v>
      </c>
      <c r="AL12" s="22">
        <v>710.64765663410003</v>
      </c>
      <c r="AM12" s="37">
        <v>152.80430383358998</v>
      </c>
      <c r="AN12" s="37">
        <v>288.97130909755998</v>
      </c>
      <c r="AO12" s="37">
        <v>470.93298276712</v>
      </c>
      <c r="AP12" s="22">
        <v>702.22732865779005</v>
      </c>
      <c r="AQ12" s="37">
        <v>185.65408924466001</v>
      </c>
      <c r="AR12" s="37">
        <v>412.09661332341</v>
      </c>
      <c r="AS12" s="37">
        <v>620.92368983649999</v>
      </c>
      <c r="AT12" s="22">
        <v>858.94491504427003</v>
      </c>
      <c r="AU12" s="37">
        <v>220.01307231845999</v>
      </c>
      <c r="AV12" s="37">
        <v>326.15992334185</v>
      </c>
      <c r="AW12" s="37">
        <v>440.57372882285</v>
      </c>
      <c r="AX12" s="22">
        <v>610.4135715704499</v>
      </c>
      <c r="AY12" s="37">
        <v>201.37839901791</v>
      </c>
      <c r="AZ12" s="37">
        <v>473.53691289215004</v>
      </c>
      <c r="BA12" s="37">
        <v>793.18725552006003</v>
      </c>
      <c r="BB12" s="22">
        <v>1110.40679886773</v>
      </c>
      <c r="BC12" s="37">
        <v>272.77979882318999</v>
      </c>
      <c r="BD12" s="37">
        <v>560.81158733733992</v>
      </c>
      <c r="BE12" s="37">
        <v>868.02361722633987</v>
      </c>
      <c r="BF12" s="22">
        <v>1230.7794689386101</v>
      </c>
      <c r="BG12" s="37">
        <v>270.13219410796</v>
      </c>
      <c r="BH12" s="37">
        <v>512.36111503383006</v>
      </c>
      <c r="BI12" s="37">
        <v>762.76762660695999</v>
      </c>
      <c r="BJ12" s="22">
        <v>1047.01186287466</v>
      </c>
    </row>
    <row r="13" spans="1:62" x14ac:dyDescent="0.25">
      <c r="A13" s="7" t="s">
        <v>7</v>
      </c>
      <c r="B13" s="8" t="s">
        <v>64</v>
      </c>
      <c r="C13" s="18">
        <v>728.53783686518</v>
      </c>
      <c r="D13" s="18">
        <v>1679.2680328275701</v>
      </c>
      <c r="E13" s="18">
        <v>2564.2599074108703</v>
      </c>
      <c r="F13" s="22">
        <v>3528.3309968487201</v>
      </c>
      <c r="G13" s="18">
        <v>812.96137397062</v>
      </c>
      <c r="H13" s="18">
        <v>1826.25436834213</v>
      </c>
      <c r="I13" s="18">
        <v>2776.8239714069</v>
      </c>
      <c r="J13" s="22">
        <v>4103.7252639540202</v>
      </c>
      <c r="K13" s="18">
        <v>934.01868168042006</v>
      </c>
      <c r="L13" s="18">
        <v>2086.4518296062802</v>
      </c>
      <c r="M13" s="18">
        <v>3181.1177702883501</v>
      </c>
      <c r="N13" s="22">
        <v>4694.16358118059</v>
      </c>
      <c r="O13" s="18">
        <v>1035.52672006593</v>
      </c>
      <c r="P13" s="18">
        <v>2282.6089191649503</v>
      </c>
      <c r="Q13" s="18">
        <v>3449.8572291719502</v>
      </c>
      <c r="R13" s="22">
        <v>5035.7192326718796</v>
      </c>
      <c r="S13" s="18">
        <v>1104.9616925417399</v>
      </c>
      <c r="T13" s="18">
        <v>2485.23755078046</v>
      </c>
      <c r="U13" s="18">
        <v>3811.4777638045803</v>
      </c>
      <c r="V13" s="22">
        <v>5636.2743378280193</v>
      </c>
      <c r="W13" s="18">
        <v>1252.44677290154</v>
      </c>
      <c r="X13" s="18">
        <v>2741.29657514781</v>
      </c>
      <c r="Y13" s="18">
        <v>4169.0152077563298</v>
      </c>
      <c r="Z13" s="22">
        <v>6326.0068595313896</v>
      </c>
      <c r="AA13" s="18">
        <v>1363.41651898229</v>
      </c>
      <c r="AB13" s="18">
        <v>3046.39451431102</v>
      </c>
      <c r="AC13" s="37">
        <v>4664.1818733548798</v>
      </c>
      <c r="AD13" s="22">
        <v>6783.9938600378</v>
      </c>
      <c r="AE13" s="37">
        <v>1545.83408477531</v>
      </c>
      <c r="AF13" s="37">
        <v>3407.8498500968703</v>
      </c>
      <c r="AG13" s="37">
        <v>5193.0766350154099</v>
      </c>
      <c r="AH13" s="22">
        <v>7476.9027109425897</v>
      </c>
      <c r="AI13" s="37">
        <v>1696.4174272584801</v>
      </c>
      <c r="AJ13" s="37">
        <v>3724.3689328845999</v>
      </c>
      <c r="AK13" s="37">
        <v>5684.7075663851792</v>
      </c>
      <c r="AL13" s="22">
        <v>8167.1969107662999</v>
      </c>
      <c r="AM13" s="37">
        <v>1901.4990721970501</v>
      </c>
      <c r="AN13" s="37">
        <v>3842.4121222127401</v>
      </c>
      <c r="AO13" s="37">
        <v>5794.1814400973299</v>
      </c>
      <c r="AP13" s="22">
        <v>8286.14352746449</v>
      </c>
      <c r="AQ13" s="37">
        <v>1946.09539406154</v>
      </c>
      <c r="AR13" s="37">
        <v>4234.7960966806695</v>
      </c>
      <c r="AS13" s="37">
        <v>6467.8192766155998</v>
      </c>
      <c r="AT13" s="22">
        <v>9018.2891206173699</v>
      </c>
      <c r="AU13" s="37">
        <v>2194.5037506400399</v>
      </c>
      <c r="AV13" s="37">
        <v>4499.8335157965093</v>
      </c>
      <c r="AW13" s="37">
        <v>6626.6634488206701</v>
      </c>
      <c r="AX13" s="22">
        <v>9397.1819700523502</v>
      </c>
      <c r="AY13" s="37">
        <v>2135.4599325214399</v>
      </c>
      <c r="AZ13" s="37">
        <v>4971.5697737951605</v>
      </c>
      <c r="BA13" s="37">
        <v>8189.2309237365198</v>
      </c>
      <c r="BB13" s="22">
        <v>11651.900322727901</v>
      </c>
      <c r="BC13" s="37">
        <v>3235.6284761646298</v>
      </c>
      <c r="BD13" s="37">
        <v>6744.9941415009698</v>
      </c>
      <c r="BE13" s="37">
        <v>10155.3098339187</v>
      </c>
      <c r="BF13" s="22">
        <v>14032.932818114199</v>
      </c>
      <c r="BG13" s="37">
        <v>3732.3029597575296</v>
      </c>
      <c r="BH13" s="37">
        <v>7466.2660938567597</v>
      </c>
      <c r="BI13" s="37">
        <v>11765.612218767401</v>
      </c>
      <c r="BJ13" s="22">
        <v>16273.156898380199</v>
      </c>
    </row>
    <row r="14" spans="1:62" s="6" customFormat="1" x14ac:dyDescent="0.25">
      <c r="A14" s="7" t="s">
        <v>8</v>
      </c>
      <c r="B14" s="8" t="s">
        <v>27</v>
      </c>
      <c r="C14" s="18">
        <v>572.99315824757014</v>
      </c>
      <c r="D14" s="18">
        <v>1374.3406337324295</v>
      </c>
      <c r="E14" s="18">
        <v>2106.8079658452589</v>
      </c>
      <c r="F14" s="22">
        <v>2825.1121609722913</v>
      </c>
      <c r="G14" s="18">
        <v>573.69001546935044</v>
      </c>
      <c r="H14" s="18">
        <v>1276.8582300744793</v>
      </c>
      <c r="I14" s="18">
        <v>2064.5100058196299</v>
      </c>
      <c r="J14" s="22">
        <v>3145.4255407733999</v>
      </c>
      <c r="K14" s="18">
        <v>681.39317629719949</v>
      </c>
      <c r="L14" s="18">
        <v>1525.5925706737607</v>
      </c>
      <c r="M14" s="18">
        <v>2404.1432960591578</v>
      </c>
      <c r="N14" s="22">
        <v>3404.8719871084813</v>
      </c>
      <c r="O14" s="18">
        <v>594.83716990840048</v>
      </c>
      <c r="P14" s="18">
        <v>1501.4955190813698</v>
      </c>
      <c r="Q14" s="18">
        <v>2369.1943591625914</v>
      </c>
      <c r="R14" s="22">
        <v>3443.7467627485439</v>
      </c>
      <c r="S14" s="18">
        <v>695.25465298351082</v>
      </c>
      <c r="T14" s="18">
        <v>1687.7662558888114</v>
      </c>
      <c r="U14" s="18">
        <v>2756.9247599218393</v>
      </c>
      <c r="V14" s="22">
        <v>4148.9515433218894</v>
      </c>
      <c r="W14" s="18">
        <v>758.52644543811948</v>
      </c>
      <c r="X14" s="18">
        <v>1711.8902757992905</v>
      </c>
      <c r="Y14" s="18">
        <v>2755.4259702543786</v>
      </c>
      <c r="Z14" s="22">
        <v>4731.419315833964</v>
      </c>
      <c r="AA14" s="18">
        <v>826.79645705836879</v>
      </c>
      <c r="AB14" s="18">
        <v>1859.0805063383109</v>
      </c>
      <c r="AC14" s="37">
        <v>3017.8768883046696</v>
      </c>
      <c r="AD14" s="22">
        <v>4428.0383051046983</v>
      </c>
      <c r="AE14" s="37">
        <v>742.68839338990961</v>
      </c>
      <c r="AF14" s="37">
        <v>1906.586200263388</v>
      </c>
      <c r="AG14" s="37">
        <v>3305.2028988204784</v>
      </c>
      <c r="AH14" s="22">
        <v>4798.9124450396266</v>
      </c>
      <c r="AI14" s="37">
        <v>878.10324897004057</v>
      </c>
      <c r="AJ14" s="37">
        <v>2116.7466067871596</v>
      </c>
      <c r="AK14" s="37">
        <v>3683.6445668379074</v>
      </c>
      <c r="AL14" s="22">
        <v>5308.1396504141057</v>
      </c>
      <c r="AM14" s="37">
        <v>1141.6985949601292</v>
      </c>
      <c r="AN14" s="37">
        <v>3076.929194915931</v>
      </c>
      <c r="AO14" s="37">
        <v>4243.8751178024459</v>
      </c>
      <c r="AP14" s="22">
        <v>6708.0080022311249</v>
      </c>
      <c r="AQ14" s="37">
        <v>1422.6215658804808</v>
      </c>
      <c r="AR14" s="37">
        <v>3011.2607865023992</v>
      </c>
      <c r="AS14" s="37">
        <v>4773.5028286995703</v>
      </c>
      <c r="AT14" s="22">
        <v>6910.9897977267392</v>
      </c>
      <c r="AU14" s="37">
        <v>1335.3074490450385</v>
      </c>
      <c r="AV14" s="37">
        <v>2974.7021971288614</v>
      </c>
      <c r="AW14" s="37">
        <v>4623.3447043537244</v>
      </c>
      <c r="AX14" s="22">
        <v>7474.3979182175772</v>
      </c>
      <c r="AY14" s="37">
        <v>1393.0086676935016</v>
      </c>
      <c r="AZ14" s="37">
        <v>3531.04953110324</v>
      </c>
      <c r="BA14" s="37">
        <v>5582.8055666411101</v>
      </c>
      <c r="BB14" s="22">
        <v>9012.8874361956496</v>
      </c>
      <c r="BC14" s="37">
        <v>2356.9761793868306</v>
      </c>
      <c r="BD14" s="37">
        <v>5122.7268917906449</v>
      </c>
      <c r="BE14" s="37">
        <f t="shared" ref="BE14" si="2">BE7-BE8-BE9-BE10-BE11-BE12-BE13</f>
        <v>8169.8147341933782</v>
      </c>
      <c r="BF14" s="22">
        <v>11798.798937689127</v>
      </c>
      <c r="BG14" s="37">
        <f t="shared" ref="BG14" si="3">BG7-BG8-BG9-BG10-BG11-BG12-BG13</f>
        <v>2519.7545467510099</v>
      </c>
      <c r="BH14" s="37">
        <v>5558.2735895564319</v>
      </c>
      <c r="BI14" s="37">
        <v>8967.5966863654867</v>
      </c>
      <c r="BJ14" s="22">
        <v>13079.986645273828</v>
      </c>
    </row>
    <row r="15" spans="1:62" x14ac:dyDescent="0.25">
      <c r="B15" s="13" t="s">
        <v>28</v>
      </c>
      <c r="C15" s="16"/>
      <c r="D15" s="16"/>
      <c r="E15" s="16"/>
      <c r="F15" s="23"/>
      <c r="G15" s="16"/>
      <c r="H15" s="16"/>
      <c r="I15" s="16"/>
      <c r="J15" s="23"/>
      <c r="K15" s="16"/>
      <c r="L15" s="16"/>
      <c r="M15" s="16"/>
      <c r="N15" s="23"/>
      <c r="O15" s="16"/>
      <c r="P15" s="16"/>
      <c r="Q15" s="16"/>
      <c r="R15" s="23"/>
      <c r="S15" s="16"/>
      <c r="T15" s="16"/>
      <c r="U15" s="16"/>
      <c r="V15" s="23"/>
      <c r="W15" s="16"/>
      <c r="X15" s="16"/>
      <c r="Y15" s="16"/>
      <c r="Z15" s="23"/>
      <c r="AA15" s="16"/>
      <c r="AB15" s="16"/>
      <c r="AC15" s="38"/>
      <c r="AD15" s="23"/>
      <c r="AE15" s="38"/>
      <c r="AF15" s="38"/>
      <c r="AG15" s="38"/>
      <c r="AH15" s="23"/>
      <c r="AI15" s="38"/>
      <c r="AJ15" s="38"/>
      <c r="AK15" s="38"/>
      <c r="AL15" s="44"/>
      <c r="AM15" s="38"/>
      <c r="AN15" s="38"/>
      <c r="AO15" s="38"/>
      <c r="AP15" s="44"/>
      <c r="AQ15" s="38"/>
      <c r="AR15" s="38"/>
      <c r="AS15" s="38"/>
      <c r="AT15" s="44"/>
      <c r="AU15" s="38"/>
      <c r="AV15" s="38"/>
      <c r="AW15" s="38"/>
      <c r="AX15" s="44"/>
      <c r="AY15" s="38"/>
      <c r="AZ15" s="38"/>
      <c r="BA15" s="38"/>
      <c r="BB15" s="44"/>
      <c r="BC15" s="38"/>
      <c r="BD15" s="38"/>
      <c r="BE15" s="38"/>
      <c r="BF15" s="44"/>
      <c r="BG15" s="38"/>
      <c r="BH15" s="38"/>
      <c r="BI15" s="38"/>
      <c r="BJ15" s="44"/>
    </row>
    <row r="16" spans="1:62" s="34" customFormat="1" ht="14.25" x14ac:dyDescent="0.2">
      <c r="A16" s="2">
        <v>2</v>
      </c>
      <c r="B16" s="12" t="s">
        <v>65</v>
      </c>
      <c r="C16" s="14">
        <v>3575.4478197810199</v>
      </c>
      <c r="D16" s="14">
        <v>8138.7198215752805</v>
      </c>
      <c r="E16" s="14">
        <v>12745.4061785876</v>
      </c>
      <c r="F16" s="20">
        <v>19994.644767498103</v>
      </c>
      <c r="G16" s="14">
        <v>4583.6326154341104</v>
      </c>
      <c r="H16" s="14">
        <v>9961.2348341278503</v>
      </c>
      <c r="I16" s="14">
        <v>15099.833948687099</v>
      </c>
      <c r="J16" s="20">
        <v>23174.717651219802</v>
      </c>
      <c r="K16" s="14">
        <v>5110.6820281252103</v>
      </c>
      <c r="L16" s="14">
        <v>10835.3920078806</v>
      </c>
      <c r="M16" s="14">
        <v>16504.241141502</v>
      </c>
      <c r="N16" s="20">
        <v>25290.909431342698</v>
      </c>
      <c r="O16" s="14">
        <v>5432.0439624029596</v>
      </c>
      <c r="P16" s="14">
        <v>11583.5840165792</v>
      </c>
      <c r="Q16" s="14">
        <v>17679.1037580915</v>
      </c>
      <c r="R16" s="20">
        <v>27611.666262488001</v>
      </c>
      <c r="S16" s="14">
        <v>6491.8354984466796</v>
      </c>
      <c r="T16" s="14">
        <v>13631.4805599025</v>
      </c>
      <c r="U16" s="14">
        <v>20248.018440265198</v>
      </c>
      <c r="V16" s="20">
        <v>29741.5033025011</v>
      </c>
      <c r="W16" s="14">
        <v>6339.09479622241</v>
      </c>
      <c r="X16" s="14">
        <v>13582.9253080213</v>
      </c>
      <c r="Y16" s="14">
        <v>20493.581037499698</v>
      </c>
      <c r="Z16" s="20">
        <v>31323.678557880499</v>
      </c>
      <c r="AA16" s="14">
        <v>6892.43879437135</v>
      </c>
      <c r="AB16" s="14">
        <v>14443.016339121401</v>
      </c>
      <c r="AC16" s="36">
        <v>21679.6645805552</v>
      </c>
      <c r="AD16" s="21">
        <v>32395.747290466101</v>
      </c>
      <c r="AE16" s="36">
        <v>7090.6790084505192</v>
      </c>
      <c r="AF16" s="36">
        <v>15255.887092735</v>
      </c>
      <c r="AG16" s="36">
        <v>22933.809973908999</v>
      </c>
      <c r="AH16" s="21">
        <v>34284.708922708502</v>
      </c>
      <c r="AI16" s="36">
        <v>7358.6249804481695</v>
      </c>
      <c r="AJ16" s="36">
        <v>15946.164712616401</v>
      </c>
      <c r="AK16" s="36">
        <v>24637.086542628102</v>
      </c>
      <c r="AL16" s="21">
        <v>37382.2423296864</v>
      </c>
      <c r="AM16" s="36">
        <v>8601.9419106969908</v>
      </c>
      <c r="AN16" s="36">
        <v>18725.885344797302</v>
      </c>
      <c r="AO16" s="36">
        <v>28414.634920263299</v>
      </c>
      <c r="AP16" s="21">
        <v>42503.029843339602</v>
      </c>
      <c r="AQ16" s="36">
        <v>9386.9208320547314</v>
      </c>
      <c r="AR16" s="36">
        <v>20180.229475624103</v>
      </c>
      <c r="AS16" s="36">
        <v>31308.872275968897</v>
      </c>
      <c r="AT16" s="21">
        <v>47072.681989359</v>
      </c>
      <c r="AU16" s="36">
        <v>10517.508070673501</v>
      </c>
      <c r="AV16" s="36">
        <v>23488.7135963324</v>
      </c>
      <c r="AW16" s="36">
        <v>36418.953616060098</v>
      </c>
      <c r="AX16" s="21">
        <v>55181.805701124998</v>
      </c>
      <c r="AY16" s="36">
        <v>13422.223524376401</v>
      </c>
      <c r="AZ16" s="36">
        <v>27846.808459323802</v>
      </c>
      <c r="BA16" s="36">
        <v>41888.713822071499</v>
      </c>
      <c r="BB16" s="21">
        <v>62983.647230317998</v>
      </c>
      <c r="BC16" s="36">
        <v>15641.666602601499</v>
      </c>
      <c r="BD16" s="36">
        <v>32656.4900232051</v>
      </c>
      <c r="BE16" s="36">
        <v>48780.215551533794</v>
      </c>
      <c r="BF16" s="21">
        <v>74166.338084983698</v>
      </c>
      <c r="BG16" s="36">
        <v>18778.849216509399</v>
      </c>
      <c r="BH16" s="36">
        <v>38763.523658102298</v>
      </c>
      <c r="BI16" s="36">
        <v>58077.565297183399</v>
      </c>
      <c r="BJ16" s="21">
        <v>83865.246887949994</v>
      </c>
    </row>
    <row r="17" spans="1:62" x14ac:dyDescent="0.25">
      <c r="A17" s="7" t="s">
        <v>9</v>
      </c>
      <c r="B17" s="9" t="s">
        <v>66</v>
      </c>
      <c r="C17" s="18">
        <v>231.6069333003</v>
      </c>
      <c r="D17" s="18">
        <v>552.03090309422998</v>
      </c>
      <c r="E17" s="18">
        <v>869.95901826314002</v>
      </c>
      <c r="F17" s="22">
        <v>1357.03036522305</v>
      </c>
      <c r="G17" s="18">
        <v>272.12707493732</v>
      </c>
      <c r="H17" s="18">
        <v>621.05199542639002</v>
      </c>
      <c r="I17" s="18">
        <v>946.02258426829007</v>
      </c>
      <c r="J17" s="22">
        <v>1437.94907652044</v>
      </c>
      <c r="K17" s="18">
        <v>278.59461958897998</v>
      </c>
      <c r="L17" s="18">
        <v>632.49721673166005</v>
      </c>
      <c r="M17" s="18">
        <v>1001.682934609</v>
      </c>
      <c r="N17" s="22">
        <v>1525.9167482090902</v>
      </c>
      <c r="O17" s="18">
        <v>333.63733923384996</v>
      </c>
      <c r="P17" s="18">
        <v>700.46659613685995</v>
      </c>
      <c r="Q17" s="18">
        <v>1072.7388943242499</v>
      </c>
      <c r="R17" s="22">
        <v>1640.38115130253</v>
      </c>
      <c r="S17" s="18">
        <v>332.93226308502</v>
      </c>
      <c r="T17" s="18">
        <v>761.02293267507991</v>
      </c>
      <c r="U17" s="18">
        <v>1183.1497031981999</v>
      </c>
      <c r="V17" s="22">
        <v>1848.15516216949</v>
      </c>
      <c r="W17" s="18">
        <v>325.60847176329997</v>
      </c>
      <c r="X17" s="18">
        <v>795.10430961604004</v>
      </c>
      <c r="Y17" s="18">
        <v>1243.63969714567</v>
      </c>
      <c r="Z17" s="22">
        <v>1849.91436381733</v>
      </c>
      <c r="AA17" s="18">
        <v>338.47853586552003</v>
      </c>
      <c r="AB17" s="18">
        <v>791.93080084463998</v>
      </c>
      <c r="AC17" s="37">
        <v>1265.9255480448701</v>
      </c>
      <c r="AD17" s="22">
        <v>1952.5935934192501</v>
      </c>
      <c r="AE17" s="37">
        <v>400.62575936512002</v>
      </c>
      <c r="AF17" s="37">
        <v>896.41439551298004</v>
      </c>
      <c r="AG17" s="37">
        <v>1389.08877613251</v>
      </c>
      <c r="AH17" s="22">
        <v>2131.6211875906397</v>
      </c>
      <c r="AI17" s="37">
        <v>411.91516060395003</v>
      </c>
      <c r="AJ17" s="37">
        <v>927.51607779151004</v>
      </c>
      <c r="AK17" s="37">
        <v>1478.98301803801</v>
      </c>
      <c r="AL17" s="22">
        <v>2334.82630738438</v>
      </c>
      <c r="AM17" s="37">
        <v>472.85957947356002</v>
      </c>
      <c r="AN17" s="37">
        <v>1104.4246416966798</v>
      </c>
      <c r="AO17" s="37">
        <v>1686.69718054904</v>
      </c>
      <c r="AP17" s="22">
        <v>2551.6609862672699</v>
      </c>
      <c r="AQ17" s="37">
        <v>547.86676071790998</v>
      </c>
      <c r="AR17" s="37">
        <v>1171.6310715549801</v>
      </c>
      <c r="AS17" s="37">
        <v>1897.2694145262401</v>
      </c>
      <c r="AT17" s="22">
        <v>2851.9992341707598</v>
      </c>
      <c r="AU17" s="37"/>
      <c r="AV17" s="37"/>
      <c r="AW17" s="37"/>
      <c r="AX17" s="22"/>
      <c r="AY17" s="37"/>
      <c r="AZ17" s="37"/>
      <c r="BA17" s="37"/>
      <c r="BB17" s="22"/>
      <c r="BC17" s="37"/>
      <c r="BD17" s="37"/>
      <c r="BE17" s="37"/>
      <c r="BF17" s="22"/>
      <c r="BG17" s="37"/>
      <c r="BH17" s="37"/>
      <c r="BI17" s="37"/>
      <c r="BJ17" s="22"/>
    </row>
    <row r="18" spans="1:62" x14ac:dyDescent="0.25">
      <c r="A18" s="7" t="s">
        <v>10</v>
      </c>
      <c r="B18" s="9" t="s">
        <v>67</v>
      </c>
      <c r="C18" s="18">
        <v>262.33933683739997</v>
      </c>
      <c r="D18" s="18">
        <v>625.01918822168989</v>
      </c>
      <c r="E18" s="18">
        <v>908.42424422237002</v>
      </c>
      <c r="F18" s="22">
        <v>1517.17191436283</v>
      </c>
      <c r="G18" s="18">
        <v>560.69413092550997</v>
      </c>
      <c r="H18" s="18">
        <v>966.42396555193989</v>
      </c>
      <c r="I18" s="18">
        <v>1216.7884465813402</v>
      </c>
      <c r="J18" s="22">
        <v>1814.05772534721</v>
      </c>
      <c r="K18" s="18">
        <v>687.43358425447002</v>
      </c>
      <c r="L18" s="18">
        <v>1086.1082710670501</v>
      </c>
      <c r="M18" s="18">
        <v>1400.74370730947</v>
      </c>
      <c r="N18" s="22">
        <v>2105.50018159916</v>
      </c>
      <c r="O18" s="18">
        <v>973.9450115845799</v>
      </c>
      <c r="P18" s="18">
        <v>1414.8062680210701</v>
      </c>
      <c r="Q18" s="18">
        <v>1822.5673885230001</v>
      </c>
      <c r="R18" s="22">
        <v>2480.66612240319</v>
      </c>
      <c r="S18" s="18">
        <v>1452.8128662229799</v>
      </c>
      <c r="T18" s="18">
        <v>1912.6920712430901</v>
      </c>
      <c r="U18" s="18">
        <v>2309.4789475159901</v>
      </c>
      <c r="V18" s="22">
        <v>3182.6925521235098</v>
      </c>
      <c r="W18" s="18">
        <v>886.14478778677005</v>
      </c>
      <c r="X18" s="18">
        <v>1471.5114699478502</v>
      </c>
      <c r="Y18" s="18">
        <v>1953.1514006590101</v>
      </c>
      <c r="Z18" s="22">
        <v>3777.5641285094102</v>
      </c>
      <c r="AA18" s="18">
        <v>729.28893143118989</v>
      </c>
      <c r="AB18" s="18">
        <v>1355.4997575228501</v>
      </c>
      <c r="AC18" s="37">
        <v>1799.3085515222599</v>
      </c>
      <c r="AD18" s="22">
        <v>2854.2073035175599</v>
      </c>
      <c r="AE18" s="37">
        <v>756.42732372134992</v>
      </c>
      <c r="AF18" s="37">
        <v>1434.8425135242801</v>
      </c>
      <c r="AG18" s="37">
        <v>1930.16271310717</v>
      </c>
      <c r="AH18" s="22">
        <v>2828.4028546434802</v>
      </c>
      <c r="AI18" s="37">
        <v>802.65437939966</v>
      </c>
      <c r="AJ18" s="37">
        <v>1354.6674259480201</v>
      </c>
      <c r="AK18" s="37">
        <v>2018.8521854227199</v>
      </c>
      <c r="AL18" s="22">
        <v>2998.8815811232498</v>
      </c>
      <c r="AM18" s="37">
        <v>860.88651867263002</v>
      </c>
      <c r="AN18" s="37">
        <v>1515.5250021751399</v>
      </c>
      <c r="AO18" s="37">
        <v>2099.0625550463101</v>
      </c>
      <c r="AP18" s="22">
        <v>3170.69155388121</v>
      </c>
      <c r="AQ18" s="37">
        <v>903.77242653758992</v>
      </c>
      <c r="AR18" s="37">
        <v>1523.02640358853</v>
      </c>
      <c r="AS18" s="37">
        <v>2060.90792313365</v>
      </c>
      <c r="AT18" s="22">
        <v>3574.97624042289</v>
      </c>
      <c r="AU18" s="37"/>
      <c r="AV18" s="37"/>
      <c r="AW18" s="37"/>
      <c r="AX18" s="22"/>
      <c r="AY18" s="37"/>
      <c r="AZ18" s="37"/>
      <c r="BA18" s="37"/>
      <c r="BB18" s="22"/>
      <c r="BC18" s="37"/>
      <c r="BD18" s="37"/>
      <c r="BE18" s="37"/>
      <c r="BF18" s="22"/>
      <c r="BG18" s="37"/>
      <c r="BH18" s="37"/>
      <c r="BI18" s="37"/>
      <c r="BJ18" s="22"/>
    </row>
    <row r="19" spans="1:62" x14ac:dyDescent="0.25">
      <c r="A19" s="7" t="s">
        <v>11</v>
      </c>
      <c r="B19" s="9" t="s">
        <v>68</v>
      </c>
      <c r="C19" s="18">
        <v>290.50238935621002</v>
      </c>
      <c r="D19" s="18">
        <v>615.02634667375003</v>
      </c>
      <c r="E19" s="18">
        <v>944.83706714926006</v>
      </c>
      <c r="F19" s="22">
        <v>1518.58844647913</v>
      </c>
      <c r="G19" s="18">
        <v>350.98571820331</v>
      </c>
      <c r="H19" s="18">
        <v>757.86363741865</v>
      </c>
      <c r="I19" s="18">
        <v>1177.79424260769</v>
      </c>
      <c r="J19" s="22">
        <v>1929.2100150811102</v>
      </c>
      <c r="K19" s="18">
        <v>390.7102542115</v>
      </c>
      <c r="L19" s="18">
        <v>876.9470695680501</v>
      </c>
      <c r="M19" s="18">
        <v>1373.9782103851899</v>
      </c>
      <c r="N19" s="22">
        <v>2159.3425799491902</v>
      </c>
      <c r="O19" s="18">
        <v>443.50746815411998</v>
      </c>
      <c r="P19" s="18">
        <v>938.89948740742</v>
      </c>
      <c r="Q19" s="18">
        <v>1439.26250398814</v>
      </c>
      <c r="R19" s="22">
        <v>2192.9346480426398</v>
      </c>
      <c r="S19" s="18">
        <v>429.33346781921</v>
      </c>
      <c r="T19" s="18">
        <v>927.0027370514</v>
      </c>
      <c r="U19" s="18">
        <v>1410.4231674524199</v>
      </c>
      <c r="V19" s="22">
        <v>2072.1681558026698</v>
      </c>
      <c r="W19" s="18">
        <v>401.40857626349998</v>
      </c>
      <c r="X19" s="18">
        <v>878.66261688996997</v>
      </c>
      <c r="Y19" s="18">
        <v>1339.65821037827</v>
      </c>
      <c r="Z19" s="22">
        <v>2011.4187525473201</v>
      </c>
      <c r="AA19" s="18">
        <v>392.07257034938999</v>
      </c>
      <c r="AB19" s="18">
        <v>852.07126139664001</v>
      </c>
      <c r="AC19" s="37">
        <v>1336.9054066948502</v>
      </c>
      <c r="AD19" s="22">
        <v>2034.1132878641899</v>
      </c>
      <c r="AE19" s="37">
        <v>417.76885662311997</v>
      </c>
      <c r="AF19" s="37">
        <v>904.51004574156991</v>
      </c>
      <c r="AG19" s="37">
        <v>1388.84142842396</v>
      </c>
      <c r="AH19" s="22">
        <v>2110.4871317412399</v>
      </c>
      <c r="AI19" s="37">
        <v>426.52001427916997</v>
      </c>
      <c r="AJ19" s="37">
        <v>921.81791693833998</v>
      </c>
      <c r="AK19" s="37">
        <v>1423.5297769943602</v>
      </c>
      <c r="AL19" s="22">
        <v>2233.5627730330402</v>
      </c>
      <c r="AM19" s="37">
        <v>462.81362608515002</v>
      </c>
      <c r="AN19" s="37">
        <v>1015.11379032915</v>
      </c>
      <c r="AO19" s="37">
        <v>1571.4827875675801</v>
      </c>
      <c r="AP19" s="22">
        <v>2392.37322157881</v>
      </c>
      <c r="AQ19" s="37">
        <v>494.51914121037998</v>
      </c>
      <c r="AR19" s="37">
        <v>1059.4742337781099</v>
      </c>
      <c r="AS19" s="37">
        <v>1633.76610668074</v>
      </c>
      <c r="AT19" s="22">
        <v>2504.4468032682003</v>
      </c>
      <c r="AU19" s="37"/>
      <c r="AV19" s="37"/>
      <c r="AW19" s="37"/>
      <c r="AX19" s="22"/>
      <c r="AY19" s="37"/>
      <c r="AZ19" s="37"/>
      <c r="BA19" s="37"/>
      <c r="BB19" s="22"/>
      <c r="BC19" s="37"/>
      <c r="BD19" s="37"/>
      <c r="BE19" s="37"/>
      <c r="BF19" s="22"/>
      <c r="BG19" s="37"/>
      <c r="BH19" s="37"/>
      <c r="BI19" s="37"/>
      <c r="BJ19" s="22"/>
    </row>
    <row r="20" spans="1:62" x14ac:dyDescent="0.25">
      <c r="A20" s="7" t="s">
        <v>12</v>
      </c>
      <c r="B20" s="9" t="s">
        <v>31</v>
      </c>
      <c r="C20" s="18">
        <v>347.70245669208003</v>
      </c>
      <c r="D20" s="18">
        <v>899.22449398764002</v>
      </c>
      <c r="E20" s="18">
        <v>1520.09881786349</v>
      </c>
      <c r="F20" s="22">
        <v>2793.3560352465001</v>
      </c>
      <c r="G20" s="18">
        <v>446.40750452696</v>
      </c>
      <c r="H20" s="18">
        <v>1155.1611626405099</v>
      </c>
      <c r="I20" s="18">
        <v>1913.3695565903001</v>
      </c>
      <c r="J20" s="22">
        <v>3273.61294462365</v>
      </c>
      <c r="K20" s="18">
        <v>513.11172031670003</v>
      </c>
      <c r="L20" s="18">
        <v>1128.0148380743601</v>
      </c>
      <c r="M20" s="18">
        <v>1911.73651591775</v>
      </c>
      <c r="N20" s="22">
        <v>3281.6801302081699</v>
      </c>
      <c r="O20" s="18">
        <v>546.59424016175001</v>
      </c>
      <c r="P20" s="18">
        <v>1299.5653222412</v>
      </c>
      <c r="Q20" s="18">
        <v>2116.2840950701002</v>
      </c>
      <c r="R20" s="22">
        <v>4543.1107621426399</v>
      </c>
      <c r="S20" s="18">
        <v>593.59455907668007</v>
      </c>
      <c r="T20" s="18">
        <v>1294.3390136389501</v>
      </c>
      <c r="U20" s="18">
        <v>2294.5982582945799</v>
      </c>
      <c r="V20" s="22">
        <v>3774.4160394619598</v>
      </c>
      <c r="W20" s="18">
        <v>461.5699126417</v>
      </c>
      <c r="X20" s="18">
        <v>1353.68251037195</v>
      </c>
      <c r="Y20" s="18">
        <v>2363.3783047785801</v>
      </c>
      <c r="Z20" s="22">
        <v>3889.83668847845</v>
      </c>
      <c r="AA20" s="18">
        <v>575.87831839339003</v>
      </c>
      <c r="AB20" s="18">
        <v>1504.0069101413701</v>
      </c>
      <c r="AC20" s="37">
        <v>2549.6834768466601</v>
      </c>
      <c r="AD20" s="22">
        <v>4332.0240485452596</v>
      </c>
      <c r="AE20" s="37">
        <v>615.79453164270001</v>
      </c>
      <c r="AF20" s="37">
        <v>1522.78947411888</v>
      </c>
      <c r="AG20" s="37">
        <v>2571.03135170935</v>
      </c>
      <c r="AH20" s="22">
        <v>4442.9116755146606</v>
      </c>
      <c r="AI20" s="37">
        <v>588.40810872668999</v>
      </c>
      <c r="AJ20" s="37">
        <v>1554.1494489382501</v>
      </c>
      <c r="AK20" s="37">
        <v>2768.1519664638399</v>
      </c>
      <c r="AL20" s="22">
        <v>5171.8418724721205</v>
      </c>
      <c r="AM20" s="37">
        <v>700.24910715010003</v>
      </c>
      <c r="AN20" s="37">
        <v>1952.97988902273</v>
      </c>
      <c r="AO20" s="37">
        <v>3375.68179421782</v>
      </c>
      <c r="AP20" s="22">
        <v>6040.7531305789807</v>
      </c>
      <c r="AQ20" s="37">
        <v>906.8408518355501</v>
      </c>
      <c r="AR20" s="37">
        <v>2550.5718576766499</v>
      </c>
      <c r="AS20" s="37">
        <v>4139.76149268684</v>
      </c>
      <c r="AT20" s="22">
        <v>7224.7337344960797</v>
      </c>
      <c r="AU20" s="37"/>
      <c r="AV20" s="37"/>
      <c r="AW20" s="37"/>
      <c r="AX20" s="22"/>
      <c r="AY20" s="37"/>
      <c r="AZ20" s="37"/>
      <c r="BA20" s="37"/>
      <c r="BB20" s="22"/>
      <c r="BC20" s="37"/>
      <c r="BD20" s="37"/>
      <c r="BE20" s="37"/>
      <c r="BF20" s="22"/>
      <c r="BG20" s="37"/>
      <c r="BH20" s="37"/>
      <c r="BI20" s="37"/>
      <c r="BJ20" s="22"/>
    </row>
    <row r="21" spans="1:62" x14ac:dyDescent="0.25">
      <c r="A21" s="7" t="s">
        <v>13</v>
      </c>
      <c r="B21" s="9" t="s">
        <v>32</v>
      </c>
      <c r="C21" s="18">
        <v>140.54148903428</v>
      </c>
      <c r="D21" s="18">
        <v>359.42264715881998</v>
      </c>
      <c r="E21" s="18">
        <v>650.97864747885001</v>
      </c>
      <c r="F21" s="22">
        <v>1195.0222519966999</v>
      </c>
      <c r="G21" s="18">
        <v>121.85246097785</v>
      </c>
      <c r="H21" s="18">
        <v>334.25340378672996</v>
      </c>
      <c r="I21" s="18">
        <v>579.92069266211001</v>
      </c>
      <c r="J21" s="22">
        <v>1075.04413113961</v>
      </c>
      <c r="K21" s="18">
        <v>116.94575921157001</v>
      </c>
      <c r="L21" s="18">
        <v>348.20336193428005</v>
      </c>
      <c r="M21" s="18">
        <v>593.63921863703001</v>
      </c>
      <c r="N21" s="22">
        <v>1052.7097723469301</v>
      </c>
      <c r="O21" s="18">
        <v>158.05317960054998</v>
      </c>
      <c r="P21" s="18">
        <v>351.95757161440002</v>
      </c>
      <c r="Q21" s="18">
        <v>608.84312276292007</v>
      </c>
      <c r="R21" s="22">
        <v>1004.7489424889101</v>
      </c>
      <c r="S21" s="18">
        <v>174.74713079181001</v>
      </c>
      <c r="T21" s="18">
        <v>353.86537724899</v>
      </c>
      <c r="U21" s="18">
        <v>577.16286114752006</v>
      </c>
      <c r="V21" s="22">
        <v>979.89267590252007</v>
      </c>
      <c r="W21" s="18">
        <v>142.27900635097001</v>
      </c>
      <c r="X21" s="18">
        <v>354.36481773554999</v>
      </c>
      <c r="Y21" s="18">
        <v>588.20898006641005</v>
      </c>
      <c r="Z21" s="22">
        <v>992.60782995320994</v>
      </c>
      <c r="AA21" s="18">
        <v>181.13146194277999</v>
      </c>
      <c r="AB21" s="18">
        <v>415.92340950805999</v>
      </c>
      <c r="AC21" s="37">
        <v>680.58706169740003</v>
      </c>
      <c r="AD21" s="22">
        <v>1209.8804462230501</v>
      </c>
      <c r="AE21" s="37">
        <v>199.60863316126998</v>
      </c>
      <c r="AF21" s="37">
        <v>447.48122957262001</v>
      </c>
      <c r="AG21" s="37">
        <v>733.14366752800004</v>
      </c>
      <c r="AH21" s="22">
        <v>1324.0974351953898</v>
      </c>
      <c r="AI21" s="37">
        <v>259.16970650090002</v>
      </c>
      <c r="AJ21" s="37">
        <v>567.36232969023001</v>
      </c>
      <c r="AK21" s="37">
        <v>926.07627406987001</v>
      </c>
      <c r="AL21" s="22">
        <v>1574.9072213239599</v>
      </c>
      <c r="AM21" s="37">
        <v>334.01384209080999</v>
      </c>
      <c r="AN21" s="37">
        <v>658.84354844648999</v>
      </c>
      <c r="AO21" s="37">
        <v>1028.2811933227199</v>
      </c>
      <c r="AP21" s="22">
        <v>1590.51548343895</v>
      </c>
      <c r="AQ21" s="37">
        <v>444.56755968383004</v>
      </c>
      <c r="AR21" s="37">
        <v>815.1631909276</v>
      </c>
      <c r="AS21" s="37">
        <v>1263.1088593459199</v>
      </c>
      <c r="AT21" s="22">
        <v>2172.0077566960899</v>
      </c>
      <c r="AU21" s="37"/>
      <c r="AV21" s="37"/>
      <c r="AW21" s="37"/>
      <c r="AX21" s="22"/>
      <c r="AY21" s="37"/>
      <c r="AZ21" s="37"/>
      <c r="BA21" s="37"/>
      <c r="BB21" s="22"/>
      <c r="BC21" s="37"/>
      <c r="BD21" s="37"/>
      <c r="BE21" s="37"/>
      <c r="BF21" s="22"/>
      <c r="BG21" s="37"/>
      <c r="BH21" s="37"/>
      <c r="BI21" s="37"/>
      <c r="BJ21" s="22"/>
    </row>
    <row r="22" spans="1:62" x14ac:dyDescent="0.25">
      <c r="A22" s="7" t="s">
        <v>14</v>
      </c>
      <c r="B22" s="9" t="s">
        <v>33</v>
      </c>
      <c r="C22" s="18">
        <v>4.1834950904500001</v>
      </c>
      <c r="D22" s="18">
        <v>11.22759398368</v>
      </c>
      <c r="E22" s="18">
        <v>19.577465372279999</v>
      </c>
      <c r="F22" s="22">
        <v>38.593601313809998</v>
      </c>
      <c r="G22" s="18">
        <v>9.0257011607499997</v>
      </c>
      <c r="H22" s="18">
        <v>16.254532997089999</v>
      </c>
      <c r="I22" s="18">
        <v>27.11562312373</v>
      </c>
      <c r="J22" s="22">
        <v>43.160008183949998</v>
      </c>
      <c r="K22" s="18">
        <v>8.0537330033300005</v>
      </c>
      <c r="L22" s="18">
        <v>19.67478833014</v>
      </c>
      <c r="M22" s="18">
        <v>31.901762980729998</v>
      </c>
      <c r="N22" s="22">
        <v>47.047085911730001</v>
      </c>
      <c r="O22" s="18">
        <v>8.3911075797700008</v>
      </c>
      <c r="P22" s="18">
        <v>26.397514299090002</v>
      </c>
      <c r="Q22" s="18">
        <v>45.559656313349997</v>
      </c>
      <c r="R22" s="22">
        <v>70.206601426109998</v>
      </c>
      <c r="S22" s="18">
        <v>18.024671301560002</v>
      </c>
      <c r="T22" s="18">
        <v>39.89302575264</v>
      </c>
      <c r="U22" s="18">
        <v>54.702973605140002</v>
      </c>
      <c r="V22" s="22">
        <v>71.711706911999997</v>
      </c>
      <c r="W22" s="18">
        <v>22.011892423900001</v>
      </c>
      <c r="X22" s="18">
        <v>52.720366447750003</v>
      </c>
      <c r="Y22" s="18">
        <v>65.377368452849993</v>
      </c>
      <c r="Z22" s="22">
        <v>83.975112086149991</v>
      </c>
      <c r="AA22" s="18">
        <v>40.232005213160001</v>
      </c>
      <c r="AB22" s="18">
        <v>66.306259428019999</v>
      </c>
      <c r="AC22" s="37">
        <v>90.009724137809997</v>
      </c>
      <c r="AD22" s="22">
        <v>116.28243122994999</v>
      </c>
      <c r="AE22" s="37">
        <v>35.0029727119</v>
      </c>
      <c r="AF22" s="37">
        <v>79.909456745210008</v>
      </c>
      <c r="AG22" s="37">
        <v>107.92935692403999</v>
      </c>
      <c r="AH22" s="22">
        <v>148.25214674132002</v>
      </c>
      <c r="AI22" s="37">
        <v>67.019806155339992</v>
      </c>
      <c r="AJ22" s="37">
        <v>121.03064426016</v>
      </c>
      <c r="AK22" s="37">
        <v>168.61288063008999</v>
      </c>
      <c r="AL22" s="22">
        <v>250.29547684432998</v>
      </c>
      <c r="AM22" s="37">
        <v>90.99059795014999</v>
      </c>
      <c r="AN22" s="37">
        <v>138.44443236256001</v>
      </c>
      <c r="AO22" s="37">
        <v>205.22220668217003</v>
      </c>
      <c r="AP22" s="22">
        <v>303.90680807512001</v>
      </c>
      <c r="AQ22" s="37">
        <v>107.88180666408999</v>
      </c>
      <c r="AR22" s="37">
        <v>231.40366999774</v>
      </c>
      <c r="AS22" s="37">
        <v>318.38012871395</v>
      </c>
      <c r="AT22" s="22">
        <v>438.39154233779999</v>
      </c>
      <c r="AU22" s="37"/>
      <c r="AV22" s="37"/>
      <c r="AW22" s="37"/>
      <c r="AX22" s="22"/>
      <c r="AY22" s="37"/>
      <c r="AZ22" s="37"/>
      <c r="BA22" s="37"/>
      <c r="BB22" s="22"/>
      <c r="BC22" s="37"/>
      <c r="BD22" s="37"/>
      <c r="BE22" s="37"/>
      <c r="BF22" s="22"/>
      <c r="BG22" s="37"/>
      <c r="BH22" s="37"/>
      <c r="BI22" s="37"/>
      <c r="BJ22" s="22"/>
    </row>
    <row r="23" spans="1:62" x14ac:dyDescent="0.25">
      <c r="A23" s="7" t="s">
        <v>15</v>
      </c>
      <c r="B23" s="9" t="s">
        <v>34</v>
      </c>
      <c r="C23" s="18">
        <v>374.74746252015001</v>
      </c>
      <c r="D23" s="18">
        <v>970.05853693257995</v>
      </c>
      <c r="E23" s="18">
        <v>1412.5276107007701</v>
      </c>
      <c r="F23" s="22">
        <v>2231.75503608791</v>
      </c>
      <c r="G23" s="18">
        <v>553.09212179067003</v>
      </c>
      <c r="H23" s="18">
        <v>1264.46545278499</v>
      </c>
      <c r="I23" s="18">
        <v>1780.9955693475501</v>
      </c>
      <c r="J23" s="22">
        <v>2558.36055946836</v>
      </c>
      <c r="K23" s="18">
        <v>642.90538749727</v>
      </c>
      <c r="L23" s="18">
        <v>1421.7088531464899</v>
      </c>
      <c r="M23" s="18">
        <v>2008.06400076963</v>
      </c>
      <c r="N23" s="22">
        <v>2888.7771905825002</v>
      </c>
      <c r="O23" s="18">
        <v>629.508867248</v>
      </c>
      <c r="P23" s="18">
        <v>1510.58977694291</v>
      </c>
      <c r="Q23" s="18">
        <v>2121.8524566864198</v>
      </c>
      <c r="R23" s="22">
        <v>3037.2907951612401</v>
      </c>
      <c r="S23" s="18">
        <v>637.69397624102999</v>
      </c>
      <c r="T23" s="18">
        <v>1555.1251244146201</v>
      </c>
      <c r="U23" s="18">
        <v>2171.54828106485</v>
      </c>
      <c r="V23" s="22">
        <v>3034.5654135532204</v>
      </c>
      <c r="W23" s="18">
        <v>655.76575345103004</v>
      </c>
      <c r="X23" s="18">
        <v>1586.35275064353</v>
      </c>
      <c r="Y23" s="18">
        <v>2163.8598213631599</v>
      </c>
      <c r="Z23" s="22">
        <v>3103.1118313571301</v>
      </c>
      <c r="AA23" s="18">
        <v>689.19576767583999</v>
      </c>
      <c r="AB23" s="18">
        <v>1649.87816838866</v>
      </c>
      <c r="AC23" s="37">
        <v>2261.4456571769401</v>
      </c>
      <c r="AD23" s="22">
        <v>3264.2036840496203</v>
      </c>
      <c r="AE23" s="37">
        <v>771.68701810064999</v>
      </c>
      <c r="AF23" s="37">
        <v>1863.9747876073</v>
      </c>
      <c r="AG23" s="37">
        <v>2527.0474930646701</v>
      </c>
      <c r="AH23" s="22">
        <v>3668.58114090971</v>
      </c>
      <c r="AI23" s="37">
        <v>813.41351217616</v>
      </c>
      <c r="AJ23" s="37">
        <v>1990.6364368322299</v>
      </c>
      <c r="AK23" s="37">
        <v>2769.0475955044903</v>
      </c>
      <c r="AL23" s="22">
        <v>4050.6574209944702</v>
      </c>
      <c r="AM23" s="37">
        <v>916.48067658498996</v>
      </c>
      <c r="AN23" s="37">
        <v>2130.8552076391697</v>
      </c>
      <c r="AO23" s="37">
        <v>2951.3989040506603</v>
      </c>
      <c r="AP23" s="22">
        <v>4323.9748956031399</v>
      </c>
      <c r="AQ23" s="37">
        <v>973.55991489956989</v>
      </c>
      <c r="AR23" s="37">
        <v>2337.2904661787002</v>
      </c>
      <c r="AS23" s="37">
        <v>3233.68269529586</v>
      </c>
      <c r="AT23" s="22">
        <v>4690.6544876374501</v>
      </c>
      <c r="AU23" s="37"/>
      <c r="AV23" s="37"/>
      <c r="AW23" s="37"/>
      <c r="AX23" s="22"/>
      <c r="AY23" s="37"/>
      <c r="AZ23" s="37"/>
      <c r="BA23" s="37"/>
      <c r="BB23" s="22"/>
      <c r="BC23" s="37"/>
      <c r="BD23" s="37"/>
      <c r="BE23" s="37"/>
      <c r="BF23" s="22"/>
      <c r="BG23" s="37"/>
      <c r="BH23" s="37"/>
      <c r="BI23" s="37"/>
      <c r="BJ23" s="22"/>
    </row>
    <row r="24" spans="1:62" x14ac:dyDescent="0.25">
      <c r="A24" s="7" t="s">
        <v>16</v>
      </c>
      <c r="B24" s="9" t="s">
        <v>69</v>
      </c>
      <c r="C24" s="18">
        <v>46.313985958709999</v>
      </c>
      <c r="D24" s="18">
        <v>118.40044486142999</v>
      </c>
      <c r="E24" s="18">
        <v>188.32711063610998</v>
      </c>
      <c r="F24" s="22">
        <v>310.58536277829</v>
      </c>
      <c r="G24" s="18">
        <v>65.533641594990002</v>
      </c>
      <c r="H24" s="18">
        <v>149.58979757485</v>
      </c>
      <c r="I24" s="18">
        <v>224.16478150200001</v>
      </c>
      <c r="J24" s="22">
        <v>340.21290587349</v>
      </c>
      <c r="K24" s="18">
        <v>62.775890876120002</v>
      </c>
      <c r="L24" s="18">
        <v>153.98472191682001</v>
      </c>
      <c r="M24" s="18">
        <v>242.18060063503</v>
      </c>
      <c r="N24" s="22">
        <v>376.95269907814003</v>
      </c>
      <c r="O24" s="18">
        <v>75.370983167120002</v>
      </c>
      <c r="P24" s="18">
        <v>177.89998614468999</v>
      </c>
      <c r="Q24" s="18">
        <v>275.33507363039001</v>
      </c>
      <c r="R24" s="22">
        <v>410.00188369765999</v>
      </c>
      <c r="S24" s="18">
        <v>80.323352394200001</v>
      </c>
      <c r="T24" s="18">
        <v>180.30087321367</v>
      </c>
      <c r="U24" s="18">
        <v>274.04319962760997</v>
      </c>
      <c r="V24" s="22">
        <v>395.62707580021004</v>
      </c>
      <c r="W24" s="18">
        <v>74.746970773979996</v>
      </c>
      <c r="X24" s="18">
        <v>177.71975390175001</v>
      </c>
      <c r="Y24" s="18">
        <v>281.13109582628999</v>
      </c>
      <c r="Z24" s="22">
        <v>422.76316214890005</v>
      </c>
      <c r="AA24" s="18">
        <v>86.031171169779995</v>
      </c>
      <c r="AB24" s="18">
        <v>199.33869600884</v>
      </c>
      <c r="AC24" s="37">
        <v>310.88776317648001</v>
      </c>
      <c r="AD24" s="22">
        <v>492.90685620617</v>
      </c>
      <c r="AE24" s="37">
        <v>106.72914464138999</v>
      </c>
      <c r="AF24" s="37">
        <v>237.28914487752999</v>
      </c>
      <c r="AG24" s="37">
        <v>358.59830932540996</v>
      </c>
      <c r="AH24" s="22">
        <v>528.17717691071005</v>
      </c>
      <c r="AI24" s="37">
        <v>109.55193461357001</v>
      </c>
      <c r="AJ24" s="37">
        <v>248.56899864406</v>
      </c>
      <c r="AK24" s="37">
        <v>385.32580722169001</v>
      </c>
      <c r="AL24" s="22">
        <v>587.91191539476006</v>
      </c>
      <c r="AM24" s="37">
        <v>132.96421473121001</v>
      </c>
      <c r="AN24" s="37">
        <v>274.93537369070003</v>
      </c>
      <c r="AO24" s="37">
        <v>407.66536689896998</v>
      </c>
      <c r="AP24" s="22">
        <v>610.13481961751006</v>
      </c>
      <c r="AQ24" s="37">
        <v>129.80763504966001</v>
      </c>
      <c r="AR24" s="37">
        <v>282.43955846528002</v>
      </c>
      <c r="AS24" s="37">
        <v>424.54933235313001</v>
      </c>
      <c r="AT24" s="22">
        <v>651.85451046289006</v>
      </c>
      <c r="AU24" s="37"/>
      <c r="AV24" s="37"/>
      <c r="AW24" s="37"/>
      <c r="AX24" s="22"/>
      <c r="AY24" s="37"/>
      <c r="AZ24" s="37"/>
      <c r="BA24" s="37"/>
      <c r="BB24" s="22"/>
      <c r="BC24" s="37"/>
      <c r="BD24" s="37"/>
      <c r="BE24" s="37"/>
      <c r="BF24" s="22"/>
      <c r="BG24" s="37"/>
      <c r="BH24" s="37"/>
      <c r="BI24" s="37"/>
      <c r="BJ24" s="22"/>
    </row>
    <row r="25" spans="1:62" x14ac:dyDescent="0.25">
      <c r="A25" s="7" t="s">
        <v>17</v>
      </c>
      <c r="B25" s="9" t="s">
        <v>35</v>
      </c>
      <c r="C25" s="18">
        <v>319.46457735185999</v>
      </c>
      <c r="D25" s="18">
        <v>744.64028674438998</v>
      </c>
      <c r="E25" s="18">
        <v>1194.5060940487599</v>
      </c>
      <c r="F25" s="22">
        <v>1933.1276674737901</v>
      </c>
      <c r="G25" s="18">
        <v>433.43791494941996</v>
      </c>
      <c r="H25" s="18">
        <v>969.48298945321994</v>
      </c>
      <c r="I25" s="18">
        <v>1472.3866715927199</v>
      </c>
      <c r="J25" s="22">
        <v>2283.3483874887102</v>
      </c>
      <c r="K25" s="18">
        <v>442.02938431746998</v>
      </c>
      <c r="L25" s="18">
        <v>1005.7186707200699</v>
      </c>
      <c r="M25" s="18">
        <v>1545.3835736502499</v>
      </c>
      <c r="N25" s="22">
        <v>2317.98014240565</v>
      </c>
      <c r="O25" s="18">
        <v>500.72412793199999</v>
      </c>
      <c r="P25" s="18">
        <v>1087.2763673584</v>
      </c>
      <c r="Q25" s="18">
        <v>1706.24981540504</v>
      </c>
      <c r="R25" s="22">
        <v>2532.7198087402799</v>
      </c>
      <c r="S25" s="18">
        <v>495.62365087527002</v>
      </c>
      <c r="T25" s="18">
        <v>1196.9264898932799</v>
      </c>
      <c r="U25" s="18">
        <v>1909.12710897539</v>
      </c>
      <c r="V25" s="22">
        <v>2860.9898566523102</v>
      </c>
      <c r="W25" s="18">
        <v>580.3550929610501</v>
      </c>
      <c r="X25" s="18">
        <v>1318.02376042073</v>
      </c>
      <c r="Y25" s="18">
        <v>2075.42471819813</v>
      </c>
      <c r="Z25" s="22">
        <v>3124.3932894648901</v>
      </c>
      <c r="AA25" s="18">
        <v>542.96458219828003</v>
      </c>
      <c r="AB25" s="18">
        <v>1246.3522701202</v>
      </c>
      <c r="AC25" s="37">
        <v>1927.5994493309099</v>
      </c>
      <c r="AD25" s="22">
        <v>2820.9368879593903</v>
      </c>
      <c r="AE25" s="37">
        <v>640.46480122731998</v>
      </c>
      <c r="AF25" s="37">
        <v>1464.6202032312701</v>
      </c>
      <c r="AG25" s="37">
        <v>2279.3153165312901</v>
      </c>
      <c r="AH25" s="22">
        <v>3315.9184878484102</v>
      </c>
      <c r="AI25" s="37">
        <v>704.34184755131002</v>
      </c>
      <c r="AJ25" s="37">
        <v>1633.1485173886201</v>
      </c>
      <c r="AK25" s="37">
        <v>2575.22029679352</v>
      </c>
      <c r="AL25" s="22">
        <v>3789.68817968956</v>
      </c>
      <c r="AM25" s="37">
        <v>896.08461612464998</v>
      </c>
      <c r="AN25" s="37">
        <v>2198.2819246725098</v>
      </c>
      <c r="AO25" s="37">
        <v>3424.1073780289303</v>
      </c>
      <c r="AP25" s="22">
        <v>4939.3057414166506</v>
      </c>
      <c r="AQ25" s="37">
        <v>996.87341540260002</v>
      </c>
      <c r="AR25" s="37">
        <v>2151.8564968053602</v>
      </c>
      <c r="AS25" s="37">
        <v>3410.21714170629</v>
      </c>
      <c r="AT25" s="22">
        <v>5167.3232626538002</v>
      </c>
      <c r="AU25" s="37"/>
      <c r="AV25" s="37"/>
      <c r="AW25" s="37"/>
      <c r="AX25" s="22"/>
      <c r="AY25" s="37"/>
      <c r="AZ25" s="37"/>
      <c r="BA25" s="37"/>
      <c r="BB25" s="22"/>
      <c r="BC25" s="37"/>
      <c r="BD25" s="37"/>
      <c r="BE25" s="37"/>
      <c r="BF25" s="22"/>
      <c r="BG25" s="37"/>
      <c r="BH25" s="37"/>
      <c r="BI25" s="37"/>
      <c r="BJ25" s="22"/>
    </row>
    <row r="26" spans="1:62" x14ac:dyDescent="0.25">
      <c r="A26" s="7" t="s">
        <v>18</v>
      </c>
      <c r="B26" s="9" t="s">
        <v>70</v>
      </c>
      <c r="C26" s="18">
        <v>1419.10346421948</v>
      </c>
      <c r="D26" s="18">
        <v>3000.3198318803502</v>
      </c>
      <c r="E26" s="18">
        <v>4617.3185203989196</v>
      </c>
      <c r="F26" s="22">
        <v>6512.2225648856202</v>
      </c>
      <c r="G26" s="18">
        <v>1589.7856562018001</v>
      </c>
      <c r="H26" s="18">
        <v>3413.0648569908199</v>
      </c>
      <c r="I26" s="18">
        <v>5245.9388008257301</v>
      </c>
      <c r="J26" s="22">
        <v>7730.8975113167098</v>
      </c>
      <c r="K26" s="18">
        <v>1769.19055619495</v>
      </c>
      <c r="L26" s="18">
        <v>3801.79545790668</v>
      </c>
      <c r="M26" s="18">
        <v>5815.6551087530897</v>
      </c>
      <c r="N26" s="22">
        <v>8757.1860712392008</v>
      </c>
      <c r="O26" s="18">
        <v>1542.14487429619</v>
      </c>
      <c r="P26" s="18">
        <v>3677.1839052908599</v>
      </c>
      <c r="Q26" s="18">
        <v>5824.0135552192596</v>
      </c>
      <c r="R26" s="22">
        <v>8803.2692385912596</v>
      </c>
      <c r="S26" s="18">
        <v>2013.96133578678</v>
      </c>
      <c r="T26" s="18">
        <v>4921.4830932099003</v>
      </c>
      <c r="U26" s="18">
        <v>7307.8212827813095</v>
      </c>
      <c r="V26" s="22">
        <v>10479.746800662901</v>
      </c>
      <c r="W26" s="18">
        <v>2493.14098533676</v>
      </c>
      <c r="X26" s="18">
        <v>5055.1002178669805</v>
      </c>
      <c r="Y26" s="18">
        <v>7564.8645232446697</v>
      </c>
      <c r="Z26" s="22">
        <v>10914.1511358156</v>
      </c>
      <c r="AA26" s="18">
        <v>3016.9204425017001</v>
      </c>
      <c r="AB26" s="18">
        <v>5776.4843676928203</v>
      </c>
      <c r="AC26" s="37">
        <v>8521.8764648662709</v>
      </c>
      <c r="AD26" s="22">
        <v>12022.543349408401</v>
      </c>
      <c r="AE26" s="37">
        <v>2830.48305419914</v>
      </c>
      <c r="AF26" s="37">
        <v>5769.7014190418395</v>
      </c>
      <c r="AG26" s="37">
        <v>8643.2788689481804</v>
      </c>
      <c r="AH26" s="22">
        <v>12402.1647310518</v>
      </c>
      <c r="AI26" s="37">
        <v>2907.09156941732</v>
      </c>
      <c r="AJ26" s="37">
        <v>6018.5799377569001</v>
      </c>
      <c r="AK26" s="37">
        <v>9185.6633048257208</v>
      </c>
      <c r="AL26" s="22">
        <v>13022.784933478599</v>
      </c>
      <c r="AM26" s="37">
        <v>3435.6004170289798</v>
      </c>
      <c r="AN26" s="37">
        <v>7115.4577453465499</v>
      </c>
      <c r="AO26" s="37">
        <v>10706.107462125801</v>
      </c>
      <c r="AP26" s="22">
        <v>15121.6867435805</v>
      </c>
      <c r="AQ26" s="37">
        <v>3522.7765063035799</v>
      </c>
      <c r="AR26" s="37">
        <v>7256.3699363504693</v>
      </c>
      <c r="AS26" s="37">
        <v>11684.9132106089</v>
      </c>
      <c r="AT26" s="22">
        <v>16002.255797383599</v>
      </c>
      <c r="AU26" s="37"/>
      <c r="AV26" s="37"/>
      <c r="AW26" s="37"/>
      <c r="AX26" s="22"/>
      <c r="AY26" s="37"/>
      <c r="AZ26" s="37"/>
      <c r="BA26" s="37"/>
      <c r="BB26" s="22"/>
      <c r="BC26" s="37"/>
      <c r="BD26" s="37"/>
      <c r="BE26" s="37"/>
      <c r="BF26" s="22"/>
      <c r="BG26" s="37"/>
      <c r="BH26" s="37"/>
      <c r="BI26" s="37"/>
      <c r="BJ26" s="22"/>
    </row>
    <row r="27" spans="1:62" x14ac:dyDescent="0.25">
      <c r="A27" s="7" t="s">
        <v>19</v>
      </c>
      <c r="B27" s="9" t="s">
        <v>71</v>
      </c>
      <c r="C27" s="18">
        <v>25.384410870890001</v>
      </c>
      <c r="D27" s="18">
        <v>59.183225358739996</v>
      </c>
      <c r="E27" s="18">
        <v>96.867739857220002</v>
      </c>
      <c r="F27" s="22">
        <v>162.93627253477999</v>
      </c>
      <c r="G27" s="18">
        <v>33.35619330574</v>
      </c>
      <c r="H27" s="18">
        <v>72.07417006000999</v>
      </c>
      <c r="I27" s="18">
        <v>110.59277746951</v>
      </c>
      <c r="J27" s="22">
        <v>186.73585847895998</v>
      </c>
      <c r="K27" s="18">
        <v>38.302935736290003</v>
      </c>
      <c r="L27" s="18">
        <v>91.627906874250002</v>
      </c>
      <c r="M27" s="18">
        <v>143.72242187261</v>
      </c>
      <c r="N27" s="22">
        <v>219.28491935301</v>
      </c>
      <c r="O27" s="18">
        <v>36.836445270500001</v>
      </c>
      <c r="P27" s="18">
        <v>87.064894500250006</v>
      </c>
      <c r="Q27" s="18">
        <v>143.08937413840999</v>
      </c>
      <c r="R27" s="22">
        <v>253.60862543360997</v>
      </c>
      <c r="S27" s="18">
        <v>44.241663512800002</v>
      </c>
      <c r="T27" s="18">
        <v>96.256689393679991</v>
      </c>
      <c r="U27" s="18">
        <v>164.42716691042003</v>
      </c>
      <c r="V27" s="22">
        <v>254.87409648173002</v>
      </c>
      <c r="W27" s="18">
        <v>38.934605741059997</v>
      </c>
      <c r="X27" s="18">
        <v>95.824353962949999</v>
      </c>
      <c r="Y27" s="18">
        <v>160.21032731526998</v>
      </c>
      <c r="Z27" s="22">
        <v>262.25254568960003</v>
      </c>
      <c r="AA27" s="18">
        <v>50.922295022410005</v>
      </c>
      <c r="AB27" s="18">
        <v>135.02522835777</v>
      </c>
      <c r="AC27" s="37">
        <v>209.63081866235001</v>
      </c>
      <c r="AD27" s="22">
        <v>327.01642035815001</v>
      </c>
      <c r="AE27" s="37">
        <v>56.756123695480007</v>
      </c>
      <c r="AF27" s="37">
        <v>134.15793935599001</v>
      </c>
      <c r="AG27" s="37">
        <v>207.38862558273999</v>
      </c>
      <c r="AH27" s="22">
        <v>331.44894869683003</v>
      </c>
      <c r="AI27" s="37">
        <v>57.728783891710002</v>
      </c>
      <c r="AJ27" s="37">
        <v>139.69900478329998</v>
      </c>
      <c r="AK27" s="37">
        <v>224.64218162632</v>
      </c>
      <c r="AL27" s="22">
        <v>375.45343776596997</v>
      </c>
      <c r="AM27" s="37">
        <v>72.080368306330001</v>
      </c>
      <c r="AN27" s="37">
        <v>154.55998390079998</v>
      </c>
      <c r="AO27" s="37">
        <v>247.41871942796999</v>
      </c>
      <c r="AP27" s="22">
        <v>400.71309423581999</v>
      </c>
      <c r="AQ27" s="37">
        <v>78.378984309539987</v>
      </c>
      <c r="AR27" s="37">
        <v>174.12385660857998</v>
      </c>
      <c r="AS27" s="37">
        <v>279.20185671260998</v>
      </c>
      <c r="AT27" s="22">
        <v>437.52069158470999</v>
      </c>
      <c r="AU27" s="37"/>
      <c r="AV27" s="37"/>
      <c r="AW27" s="37"/>
      <c r="AX27" s="22"/>
      <c r="AY27" s="37"/>
      <c r="AZ27" s="37"/>
      <c r="BA27" s="37"/>
      <c r="BB27" s="22"/>
      <c r="BC27" s="37"/>
      <c r="BD27" s="37"/>
      <c r="BE27" s="37"/>
      <c r="BF27" s="22"/>
      <c r="BG27" s="37"/>
      <c r="BH27" s="37"/>
      <c r="BI27" s="37"/>
      <c r="BJ27" s="22"/>
    </row>
    <row r="28" spans="1:62" x14ac:dyDescent="0.25">
      <c r="A28" s="7" t="s">
        <v>20</v>
      </c>
      <c r="B28" s="9" t="s">
        <v>36</v>
      </c>
      <c r="C28" s="18">
        <v>19.0224938462</v>
      </c>
      <c r="D28" s="18">
        <v>44.098719975169999</v>
      </c>
      <c r="E28" s="18">
        <v>61.716372313069996</v>
      </c>
      <c r="F28" s="22">
        <v>95.317449326309998</v>
      </c>
      <c r="G28" s="18">
        <v>22.66652042666</v>
      </c>
      <c r="H28" s="18">
        <v>53.5948063178</v>
      </c>
      <c r="I28" s="18">
        <v>82.464604627979995</v>
      </c>
      <c r="J28" s="22">
        <v>115.68179811525999</v>
      </c>
      <c r="K28" s="18">
        <v>23.549250760180001</v>
      </c>
      <c r="L28" s="18">
        <v>55.160651339499999</v>
      </c>
      <c r="M28" s="18">
        <v>79.840245734029992</v>
      </c>
      <c r="N28" s="22">
        <v>117.8071595853</v>
      </c>
      <c r="O28" s="18">
        <v>26.08500704854</v>
      </c>
      <c r="P28" s="18">
        <v>57.604817811319997</v>
      </c>
      <c r="Q28" s="18">
        <v>83.048276006190008</v>
      </c>
      <c r="R28" s="22">
        <v>117.35721587938001</v>
      </c>
      <c r="S28" s="18">
        <v>24.309322056459997</v>
      </c>
      <c r="T28" s="18">
        <v>58.800181674610002</v>
      </c>
      <c r="U28" s="18">
        <v>98.321013421880011</v>
      </c>
      <c r="V28" s="22">
        <v>125.70275779878999</v>
      </c>
      <c r="W28" s="18">
        <v>22.752436410409999</v>
      </c>
      <c r="X28" s="18">
        <v>52.278715180250003</v>
      </c>
      <c r="Y28" s="18">
        <v>81.923560628160004</v>
      </c>
      <c r="Z28" s="22">
        <v>119.85921192275001</v>
      </c>
      <c r="AA28" s="18">
        <v>20.54813542214</v>
      </c>
      <c r="AB28" s="18">
        <v>51.473983650619999</v>
      </c>
      <c r="AC28" s="37">
        <v>82.132422109039993</v>
      </c>
      <c r="AD28" s="22">
        <v>127.27188735781</v>
      </c>
      <c r="AE28" s="37">
        <v>24.218093366639998</v>
      </c>
      <c r="AF28" s="37">
        <v>58.45551258215</v>
      </c>
      <c r="AG28" s="37">
        <v>93.622488856999993</v>
      </c>
      <c r="AH28" s="22">
        <v>136.52840058941999</v>
      </c>
      <c r="AI28" s="37">
        <v>24.795595153889998</v>
      </c>
      <c r="AJ28" s="37">
        <v>57.970230078019995</v>
      </c>
      <c r="AK28" s="37">
        <v>102.31237083264</v>
      </c>
      <c r="AL28" s="22">
        <v>156.06198828294001</v>
      </c>
      <c r="AM28" s="37">
        <v>30.89577111481</v>
      </c>
      <c r="AN28" s="37">
        <v>66.749898671289998</v>
      </c>
      <c r="AO28" s="37">
        <v>105.96472380047</v>
      </c>
      <c r="AP28" s="22">
        <v>173.73422677967002</v>
      </c>
      <c r="AQ28" s="37">
        <v>17.159568466420001</v>
      </c>
      <c r="AR28" s="37">
        <v>68.991767489910004</v>
      </c>
      <c r="AS28" s="37">
        <v>109.75607766642999</v>
      </c>
      <c r="AT28" s="22">
        <v>171.39149032826998</v>
      </c>
      <c r="AU28" s="37"/>
      <c r="AV28" s="37"/>
      <c r="AW28" s="37"/>
      <c r="AX28" s="22"/>
      <c r="AY28" s="37"/>
      <c r="AZ28" s="37"/>
      <c r="BA28" s="37"/>
      <c r="BB28" s="22"/>
      <c r="BC28" s="37"/>
      <c r="BD28" s="37"/>
      <c r="BE28" s="37"/>
      <c r="BF28" s="22"/>
      <c r="BG28" s="37"/>
      <c r="BH28" s="37"/>
      <c r="BI28" s="37"/>
      <c r="BJ28" s="22"/>
    </row>
    <row r="29" spans="1:62" x14ac:dyDescent="0.25">
      <c r="A29" s="7" t="s">
        <v>21</v>
      </c>
      <c r="B29" s="9" t="s">
        <v>72</v>
      </c>
      <c r="C29" s="18">
        <v>94.534660283009998</v>
      </c>
      <c r="D29" s="18">
        <v>140.06760270281001</v>
      </c>
      <c r="E29" s="18">
        <v>260.26680586344003</v>
      </c>
      <c r="F29" s="22">
        <v>328.93676788369999</v>
      </c>
      <c r="G29" s="18">
        <v>124.66797643313001</v>
      </c>
      <c r="H29" s="18">
        <v>187.95194180485001</v>
      </c>
      <c r="I29" s="18">
        <v>322.02783511178001</v>
      </c>
      <c r="J29" s="22">
        <v>386.28982560089003</v>
      </c>
      <c r="K29" s="18">
        <v>137.07864615638002</v>
      </c>
      <c r="L29" s="18">
        <v>213.94954027127</v>
      </c>
      <c r="M29" s="18">
        <v>355.67803667718999</v>
      </c>
      <c r="N29" s="22">
        <v>440.72475087468001</v>
      </c>
      <c r="O29" s="18">
        <v>157.24531112598999</v>
      </c>
      <c r="P29" s="18">
        <v>253.87148881077999</v>
      </c>
      <c r="Q29" s="18">
        <v>420.25951260403997</v>
      </c>
      <c r="R29" s="22">
        <v>525.36484732138001</v>
      </c>
      <c r="S29" s="18">
        <v>194.23723928288001</v>
      </c>
      <c r="T29" s="18">
        <v>333.77292457265997</v>
      </c>
      <c r="U29" s="18">
        <v>493.21303287595003</v>
      </c>
      <c r="V29" s="22">
        <v>660.96100917984995</v>
      </c>
      <c r="W29" s="18">
        <v>234.37623392798002</v>
      </c>
      <c r="X29" s="18">
        <v>391.56952743609003</v>
      </c>
      <c r="Y29" s="18">
        <v>612.75302944331997</v>
      </c>
      <c r="Z29" s="22">
        <v>771.76190491303998</v>
      </c>
      <c r="AA29" s="18">
        <v>228.77457718577</v>
      </c>
      <c r="AB29" s="18">
        <v>398.72397814929997</v>
      </c>
      <c r="AC29" s="37">
        <v>643.70503663543002</v>
      </c>
      <c r="AD29" s="22">
        <v>841.75033669842003</v>
      </c>
      <c r="AE29" s="37">
        <v>235.11182099444</v>
      </c>
      <c r="AF29" s="37">
        <v>441.74097082344002</v>
      </c>
      <c r="AG29" s="37">
        <v>704.33300421289005</v>
      </c>
      <c r="AH29" s="22">
        <v>916.11760527484</v>
      </c>
      <c r="AI29" s="37">
        <v>186.01391984049999</v>
      </c>
      <c r="AJ29" s="37">
        <v>411.00923636953002</v>
      </c>
      <c r="AK29" s="37">
        <v>610.66037700762001</v>
      </c>
      <c r="AL29" s="22">
        <v>835.36922189901998</v>
      </c>
      <c r="AM29" s="37">
        <v>196.02245306262</v>
      </c>
      <c r="AN29" s="37">
        <v>399.71390684357999</v>
      </c>
      <c r="AO29" s="37">
        <v>605.54512247292007</v>
      </c>
      <c r="AP29" s="22">
        <v>883.50404564655003</v>
      </c>
      <c r="AQ29" s="37">
        <v>262.91626097401002</v>
      </c>
      <c r="AR29" s="37">
        <v>557.87775826790005</v>
      </c>
      <c r="AS29" s="37">
        <v>853.34881505405008</v>
      </c>
      <c r="AT29" s="22">
        <v>1185.1172299820901</v>
      </c>
      <c r="AU29" s="37"/>
      <c r="AV29" s="37"/>
      <c r="AW29" s="37"/>
      <c r="AX29" s="22"/>
      <c r="AY29" s="37"/>
      <c r="AZ29" s="37"/>
      <c r="BA29" s="37"/>
      <c r="BB29" s="22"/>
      <c r="BC29" s="37"/>
      <c r="BD29" s="37"/>
      <c r="BE29" s="37"/>
      <c r="BF29" s="22"/>
      <c r="BG29" s="37"/>
      <c r="BH29" s="37"/>
      <c r="BI29" s="37"/>
      <c r="BJ29" s="22"/>
    </row>
    <row r="30" spans="1:62" x14ac:dyDescent="0.25">
      <c r="A30" s="7" t="s">
        <v>88</v>
      </c>
      <c r="B30" s="9" t="s">
        <v>87</v>
      </c>
      <c r="C30" s="18"/>
      <c r="D30" s="18"/>
      <c r="E30" s="18"/>
      <c r="F30" s="22"/>
      <c r="G30" s="18"/>
      <c r="H30" s="18"/>
      <c r="I30" s="18"/>
      <c r="J30" s="22"/>
      <c r="K30" s="18"/>
      <c r="L30" s="18"/>
      <c r="M30" s="18"/>
      <c r="N30" s="22"/>
      <c r="O30" s="18"/>
      <c r="P30" s="18"/>
      <c r="Q30" s="18"/>
      <c r="R30" s="22"/>
      <c r="S30" s="18"/>
      <c r="T30" s="18"/>
      <c r="U30" s="18"/>
      <c r="V30" s="22"/>
      <c r="W30" s="18"/>
      <c r="X30" s="18"/>
      <c r="Y30" s="18"/>
      <c r="Z30" s="22"/>
      <c r="AA30" s="18"/>
      <c r="AB30" s="18"/>
      <c r="AC30" s="37"/>
      <c r="AD30" s="22"/>
      <c r="AE30" s="37">
        <v>0</v>
      </c>
      <c r="AF30" s="37">
        <v>0</v>
      </c>
      <c r="AG30" s="37">
        <v>5.0000000000000001E-4</v>
      </c>
      <c r="AH30" s="22">
        <v>0</v>
      </c>
      <c r="AI30" s="37">
        <v>6.42138E-4</v>
      </c>
      <c r="AJ30" s="37">
        <v>8.507197230000001E-3</v>
      </c>
      <c r="AK30" s="37">
        <v>8.507197230000001E-3</v>
      </c>
      <c r="AL30" s="22">
        <v>0</v>
      </c>
      <c r="AM30" s="37">
        <v>1.22321E-4</v>
      </c>
      <c r="AN30" s="43">
        <v>0</v>
      </c>
      <c r="AO30" s="43">
        <v>-4.7392799999999998E-4</v>
      </c>
      <c r="AP30" s="22">
        <v>7.5092639430000011E-2</v>
      </c>
      <c r="AQ30" s="37">
        <v>0</v>
      </c>
      <c r="AR30" s="37">
        <v>9.2079343000000015E-3</v>
      </c>
      <c r="AS30" s="37">
        <v>9.2214843000000008E-3</v>
      </c>
      <c r="AT30" s="22">
        <v>9.2079343000000015E-3</v>
      </c>
      <c r="AU30" s="37"/>
      <c r="AV30" s="37"/>
      <c r="AW30" s="37"/>
      <c r="AX30" s="22"/>
      <c r="AY30" s="37"/>
      <c r="AZ30" s="37"/>
      <c r="BA30" s="37"/>
      <c r="BB30" s="22"/>
      <c r="BC30" s="37"/>
      <c r="BD30" s="37"/>
      <c r="BE30" s="37"/>
      <c r="BF30" s="22"/>
      <c r="BG30" s="37"/>
      <c r="BH30" s="37"/>
      <c r="BI30" s="37"/>
      <c r="BJ30" s="22"/>
    </row>
    <row r="31" spans="1:62" x14ac:dyDescent="0.25">
      <c r="B31" s="42" t="s">
        <v>37</v>
      </c>
      <c r="C31" s="16"/>
      <c r="D31" s="16"/>
      <c r="E31" s="16"/>
      <c r="F31" s="23"/>
      <c r="G31" s="16"/>
      <c r="H31" s="16"/>
      <c r="I31" s="16"/>
      <c r="J31" s="23"/>
      <c r="K31" s="16"/>
      <c r="L31" s="16"/>
      <c r="M31" s="16"/>
      <c r="N31" s="23"/>
      <c r="O31" s="16"/>
      <c r="P31" s="16"/>
      <c r="Q31" s="16"/>
      <c r="R31" s="23"/>
      <c r="S31" s="16"/>
      <c r="T31" s="16"/>
      <c r="U31" s="16"/>
      <c r="V31" s="23"/>
      <c r="W31" s="16"/>
      <c r="X31" s="16"/>
      <c r="Y31" s="16"/>
      <c r="Z31" s="23"/>
      <c r="AA31" s="16"/>
      <c r="AB31" s="16"/>
      <c r="AC31" s="38"/>
      <c r="AD31" s="23"/>
      <c r="AE31" s="38"/>
      <c r="AF31" s="38"/>
      <c r="AG31" s="38"/>
      <c r="AH31" s="23"/>
      <c r="AI31" s="38"/>
      <c r="AJ31" s="38"/>
      <c r="AK31" s="38"/>
      <c r="AL31" s="44"/>
      <c r="AM31" s="38"/>
      <c r="AN31" s="37"/>
      <c r="AO31" s="37"/>
      <c r="AP31" s="44"/>
      <c r="AQ31" s="38"/>
      <c r="AR31" s="38"/>
      <c r="AS31" s="38"/>
      <c r="AT31" s="44"/>
      <c r="AU31" s="38"/>
      <c r="AV31" s="38"/>
      <c r="AW31" s="38"/>
      <c r="AX31" s="44"/>
      <c r="AY31" s="38"/>
      <c r="AZ31" s="38"/>
      <c r="BA31" s="38"/>
      <c r="BB31" s="44"/>
      <c r="BC31" s="38"/>
      <c r="BD31" s="38"/>
      <c r="BE31" s="37"/>
      <c r="BF31" s="44"/>
      <c r="BG31" s="37"/>
      <c r="BH31" s="37"/>
      <c r="BI31" s="37"/>
      <c r="BJ31" s="44"/>
    </row>
    <row r="32" spans="1:62" s="34" customFormat="1" ht="14.25" x14ac:dyDescent="0.2">
      <c r="A32" s="2">
        <v>3</v>
      </c>
      <c r="B32" s="12" t="s">
        <v>38</v>
      </c>
      <c r="C32" s="14">
        <v>817.04253100008054</v>
      </c>
      <c r="D32" s="14">
        <v>1746.3812045520199</v>
      </c>
      <c r="E32" s="14">
        <v>2425.3697177688991</v>
      </c>
      <c r="F32" s="20">
        <v>860.72359242699895</v>
      </c>
      <c r="G32" s="14">
        <v>519.85582958903979</v>
      </c>
      <c r="H32" s="14">
        <v>1140.2345873658487</v>
      </c>
      <c r="I32" s="14">
        <v>1585.4043316350017</v>
      </c>
      <c r="J32" s="20">
        <v>260.38707562299896</v>
      </c>
      <c r="K32" s="14">
        <v>290.87678893958946</v>
      </c>
      <c r="L32" s="14">
        <v>535.2998803884002</v>
      </c>
      <c r="M32" s="14">
        <v>913.25641657019878</v>
      </c>
      <c r="N32" s="20">
        <v>-848.22365845369859</v>
      </c>
      <c r="O32" s="14">
        <v>528.37776091077103</v>
      </c>
      <c r="P32" s="14">
        <v>1087.5857264944989</v>
      </c>
      <c r="Q32" s="14">
        <v>1542.3195723919998</v>
      </c>
      <c r="R32" s="20">
        <v>-845.58648923889996</v>
      </c>
      <c r="S32" s="14">
        <v>-447.27935303947925</v>
      </c>
      <c r="T32" s="14">
        <v>-882.84406540469899</v>
      </c>
      <c r="U32" s="14">
        <v>-751.83103043079973</v>
      </c>
      <c r="V32" s="20">
        <v>-2819.4933122695984</v>
      </c>
      <c r="W32" s="14">
        <v>-462.96056862291971</v>
      </c>
      <c r="X32" s="14">
        <v>-1061.4047080844994</v>
      </c>
      <c r="Y32" s="14">
        <v>-1119.0425428513008</v>
      </c>
      <c r="Z32" s="20">
        <v>-3142.1381618801024</v>
      </c>
      <c r="AA32" s="14">
        <v>144.11483791341925</v>
      </c>
      <c r="AB32" s="14">
        <v>64.530831622598271</v>
      </c>
      <c r="AC32" s="36">
        <v>389.35525160649922</v>
      </c>
      <c r="AD32" s="21">
        <v>-1349.0736940310999</v>
      </c>
      <c r="AE32" s="36">
        <v>712.7136416707408</v>
      </c>
      <c r="AF32" s="36">
        <v>1514.6967747126982</v>
      </c>
      <c r="AG32" s="36">
        <v>3434.0957173528004</v>
      </c>
      <c r="AH32" s="21">
        <v>3035.6410723028966</v>
      </c>
      <c r="AI32" s="36">
        <v>1334.7365205457509</v>
      </c>
      <c r="AJ32" s="36">
        <v>2637.3531368229978</v>
      </c>
      <c r="AK32" s="36">
        <v>3993.5013535211983</v>
      </c>
      <c r="AL32" s="21">
        <v>2115.3442810014967</v>
      </c>
      <c r="AM32" s="36">
        <v>621.39778224886868</v>
      </c>
      <c r="AN32" s="36">
        <v>-849.81755460930071</v>
      </c>
      <c r="AO32" s="36">
        <v>-1860.4257439964022</v>
      </c>
      <c r="AP32" s="21">
        <v>-4297.3174275927013</v>
      </c>
      <c r="AQ32" s="36">
        <v>662.03517001216824</v>
      </c>
      <c r="AR32" s="36">
        <v>1408.0081977091977</v>
      </c>
      <c r="AS32" s="36">
        <v>2605.3030165916061</v>
      </c>
      <c r="AT32" s="21">
        <v>1045.722293988103</v>
      </c>
      <c r="AU32" s="36">
        <v>2547.3705164531984</v>
      </c>
      <c r="AV32" s="36">
        <v>2829.4917440796016</v>
      </c>
      <c r="AW32" s="36">
        <v>1440.5219226826011</v>
      </c>
      <c r="AX32" s="21">
        <v>-2107.616913548205</v>
      </c>
      <c r="AY32" s="36">
        <v>-1731.3046947775001</v>
      </c>
      <c r="AZ32" s="36">
        <v>-2191.0776417654997</v>
      </c>
      <c r="BA32" s="36">
        <v>-1037.2182050074989</v>
      </c>
      <c r="BB32" s="21">
        <v>-3910.2117757097003</v>
      </c>
      <c r="BC32" s="36">
        <v>606.15724722290179</v>
      </c>
      <c r="BD32" s="36">
        <v>677.0141998069812</v>
      </c>
      <c r="BE32" s="36">
        <f t="shared" ref="BE32" si="4">BE5-BE16</f>
        <v>2087.4463418500891</v>
      </c>
      <c r="BF32" s="21">
        <v>-3225.3907817656</v>
      </c>
      <c r="BG32" s="36">
        <f>BG5-BG16</f>
        <v>-1289.7665931328993</v>
      </c>
      <c r="BH32" s="36">
        <v>-3561.3619594404954</v>
      </c>
      <c r="BI32" s="36">
        <v>-3779.5159389042965</v>
      </c>
      <c r="BJ32" s="21">
        <v>-8291.4861104551965</v>
      </c>
    </row>
    <row r="33" spans="1:62" s="6" customFormat="1" x14ac:dyDescent="0.25">
      <c r="A33" s="5" t="s">
        <v>22</v>
      </c>
      <c r="B33" s="10" t="s">
        <v>73</v>
      </c>
      <c r="C33" s="17">
        <v>-317.09366478728953</v>
      </c>
      <c r="D33" s="17">
        <v>-794.00406825081063</v>
      </c>
      <c r="E33" s="17">
        <v>-1564.5458671139604</v>
      </c>
      <c r="F33" s="24">
        <v>-4781.0458582055708</v>
      </c>
      <c r="G33" s="17">
        <v>-1024.9995250574802</v>
      </c>
      <c r="H33" s="17">
        <v>-2085.8749342786714</v>
      </c>
      <c r="I33" s="17">
        <v>-3154.2470786043086</v>
      </c>
      <c r="J33" s="24">
        <v>-6192.7971579589321</v>
      </c>
      <c r="K33" s="17">
        <v>-1212.7921238354606</v>
      </c>
      <c r="L33" s="17">
        <v>-2563.8096455517098</v>
      </c>
      <c r="M33" s="17">
        <v>-3860.9101926746916</v>
      </c>
      <c r="N33" s="24">
        <v>-7382.2594627847866</v>
      </c>
      <c r="O33" s="17">
        <v>-1298.2954934842192</v>
      </c>
      <c r="P33" s="17">
        <v>-2615.8528556460806</v>
      </c>
      <c r="Q33" s="17">
        <v>-3952.4143676441199</v>
      </c>
      <c r="R33" s="24">
        <v>-8279.3922892388982</v>
      </c>
      <c r="S33" s="17">
        <v>-1992.8359126502291</v>
      </c>
      <c r="T33" s="17">
        <v>-3858.8613023719681</v>
      </c>
      <c r="U33" s="17">
        <v>-5263.4042067930895</v>
      </c>
      <c r="V33" s="24">
        <v>-8682.1444324324693</v>
      </c>
      <c r="W33" s="17">
        <v>-1455.14168656936</v>
      </c>
      <c r="X33" s="17">
        <v>-3169.64202947392</v>
      </c>
      <c r="Y33" s="17">
        <v>-4538.4528620693109</v>
      </c>
      <c r="Z33" s="24">
        <v>-7986.1666994901716</v>
      </c>
      <c r="AA33" s="17">
        <v>-1373.7503708739614</v>
      </c>
      <c r="AB33" s="17">
        <v>-2824.0389182321014</v>
      </c>
      <c r="AC33" s="39">
        <v>-3856.8067226071507</v>
      </c>
      <c r="AD33" s="24">
        <v>-7320.9753950214399</v>
      </c>
      <c r="AE33" s="39">
        <v>-1146.9391442760898</v>
      </c>
      <c r="AF33" s="39">
        <v>-2420.3481203858028</v>
      </c>
      <c r="AG33" s="39">
        <v>-2867.9869268375114</v>
      </c>
      <c r="AH33" s="24">
        <v>-5982.1334155113873</v>
      </c>
      <c r="AI33" s="39">
        <v>-658.52920321345846</v>
      </c>
      <c r="AJ33" s="39">
        <v>-1484.5483228433532</v>
      </c>
      <c r="AK33" s="39">
        <v>-2014.5315516802548</v>
      </c>
      <c r="AL33" s="21">
        <v>-5808.906547116756</v>
      </c>
      <c r="AM33" s="39">
        <v>-1166.5338137564713</v>
      </c>
      <c r="AN33" s="39">
        <v>-3510.8643159228704</v>
      </c>
      <c r="AO33" s="39">
        <v>-5714.4396650436829</v>
      </c>
      <c r="AP33" s="21">
        <v>-9532.5624430308017</v>
      </c>
      <c r="AQ33" s="39">
        <v>-956.23282927034052</v>
      </c>
      <c r="AR33" s="39">
        <v>-2367.978162302923</v>
      </c>
      <c r="AS33" s="39">
        <v>-3579.5764979071755</v>
      </c>
      <c r="AT33" s="21">
        <v>-8010.7844250267372</v>
      </c>
      <c r="AU33" s="39">
        <v>-426.93322115508272</v>
      </c>
      <c r="AV33" s="39">
        <v>-3546.447159664629</v>
      </c>
      <c r="AW33" s="39">
        <v>-7066.0654904835028</v>
      </c>
      <c r="AX33" s="21">
        <v>-13693.832924709139</v>
      </c>
      <c r="AY33" s="39">
        <v>-3366.1764469415393</v>
      </c>
      <c r="AZ33" s="39">
        <v>-5572.6908798516415</v>
      </c>
      <c r="BA33" s="39">
        <v>-6612.6982266758278</v>
      </c>
      <c r="BB33" s="21">
        <v>-12732.463221174512</v>
      </c>
      <c r="BC33" s="39">
        <v>-2322.1938991135885</v>
      </c>
      <c r="BD33" s="39">
        <v>-5020.618130028899</v>
      </c>
      <c r="BE33" s="39">
        <f t="shared" ref="BE33" si="5">BE7-BE16</f>
        <v>-6239.8811297339853</v>
      </c>
      <c r="BF33" s="21">
        <v>-14356.451900071828</v>
      </c>
      <c r="BG33" s="39">
        <f>BG7-BG16</f>
        <v>-3931.3873852827492</v>
      </c>
      <c r="BH33" s="39">
        <v>-8296.0813101657477</v>
      </c>
      <c r="BI33" s="39">
        <v>-10389.002876833605</v>
      </c>
      <c r="BJ33" s="21">
        <v>-16768.334547904407</v>
      </c>
    </row>
    <row r="34" spans="1:62" s="6" customFormat="1" x14ac:dyDescent="0.25">
      <c r="A34" s="2">
        <v>4</v>
      </c>
      <c r="B34" s="12" t="s">
        <v>107</v>
      </c>
      <c r="C34" s="14"/>
      <c r="D34" s="14"/>
      <c r="E34" s="14"/>
      <c r="F34" s="20"/>
      <c r="G34" s="14"/>
      <c r="H34" s="14"/>
      <c r="I34" s="14"/>
      <c r="J34" s="20"/>
      <c r="K34" s="14"/>
      <c r="L34" s="14"/>
      <c r="M34" s="14"/>
      <c r="N34" s="20"/>
      <c r="O34" s="14"/>
      <c r="P34" s="14"/>
      <c r="Q34" s="14"/>
      <c r="R34" s="20"/>
      <c r="S34" s="14"/>
      <c r="T34" s="14"/>
      <c r="U34" s="14"/>
      <c r="V34" s="20"/>
      <c r="W34" s="14"/>
      <c r="X34" s="14"/>
      <c r="Y34" s="14"/>
      <c r="Z34" s="20"/>
      <c r="AA34" s="14"/>
      <c r="AB34" s="14"/>
      <c r="AC34" s="36"/>
      <c r="AD34" s="21"/>
      <c r="AE34" s="36"/>
      <c r="AF34" s="36"/>
      <c r="AG34" s="36"/>
      <c r="AH34" s="21"/>
      <c r="AI34" s="36"/>
      <c r="AJ34" s="36"/>
      <c r="AK34" s="36"/>
      <c r="AL34" s="21"/>
      <c r="AM34" s="36"/>
      <c r="AN34" s="36"/>
      <c r="AO34" s="36"/>
      <c r="AP34" s="21"/>
      <c r="AQ34" s="36"/>
      <c r="AR34" s="36"/>
      <c r="AS34" s="36"/>
      <c r="AT34" s="21"/>
      <c r="AU34" s="36"/>
      <c r="AV34" s="36"/>
      <c r="AW34" s="36"/>
      <c r="AX34" s="21"/>
      <c r="AY34" s="36">
        <v>719.51074776254995</v>
      </c>
      <c r="AZ34" s="36">
        <v>1038.0780748940015</v>
      </c>
      <c r="BA34" s="36">
        <v>914.45049225290131</v>
      </c>
      <c r="BB34" s="21">
        <v>1450.6930945232161</v>
      </c>
      <c r="BC34" s="36">
        <v>90.917281158905098</v>
      </c>
      <c r="BD34" s="36">
        <v>661.07834126160014</v>
      </c>
      <c r="BE34" s="39">
        <v>-801.20509684940043</v>
      </c>
      <c r="BF34" s="21">
        <v>71.992142932203123</v>
      </c>
      <c r="BG34" s="39">
        <v>39.133726466097869</v>
      </c>
      <c r="BH34" s="39">
        <v>-577.00867125879688</v>
      </c>
      <c r="BI34" s="39">
        <v>-322.56896248860158</v>
      </c>
      <c r="BJ34" s="21">
        <v>-59.712216458</v>
      </c>
    </row>
    <row r="35" spans="1:62" ht="98.25" customHeight="1" x14ac:dyDescent="0.25">
      <c r="A35" s="45" t="s">
        <v>116</v>
      </c>
      <c r="B35" s="46"/>
    </row>
    <row r="36" spans="1:62" x14ac:dyDescent="0.25">
      <c r="B36" s="41"/>
    </row>
  </sheetData>
  <mergeCells count="1">
    <mergeCell ref="A35:B35"/>
  </mergeCells>
  <pageMargins left="0.70866141732283472" right="0.70866141732283472" top="0.74803149606299213" bottom="0.74803149606299213" header="0.31496062992125984" footer="0.31496062992125984"/>
  <pageSetup paperSize="9" scale="37" orientation="landscape" r:id="rId1"/>
  <colBreaks count="2" manualBreakCount="2">
    <brk id="11" max="34" man="1"/>
    <brk id="23" max="34" man="1"/>
  </col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quarter</vt:lpstr>
      <vt:lpstr>quarter!Заголовки_для_печати</vt:lpstr>
      <vt:lpstr>quarter!Область_печати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Lebedinskaya</dc:creator>
  <cp:lastModifiedBy>Степин Иван Сергеевич</cp:lastModifiedBy>
  <cp:lastPrinted>2020-03-31T08:29:36Z</cp:lastPrinted>
  <dcterms:created xsi:type="dcterms:W3CDTF">2015-11-15T11:59:32Z</dcterms:created>
  <dcterms:modified xsi:type="dcterms:W3CDTF">2026-02-24T13:44:57Z</dcterms:modified>
</cp:coreProperties>
</file>