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L:\23\Общее\Саит ежемесячный + отчеты от ФК\на отправку месячный сайт\"/>
    </mc:Choice>
  </mc:AlternateContent>
  <bookViews>
    <workbookView xWindow="0" yWindow="0" windowWidth="28800" windowHeight="12990"/>
  </bookViews>
  <sheets>
    <sheet name="квартал" sheetId="2" r:id="rId1"/>
  </sheets>
  <externalReferences>
    <externalReference r:id="rId2"/>
  </externalReferences>
  <definedNames>
    <definedName name="XDO_?XDOFIELD14?">#REF!</definedName>
    <definedName name="XDO_?XDOFIELD23?">#REF!</definedName>
    <definedName name="г">'[1]1'!$I$14</definedName>
    <definedName name="_xlnm.Print_Titles" localSheetId="0">квартал!$A:$B</definedName>
    <definedName name="_xlnm.Print_Area" localSheetId="0">квартал!$A$1:$BB$34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W27" i="2" l="1"/>
  <c r="AW15" i="2"/>
  <c r="AW8" i="2"/>
  <c r="AW7" i="2"/>
  <c r="AW6" i="2"/>
  <c r="AW5" i="2"/>
</calcChain>
</file>

<file path=xl/sharedStrings.xml><?xml version="1.0" encoding="utf-8"?>
<sst xmlns="http://schemas.openxmlformats.org/spreadsheetml/2006/main" count="103" uniqueCount="87">
  <si>
    <t>№ п/п</t>
  </si>
  <si>
    <t>Показатель</t>
  </si>
  <si>
    <t>1.1.</t>
  </si>
  <si>
    <t>Доходы</t>
  </si>
  <si>
    <t>1.1.1.</t>
  </si>
  <si>
    <t>в т.ч. страховые взносы</t>
  </si>
  <si>
    <t>1.2.</t>
  </si>
  <si>
    <t>Расходы</t>
  </si>
  <si>
    <t>1.3.</t>
  </si>
  <si>
    <t>Дефицит (-)/Профицит (+)</t>
  </si>
  <si>
    <t>в том числе</t>
  </si>
  <si>
    <t>Пенсионный фонд Российской Федерации</t>
  </si>
  <si>
    <t>2.1.</t>
  </si>
  <si>
    <t>2.1.1.</t>
  </si>
  <si>
    <t>2.2.</t>
  </si>
  <si>
    <t>2.3.</t>
  </si>
  <si>
    <t>Федеральный фонд обязательного медицинского страхования</t>
  </si>
  <si>
    <t>3.1.</t>
  </si>
  <si>
    <t>3.1.1.</t>
  </si>
  <si>
    <t>3.2.</t>
  </si>
  <si>
    <t>3.3.</t>
  </si>
  <si>
    <t>4.1.</t>
  </si>
  <si>
    <t>4.1.1.</t>
  </si>
  <si>
    <t>4.2.</t>
  </si>
  <si>
    <t>4.3.</t>
  </si>
  <si>
    <t>1 кв. 2013</t>
  </si>
  <si>
    <t>2 кв. 2013</t>
  </si>
  <si>
    <t>3 кв. 2013</t>
  </si>
  <si>
    <t>4 кв. 2013</t>
  </si>
  <si>
    <t>1 кв. 2014</t>
  </si>
  <si>
    <t>2 кв. 2014</t>
  </si>
  <si>
    <t>3 кв. 2014</t>
  </si>
  <si>
    <t>4 кв. 2014</t>
  </si>
  <si>
    <t>1 кв. 2015</t>
  </si>
  <si>
    <t>2 кв. 2015</t>
  </si>
  <si>
    <t>3 кв. 2015</t>
  </si>
  <si>
    <t>4 кв. 2015</t>
  </si>
  <si>
    <t>Приложение 9.2</t>
  </si>
  <si>
    <t>1 кв. 2016</t>
  </si>
  <si>
    <t>2 кв. 2016</t>
  </si>
  <si>
    <t>3 кв. 2016</t>
  </si>
  <si>
    <t>4 кв. 2016</t>
  </si>
  <si>
    <t>1 кв. 2017</t>
  </si>
  <si>
    <t>2 кв.2017</t>
  </si>
  <si>
    <t>3 кв.2017</t>
  </si>
  <si>
    <t>4 кв.2017</t>
  </si>
  <si>
    <t>1 кв. 2018</t>
  </si>
  <si>
    <t>2 кв. 2018</t>
  </si>
  <si>
    <t xml:space="preserve">3 кв. 2018 </t>
  </si>
  <si>
    <t>4 кв. 2018</t>
  </si>
  <si>
    <t>1 кв. 2019</t>
  </si>
  <si>
    <t>2 кв. 2019</t>
  </si>
  <si>
    <t>3 кв. 2019</t>
  </si>
  <si>
    <t>4 кв. 2019</t>
  </si>
  <si>
    <t>1 кв. 2020</t>
  </si>
  <si>
    <t>2 кв. 2020</t>
  </si>
  <si>
    <t>3 кв. 2020</t>
  </si>
  <si>
    <t>4 кв. 2020</t>
  </si>
  <si>
    <t>1 кв. 2021</t>
  </si>
  <si>
    <t>2 кв. 2021</t>
  </si>
  <si>
    <t>3 кв. 2021</t>
  </si>
  <si>
    <t>1 кв. 2022</t>
  </si>
  <si>
    <t>4 кв. 2021</t>
  </si>
  <si>
    <t>2 кв. 2022</t>
  </si>
  <si>
    <t>3 кв. 2022</t>
  </si>
  <si>
    <t>4 кв. 2022</t>
  </si>
  <si>
    <t>5.1.</t>
  </si>
  <si>
    <t>5.1.1.</t>
  </si>
  <si>
    <t>5.2.</t>
  </si>
  <si>
    <t>5.3.</t>
  </si>
  <si>
    <t>Государственные внебюджетные фонды **</t>
  </si>
  <si>
    <t>Фонд пенсионного и социального страхования Российской Федерации **</t>
  </si>
  <si>
    <t>Фонд социального страхования Российской Федерации **</t>
  </si>
  <si>
    <t>1 кв. 2023</t>
  </si>
  <si>
    <t>2 кв. 2023</t>
  </si>
  <si>
    <t>3 кв. 2023</t>
  </si>
  <si>
    <t>Краткая информация об исполнении бюджетов государственных внебюджетных фондов, накопленным итогом с начала года (млрд. руб.)</t>
  </si>
  <si>
    <t>1 кв. 2024</t>
  </si>
  <si>
    <t>4 кв. 2023</t>
  </si>
  <si>
    <t>2 кв. 2024 **</t>
  </si>
  <si>
    <t>3 кв. 2024 **</t>
  </si>
  <si>
    <t xml:space="preserve">* - предварительные данные 
** Данные представлены с учетом полученной от ФНС России информации о суммах, подлежащих зачёту в счёт налогов и сборов, зачисляемых в бюджеты государственных внебюджетных фондов, в рамках механизма ЕНС </t>
  </si>
  <si>
    <t>1 кв. 2025</t>
  </si>
  <si>
    <t xml:space="preserve">4 кв. 2024 </t>
  </si>
  <si>
    <t>2 кв. 2025</t>
  </si>
  <si>
    <t>3 кв. 2025</t>
  </si>
  <si>
    <t>4 кв. 2025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</si>
</sst>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b/>
      <u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164" fontId="2" fillId="0" borderId="1" xfId="0" applyNumberFormat="1" applyFont="1" applyBorder="1"/>
    <xf numFmtId="164" fontId="1" fillId="0" borderId="1" xfId="0" applyNumberFormat="1" applyFont="1" applyBorder="1"/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/>
    <xf numFmtId="164" fontId="1" fillId="3" borderId="1" xfId="0" applyNumberFormat="1" applyFont="1" applyFill="1" applyBorder="1"/>
    <xf numFmtId="0" fontId="2" fillId="3" borderId="1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164" fontId="2" fillId="4" borderId="1" xfId="0" applyNumberFormat="1" applyFont="1" applyFill="1" applyBorder="1"/>
    <xf numFmtId="0" fontId="3" fillId="4" borderId="1" xfId="0" applyFont="1" applyFill="1" applyBorder="1" applyAlignment="1">
      <alignment horizontal="center"/>
    </xf>
    <xf numFmtId="164" fontId="1" fillId="4" borderId="1" xfId="0" applyNumberFormat="1" applyFont="1" applyFill="1" applyBorder="1"/>
    <xf numFmtId="0" fontId="2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164" fontId="9" fillId="5" borderId="2" xfId="0" applyNumberFormat="1" applyFont="1" applyFill="1" applyBorder="1"/>
    <xf numFmtId="164" fontId="10" fillId="5" borderId="2" xfId="0" applyNumberFormat="1" applyFont="1" applyFill="1" applyBorder="1"/>
    <xf numFmtId="0" fontId="9" fillId="5" borderId="2" xfId="0" applyFont="1" applyFill="1" applyBorder="1"/>
    <xf numFmtId="0" fontId="10" fillId="5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164" fontId="9" fillId="0" borderId="2" xfId="0" applyNumberFormat="1" applyFont="1" applyBorder="1"/>
    <xf numFmtId="17" fontId="5" fillId="3" borderId="1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</cellXfs>
  <cellStyles count="7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09\Desktop\394_01.05.2019_05031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XDO_METADATA"/>
    </sheetNames>
    <sheetDataSet>
      <sheetData sheetId="0">
        <row r="14">
          <cell r="I14">
            <v>700607731302.16003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5"/>
  <sheetViews>
    <sheetView tabSelected="1" view="pageBreakPreview" zoomScale="70" zoomScaleNormal="80" zoomScaleSheetLayoutView="70" zoomScalePageLayoutView="80" workbookViewId="0">
      <pane xSplit="2" ySplit="3" topLeftCell="AI4" activePane="bottomRight" state="frozen"/>
      <selection pane="topRight" activeCell="K1" sqref="K1"/>
      <selection pane="bottomLeft" activeCell="A4" sqref="A4"/>
      <selection pane="bottomRight" activeCell="BE20" sqref="BE20"/>
    </sheetView>
  </sheetViews>
  <sheetFormatPr defaultColWidth="9.140625" defaultRowHeight="15" x14ac:dyDescent="0.25"/>
  <cols>
    <col min="1" max="1" width="9.140625" style="1"/>
    <col min="2" max="2" width="71.42578125" style="1" customWidth="1"/>
    <col min="3" max="30" width="13" style="1" customWidth="1"/>
    <col min="31" max="31" width="10.7109375" style="1" customWidth="1"/>
    <col min="32" max="32" width="10.85546875" style="1" customWidth="1"/>
    <col min="33" max="33" width="11.42578125" style="1" customWidth="1"/>
    <col min="34" max="34" width="12.5703125" style="1" customWidth="1"/>
    <col min="35" max="37" width="10.7109375" style="1" customWidth="1"/>
    <col min="38" max="38" width="12.5703125" style="1" customWidth="1"/>
    <col min="39" max="48" width="12.42578125" style="1" customWidth="1"/>
    <col min="49" max="50" width="12.7109375" style="1" customWidth="1"/>
    <col min="51" max="53" width="12.42578125" style="1" customWidth="1"/>
    <col min="54" max="54" width="12.7109375" style="1" customWidth="1"/>
    <col min="55" max="16384" width="9.140625" style="1"/>
  </cols>
  <sheetData>
    <row r="1" spans="1:54" x14ac:dyDescent="0.25">
      <c r="A1" s="41" t="s">
        <v>37</v>
      </c>
      <c r="B1" s="41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54" ht="30" customHeight="1" x14ac:dyDescent="0.25">
      <c r="A2" s="42" t="s">
        <v>76</v>
      </c>
      <c r="B2" s="43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54" x14ac:dyDescent="0.25">
      <c r="A3" s="2" t="s">
        <v>0</v>
      </c>
      <c r="B3" s="3" t="s">
        <v>1</v>
      </c>
      <c r="C3" s="17" t="s">
        <v>25</v>
      </c>
      <c r="D3" s="17" t="s">
        <v>26</v>
      </c>
      <c r="E3" s="17" t="s">
        <v>27</v>
      </c>
      <c r="F3" s="20" t="s">
        <v>28</v>
      </c>
      <c r="G3" s="17" t="s">
        <v>29</v>
      </c>
      <c r="H3" s="17" t="s">
        <v>30</v>
      </c>
      <c r="I3" s="17" t="s">
        <v>31</v>
      </c>
      <c r="J3" s="20" t="s">
        <v>32</v>
      </c>
      <c r="K3" s="17" t="s">
        <v>33</v>
      </c>
      <c r="L3" s="17" t="s">
        <v>34</v>
      </c>
      <c r="M3" s="17" t="s">
        <v>35</v>
      </c>
      <c r="N3" s="20" t="s">
        <v>36</v>
      </c>
      <c r="O3" s="17" t="s">
        <v>38</v>
      </c>
      <c r="P3" s="17" t="s">
        <v>39</v>
      </c>
      <c r="Q3" s="17" t="s">
        <v>40</v>
      </c>
      <c r="R3" s="20" t="s">
        <v>41</v>
      </c>
      <c r="S3" s="17" t="s">
        <v>42</v>
      </c>
      <c r="T3" s="17" t="s">
        <v>43</v>
      </c>
      <c r="U3" s="17" t="s">
        <v>44</v>
      </c>
      <c r="V3" s="40" t="s">
        <v>45</v>
      </c>
      <c r="W3" s="17" t="s">
        <v>46</v>
      </c>
      <c r="X3" s="17" t="s">
        <v>47</v>
      </c>
      <c r="Y3" s="17" t="s">
        <v>48</v>
      </c>
      <c r="Z3" s="40" t="s">
        <v>49</v>
      </c>
      <c r="AA3" s="17" t="s">
        <v>50</v>
      </c>
      <c r="AB3" s="17" t="s">
        <v>51</v>
      </c>
      <c r="AC3" s="17" t="s">
        <v>52</v>
      </c>
      <c r="AD3" s="40" t="s">
        <v>53</v>
      </c>
      <c r="AE3" s="17" t="s">
        <v>54</v>
      </c>
      <c r="AF3" s="17" t="s">
        <v>55</v>
      </c>
      <c r="AG3" s="17" t="s">
        <v>56</v>
      </c>
      <c r="AH3" s="40" t="s">
        <v>57</v>
      </c>
      <c r="AI3" s="17" t="s">
        <v>58</v>
      </c>
      <c r="AJ3" s="17" t="s">
        <v>59</v>
      </c>
      <c r="AK3" s="17" t="s">
        <v>60</v>
      </c>
      <c r="AL3" s="40" t="s">
        <v>62</v>
      </c>
      <c r="AM3" s="17" t="s">
        <v>61</v>
      </c>
      <c r="AN3" s="17" t="s">
        <v>63</v>
      </c>
      <c r="AO3" s="17" t="s">
        <v>64</v>
      </c>
      <c r="AP3" s="40" t="s">
        <v>65</v>
      </c>
      <c r="AQ3" s="17" t="s">
        <v>73</v>
      </c>
      <c r="AR3" s="17" t="s">
        <v>74</v>
      </c>
      <c r="AS3" s="17" t="s">
        <v>75</v>
      </c>
      <c r="AT3" s="40" t="s">
        <v>78</v>
      </c>
      <c r="AU3" s="17" t="s">
        <v>77</v>
      </c>
      <c r="AV3" s="17" t="s">
        <v>79</v>
      </c>
      <c r="AW3" s="17" t="s">
        <v>80</v>
      </c>
      <c r="AX3" s="40" t="s">
        <v>83</v>
      </c>
      <c r="AY3" s="17" t="s">
        <v>82</v>
      </c>
      <c r="AZ3" s="17" t="s">
        <v>84</v>
      </c>
      <c r="BA3" s="17" t="s">
        <v>85</v>
      </c>
      <c r="BB3" s="40" t="s">
        <v>86</v>
      </c>
    </row>
    <row r="4" spans="1:54" s="7" customFormat="1" ht="14.25" x14ac:dyDescent="0.2">
      <c r="A4" s="4">
        <v>1</v>
      </c>
      <c r="B4" s="5" t="s">
        <v>70</v>
      </c>
      <c r="C4" s="6"/>
      <c r="D4" s="6"/>
      <c r="E4" s="6"/>
      <c r="F4" s="21"/>
      <c r="G4" s="6"/>
      <c r="H4" s="6"/>
      <c r="I4" s="6"/>
      <c r="J4" s="21"/>
      <c r="K4" s="6"/>
      <c r="L4" s="6"/>
      <c r="M4" s="6"/>
      <c r="N4" s="21"/>
      <c r="O4" s="6"/>
      <c r="P4" s="6"/>
      <c r="Q4" s="6"/>
      <c r="R4" s="21"/>
      <c r="S4" s="6"/>
      <c r="T4" s="6"/>
      <c r="U4" s="29"/>
      <c r="V4" s="21"/>
      <c r="W4" s="6"/>
      <c r="X4" s="5"/>
      <c r="Y4" s="29"/>
      <c r="Z4" s="21"/>
      <c r="AA4" s="29"/>
      <c r="AB4" s="5"/>
      <c r="AC4" s="29"/>
      <c r="AD4" s="21"/>
      <c r="AE4" s="33"/>
      <c r="AF4" s="33"/>
      <c r="AG4" s="33"/>
      <c r="AH4" s="21"/>
      <c r="AI4" s="33"/>
      <c r="AJ4" s="33"/>
      <c r="AK4" s="33"/>
      <c r="AL4" s="21"/>
      <c r="AM4" s="33"/>
      <c r="AN4" s="33"/>
      <c r="AO4" s="33"/>
      <c r="AP4" s="21"/>
      <c r="AQ4" s="33"/>
      <c r="AR4" s="33"/>
      <c r="AS4" s="33"/>
      <c r="AT4" s="21"/>
      <c r="AU4" s="33"/>
      <c r="AV4" s="33"/>
      <c r="AW4" s="33"/>
      <c r="AX4" s="21"/>
      <c r="AY4" s="33"/>
      <c r="AZ4" s="33"/>
      <c r="BA4" s="33"/>
      <c r="BB4" s="21"/>
    </row>
    <row r="5" spans="1:54" s="10" customFormat="1" ht="14.25" x14ac:dyDescent="0.2">
      <c r="A5" s="4" t="s">
        <v>2</v>
      </c>
      <c r="B5" s="8" t="s">
        <v>3</v>
      </c>
      <c r="C5" s="18">
        <v>1764.4363348874699</v>
      </c>
      <c r="D5" s="18">
        <v>3607.3598459129903</v>
      </c>
      <c r="E5" s="18">
        <v>5608.8188464287496</v>
      </c>
      <c r="F5" s="22">
        <v>8093.2401924809601</v>
      </c>
      <c r="G5" s="18">
        <v>1655.4583185280001</v>
      </c>
      <c r="H5" s="18">
        <v>3625.5970848237298</v>
      </c>
      <c r="I5" s="18">
        <v>5498.4201012721205</v>
      </c>
      <c r="J5" s="22">
        <v>7979.4360351817995</v>
      </c>
      <c r="K5" s="18">
        <v>1845.51957908234</v>
      </c>
      <c r="L5" s="18">
        <v>4133.0257409634905</v>
      </c>
      <c r="M5" s="18">
        <v>6319.6189446624903</v>
      </c>
      <c r="N5" s="22">
        <v>9241.4596094746703</v>
      </c>
      <c r="O5" s="18">
        <v>2268.3310741965802</v>
      </c>
      <c r="P5" s="18">
        <v>4685.9659746609905</v>
      </c>
      <c r="Q5" s="18">
        <v>6972.5022817256495</v>
      </c>
      <c r="R5" s="22">
        <v>9899.2810429906003</v>
      </c>
      <c r="S5" s="18">
        <v>2554.8532998597198</v>
      </c>
      <c r="T5" s="18">
        <v>5052.1758692844405</v>
      </c>
      <c r="U5" s="28">
        <v>7558.3615939047004</v>
      </c>
      <c r="V5" s="22">
        <v>10689.064983385269</v>
      </c>
      <c r="W5" s="18">
        <v>2391.8789684031403</v>
      </c>
      <c r="X5" s="28">
        <v>5102.2490564356303</v>
      </c>
      <c r="Y5" s="28">
        <v>7706.88557475578</v>
      </c>
      <c r="Z5" s="22">
        <v>10900.805725727949</v>
      </c>
      <c r="AA5" s="28">
        <v>2651.0689993506498</v>
      </c>
      <c r="AB5" s="28">
        <v>5426.7960108599391</v>
      </c>
      <c r="AC5" s="28">
        <v>8205.5224352980094</v>
      </c>
      <c r="AD5" s="22">
        <v>11675.603413401401</v>
      </c>
      <c r="AE5" s="34">
        <v>3064.4023735435699</v>
      </c>
      <c r="AF5" s="34">
        <v>6344.87070652288</v>
      </c>
      <c r="AG5" s="34">
        <v>9296.0247584673016</v>
      </c>
      <c r="AH5" s="22">
        <v>13247.366447681999</v>
      </c>
      <c r="AI5" s="34">
        <v>3121.0897357743397</v>
      </c>
      <c r="AJ5" s="34">
        <v>6427.2933967716999</v>
      </c>
      <c r="AK5" s="34">
        <v>10165.29652348918</v>
      </c>
      <c r="AL5" s="22">
        <v>13854.13745293395</v>
      </c>
      <c r="AM5" s="34">
        <v>3593.1664097550001</v>
      </c>
      <c r="AN5" s="34">
        <v>7126.6882308409304</v>
      </c>
      <c r="AO5" s="34">
        <v>10621.642753549961</v>
      </c>
      <c r="AP5" s="22">
        <v>16426.82420714352</v>
      </c>
      <c r="AQ5" s="28">
        <v>2978.4624480626399</v>
      </c>
      <c r="AR5" s="28">
        <v>7004.3870449527603</v>
      </c>
      <c r="AS5" s="28">
        <v>11163.473945644741</v>
      </c>
      <c r="AT5" s="22">
        <v>16555.574529125952</v>
      </c>
      <c r="AU5" s="28">
        <v>4398.8181786550404</v>
      </c>
      <c r="AV5" s="28">
        <v>9293.2022724837607</v>
      </c>
      <c r="AW5" s="28">
        <f t="shared" ref="AW5:AW7" si="0">AW12+AW24</f>
        <v>14194.612501856041</v>
      </c>
      <c r="AX5" s="22">
        <v>20701.102093303489</v>
      </c>
      <c r="AY5" s="28">
        <v>5019.52068169416</v>
      </c>
      <c r="AZ5" s="28">
        <v>10013.461959176029</v>
      </c>
      <c r="BA5" s="28">
        <v>15352.719845721269</v>
      </c>
      <c r="BB5" s="22">
        <v>20804.68994100131</v>
      </c>
    </row>
    <row r="6" spans="1:54" x14ac:dyDescent="0.25">
      <c r="A6" s="11" t="s">
        <v>4</v>
      </c>
      <c r="B6" s="12" t="s">
        <v>5</v>
      </c>
      <c r="C6" s="19">
        <v>1022.73160028375</v>
      </c>
      <c r="D6" s="19">
        <v>2263.4534524669598</v>
      </c>
      <c r="E6" s="19">
        <v>3446.3989778415198</v>
      </c>
      <c r="F6" s="22">
        <v>5026.1249360592001</v>
      </c>
      <c r="G6" s="19">
        <v>1134.98657765239</v>
      </c>
      <c r="H6" s="19">
        <v>2483.8559054581901</v>
      </c>
      <c r="I6" s="19">
        <v>3756.1262937187998</v>
      </c>
      <c r="J6" s="22">
        <v>5438.7783661049498</v>
      </c>
      <c r="K6" s="19">
        <v>1233.00921820655</v>
      </c>
      <c r="L6" s="19">
        <v>2683.20407471516</v>
      </c>
      <c r="M6" s="19">
        <v>4075.4030244007499</v>
      </c>
      <c r="N6" s="23">
        <v>5947.4825900036194</v>
      </c>
      <c r="O6" s="19">
        <v>1315.7075565419</v>
      </c>
      <c r="P6" s="19">
        <v>2862.3742062366796</v>
      </c>
      <c r="Q6" s="19">
        <v>4349.7767316375694</v>
      </c>
      <c r="R6" s="23">
        <v>6328.3569632313902</v>
      </c>
      <c r="S6" s="19">
        <v>1363.41651898229</v>
      </c>
      <c r="T6" s="19">
        <v>3046.39451431102</v>
      </c>
      <c r="U6" s="30">
        <v>4664.1818733548798</v>
      </c>
      <c r="V6" s="23">
        <v>6783.9938600378</v>
      </c>
      <c r="W6" s="19">
        <v>1545.83408477531</v>
      </c>
      <c r="X6" s="30">
        <v>3407.8498500968699</v>
      </c>
      <c r="Y6" s="30">
        <v>5193.0766350154099</v>
      </c>
      <c r="Z6" s="23">
        <v>7476.9027109425897</v>
      </c>
      <c r="AA6" s="30">
        <v>1696.4174272584801</v>
      </c>
      <c r="AB6" s="30">
        <v>3724.3689328845999</v>
      </c>
      <c r="AC6" s="30">
        <v>5684.7075663851792</v>
      </c>
      <c r="AD6" s="23">
        <v>8167.1969107662999</v>
      </c>
      <c r="AE6" s="35">
        <v>1901.4990721970501</v>
      </c>
      <c r="AF6" s="35">
        <v>3842.4121222127401</v>
      </c>
      <c r="AG6" s="35">
        <v>5794.1814400973299</v>
      </c>
      <c r="AH6" s="23">
        <v>8072.6187602346699</v>
      </c>
      <c r="AI6" s="35">
        <v>1946.09539406154</v>
      </c>
      <c r="AJ6" s="35">
        <v>4234.7960966806695</v>
      </c>
      <c r="AK6" s="35">
        <v>6467.8192766155998</v>
      </c>
      <c r="AL6" s="23">
        <v>9018.2891206173699</v>
      </c>
      <c r="AM6" s="35">
        <v>2194.5037506400399</v>
      </c>
      <c r="AN6" s="35">
        <v>4499.8335157965093</v>
      </c>
      <c r="AO6" s="35">
        <v>6664.2432677563302</v>
      </c>
      <c r="AP6" s="23">
        <v>9397.1821477783906</v>
      </c>
      <c r="AQ6" s="30">
        <v>2135.4599325214399</v>
      </c>
      <c r="AR6" s="30">
        <v>4971.5697737951596</v>
      </c>
      <c r="AS6" s="30">
        <v>8189.2309237365198</v>
      </c>
      <c r="AT6" s="23">
        <v>11651.90032272791</v>
      </c>
      <c r="AU6" s="30">
        <v>3235.6284761646298</v>
      </c>
      <c r="AV6" s="30">
        <v>6744.9941415009698</v>
      </c>
      <c r="AW6" s="30">
        <f t="shared" si="0"/>
        <v>10155.3098339187</v>
      </c>
      <c r="AX6" s="23">
        <v>14032.932818114208</v>
      </c>
      <c r="AY6" s="30">
        <v>3732.3029597575301</v>
      </c>
      <c r="AZ6" s="30">
        <v>7466.2660938567597</v>
      </c>
      <c r="BA6" s="30">
        <v>11765.612218767439</v>
      </c>
      <c r="BB6" s="23">
        <v>16273.156898380161</v>
      </c>
    </row>
    <row r="7" spans="1:54" s="10" customFormat="1" ht="14.25" x14ac:dyDescent="0.2">
      <c r="A7" s="4" t="s">
        <v>6</v>
      </c>
      <c r="B7" s="8" t="s">
        <v>7</v>
      </c>
      <c r="C7" s="18">
        <v>1666.3812144861799</v>
      </c>
      <c r="D7" s="18">
        <v>3489.8560026414902</v>
      </c>
      <c r="E7" s="18">
        <v>5321.1373023859596</v>
      </c>
      <c r="F7" s="22">
        <v>7993.4973800969901</v>
      </c>
      <c r="G7" s="18">
        <v>1446.4358238104901</v>
      </c>
      <c r="H7" s="18">
        <v>3370.93678918266</v>
      </c>
      <c r="I7" s="18">
        <v>5340.1759210557302</v>
      </c>
      <c r="J7" s="22">
        <v>8004.9704564901394</v>
      </c>
      <c r="K7" s="18">
        <v>1903.4148556877601</v>
      </c>
      <c r="L7" s="18">
        <v>4653.8846718317309</v>
      </c>
      <c r="M7" s="18">
        <v>6893.7922412314801</v>
      </c>
      <c r="N7" s="22">
        <v>9921.2250049579998</v>
      </c>
      <c r="O7" s="18">
        <v>2304.7618900901903</v>
      </c>
      <c r="P7" s="18">
        <v>4654.6741781495002</v>
      </c>
      <c r="Q7" s="18">
        <v>7034.3685115563803</v>
      </c>
      <c r="R7" s="22">
        <v>10084.720091164649</v>
      </c>
      <c r="S7" s="18">
        <v>2629.3915450013897</v>
      </c>
      <c r="T7" s="18">
        <v>5066.4474856842799</v>
      </c>
      <c r="U7" s="28">
        <v>7511.9507073110799</v>
      </c>
      <c r="V7" s="22">
        <v>10645.25336729097</v>
      </c>
      <c r="W7" s="18">
        <v>2518.8634182212804</v>
      </c>
      <c r="X7" s="28">
        <v>5123.680263453819</v>
      </c>
      <c r="Y7" s="28">
        <v>7733.0091734507096</v>
      </c>
      <c r="Z7" s="22">
        <v>11119.47685284922</v>
      </c>
      <c r="AA7" s="28">
        <v>2483.5430500682396</v>
      </c>
      <c r="AB7" s="28">
        <v>5257.9330498074405</v>
      </c>
      <c r="AC7" s="28">
        <v>8132.9243514635291</v>
      </c>
      <c r="AD7" s="22">
        <v>11551.973512652699</v>
      </c>
      <c r="AE7" s="34">
        <v>2969.352805</v>
      </c>
      <c r="AF7" s="34">
        <v>6216.8578212725397</v>
      </c>
      <c r="AG7" s="34">
        <v>9275.1949018508712</v>
      </c>
      <c r="AH7" s="22">
        <v>12774.8551362614</v>
      </c>
      <c r="AI7" s="34">
        <v>3021.0889542515497</v>
      </c>
      <c r="AJ7" s="34">
        <v>6282.0325978372994</v>
      </c>
      <c r="AK7" s="34">
        <v>10252.82870661181</v>
      </c>
      <c r="AL7" s="22">
        <v>14011.458653529158</v>
      </c>
      <c r="AM7" s="34">
        <v>3525.8419501387198</v>
      </c>
      <c r="AN7" s="34">
        <v>7103.5077903557694</v>
      </c>
      <c r="AO7" s="34">
        <v>10840.35614006176</v>
      </c>
      <c r="AP7" s="22">
        <v>15320.81346866642</v>
      </c>
      <c r="AQ7" s="28">
        <v>3438.7240890825101</v>
      </c>
      <c r="AR7" s="28">
        <v>7714.3843709379998</v>
      </c>
      <c r="AS7" s="28">
        <v>12038.82536968509</v>
      </c>
      <c r="AT7" s="22">
        <v>17044.246770137212</v>
      </c>
      <c r="AU7" s="28">
        <v>4228.6769369099102</v>
      </c>
      <c r="AV7" s="28">
        <v>9062.4370621612306</v>
      </c>
      <c r="AW7" s="28">
        <f t="shared" si="0"/>
        <v>14049.91062447916</v>
      </c>
      <c r="AX7" s="22">
        <v>20165.19204236909</v>
      </c>
      <c r="AY7" s="28">
        <v>4816.9419399491198</v>
      </c>
      <c r="AZ7" s="28">
        <v>10250.318017061079</v>
      </c>
      <c r="BA7" s="28">
        <v>15713.18904943841</v>
      </c>
      <c r="BB7" s="22">
        <v>21963.43776899375</v>
      </c>
    </row>
    <row r="8" spans="1:54" s="10" customFormat="1" ht="14.25" x14ac:dyDescent="0.2">
      <c r="A8" s="4" t="s">
        <v>8</v>
      </c>
      <c r="B8" s="8" t="s">
        <v>9</v>
      </c>
      <c r="C8" s="18">
        <v>98.055120401289969</v>
      </c>
      <c r="D8" s="18">
        <v>117.50384327150005</v>
      </c>
      <c r="E8" s="18">
        <v>287.68154404278994</v>
      </c>
      <c r="F8" s="22">
        <v>99.742812383969977</v>
      </c>
      <c r="G8" s="18">
        <v>209.02249471750997</v>
      </c>
      <c r="H8" s="18">
        <v>254.66029564106975</v>
      </c>
      <c r="I8" s="18">
        <v>158.2441802163903</v>
      </c>
      <c r="J8" s="22">
        <v>-25.534421308339915</v>
      </c>
      <c r="K8" s="18">
        <v>-57.895276605420122</v>
      </c>
      <c r="L8" s="18">
        <v>-520.85893086824035</v>
      </c>
      <c r="M8" s="18">
        <v>-574.17329656898983</v>
      </c>
      <c r="N8" s="22">
        <v>-679.76539548332948</v>
      </c>
      <c r="O8" s="18">
        <v>-36.430815893610088</v>
      </c>
      <c r="P8" s="18">
        <v>31.291796511490247</v>
      </c>
      <c r="Q8" s="18">
        <v>-61.866229830730845</v>
      </c>
      <c r="R8" s="22">
        <v>-185.43904817404837</v>
      </c>
      <c r="S8" s="18">
        <v>-74.538245141669904</v>
      </c>
      <c r="T8" s="18">
        <v>-14.271616399839331</v>
      </c>
      <c r="U8" s="28">
        <v>46.410886593620489</v>
      </c>
      <c r="V8" s="22">
        <v>43.811616094299097</v>
      </c>
      <c r="W8" s="18">
        <v>-126.98444981814009</v>
      </c>
      <c r="X8" s="28">
        <v>-21.431207018188616</v>
      </c>
      <c r="Y8" s="28">
        <v>-26.123598694929569</v>
      </c>
      <c r="Z8" s="22">
        <v>-218.67112712127164</v>
      </c>
      <c r="AA8" s="28">
        <v>167.52594928241024</v>
      </c>
      <c r="AB8" s="28">
        <v>168.86296105249858</v>
      </c>
      <c r="AC8" s="28">
        <v>72.598083834480349</v>
      </c>
      <c r="AD8" s="22">
        <v>123.6299007487014</v>
      </c>
      <c r="AE8" s="34">
        <v>95.049568543569876</v>
      </c>
      <c r="AF8" s="34">
        <v>128.01288525034033</v>
      </c>
      <c r="AG8" s="34">
        <v>20.829856616430334</v>
      </c>
      <c r="AH8" s="22">
        <v>472.51131142059967</v>
      </c>
      <c r="AI8" s="34">
        <v>100.00078152279002</v>
      </c>
      <c r="AJ8" s="34">
        <v>145.26079893440033</v>
      </c>
      <c r="AK8" s="34">
        <v>-87.532183122630158</v>
      </c>
      <c r="AL8" s="22">
        <v>-157.32120059520821</v>
      </c>
      <c r="AM8" s="34">
        <v>67.324459616280365</v>
      </c>
      <c r="AN8" s="34">
        <v>23.180440485160943</v>
      </c>
      <c r="AO8" s="34">
        <v>-218.7133865117994</v>
      </c>
      <c r="AP8" s="22">
        <v>1106.0107384770999</v>
      </c>
      <c r="AQ8" s="28">
        <v>-460.26164101987024</v>
      </c>
      <c r="AR8" s="28">
        <v>-709.99732598523951</v>
      </c>
      <c r="AS8" s="28">
        <v>-875.35142404034923</v>
      </c>
      <c r="AT8" s="22">
        <v>-488.67224101125976</v>
      </c>
      <c r="AU8" s="28">
        <v>170.14124174513017</v>
      </c>
      <c r="AV8" s="28">
        <v>230.76521032253004</v>
      </c>
      <c r="AW8" s="28">
        <f t="shared" ref="AW8" si="1">AW5-AW7</f>
        <v>144.70187737688138</v>
      </c>
      <c r="AX8" s="22">
        <v>535.9100509343989</v>
      </c>
      <c r="AY8" s="28">
        <v>202.57874174504013</v>
      </c>
      <c r="AZ8" s="28">
        <v>-236.85605788505018</v>
      </c>
      <c r="BA8" s="28">
        <v>-360.46920371714077</v>
      </c>
      <c r="BB8" s="22">
        <v>-1158.7478279924399</v>
      </c>
    </row>
    <row r="9" spans="1:54" s="10" customFormat="1" ht="14.25" x14ac:dyDescent="0.2">
      <c r="A9" s="4"/>
      <c r="B9" s="8"/>
      <c r="C9" s="9"/>
      <c r="D9" s="9"/>
      <c r="E9" s="9"/>
      <c r="F9" s="22"/>
      <c r="G9" s="9"/>
      <c r="H9" s="9"/>
      <c r="I9" s="9"/>
      <c r="J9" s="22"/>
      <c r="K9" s="9"/>
      <c r="L9" s="9"/>
      <c r="M9" s="9"/>
      <c r="N9" s="22"/>
      <c r="O9" s="9"/>
      <c r="P9" s="9"/>
      <c r="Q9" s="9"/>
      <c r="R9" s="22"/>
      <c r="S9" s="9"/>
      <c r="T9" s="9"/>
      <c r="U9" s="31"/>
      <c r="V9" s="24"/>
      <c r="W9" s="9"/>
      <c r="X9" s="31"/>
      <c r="Y9" s="31"/>
      <c r="Z9" s="24"/>
      <c r="AA9" s="31"/>
      <c r="AB9" s="31"/>
      <c r="AC9" s="31"/>
      <c r="AD9" s="24"/>
      <c r="AE9" s="36"/>
      <c r="AF9" s="36"/>
      <c r="AG9" s="36"/>
      <c r="AH9" s="24"/>
      <c r="AI9" s="36"/>
      <c r="AJ9" s="36"/>
      <c r="AK9" s="36"/>
      <c r="AL9" s="24"/>
      <c r="AM9" s="36"/>
      <c r="AN9" s="36"/>
      <c r="AO9" s="36"/>
      <c r="AP9" s="24"/>
      <c r="AQ9" s="31"/>
      <c r="AR9" s="31"/>
      <c r="AS9" s="31"/>
      <c r="AT9" s="24"/>
      <c r="AU9" s="31"/>
      <c r="AV9" s="31"/>
      <c r="AW9" s="31"/>
      <c r="AX9" s="24"/>
      <c r="AY9" s="31"/>
      <c r="AZ9" s="31"/>
      <c r="BA9" s="31"/>
      <c r="BB9" s="24"/>
    </row>
    <row r="10" spans="1:54" x14ac:dyDescent="0.25">
      <c r="A10" s="11"/>
      <c r="B10" s="14" t="s">
        <v>10</v>
      </c>
      <c r="C10" s="15"/>
      <c r="D10" s="15"/>
      <c r="E10" s="15"/>
      <c r="F10" s="22"/>
      <c r="G10" s="15"/>
      <c r="H10" s="15"/>
      <c r="I10" s="15"/>
      <c r="J10" s="22"/>
      <c r="K10" s="15"/>
      <c r="L10" s="15"/>
      <c r="M10" s="15"/>
      <c r="N10" s="22"/>
      <c r="O10" s="15"/>
      <c r="P10" s="15"/>
      <c r="Q10" s="15"/>
      <c r="R10" s="22"/>
      <c r="S10" s="15"/>
      <c r="T10" s="15"/>
      <c r="U10" s="32"/>
      <c r="V10" s="25"/>
      <c r="W10" s="15"/>
      <c r="X10" s="32"/>
      <c r="Y10" s="32"/>
      <c r="Z10" s="25"/>
      <c r="AA10" s="32"/>
      <c r="AB10" s="32"/>
      <c r="AC10" s="32"/>
      <c r="AD10" s="25"/>
      <c r="AE10" s="37"/>
      <c r="AF10" s="37"/>
      <c r="AG10" s="37"/>
      <c r="AH10" s="25"/>
      <c r="AI10" s="37"/>
      <c r="AJ10" s="37"/>
      <c r="AK10" s="37"/>
      <c r="AL10" s="25"/>
      <c r="AM10" s="37"/>
      <c r="AN10" s="37"/>
      <c r="AO10" s="37"/>
      <c r="AP10" s="25"/>
      <c r="AQ10" s="32"/>
      <c r="AR10" s="32"/>
      <c r="AS10" s="32"/>
      <c r="AT10" s="25"/>
      <c r="AU10" s="32"/>
      <c r="AV10" s="32"/>
      <c r="AW10" s="32"/>
      <c r="AX10" s="25"/>
      <c r="AY10" s="32"/>
      <c r="AZ10" s="32"/>
      <c r="BA10" s="32"/>
      <c r="BB10" s="25"/>
    </row>
    <row r="11" spans="1:54" x14ac:dyDescent="0.25">
      <c r="A11" s="4">
        <v>2</v>
      </c>
      <c r="B11" s="5" t="s">
        <v>71</v>
      </c>
      <c r="C11" s="15"/>
      <c r="D11" s="15"/>
      <c r="E11" s="15"/>
      <c r="F11" s="22"/>
      <c r="G11" s="15"/>
      <c r="H11" s="15"/>
      <c r="I11" s="15"/>
      <c r="J11" s="22"/>
      <c r="K11" s="15"/>
      <c r="L11" s="15"/>
      <c r="M11" s="15"/>
      <c r="N11" s="22"/>
      <c r="O11" s="15"/>
      <c r="P11" s="15"/>
      <c r="Q11" s="15"/>
      <c r="R11" s="22"/>
      <c r="S11" s="15"/>
      <c r="T11" s="15"/>
      <c r="U11" s="32"/>
      <c r="V11" s="25"/>
      <c r="W11" s="15"/>
      <c r="X11" s="32"/>
      <c r="Y11" s="32"/>
      <c r="Z11" s="25"/>
      <c r="AA11" s="32"/>
      <c r="AB11" s="32"/>
      <c r="AC11" s="32"/>
      <c r="AD11" s="25"/>
      <c r="AE11" s="37"/>
      <c r="AF11" s="37"/>
      <c r="AG11" s="37"/>
      <c r="AH11" s="25"/>
      <c r="AI11" s="37"/>
      <c r="AJ11" s="37"/>
      <c r="AK11" s="37"/>
      <c r="AL11" s="25"/>
      <c r="AM11" s="37"/>
      <c r="AN11" s="37"/>
      <c r="AO11" s="37"/>
      <c r="AP11" s="25"/>
      <c r="AQ11" s="32"/>
      <c r="AR11" s="32"/>
      <c r="AS11" s="32"/>
      <c r="AT11" s="25"/>
      <c r="AU11" s="32"/>
      <c r="AV11" s="32"/>
      <c r="AW11" s="32"/>
      <c r="AX11" s="25"/>
      <c r="AY11" s="32"/>
      <c r="AZ11" s="32"/>
      <c r="BA11" s="32"/>
      <c r="BB11" s="25"/>
    </row>
    <row r="12" spans="1:54" x14ac:dyDescent="0.25">
      <c r="A12" s="4" t="s">
        <v>12</v>
      </c>
      <c r="B12" s="8" t="s">
        <v>3</v>
      </c>
      <c r="C12" s="15"/>
      <c r="D12" s="15"/>
      <c r="E12" s="15"/>
      <c r="F12" s="22"/>
      <c r="G12" s="15"/>
      <c r="H12" s="15"/>
      <c r="I12" s="15"/>
      <c r="J12" s="22"/>
      <c r="K12" s="15"/>
      <c r="L12" s="15"/>
      <c r="M12" s="15"/>
      <c r="N12" s="22"/>
      <c r="O12" s="15"/>
      <c r="P12" s="15"/>
      <c r="Q12" s="15"/>
      <c r="R12" s="22"/>
      <c r="S12" s="15"/>
      <c r="T12" s="15"/>
      <c r="U12" s="32"/>
      <c r="V12" s="25"/>
      <c r="W12" s="15"/>
      <c r="X12" s="32"/>
      <c r="Y12" s="32"/>
      <c r="Z12" s="25"/>
      <c r="AA12" s="32"/>
      <c r="AB12" s="32"/>
      <c r="AC12" s="32"/>
      <c r="AD12" s="25"/>
      <c r="AE12" s="37"/>
      <c r="AF12" s="37"/>
      <c r="AG12" s="37"/>
      <c r="AH12" s="25"/>
      <c r="AI12" s="37"/>
      <c r="AJ12" s="37"/>
      <c r="AK12" s="37"/>
      <c r="AL12" s="25"/>
      <c r="AM12" s="37"/>
      <c r="AN12" s="37"/>
      <c r="AO12" s="37"/>
      <c r="AP12" s="25"/>
      <c r="AQ12" s="28">
        <v>2144.6181217159501</v>
      </c>
      <c r="AR12" s="28">
        <v>5495.7096544904198</v>
      </c>
      <c r="AS12" s="28">
        <v>8810.27538321877</v>
      </c>
      <c r="AT12" s="22">
        <v>13264.8889220664</v>
      </c>
      <c r="AU12" s="28">
        <v>3466.411382364</v>
      </c>
      <c r="AV12" s="28">
        <v>7376.3595254278207</v>
      </c>
      <c r="AW12" s="28">
        <v>11358.636699786301</v>
      </c>
      <c r="AX12" s="22">
        <v>16830.7225346878</v>
      </c>
      <c r="AY12" s="28">
        <v>3953.3804849436001</v>
      </c>
      <c r="AZ12" s="28">
        <v>7876.2926963939699</v>
      </c>
      <c r="BA12" s="28">
        <v>12101.0323815261</v>
      </c>
      <c r="BB12" s="22">
        <v>16357.238612584501</v>
      </c>
    </row>
    <row r="13" spans="1:54" x14ac:dyDescent="0.25">
      <c r="A13" s="11" t="s">
        <v>13</v>
      </c>
      <c r="B13" s="12" t="s">
        <v>5</v>
      </c>
      <c r="C13" s="15"/>
      <c r="D13" s="15"/>
      <c r="E13" s="15"/>
      <c r="F13" s="22"/>
      <c r="G13" s="15"/>
      <c r="H13" s="15"/>
      <c r="I13" s="15"/>
      <c r="J13" s="22"/>
      <c r="K13" s="15"/>
      <c r="L13" s="15"/>
      <c r="M13" s="15"/>
      <c r="N13" s="22"/>
      <c r="O13" s="15"/>
      <c r="P13" s="15"/>
      <c r="Q13" s="15"/>
      <c r="R13" s="22"/>
      <c r="S13" s="15"/>
      <c r="T13" s="15"/>
      <c r="U13" s="32"/>
      <c r="V13" s="25"/>
      <c r="W13" s="15"/>
      <c r="X13" s="32"/>
      <c r="Y13" s="32"/>
      <c r="Z13" s="25"/>
      <c r="AA13" s="32"/>
      <c r="AB13" s="32"/>
      <c r="AC13" s="32"/>
      <c r="AD13" s="25"/>
      <c r="AE13" s="37"/>
      <c r="AF13" s="37"/>
      <c r="AG13" s="37"/>
      <c r="AH13" s="25"/>
      <c r="AI13" s="37"/>
      <c r="AJ13" s="37"/>
      <c r="AK13" s="37"/>
      <c r="AL13" s="25"/>
      <c r="AM13" s="37"/>
      <c r="AN13" s="37"/>
      <c r="AO13" s="37"/>
      <c r="AP13" s="25"/>
      <c r="AQ13" s="30">
        <v>1518.7015855798099</v>
      </c>
      <c r="AR13" s="30">
        <v>3684.31411196503</v>
      </c>
      <c r="AS13" s="30">
        <v>6156.7406480878099</v>
      </c>
      <c r="AT13" s="23">
        <v>8830.8257407943202</v>
      </c>
      <c r="AU13" s="30">
        <v>2443.7219045604597</v>
      </c>
      <c r="AV13" s="30">
        <v>5114.4897690808402</v>
      </c>
      <c r="AW13" s="30">
        <v>7719.1214912493897</v>
      </c>
      <c r="AX13" s="23">
        <v>10695.551953889199</v>
      </c>
      <c r="AY13" s="30">
        <v>2825.20053580279</v>
      </c>
      <c r="AZ13" s="30">
        <v>5654.6816829879299</v>
      </c>
      <c r="BA13" s="30">
        <v>8967.2495262853499</v>
      </c>
      <c r="BB13" s="23">
        <v>12428.754566834401</v>
      </c>
    </row>
    <row r="14" spans="1:54" x14ac:dyDescent="0.25">
      <c r="A14" s="4" t="s">
        <v>14</v>
      </c>
      <c r="B14" s="8" t="s">
        <v>7</v>
      </c>
      <c r="C14" s="15"/>
      <c r="D14" s="15"/>
      <c r="E14" s="15"/>
      <c r="F14" s="22"/>
      <c r="G14" s="15"/>
      <c r="H14" s="15"/>
      <c r="I14" s="15"/>
      <c r="J14" s="22"/>
      <c r="K14" s="15"/>
      <c r="L14" s="15"/>
      <c r="M14" s="15"/>
      <c r="N14" s="22"/>
      <c r="O14" s="15"/>
      <c r="P14" s="15"/>
      <c r="Q14" s="15"/>
      <c r="R14" s="22"/>
      <c r="S14" s="15"/>
      <c r="T14" s="15"/>
      <c r="U14" s="32"/>
      <c r="V14" s="25"/>
      <c r="W14" s="15"/>
      <c r="X14" s="32"/>
      <c r="Y14" s="32"/>
      <c r="Z14" s="25"/>
      <c r="AA14" s="32"/>
      <c r="AB14" s="32"/>
      <c r="AC14" s="32"/>
      <c r="AD14" s="25"/>
      <c r="AE14" s="37"/>
      <c r="AF14" s="37"/>
      <c r="AG14" s="37"/>
      <c r="AH14" s="25"/>
      <c r="AI14" s="37"/>
      <c r="AJ14" s="37"/>
      <c r="AK14" s="37"/>
      <c r="AL14" s="25"/>
      <c r="AM14" s="37"/>
      <c r="AN14" s="37"/>
      <c r="AO14" s="37"/>
      <c r="AP14" s="25"/>
      <c r="AQ14" s="28">
        <v>2658.9488881511902</v>
      </c>
      <c r="AR14" s="28">
        <v>6152.4704435686599</v>
      </c>
      <c r="AS14" s="28">
        <v>9670.0779690660002</v>
      </c>
      <c r="AT14" s="22">
        <v>13858.3338586843</v>
      </c>
      <c r="AU14" s="28">
        <v>3347.5528483298299</v>
      </c>
      <c r="AV14" s="28">
        <v>7239.0509516498605</v>
      </c>
      <c r="AW14" s="28">
        <v>11149.2650165016</v>
      </c>
      <c r="AX14" s="22">
        <v>16275.797388426499</v>
      </c>
      <c r="AY14" s="28">
        <v>3749.58317009137</v>
      </c>
      <c r="AZ14" s="28">
        <v>8094.6142142009903</v>
      </c>
      <c r="BA14" s="28">
        <v>12475.4144667237</v>
      </c>
      <c r="BB14" s="22">
        <v>17596.725159024601</v>
      </c>
    </row>
    <row r="15" spans="1:54" x14ac:dyDescent="0.25">
      <c r="A15" s="4" t="s">
        <v>15</v>
      </c>
      <c r="B15" s="8" t="s">
        <v>9</v>
      </c>
      <c r="C15" s="15"/>
      <c r="D15" s="15"/>
      <c r="E15" s="15"/>
      <c r="F15" s="22"/>
      <c r="G15" s="15"/>
      <c r="H15" s="15"/>
      <c r="I15" s="15"/>
      <c r="J15" s="22"/>
      <c r="K15" s="15"/>
      <c r="L15" s="15"/>
      <c r="M15" s="15"/>
      <c r="N15" s="22"/>
      <c r="O15" s="15"/>
      <c r="P15" s="15"/>
      <c r="Q15" s="15"/>
      <c r="R15" s="22"/>
      <c r="S15" s="15"/>
      <c r="T15" s="15"/>
      <c r="U15" s="32"/>
      <c r="V15" s="25"/>
      <c r="W15" s="15"/>
      <c r="X15" s="32"/>
      <c r="Y15" s="32"/>
      <c r="Z15" s="25"/>
      <c r="AA15" s="32"/>
      <c r="AB15" s="32"/>
      <c r="AC15" s="32"/>
      <c r="AD15" s="25"/>
      <c r="AE15" s="37"/>
      <c r="AF15" s="37"/>
      <c r="AG15" s="37"/>
      <c r="AH15" s="25"/>
      <c r="AI15" s="37"/>
      <c r="AJ15" s="37"/>
      <c r="AK15" s="37"/>
      <c r="AL15" s="25"/>
      <c r="AM15" s="37"/>
      <c r="AN15" s="37"/>
      <c r="AO15" s="37"/>
      <c r="AP15" s="25"/>
      <c r="AQ15" s="18">
        <v>-514.33076643524009</v>
      </c>
      <c r="AR15" s="18">
        <v>-656.76078907824012</v>
      </c>
      <c r="AS15" s="18">
        <v>-859.80258584723015</v>
      </c>
      <c r="AT15" s="22">
        <v>-593.44493661789966</v>
      </c>
      <c r="AU15" s="18">
        <v>118.85853403417013</v>
      </c>
      <c r="AV15" s="18">
        <v>137.30857377796019</v>
      </c>
      <c r="AW15" s="18">
        <f>AW12-AW14</f>
        <v>209.37168328470034</v>
      </c>
      <c r="AX15" s="22">
        <v>554.92514626130105</v>
      </c>
      <c r="AY15" s="18">
        <v>203.7973148522301</v>
      </c>
      <c r="AZ15" s="18">
        <v>-218.32151780702043</v>
      </c>
      <c r="BA15" s="18">
        <v>-374.38208519759974</v>
      </c>
      <c r="BB15" s="22">
        <v>-1239.4865464401009</v>
      </c>
    </row>
    <row r="16" spans="1:54" x14ac:dyDescent="0.25">
      <c r="A16" s="11"/>
      <c r="B16" s="14"/>
      <c r="C16" s="15"/>
      <c r="D16" s="15"/>
      <c r="E16" s="15"/>
      <c r="F16" s="22"/>
      <c r="G16" s="15"/>
      <c r="H16" s="15"/>
      <c r="I16" s="15"/>
      <c r="J16" s="22"/>
      <c r="K16" s="15"/>
      <c r="L16" s="15"/>
      <c r="M16" s="15"/>
      <c r="N16" s="22"/>
      <c r="O16" s="15"/>
      <c r="P16" s="15"/>
      <c r="Q16" s="15"/>
      <c r="R16" s="22"/>
      <c r="S16" s="15"/>
      <c r="T16" s="15"/>
      <c r="U16" s="32"/>
      <c r="V16" s="25"/>
      <c r="W16" s="15"/>
      <c r="X16" s="32"/>
      <c r="Y16" s="32"/>
      <c r="Z16" s="25"/>
      <c r="AA16" s="32"/>
      <c r="AB16" s="32"/>
      <c r="AC16" s="32"/>
      <c r="AD16" s="25"/>
      <c r="AE16" s="37"/>
      <c r="AF16" s="37"/>
      <c r="AG16" s="37"/>
      <c r="AH16" s="25"/>
      <c r="AI16" s="37"/>
      <c r="AJ16" s="37"/>
      <c r="AK16" s="37"/>
      <c r="AL16" s="25"/>
      <c r="AM16" s="37"/>
      <c r="AN16" s="37"/>
      <c r="AO16" s="37"/>
      <c r="AP16" s="25"/>
      <c r="AQ16" s="32"/>
      <c r="AR16" s="32"/>
      <c r="AS16" s="32"/>
      <c r="AT16" s="25"/>
      <c r="AU16" s="32"/>
      <c r="AV16" s="32"/>
      <c r="AW16" s="32"/>
      <c r="AX16" s="25"/>
      <c r="AY16" s="32"/>
      <c r="AZ16" s="32"/>
      <c r="BA16" s="32"/>
      <c r="BB16" s="25"/>
    </row>
    <row r="17" spans="1:54" x14ac:dyDescent="0.25">
      <c r="A17" s="4">
        <v>3</v>
      </c>
      <c r="B17" s="5" t="s">
        <v>11</v>
      </c>
      <c r="C17" s="6"/>
      <c r="D17" s="6"/>
      <c r="E17" s="6"/>
      <c r="F17" s="22"/>
      <c r="G17" s="6"/>
      <c r="H17" s="6"/>
      <c r="I17" s="6"/>
      <c r="J17" s="22"/>
      <c r="K17" s="6"/>
      <c r="L17" s="6"/>
      <c r="M17" s="6"/>
      <c r="N17" s="22"/>
      <c r="O17" s="6"/>
      <c r="P17" s="6"/>
      <c r="Q17" s="6"/>
      <c r="R17" s="22"/>
      <c r="S17" s="6"/>
      <c r="T17" s="6"/>
      <c r="U17" s="29"/>
      <c r="V17" s="21"/>
      <c r="W17" s="6"/>
      <c r="X17" s="29"/>
      <c r="Y17" s="29"/>
      <c r="Z17" s="21"/>
      <c r="AA17" s="29"/>
      <c r="AB17" s="29"/>
      <c r="AC17" s="29"/>
      <c r="AD17" s="21"/>
      <c r="AE17" s="38"/>
      <c r="AF17" s="38"/>
      <c r="AG17" s="38"/>
      <c r="AH17" s="21"/>
      <c r="AI17" s="38"/>
      <c r="AJ17" s="38"/>
      <c r="AK17" s="38"/>
      <c r="AL17" s="21"/>
      <c r="AM17" s="38"/>
      <c r="AN17" s="38"/>
      <c r="AO17" s="38"/>
      <c r="AP17" s="21"/>
      <c r="AQ17" s="29"/>
      <c r="AR17" s="29"/>
      <c r="AS17" s="29"/>
      <c r="AT17" s="21"/>
      <c r="AU17" s="29"/>
      <c r="AV17" s="29"/>
      <c r="AW17" s="29"/>
      <c r="AX17" s="21"/>
      <c r="AY17" s="29"/>
      <c r="AZ17" s="29"/>
      <c r="BA17" s="29"/>
      <c r="BB17" s="21"/>
    </row>
    <row r="18" spans="1:54" x14ac:dyDescent="0.25">
      <c r="A18" s="4" t="s">
        <v>17</v>
      </c>
      <c r="B18" s="8" t="s">
        <v>3</v>
      </c>
      <c r="C18" s="18">
        <v>1441.30122943587</v>
      </c>
      <c r="D18" s="18">
        <v>2932.43123532663</v>
      </c>
      <c r="E18" s="18">
        <v>4605.4790358608898</v>
      </c>
      <c r="F18" s="22">
        <v>6388.3895525337693</v>
      </c>
      <c r="G18" s="18">
        <v>1316.3441464770201</v>
      </c>
      <c r="H18" s="18">
        <v>2905.9668681544399</v>
      </c>
      <c r="I18" s="18">
        <v>4424.0060569703001</v>
      </c>
      <c r="J18" s="22">
        <v>6159.0654497546302</v>
      </c>
      <c r="K18" s="18">
        <v>1499.0092010504</v>
      </c>
      <c r="L18" s="18">
        <v>3351.0353273829701</v>
      </c>
      <c r="M18" s="18">
        <v>5101.4580797198605</v>
      </c>
      <c r="N18" s="22">
        <v>7126.6340624112199</v>
      </c>
      <c r="O18" s="18">
        <v>1822.89943793005</v>
      </c>
      <c r="P18" s="18">
        <v>3787.80423864259</v>
      </c>
      <c r="Q18" s="18">
        <v>5622.3878286120998</v>
      </c>
      <c r="R18" s="22">
        <v>7625.2469938212198</v>
      </c>
      <c r="S18" s="18">
        <v>2117.35472064534</v>
      </c>
      <c r="T18" s="18">
        <v>4099.3797710423996</v>
      </c>
      <c r="U18" s="28">
        <v>6092.30881808497</v>
      </c>
      <c r="V18" s="22">
        <v>8260.0759561156901</v>
      </c>
      <c r="W18" s="18">
        <v>1888.5885906154399</v>
      </c>
      <c r="X18" s="28">
        <v>4032.1224864851401</v>
      </c>
      <c r="Y18" s="28">
        <v>6073.98974491224</v>
      </c>
      <c r="Z18" s="22">
        <v>8269.6414039307692</v>
      </c>
      <c r="AA18" s="28">
        <v>2040.2459643521599</v>
      </c>
      <c r="AB18" s="28">
        <v>4198.7630081556599</v>
      </c>
      <c r="AC18" s="28">
        <v>6357.3473480262801</v>
      </c>
      <c r="AD18" s="22">
        <v>8780.9970052367808</v>
      </c>
      <c r="AE18" s="34">
        <v>2195.5331804381799</v>
      </c>
      <c r="AF18" s="34">
        <v>4840.5490709775404</v>
      </c>
      <c r="AG18" s="34">
        <v>7150.1037459674599</v>
      </c>
      <c r="AH18" s="22">
        <v>10303.340830698</v>
      </c>
      <c r="AI18" s="34">
        <v>2087.0509315755198</v>
      </c>
      <c r="AJ18" s="34">
        <v>4464.6823037972699</v>
      </c>
      <c r="AK18" s="34">
        <v>7322.8223494883205</v>
      </c>
      <c r="AL18" s="22">
        <v>9794.2977137545495</v>
      </c>
      <c r="AM18" s="34">
        <v>2408.6151780119098</v>
      </c>
      <c r="AN18" s="34">
        <v>5036.5234628592698</v>
      </c>
      <c r="AO18" s="34">
        <v>7733.4234615528303</v>
      </c>
      <c r="AP18" s="22">
        <v>12477.829383668201</v>
      </c>
      <c r="AQ18" s="28"/>
      <c r="AR18" s="28"/>
      <c r="AS18" s="28"/>
      <c r="AT18" s="22"/>
      <c r="AU18" s="28"/>
      <c r="AV18" s="28"/>
      <c r="AW18" s="28"/>
      <c r="AX18" s="22"/>
      <c r="AY18" s="28"/>
      <c r="AZ18" s="28"/>
      <c r="BA18" s="28"/>
      <c r="BB18" s="22"/>
    </row>
    <row r="19" spans="1:54" x14ac:dyDescent="0.25">
      <c r="A19" s="11" t="s">
        <v>18</v>
      </c>
      <c r="B19" s="12" t="s">
        <v>5</v>
      </c>
      <c r="C19" s="19">
        <v>725.72760013576999</v>
      </c>
      <c r="D19" s="19">
        <v>1624.5618149286001</v>
      </c>
      <c r="E19" s="19">
        <v>2486.2594002125697</v>
      </c>
      <c r="F19" s="22">
        <v>3478.81922928734</v>
      </c>
      <c r="G19" s="19">
        <v>797.1675559790699</v>
      </c>
      <c r="H19" s="19">
        <v>1760.37348181116</v>
      </c>
      <c r="I19" s="19">
        <v>2673.54906909283</v>
      </c>
      <c r="J19" s="22">
        <v>3711.8192903223999</v>
      </c>
      <c r="K19" s="19">
        <v>844.71549726928004</v>
      </c>
      <c r="L19" s="19">
        <v>1845.4640380668</v>
      </c>
      <c r="M19" s="19">
        <v>2789.3506335822699</v>
      </c>
      <c r="N19" s="23">
        <v>3878.7305407362901</v>
      </c>
      <c r="O19" s="19">
        <v>890.48462216978999</v>
      </c>
      <c r="P19" s="19">
        <v>1957.4117288583</v>
      </c>
      <c r="Q19" s="19">
        <v>2975.63880412758</v>
      </c>
      <c r="R19" s="23">
        <v>4144.45555134405</v>
      </c>
      <c r="S19" s="19">
        <v>922.02292982521999</v>
      </c>
      <c r="T19" s="19">
        <v>2089.8198579361701</v>
      </c>
      <c r="U19" s="30">
        <v>3199.2289660976403</v>
      </c>
      <c r="V19" s="23">
        <v>4495.2518409758495</v>
      </c>
      <c r="W19" s="19">
        <v>1045.92329386136</v>
      </c>
      <c r="X19" s="30">
        <v>2340.9039664554198</v>
      </c>
      <c r="Y19" s="30">
        <v>3569.85605023791</v>
      </c>
      <c r="Z19" s="23">
        <v>4963.0930981248493</v>
      </c>
      <c r="AA19" s="30">
        <v>1148.8913029072201</v>
      </c>
      <c r="AB19" s="30">
        <v>2549.4638504453701</v>
      </c>
      <c r="AC19" s="30">
        <v>3890.0991894229601</v>
      </c>
      <c r="AD19" s="23">
        <v>5409.5169999999998</v>
      </c>
      <c r="AE19" s="35">
        <v>1284.80196605326</v>
      </c>
      <c r="AF19" s="35">
        <v>2593.8052404855298</v>
      </c>
      <c r="AG19" s="35">
        <v>3905.5722699590697</v>
      </c>
      <c r="AH19" s="23">
        <v>5459.7746665852001</v>
      </c>
      <c r="AI19" s="35">
        <v>1269.12380981095</v>
      </c>
      <c r="AJ19" s="35">
        <v>2784.0881463230598</v>
      </c>
      <c r="AK19" s="35">
        <v>4264.0787309851003</v>
      </c>
      <c r="AL19" s="23">
        <v>5977.5643194615996</v>
      </c>
      <c r="AM19" s="35">
        <v>1434.8923394787601</v>
      </c>
      <c r="AN19" s="35">
        <v>2950.6260811510401</v>
      </c>
      <c r="AO19" s="35">
        <v>4368.8835368248401</v>
      </c>
      <c r="AP19" s="23">
        <v>6201.4448532914703</v>
      </c>
      <c r="AQ19" s="30"/>
      <c r="AR19" s="30"/>
      <c r="AS19" s="30"/>
      <c r="AT19" s="23"/>
      <c r="AU19" s="30"/>
      <c r="AV19" s="30"/>
      <c r="AW19" s="30"/>
      <c r="AX19" s="23"/>
      <c r="AY19" s="30"/>
      <c r="AZ19" s="30"/>
      <c r="BA19" s="30"/>
      <c r="BB19" s="23"/>
    </row>
    <row r="20" spans="1:54" x14ac:dyDescent="0.25">
      <c r="A20" s="4" t="s">
        <v>19</v>
      </c>
      <c r="B20" s="8" t="s">
        <v>7</v>
      </c>
      <c r="C20" s="18">
        <v>1351.5078235879901</v>
      </c>
      <c r="D20" s="18">
        <v>2874.0251839366601</v>
      </c>
      <c r="E20" s="18">
        <v>4401.9175218852697</v>
      </c>
      <c r="F20" s="22">
        <v>6378.5486703645802</v>
      </c>
      <c r="G20" s="18">
        <v>1095.8390905574499</v>
      </c>
      <c r="H20" s="18">
        <v>2683.04013637771</v>
      </c>
      <c r="I20" s="18">
        <v>4289.6108883037004</v>
      </c>
      <c r="J20" s="22">
        <v>6190.1278198285099</v>
      </c>
      <c r="K20" s="18">
        <v>1432.8260931583502</v>
      </c>
      <c r="L20" s="18">
        <v>3768.0357611111403</v>
      </c>
      <c r="M20" s="18">
        <v>5601.6713988484098</v>
      </c>
      <c r="N20" s="22">
        <v>7670.2696320279601</v>
      </c>
      <c r="O20" s="18">
        <v>1866.77001794741</v>
      </c>
      <c r="P20" s="18">
        <v>3768.49940303012</v>
      </c>
      <c r="Q20" s="18">
        <v>5684.3078498309806</v>
      </c>
      <c r="R20" s="22">
        <v>7829.6716990252498</v>
      </c>
      <c r="S20" s="18">
        <v>2164.4863582288699</v>
      </c>
      <c r="T20" s="18">
        <v>4129.3343284646398</v>
      </c>
      <c r="U20" s="28">
        <v>6098.53181817321</v>
      </c>
      <c r="V20" s="22">
        <v>8319.4546958217907</v>
      </c>
      <c r="W20" s="18">
        <v>1960.23366445894</v>
      </c>
      <c r="X20" s="28">
        <v>3996.9707735778798</v>
      </c>
      <c r="Y20" s="28">
        <v>6038.8645497039597</v>
      </c>
      <c r="Z20" s="22">
        <v>8428.6980688503099</v>
      </c>
      <c r="AA20" s="28">
        <v>1866.26556568567</v>
      </c>
      <c r="AB20" s="28">
        <v>4018.2158569839703</v>
      </c>
      <c r="AC20" s="28">
        <v>6257.6231432139202</v>
      </c>
      <c r="AD20" s="22">
        <v>8627.1317526809908</v>
      </c>
      <c r="AE20" s="34">
        <v>2284.7999463186602</v>
      </c>
      <c r="AF20" s="34">
        <v>4794.2054069265305</v>
      </c>
      <c r="AG20" s="34">
        <v>7111.5584345841598</v>
      </c>
      <c r="AH20" s="22">
        <v>9727.69852694162</v>
      </c>
      <c r="AI20" s="34">
        <v>2092.2002568245202</v>
      </c>
      <c r="AJ20" s="34">
        <v>4444.8614290139294</v>
      </c>
      <c r="AK20" s="34">
        <v>7444.6520153094998</v>
      </c>
      <c r="AL20" s="22">
        <v>10125.053016031399</v>
      </c>
      <c r="AM20" s="34">
        <v>2218.0808482919902</v>
      </c>
      <c r="AN20" s="34">
        <v>4908.4073202271202</v>
      </c>
      <c r="AO20" s="34">
        <v>7798.7491499872003</v>
      </c>
      <c r="AP20" s="22">
        <v>11374.3092062423</v>
      </c>
      <c r="AQ20" s="28"/>
      <c r="AR20" s="28"/>
      <c r="AS20" s="28"/>
      <c r="AT20" s="22"/>
      <c r="AU20" s="28"/>
      <c r="AV20" s="28"/>
      <c r="AW20" s="28"/>
      <c r="AX20" s="22"/>
      <c r="AY20" s="28"/>
      <c r="AZ20" s="28"/>
      <c r="BA20" s="28"/>
      <c r="BB20" s="22"/>
    </row>
    <row r="21" spans="1:54" x14ac:dyDescent="0.25">
      <c r="A21" s="4" t="s">
        <v>20</v>
      </c>
      <c r="B21" s="8" t="s">
        <v>9</v>
      </c>
      <c r="C21" s="18">
        <v>89.793405847879967</v>
      </c>
      <c r="D21" s="18">
        <v>58.406051389969889</v>
      </c>
      <c r="E21" s="18">
        <v>203.56151397562007</v>
      </c>
      <c r="F21" s="22">
        <v>9.8408821691891717</v>
      </c>
      <c r="G21" s="18">
        <v>220.50505591957017</v>
      </c>
      <c r="H21" s="18">
        <v>222.92673177672987</v>
      </c>
      <c r="I21" s="18">
        <v>134.3951686665996</v>
      </c>
      <c r="J21" s="22">
        <v>-31.06237007387972</v>
      </c>
      <c r="K21" s="18">
        <v>66.183107892049748</v>
      </c>
      <c r="L21" s="18">
        <v>-417.00043372817026</v>
      </c>
      <c r="M21" s="18">
        <v>-500.2133191285493</v>
      </c>
      <c r="N21" s="22">
        <v>-543.63556961674021</v>
      </c>
      <c r="O21" s="18">
        <v>-43.870580017359998</v>
      </c>
      <c r="P21" s="18">
        <v>19.304835612470015</v>
      </c>
      <c r="Q21" s="18">
        <v>-61.92002121888072</v>
      </c>
      <c r="R21" s="22">
        <v>-204.42470520403003</v>
      </c>
      <c r="S21" s="18">
        <v>-47.131637583529937</v>
      </c>
      <c r="T21" s="18">
        <v>-29.954557422240214</v>
      </c>
      <c r="U21" s="18">
        <v>-6.2230000882400418</v>
      </c>
      <c r="V21" s="22">
        <v>-59.378739706100532</v>
      </c>
      <c r="W21" s="18">
        <v>-71.645073843500086</v>
      </c>
      <c r="X21" s="18">
        <v>35.151712907260389</v>
      </c>
      <c r="Y21" s="18">
        <v>35.125195208280275</v>
      </c>
      <c r="Z21" s="22">
        <v>-159.05666491954071</v>
      </c>
      <c r="AA21" s="18">
        <v>173.98039866648992</v>
      </c>
      <c r="AB21" s="18">
        <v>180.54715117168962</v>
      </c>
      <c r="AC21" s="18">
        <v>99.724204812359858</v>
      </c>
      <c r="AD21" s="22">
        <v>153.86525255578999</v>
      </c>
      <c r="AE21" s="39">
        <v>-89.266765880480307</v>
      </c>
      <c r="AF21" s="39">
        <v>46.34366405100991</v>
      </c>
      <c r="AG21" s="39">
        <v>38.545311383300032</v>
      </c>
      <c r="AH21" s="22">
        <v>575.64230375637999</v>
      </c>
      <c r="AI21" s="39">
        <v>-5.1493252490004124</v>
      </c>
      <c r="AJ21" s="39">
        <v>19.820874783340514</v>
      </c>
      <c r="AK21" s="39">
        <v>-121.82966582117933</v>
      </c>
      <c r="AL21" s="22">
        <v>-330.75530227684976</v>
      </c>
      <c r="AM21" s="39">
        <v>190.5343297199197</v>
      </c>
      <c r="AN21" s="39">
        <v>128.11614263215</v>
      </c>
      <c r="AO21" s="39">
        <v>-65.325688434370022</v>
      </c>
      <c r="AP21" s="22">
        <v>1103.5201774259003</v>
      </c>
      <c r="AQ21" s="18"/>
      <c r="AR21" s="18"/>
      <c r="AS21" s="18"/>
      <c r="AT21" s="22"/>
      <c r="AU21" s="18"/>
      <c r="AV21" s="18"/>
      <c r="AW21" s="18"/>
      <c r="AX21" s="22"/>
      <c r="AY21" s="18"/>
      <c r="AZ21" s="18"/>
      <c r="BA21" s="18"/>
      <c r="BB21" s="22"/>
    </row>
    <row r="22" spans="1:54" x14ac:dyDescent="0.25">
      <c r="A22" s="11"/>
      <c r="B22" s="13"/>
      <c r="C22" s="15"/>
      <c r="D22" s="15"/>
      <c r="E22" s="15"/>
      <c r="F22" s="22"/>
      <c r="G22" s="15"/>
      <c r="H22" s="15"/>
      <c r="I22" s="15"/>
      <c r="J22" s="22"/>
      <c r="K22" s="15"/>
      <c r="L22" s="15"/>
      <c r="M22" s="15"/>
      <c r="N22" s="22"/>
      <c r="O22" s="15"/>
      <c r="P22" s="15"/>
      <c r="Q22" s="15"/>
      <c r="R22" s="22"/>
      <c r="S22" s="15"/>
      <c r="T22" s="15"/>
      <c r="U22" s="32"/>
      <c r="V22" s="25"/>
      <c r="W22" s="15"/>
      <c r="X22" s="32"/>
      <c r="Y22" s="32"/>
      <c r="Z22" s="25"/>
      <c r="AA22" s="32"/>
      <c r="AB22" s="32"/>
      <c r="AC22" s="32"/>
      <c r="AD22" s="25"/>
      <c r="AE22" s="37"/>
      <c r="AF22" s="37"/>
      <c r="AG22" s="37"/>
      <c r="AH22" s="25"/>
      <c r="AI22" s="37"/>
      <c r="AJ22" s="37"/>
      <c r="AK22" s="37"/>
      <c r="AL22" s="25"/>
      <c r="AM22" s="37"/>
      <c r="AN22" s="37"/>
      <c r="AO22" s="37"/>
      <c r="AP22" s="25"/>
      <c r="AQ22" s="32"/>
      <c r="AR22" s="32"/>
      <c r="AS22" s="32"/>
      <c r="AT22" s="25"/>
      <c r="AU22" s="32"/>
      <c r="AV22" s="32"/>
      <c r="AW22" s="32"/>
      <c r="AX22" s="25"/>
      <c r="AY22" s="32"/>
      <c r="AZ22" s="32"/>
      <c r="BA22" s="32"/>
      <c r="BB22" s="25"/>
    </row>
    <row r="23" spans="1:54" x14ac:dyDescent="0.25">
      <c r="A23" s="4">
        <v>4</v>
      </c>
      <c r="B23" s="5" t="s">
        <v>16</v>
      </c>
      <c r="C23" s="6"/>
      <c r="D23" s="6"/>
      <c r="E23" s="6"/>
      <c r="F23" s="22"/>
      <c r="G23" s="6"/>
      <c r="H23" s="6"/>
      <c r="I23" s="6"/>
      <c r="J23" s="22"/>
      <c r="K23" s="6"/>
      <c r="L23" s="6"/>
      <c r="M23" s="6"/>
      <c r="N23" s="22"/>
      <c r="O23" s="6"/>
      <c r="P23" s="6"/>
      <c r="Q23" s="6"/>
      <c r="R23" s="22"/>
      <c r="S23" s="6"/>
      <c r="T23" s="6"/>
      <c r="U23" s="29"/>
      <c r="V23" s="21"/>
      <c r="W23" s="6"/>
      <c r="X23" s="29"/>
      <c r="Y23" s="29"/>
      <c r="Z23" s="21"/>
      <c r="AA23" s="29"/>
      <c r="AB23" s="29"/>
      <c r="AC23" s="29"/>
      <c r="AD23" s="21"/>
      <c r="AE23" s="38"/>
      <c r="AF23" s="38"/>
      <c r="AG23" s="38"/>
      <c r="AH23" s="21"/>
      <c r="AI23" s="38"/>
      <c r="AJ23" s="38"/>
      <c r="AK23" s="38"/>
      <c r="AL23" s="21"/>
      <c r="AM23" s="38"/>
      <c r="AN23" s="38"/>
      <c r="AO23" s="38"/>
      <c r="AP23" s="21"/>
      <c r="AQ23" s="29"/>
      <c r="AR23" s="29"/>
      <c r="AS23" s="29"/>
      <c r="AT23" s="21"/>
      <c r="AU23" s="29"/>
      <c r="AV23" s="29"/>
      <c r="AW23" s="29"/>
      <c r="AX23" s="21"/>
      <c r="AY23" s="29"/>
      <c r="AZ23" s="29"/>
      <c r="BA23" s="29"/>
      <c r="BB23" s="21"/>
    </row>
    <row r="24" spans="1:54" x14ac:dyDescent="0.25">
      <c r="A24" s="4" t="s">
        <v>21</v>
      </c>
      <c r="B24" s="8" t="s">
        <v>3</v>
      </c>
      <c r="C24" s="18">
        <v>261.18347423207996</v>
      </c>
      <c r="D24" s="18">
        <v>548.97600701508998</v>
      </c>
      <c r="E24" s="18">
        <v>815.36015244332998</v>
      </c>
      <c r="F24" s="22">
        <v>1101.3513882710402</v>
      </c>
      <c r="G24" s="18">
        <v>292.53247886703002</v>
      </c>
      <c r="H24" s="18">
        <v>622.87246170711001</v>
      </c>
      <c r="I24" s="18">
        <v>931.70922118318992</v>
      </c>
      <c r="J24" s="22">
        <v>1250.5450923702699</v>
      </c>
      <c r="K24" s="18">
        <v>361.76096560001002</v>
      </c>
      <c r="L24" s="18">
        <v>748.33753536504003</v>
      </c>
      <c r="M24" s="18">
        <v>1137.633996625</v>
      </c>
      <c r="N24" s="22">
        <v>1573.5433659912201</v>
      </c>
      <c r="O24" s="18">
        <v>400.49193232252003</v>
      </c>
      <c r="P24" s="18">
        <v>802.86009583108</v>
      </c>
      <c r="Q24" s="18">
        <v>1203.6682750216698</v>
      </c>
      <c r="R24" s="22">
        <v>1657.61956123409</v>
      </c>
      <c r="S24" s="18">
        <v>380.97440759132002</v>
      </c>
      <c r="T24" s="18">
        <v>817.12563304530011</v>
      </c>
      <c r="U24" s="28">
        <v>1249.7874209735701</v>
      </c>
      <c r="V24" s="22">
        <v>1737.16374982667</v>
      </c>
      <c r="W24" s="18">
        <v>423.61422709345004</v>
      </c>
      <c r="X24" s="28">
        <v>900.99853004285001</v>
      </c>
      <c r="Y24" s="28">
        <v>1371.7065589962499</v>
      </c>
      <c r="Z24" s="22">
        <v>1895.9243062706</v>
      </c>
      <c r="AA24" s="28">
        <v>526.77870777923999</v>
      </c>
      <c r="AB24" s="28">
        <v>1041.66505601619</v>
      </c>
      <c r="AC24" s="28">
        <v>1554.9213216416599</v>
      </c>
      <c r="AD24" s="22">
        <v>2123.98787945</v>
      </c>
      <c r="AE24" s="34">
        <v>756.23424160000002</v>
      </c>
      <c r="AF24" s="34">
        <v>1266.70887959365</v>
      </c>
      <c r="AG24" s="34">
        <v>1790.61491074988</v>
      </c>
      <c r="AH24" s="22">
        <v>2392.6929800839198</v>
      </c>
      <c r="AI24" s="34">
        <v>638.82557141133998</v>
      </c>
      <c r="AJ24" s="34">
        <v>1304.6782741377399</v>
      </c>
      <c r="AK24" s="34">
        <v>1959.65060915044</v>
      </c>
      <c r="AL24" s="22">
        <v>2631.38543461875</v>
      </c>
      <c r="AM24" s="34">
        <v>888.39264391322001</v>
      </c>
      <c r="AN24" s="34">
        <v>1530.8853273674699</v>
      </c>
      <c r="AO24" s="34">
        <v>2133.86123592999</v>
      </c>
      <c r="AP24" s="22">
        <v>2919.4143864939601</v>
      </c>
      <c r="AQ24" s="28">
        <v>833.84432634668997</v>
      </c>
      <c r="AR24" s="28">
        <v>1508.6773904623401</v>
      </c>
      <c r="AS24" s="28">
        <v>2353.1985624259701</v>
      </c>
      <c r="AT24" s="22">
        <v>3290.68560705955</v>
      </c>
      <c r="AU24" s="28">
        <v>932.40679629104</v>
      </c>
      <c r="AV24" s="28">
        <v>1916.84274705594</v>
      </c>
      <c r="AW24" s="28">
        <v>2835.9758020697404</v>
      </c>
      <c r="AX24" s="22">
        <v>3870.3795586156898</v>
      </c>
      <c r="AY24" s="28">
        <v>1066.1401967505601</v>
      </c>
      <c r="AZ24" s="28">
        <v>2137.1692627820598</v>
      </c>
      <c r="BA24" s="28">
        <v>3251.6874641951699</v>
      </c>
      <c r="BB24" s="22">
        <v>4447.4513284168097</v>
      </c>
    </row>
    <row r="25" spans="1:54" x14ac:dyDescent="0.25">
      <c r="A25" s="11" t="s">
        <v>22</v>
      </c>
      <c r="B25" s="12" t="s">
        <v>5</v>
      </c>
      <c r="C25" s="19">
        <v>247.43597836561</v>
      </c>
      <c r="D25" s="19">
        <v>530.52739173374005</v>
      </c>
      <c r="E25" s="19">
        <v>796.46392969172996</v>
      </c>
      <c r="F25" s="22">
        <v>1073.12519991872</v>
      </c>
      <c r="G25" s="19">
        <v>283.42971959156</v>
      </c>
      <c r="H25" s="19">
        <v>606.59270097122999</v>
      </c>
      <c r="I25" s="19">
        <v>908.22272187306999</v>
      </c>
      <c r="J25" s="22">
        <v>1218.4405631934399</v>
      </c>
      <c r="K25" s="19">
        <v>333.39695310561001</v>
      </c>
      <c r="L25" s="19">
        <v>719.73972279044995</v>
      </c>
      <c r="M25" s="19">
        <v>1105.77366490142</v>
      </c>
      <c r="N25" s="23">
        <v>1537.63423063917</v>
      </c>
      <c r="O25" s="19">
        <v>363.79952483121002</v>
      </c>
      <c r="P25" s="19">
        <v>770.77663130670999</v>
      </c>
      <c r="Q25" s="19">
        <v>1171.3241539452599</v>
      </c>
      <c r="R25" s="23">
        <v>1624.1766738786298</v>
      </c>
      <c r="S25" s="19">
        <v>371.38617356894002</v>
      </c>
      <c r="T25" s="19">
        <v>799.87945352207998</v>
      </c>
      <c r="U25" s="30">
        <v>1225.4625739989299</v>
      </c>
      <c r="V25" s="23">
        <v>1705.68052572583</v>
      </c>
      <c r="W25" s="19">
        <v>414.92787187171996</v>
      </c>
      <c r="X25" s="30">
        <v>883.9704424685799</v>
      </c>
      <c r="Y25" s="30">
        <v>1346.3476186206299</v>
      </c>
      <c r="Z25" s="23">
        <v>1862.2048738393999</v>
      </c>
      <c r="AA25" s="30">
        <v>454.16431798875999</v>
      </c>
      <c r="AB25" s="30">
        <v>966.52414943712995</v>
      </c>
      <c r="AC25" s="30">
        <v>1475.0001359850301</v>
      </c>
      <c r="AD25" s="23">
        <v>2042.97486034652</v>
      </c>
      <c r="AE25" s="35">
        <v>499.41454629999998</v>
      </c>
      <c r="AF25" s="35">
        <v>1009.25035301105</v>
      </c>
      <c r="AG25" s="35">
        <v>1532.80839074749</v>
      </c>
      <c r="AH25" s="23">
        <v>2132.7556894642798</v>
      </c>
      <c r="AI25" s="35">
        <v>523.05184755416997</v>
      </c>
      <c r="AJ25" s="35">
        <v>1098.59221075555</v>
      </c>
      <c r="AK25" s="35">
        <v>1669.18744326875</v>
      </c>
      <c r="AL25" s="23">
        <v>2316.1005736248903</v>
      </c>
      <c r="AM25" s="35">
        <v>568.77946105268995</v>
      </c>
      <c r="AN25" s="35">
        <v>1153.90309147378</v>
      </c>
      <c r="AO25" s="35">
        <v>1725.98072884874</v>
      </c>
      <c r="AP25" s="23">
        <v>2413.15685826455</v>
      </c>
      <c r="AQ25" s="30">
        <v>616.75834694162995</v>
      </c>
      <c r="AR25" s="30">
        <v>1287.2556618301301</v>
      </c>
      <c r="AS25" s="30">
        <v>2032.4902756487099</v>
      </c>
      <c r="AT25" s="23">
        <v>2821.0745819335898</v>
      </c>
      <c r="AU25" s="30">
        <v>791.90657160417004</v>
      </c>
      <c r="AV25" s="30">
        <v>1630.5043724201298</v>
      </c>
      <c r="AW25" s="30">
        <v>2436.1883426693103</v>
      </c>
      <c r="AX25" s="23">
        <v>3337.3808642250096</v>
      </c>
      <c r="AY25" s="30">
        <v>907.10242395473995</v>
      </c>
      <c r="AZ25" s="30">
        <v>1811.58441086883</v>
      </c>
      <c r="BA25" s="30">
        <v>2798.3626924820896</v>
      </c>
      <c r="BB25" s="23">
        <v>3844.4023315457598</v>
      </c>
    </row>
    <row r="26" spans="1:54" x14ac:dyDescent="0.25">
      <c r="A26" s="4" t="s">
        <v>23</v>
      </c>
      <c r="B26" s="8" t="s">
        <v>7</v>
      </c>
      <c r="C26" s="18">
        <v>269.3276740613</v>
      </c>
      <c r="D26" s="18">
        <v>520.12928896492997</v>
      </c>
      <c r="E26" s="18">
        <v>773.05646787331011</v>
      </c>
      <c r="F26" s="22">
        <v>1048.7233406084399</v>
      </c>
      <c r="G26" s="18">
        <v>320.04113852165995</v>
      </c>
      <c r="H26" s="18">
        <v>620.89748741552</v>
      </c>
      <c r="I26" s="18">
        <v>946.01225250604</v>
      </c>
      <c r="J26" s="22">
        <v>1268.65777409671</v>
      </c>
      <c r="K26" s="18">
        <v>438.05219857512998</v>
      </c>
      <c r="L26" s="18">
        <v>813.43416160944992</v>
      </c>
      <c r="M26" s="18">
        <v>1171.7516071168502</v>
      </c>
      <c r="N26" s="22">
        <v>1638.8145654837799</v>
      </c>
      <c r="O26" s="18">
        <v>392.83588827669001</v>
      </c>
      <c r="P26" s="18">
        <v>786.61654804834996</v>
      </c>
      <c r="Q26" s="18">
        <v>1193.5860609215099</v>
      </c>
      <c r="R26" s="22">
        <v>1590.15088047329</v>
      </c>
      <c r="S26" s="18">
        <v>414.75739555355</v>
      </c>
      <c r="T26" s="18">
        <v>825.98140725857991</v>
      </c>
      <c r="U26" s="28">
        <v>1236.5187428940201</v>
      </c>
      <c r="V26" s="22">
        <v>1654.99045344098</v>
      </c>
      <c r="W26" s="18">
        <v>499.54990281118</v>
      </c>
      <c r="X26" s="28">
        <v>994.47192525448997</v>
      </c>
      <c r="Y26" s="28">
        <v>1489.6075188146699</v>
      </c>
      <c r="Z26" s="22">
        <v>1988.54219112332</v>
      </c>
      <c r="AA26" s="28">
        <v>548.27240942285994</v>
      </c>
      <c r="AB26" s="28">
        <v>1089.5475128717201</v>
      </c>
      <c r="AC26" s="28">
        <v>1637.1889788149099</v>
      </c>
      <c r="AD26" s="22">
        <v>2186.7377870517398</v>
      </c>
      <c r="AE26" s="34">
        <v>587.68783849260001</v>
      </c>
      <c r="AF26" s="34">
        <v>1179.01238394951</v>
      </c>
      <c r="AG26" s="34">
        <v>1767.8608532548501</v>
      </c>
      <c r="AH26" s="22">
        <v>2360.4630786124703</v>
      </c>
      <c r="AI26" s="34">
        <v>627.80776804291008</v>
      </c>
      <c r="AJ26" s="34">
        <v>1257.1894835077001</v>
      </c>
      <c r="AK26" s="34">
        <v>1917.8370419103501</v>
      </c>
      <c r="AL26" s="22">
        <v>2569.5337735543098</v>
      </c>
      <c r="AM26" s="34">
        <v>969.04835218834</v>
      </c>
      <c r="AN26" s="34">
        <v>1578.2867229574199</v>
      </c>
      <c r="AO26" s="34">
        <v>2185.93431120789</v>
      </c>
      <c r="AP26" s="22">
        <v>2797.0587259234799</v>
      </c>
      <c r="AQ26" s="28">
        <v>779.77520093132</v>
      </c>
      <c r="AR26" s="28">
        <v>1561.9139273693399</v>
      </c>
      <c r="AS26" s="28">
        <v>2368.7474006190901</v>
      </c>
      <c r="AT26" s="22">
        <v>3185.9129114529101</v>
      </c>
      <c r="AU26" s="28">
        <v>881.12408858007996</v>
      </c>
      <c r="AV26" s="28">
        <v>1823.3861105113701</v>
      </c>
      <c r="AW26" s="28">
        <v>2900.6456079775598</v>
      </c>
      <c r="AX26" s="22">
        <v>3889.3946539425897</v>
      </c>
      <c r="AY26" s="28">
        <v>1067.3587698577501</v>
      </c>
      <c r="AZ26" s="28">
        <v>2155.70380286009</v>
      </c>
      <c r="BA26" s="28">
        <v>3237.77458271471</v>
      </c>
      <c r="BB26" s="22">
        <v>4366.7126099691495</v>
      </c>
    </row>
    <row r="27" spans="1:54" x14ac:dyDescent="0.25">
      <c r="A27" s="4" t="s">
        <v>24</v>
      </c>
      <c r="B27" s="8" t="s">
        <v>9</v>
      </c>
      <c r="C27" s="18">
        <v>-8.1441998292200424</v>
      </c>
      <c r="D27" s="18">
        <v>28.846718050160007</v>
      </c>
      <c r="E27" s="18">
        <v>42.303684570019868</v>
      </c>
      <c r="F27" s="22">
        <v>52.628047662600238</v>
      </c>
      <c r="G27" s="18">
        <v>-27.508659654629923</v>
      </c>
      <c r="H27" s="18">
        <v>1.9749742915900015</v>
      </c>
      <c r="I27" s="18">
        <v>-14.303031322850075</v>
      </c>
      <c r="J27" s="22">
        <v>-18.112681726440087</v>
      </c>
      <c r="K27" s="18">
        <v>-76.291232975119954</v>
      </c>
      <c r="L27" s="18">
        <v>-65.09662624440989</v>
      </c>
      <c r="M27" s="18">
        <v>-34.117610491850201</v>
      </c>
      <c r="N27" s="22">
        <v>-65.271199492559845</v>
      </c>
      <c r="O27" s="18">
        <v>7.656044045830015</v>
      </c>
      <c r="P27" s="18">
        <v>16.243547782730047</v>
      </c>
      <c r="Q27" s="18">
        <v>10.082214100159945</v>
      </c>
      <c r="R27" s="22">
        <v>67.468680760799998</v>
      </c>
      <c r="S27" s="18">
        <v>-33.782987962229981</v>
      </c>
      <c r="T27" s="18">
        <v>-8.8557742132798012</v>
      </c>
      <c r="U27" s="28">
        <v>13.26867807955</v>
      </c>
      <c r="V27" s="22">
        <v>82.173296385690037</v>
      </c>
      <c r="W27" s="18">
        <v>-75.935675717729964</v>
      </c>
      <c r="X27" s="28">
        <v>-93.473395211639968</v>
      </c>
      <c r="Y27" s="28">
        <v>-117.90095981842001</v>
      </c>
      <c r="Z27" s="22">
        <v>-92.617884852719953</v>
      </c>
      <c r="AA27" s="28">
        <v>-21.493701643619943</v>
      </c>
      <c r="AB27" s="28">
        <v>-47.882456855530108</v>
      </c>
      <c r="AC27" s="28">
        <v>-82.267657173249972</v>
      </c>
      <c r="AD27" s="22">
        <v>-62.749907601739778</v>
      </c>
      <c r="AE27" s="34">
        <v>168.54640310740001</v>
      </c>
      <c r="AF27" s="34">
        <v>87.696495644139986</v>
      </c>
      <c r="AG27" s="34">
        <v>22.754057495029883</v>
      </c>
      <c r="AH27" s="22">
        <v>32.229901471449466</v>
      </c>
      <c r="AI27" s="34">
        <v>11.017803368429895</v>
      </c>
      <c r="AJ27" s="34">
        <v>47.48879063003983</v>
      </c>
      <c r="AK27" s="34">
        <v>41.813567240089924</v>
      </c>
      <c r="AL27" s="22">
        <v>61.851661064440123</v>
      </c>
      <c r="AM27" s="34">
        <v>-80.655708275119991</v>
      </c>
      <c r="AN27" s="34">
        <v>-47.401395589949999</v>
      </c>
      <c r="AO27" s="34">
        <v>-52.073075277899989</v>
      </c>
      <c r="AP27" s="22">
        <v>122.35566057048027</v>
      </c>
      <c r="AQ27" s="28">
        <v>54.069125415369967</v>
      </c>
      <c r="AR27" s="28">
        <v>-53.236536906999845</v>
      </c>
      <c r="AS27" s="28">
        <v>-15.548838193119991</v>
      </c>
      <c r="AT27" s="22">
        <v>104.7726956066399</v>
      </c>
      <c r="AU27" s="28">
        <v>51.28270771096004</v>
      </c>
      <c r="AV27" s="28">
        <v>93.456636544569847</v>
      </c>
      <c r="AW27" s="28">
        <f t="shared" ref="AW27" si="2">AW24-AW26</f>
        <v>-64.669805907819409</v>
      </c>
      <c r="AX27" s="22">
        <v>-19.015095326899882</v>
      </c>
      <c r="AY27" s="28">
        <v>-1.2185731071899681</v>
      </c>
      <c r="AZ27" s="28">
        <v>-18.534540078030204</v>
      </c>
      <c r="BA27" s="28">
        <v>13.912881480459873</v>
      </c>
      <c r="BB27" s="22">
        <v>80.738718447660176</v>
      </c>
    </row>
    <row r="28" spans="1:54" x14ac:dyDescent="0.25">
      <c r="A28" s="11"/>
      <c r="B28" s="13"/>
      <c r="C28" s="15"/>
      <c r="D28" s="15"/>
      <c r="E28" s="15"/>
      <c r="F28" s="22"/>
      <c r="G28" s="15"/>
      <c r="H28" s="15"/>
      <c r="I28" s="15"/>
      <c r="J28" s="22"/>
      <c r="K28" s="15"/>
      <c r="L28" s="15"/>
      <c r="M28" s="15"/>
      <c r="N28" s="22"/>
      <c r="O28" s="15"/>
      <c r="P28" s="15"/>
      <c r="Q28" s="15"/>
      <c r="R28" s="22"/>
      <c r="S28" s="15"/>
      <c r="T28" s="15"/>
      <c r="U28" s="32"/>
      <c r="V28" s="25"/>
      <c r="W28" s="15"/>
      <c r="X28" s="32"/>
      <c r="Y28" s="32"/>
      <c r="Z28" s="25"/>
      <c r="AA28" s="32"/>
      <c r="AB28" s="32"/>
      <c r="AC28" s="32"/>
      <c r="AD28" s="25"/>
      <c r="AE28" s="37"/>
      <c r="AF28" s="37"/>
      <c r="AG28" s="37"/>
      <c r="AH28" s="25"/>
      <c r="AI28" s="37"/>
      <c r="AJ28" s="37"/>
      <c r="AK28" s="37"/>
      <c r="AL28" s="25"/>
      <c r="AM28" s="37"/>
      <c r="AN28" s="37"/>
      <c r="AO28" s="37"/>
      <c r="AP28" s="25"/>
      <c r="AQ28" s="37"/>
      <c r="AR28" s="37"/>
      <c r="AS28" s="37"/>
      <c r="AT28" s="25"/>
      <c r="AU28" s="37"/>
      <c r="AV28" s="37"/>
      <c r="AW28" s="37"/>
      <c r="AX28" s="25"/>
      <c r="AY28" s="37"/>
      <c r="AZ28" s="37"/>
      <c r="BA28" s="37"/>
      <c r="BB28" s="25"/>
    </row>
    <row r="29" spans="1:54" x14ac:dyDescent="0.25">
      <c r="A29" s="4">
        <v>5</v>
      </c>
      <c r="B29" s="5" t="s">
        <v>72</v>
      </c>
      <c r="C29" s="6"/>
      <c r="D29" s="6"/>
      <c r="E29" s="6"/>
      <c r="F29" s="22"/>
      <c r="G29" s="6"/>
      <c r="H29" s="6"/>
      <c r="I29" s="6"/>
      <c r="J29" s="22"/>
      <c r="K29" s="6"/>
      <c r="L29" s="6"/>
      <c r="M29" s="6"/>
      <c r="N29" s="26"/>
      <c r="O29" s="6"/>
      <c r="P29" s="6"/>
      <c r="Q29" s="6"/>
      <c r="R29" s="26"/>
      <c r="S29" s="6"/>
      <c r="T29" s="6"/>
      <c r="U29" s="29"/>
      <c r="V29" s="25"/>
      <c r="W29" s="6"/>
      <c r="X29" s="29"/>
      <c r="Y29" s="29"/>
      <c r="Z29" s="25"/>
      <c r="AA29" s="29"/>
      <c r="AB29" s="29"/>
      <c r="AC29" s="29"/>
      <c r="AD29" s="25"/>
      <c r="AE29" s="38"/>
      <c r="AF29" s="38"/>
      <c r="AG29" s="38"/>
      <c r="AH29" s="25"/>
      <c r="AI29" s="38"/>
      <c r="AJ29" s="38"/>
      <c r="AK29" s="38"/>
      <c r="AL29" s="25"/>
      <c r="AM29" s="38"/>
      <c r="AN29" s="38"/>
      <c r="AO29" s="38"/>
      <c r="AP29" s="25"/>
      <c r="AQ29" s="38"/>
      <c r="AR29" s="38"/>
      <c r="AS29" s="38"/>
      <c r="AT29" s="25"/>
      <c r="AU29" s="38"/>
      <c r="AV29" s="38"/>
      <c r="AW29" s="38"/>
      <c r="AX29" s="25"/>
      <c r="AY29" s="38"/>
      <c r="AZ29" s="38"/>
      <c r="BA29" s="38"/>
      <c r="BB29" s="25"/>
    </row>
    <row r="30" spans="1:54" x14ac:dyDescent="0.25">
      <c r="A30" s="4" t="s">
        <v>66</v>
      </c>
      <c r="B30" s="8" t="s">
        <v>3</v>
      </c>
      <c r="C30" s="18">
        <v>61.951631219519996</v>
      </c>
      <c r="D30" s="18">
        <v>125.95260357127</v>
      </c>
      <c r="E30" s="18">
        <v>187.97965812453</v>
      </c>
      <c r="F30" s="22">
        <v>603.49925167615004</v>
      </c>
      <c r="G30" s="18">
        <v>46.581693183949994</v>
      </c>
      <c r="H30" s="18">
        <v>96.757754962179988</v>
      </c>
      <c r="I30" s="18">
        <v>142.70482311863</v>
      </c>
      <c r="J30" s="22">
        <v>569.82549305689997</v>
      </c>
      <c r="K30" s="18">
        <v>-15.250587568069999</v>
      </c>
      <c r="L30" s="18">
        <v>33.652878215480001</v>
      </c>
      <c r="M30" s="18">
        <v>80.526868317630004</v>
      </c>
      <c r="N30" s="22">
        <v>541.28218107222995</v>
      </c>
      <c r="O30" s="18">
        <v>44.939703944009999</v>
      </c>
      <c r="P30" s="18">
        <v>95.301640187320004</v>
      </c>
      <c r="Q30" s="18">
        <v>146.44617809188</v>
      </c>
      <c r="R30" s="22">
        <v>616.41448793529003</v>
      </c>
      <c r="S30" s="18">
        <v>56.524171623059999</v>
      </c>
      <c r="T30" s="18">
        <v>135.67046519674</v>
      </c>
      <c r="U30" s="28">
        <v>216.26535484615999</v>
      </c>
      <c r="V30" s="22">
        <v>691.82527744291008</v>
      </c>
      <c r="W30" s="18">
        <v>79.676150694249998</v>
      </c>
      <c r="X30" s="28">
        <v>169.12803990764002</v>
      </c>
      <c r="Y30" s="28">
        <v>261.18927084729</v>
      </c>
      <c r="Z30" s="22">
        <v>735.24001552658001</v>
      </c>
      <c r="AA30" s="28">
        <v>84.044327219249993</v>
      </c>
      <c r="AB30" s="28">
        <v>186.36794668809</v>
      </c>
      <c r="AC30" s="28">
        <v>293.25376563007001</v>
      </c>
      <c r="AD30" s="22">
        <v>770.61852871463998</v>
      </c>
      <c r="AE30" s="34">
        <v>112.6349515</v>
      </c>
      <c r="AF30" s="34">
        <v>237.61275595168999</v>
      </c>
      <c r="AG30" s="34">
        <v>355.30610174996002</v>
      </c>
      <c r="AH30" s="22">
        <v>551.33263690009994</v>
      </c>
      <c r="AI30" s="34">
        <v>395.21323278747997</v>
      </c>
      <c r="AJ30" s="34">
        <v>657.93281883668999</v>
      </c>
      <c r="AK30" s="34">
        <v>882.8235648504201</v>
      </c>
      <c r="AL30" s="22">
        <v>1428.4543045606499</v>
      </c>
      <c r="AM30" s="34">
        <v>296.15858782986999</v>
      </c>
      <c r="AN30" s="34">
        <v>559.27944061418998</v>
      </c>
      <c r="AO30" s="34">
        <v>754.35805606713996</v>
      </c>
      <c r="AP30" s="22">
        <v>1029.58043698136</v>
      </c>
      <c r="AQ30" s="34"/>
      <c r="AR30" s="34"/>
      <c r="AS30" s="34"/>
      <c r="AT30" s="22"/>
      <c r="AU30" s="34"/>
      <c r="AV30" s="34"/>
      <c r="AW30" s="34"/>
      <c r="AX30" s="22"/>
      <c r="AY30" s="34"/>
      <c r="AZ30" s="34"/>
      <c r="BA30" s="34"/>
      <c r="BB30" s="22"/>
    </row>
    <row r="31" spans="1:54" x14ac:dyDescent="0.25">
      <c r="A31" s="11" t="s">
        <v>67</v>
      </c>
      <c r="B31" s="12" t="s">
        <v>5</v>
      </c>
      <c r="C31" s="19">
        <v>49.568021782370003</v>
      </c>
      <c r="D31" s="19">
        <v>108.36424580462</v>
      </c>
      <c r="E31" s="19">
        <v>163.67564793721999</v>
      </c>
      <c r="F31" s="22">
        <v>474.18050685314</v>
      </c>
      <c r="G31" s="19">
        <v>54.38930208176</v>
      </c>
      <c r="H31" s="19">
        <v>116.8897226758</v>
      </c>
      <c r="I31" s="19">
        <v>174.3545027529</v>
      </c>
      <c r="J31" s="22">
        <v>508.51851258911</v>
      </c>
      <c r="K31" s="19">
        <v>54.896767831660007</v>
      </c>
      <c r="L31" s="19">
        <v>118.00031385791</v>
      </c>
      <c r="M31" s="19">
        <v>180.27872591706</v>
      </c>
      <c r="N31" s="23">
        <v>531.11781862815997</v>
      </c>
      <c r="O31" s="19">
        <v>61.423409540900003</v>
      </c>
      <c r="P31" s="19">
        <v>134.18584607167</v>
      </c>
      <c r="Q31" s="19">
        <v>202.81377356473001</v>
      </c>
      <c r="R31" s="23">
        <v>559.72473800871001</v>
      </c>
      <c r="S31" s="19">
        <v>70.007415588130002</v>
      </c>
      <c r="T31" s="19">
        <v>156.69520285277</v>
      </c>
      <c r="U31" s="30">
        <v>239.49033325830999</v>
      </c>
      <c r="V31" s="23">
        <v>583.06149333611995</v>
      </c>
      <c r="W31" s="19">
        <v>84.982919042229994</v>
      </c>
      <c r="X31" s="30">
        <v>182.97544117287001</v>
      </c>
      <c r="Y31" s="30">
        <v>276.87296615687001</v>
      </c>
      <c r="Z31" s="23">
        <v>651.60473897833992</v>
      </c>
      <c r="AA31" s="30">
        <v>93.361806362500005</v>
      </c>
      <c r="AB31" s="30">
        <v>208.38093300209999</v>
      </c>
      <c r="AC31" s="30">
        <v>319.60824097719001</v>
      </c>
      <c r="AD31" s="23">
        <v>714.70522590849998</v>
      </c>
      <c r="AE31" s="35">
        <v>117.28255984339</v>
      </c>
      <c r="AF31" s="35">
        <v>239.35652871616</v>
      </c>
      <c r="AG31" s="35">
        <v>355.80077939077</v>
      </c>
      <c r="AH31" s="23">
        <v>480.08840418519003</v>
      </c>
      <c r="AI31" s="35">
        <v>153.91973669642002</v>
      </c>
      <c r="AJ31" s="35">
        <v>352.11573960205999</v>
      </c>
      <c r="AK31" s="35">
        <v>534.55310236175001</v>
      </c>
      <c r="AL31" s="23">
        <v>724.62422753088003</v>
      </c>
      <c r="AM31" s="35">
        <v>190.83195010859001</v>
      </c>
      <c r="AN31" s="35">
        <v>395.30434317168999</v>
      </c>
      <c r="AO31" s="35">
        <v>569.37900208275005</v>
      </c>
      <c r="AP31" s="23">
        <v>782.58043622237005</v>
      </c>
      <c r="AQ31" s="35"/>
      <c r="AR31" s="35"/>
      <c r="AS31" s="35"/>
      <c r="AT31" s="23"/>
      <c r="AU31" s="35"/>
      <c r="AV31" s="35"/>
      <c r="AW31" s="35"/>
      <c r="AX31" s="23"/>
      <c r="AY31" s="35"/>
      <c r="AZ31" s="35"/>
      <c r="BA31" s="35"/>
      <c r="BB31" s="23"/>
    </row>
    <row r="32" spans="1:54" x14ac:dyDescent="0.25">
      <c r="A32" s="4" t="s">
        <v>68</v>
      </c>
      <c r="B32" s="8" t="s">
        <v>7</v>
      </c>
      <c r="C32" s="18">
        <v>45.545716836890001</v>
      </c>
      <c r="D32" s="18">
        <v>95.701529739899996</v>
      </c>
      <c r="E32" s="18">
        <v>146.16331262738001</v>
      </c>
      <c r="F32" s="22">
        <v>566.22536912396993</v>
      </c>
      <c r="G32" s="18">
        <v>30.555594731380001</v>
      </c>
      <c r="H32" s="18">
        <v>66.999165389430004</v>
      </c>
      <c r="I32" s="18">
        <v>104.55278024599001</v>
      </c>
      <c r="J32" s="22">
        <v>546.18486256491997</v>
      </c>
      <c r="K32" s="18">
        <v>32.536563954279998</v>
      </c>
      <c r="L32" s="18">
        <v>72.414749111139997</v>
      </c>
      <c r="M32" s="18">
        <v>120.36923526622</v>
      </c>
      <c r="N32" s="22">
        <v>612.14080744626006</v>
      </c>
      <c r="O32" s="18">
        <v>45.155983866089997</v>
      </c>
      <c r="P32" s="18">
        <v>99.558227071030004</v>
      </c>
      <c r="Q32" s="18">
        <v>156.47460080389001</v>
      </c>
      <c r="R32" s="22">
        <v>664.89751166610995</v>
      </c>
      <c r="S32" s="18">
        <v>50.147791218969999</v>
      </c>
      <c r="T32" s="18">
        <v>111.13174996106</v>
      </c>
      <c r="U32" s="28">
        <v>176.90014624385</v>
      </c>
      <c r="V32" s="22">
        <v>670.80821802819992</v>
      </c>
      <c r="W32" s="18">
        <v>59.079850951160005</v>
      </c>
      <c r="X32" s="28">
        <v>132.23756462144999</v>
      </c>
      <c r="Y32" s="28">
        <v>204.53710493207998</v>
      </c>
      <c r="Z32" s="22">
        <v>702.24281545343001</v>
      </c>
      <c r="AA32" s="28">
        <v>69.005074959710001</v>
      </c>
      <c r="AB32" s="28">
        <v>150.16967995175</v>
      </c>
      <c r="AC32" s="28">
        <v>238.11222943470003</v>
      </c>
      <c r="AD32" s="22">
        <v>738.10397292006007</v>
      </c>
      <c r="AE32" s="34">
        <v>96.865020596869996</v>
      </c>
      <c r="AF32" s="34">
        <v>243.64003039650001</v>
      </c>
      <c r="AG32" s="34">
        <v>395.77561401186</v>
      </c>
      <c r="AH32" s="22">
        <v>686.69353070734996</v>
      </c>
      <c r="AI32" s="34">
        <v>301.08092938412</v>
      </c>
      <c r="AJ32" s="34">
        <v>579.98168531567001</v>
      </c>
      <c r="AK32" s="34">
        <v>890.33964939195994</v>
      </c>
      <c r="AL32" s="22">
        <v>1316.8718639434501</v>
      </c>
      <c r="AM32" s="34">
        <v>338.71274965839001</v>
      </c>
      <c r="AN32" s="34">
        <v>616.81374717123003</v>
      </c>
      <c r="AO32" s="34">
        <v>855.67267886667003</v>
      </c>
      <c r="AP32" s="22">
        <v>1149.4455365006399</v>
      </c>
      <c r="AQ32" s="34"/>
      <c r="AR32" s="34"/>
      <c r="AS32" s="34"/>
      <c r="AT32" s="22"/>
      <c r="AU32" s="34"/>
      <c r="AV32" s="34"/>
      <c r="AW32" s="34"/>
      <c r="AX32" s="22"/>
      <c r="AY32" s="34"/>
      <c r="AZ32" s="34"/>
      <c r="BA32" s="34"/>
      <c r="BB32" s="22"/>
    </row>
    <row r="33" spans="1:54" x14ac:dyDescent="0.25">
      <c r="A33" s="4" t="s">
        <v>69</v>
      </c>
      <c r="B33" s="8" t="s">
        <v>9</v>
      </c>
      <c r="C33" s="18">
        <v>16.405914382629994</v>
      </c>
      <c r="D33" s="18">
        <v>30.251073831370007</v>
      </c>
      <c r="E33" s="18">
        <v>41.816345497149996</v>
      </c>
      <c r="F33" s="22">
        <v>37.273882552180112</v>
      </c>
      <c r="G33" s="18">
        <v>16.026098452569993</v>
      </c>
      <c r="H33" s="18">
        <v>29.758589572749983</v>
      </c>
      <c r="I33" s="18">
        <v>38.152042872639996</v>
      </c>
      <c r="J33" s="22">
        <v>23.640630491980005</v>
      </c>
      <c r="K33" s="18">
        <v>-47.787151522350001</v>
      </c>
      <c r="L33" s="18">
        <v>-38.761870895659996</v>
      </c>
      <c r="M33" s="18">
        <v>-39.842366948589998</v>
      </c>
      <c r="N33" s="22">
        <v>-70.858626374030109</v>
      </c>
      <c r="O33" s="18">
        <v>-0.21627992207999824</v>
      </c>
      <c r="P33" s="18">
        <v>-4.2565868837099998</v>
      </c>
      <c r="Q33" s="18">
        <v>-10.028422712010013</v>
      </c>
      <c r="R33" s="22">
        <v>-48.483023730819923</v>
      </c>
      <c r="S33" s="18">
        <v>6.3763804040899998</v>
      </c>
      <c r="T33" s="18">
        <v>24.538715235680002</v>
      </c>
      <c r="U33" s="28">
        <v>39.365208602309991</v>
      </c>
      <c r="V33" s="22">
        <v>21.017059414710161</v>
      </c>
      <c r="W33" s="18">
        <v>20.596299743089993</v>
      </c>
      <c r="X33" s="28">
        <v>36.890475286190025</v>
      </c>
      <c r="Y33" s="28">
        <v>56.65216591521002</v>
      </c>
      <c r="Z33" s="22">
        <v>32.997200073149997</v>
      </c>
      <c r="AA33" s="28">
        <v>15.039252259539992</v>
      </c>
      <c r="AB33" s="28">
        <v>36.198266736340003</v>
      </c>
      <c r="AC33" s="28">
        <v>55.14153619536998</v>
      </c>
      <c r="AD33" s="22">
        <v>32.514555794579906</v>
      </c>
      <c r="AE33" s="34">
        <v>15.769930903130003</v>
      </c>
      <c r="AF33" s="34">
        <v>-6.0272744448100184</v>
      </c>
      <c r="AG33" s="34">
        <v>-40.469512261899979</v>
      </c>
      <c r="AH33" s="22">
        <v>-135.36089380725002</v>
      </c>
      <c r="AI33" s="34">
        <v>94.13230340335997</v>
      </c>
      <c r="AJ33" s="34">
        <v>77.951133521019983</v>
      </c>
      <c r="AK33" s="34">
        <v>-7.5160845415398398</v>
      </c>
      <c r="AL33" s="22">
        <v>111.58244061719984</v>
      </c>
      <c r="AM33" s="34">
        <v>-42.554161828520023</v>
      </c>
      <c r="AN33" s="34">
        <v>-57.534306557039997</v>
      </c>
      <c r="AO33" s="34">
        <v>-101.31462279953007</v>
      </c>
      <c r="AP33" s="22">
        <v>-119.86509951927997</v>
      </c>
      <c r="AQ33" s="34"/>
      <c r="AR33" s="34"/>
      <c r="AS33" s="34"/>
      <c r="AT33" s="22"/>
      <c r="AU33" s="34"/>
      <c r="AV33" s="34"/>
      <c r="AW33" s="34"/>
      <c r="AX33" s="22"/>
      <c r="AY33" s="34"/>
      <c r="AZ33" s="34"/>
      <c r="BA33" s="34"/>
      <c r="BB33" s="22"/>
    </row>
    <row r="34" spans="1:54" ht="77.25" customHeight="1" x14ac:dyDescent="0.25">
      <c r="A34" s="44" t="s">
        <v>81</v>
      </c>
      <c r="B34" s="45"/>
    </row>
    <row r="35" spans="1:54" x14ac:dyDescent="0.25">
      <c r="B35" s="27"/>
    </row>
  </sheetData>
  <mergeCells count="3">
    <mergeCell ref="A1:B1"/>
    <mergeCell ref="A2:B2"/>
    <mergeCell ref="A34:B34"/>
  </mergeCells>
  <pageMargins left="0.70866141732283472" right="0.70866141732283472" top="0.74803149606299213" bottom="0.74803149606299213" header="0.31496062992125984" footer="0.31496062992125984"/>
  <pageSetup paperSize="9" scale="33" orientation="landscape" r:id="rId1"/>
  <colBreaks count="1" manualBreakCount="1">
    <brk id="17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квартал</vt:lpstr>
      <vt:lpstr>квартал!Заголовки_для_печати</vt:lpstr>
      <vt:lpstr>квартал!Область_печати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Лебединская Елена Викторовна</dc:creator>
  <cp:lastModifiedBy>Степин Иван Сергеевич</cp:lastModifiedBy>
  <cp:lastPrinted>2020-03-31T11:19:49Z</cp:lastPrinted>
  <dcterms:created xsi:type="dcterms:W3CDTF">2015-11-15T21:25:16Z</dcterms:created>
  <dcterms:modified xsi:type="dcterms:W3CDTF">2026-02-25T12:06:04Z</dcterms:modified>
</cp:coreProperties>
</file>