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1385\Desktop\ИБК\"/>
    </mc:Choice>
  </mc:AlternateContent>
  <bookViews>
    <workbookView xWindow="0" yWindow="0" windowWidth="21930" windowHeight="9930" activeTab="2"/>
  </bookViews>
  <sheets>
    <sheet name="Параметры бюджета" sheetId="5" r:id="rId1"/>
    <sheet name="Оценка эффектов (ГЭТ)" sheetId="6" r:id="rId2"/>
    <sheet name="Оценка эффектов (конкурс)" sheetId="7" r:id="rId3"/>
  </sheets>
  <definedNames>
    <definedName name="_xlnm.Print_Titles" localSheetId="0">'Параметры бюджета'!$A:$A</definedName>
    <definedName name="_xlnm.Print_Area" localSheetId="1">'Оценка эффектов (ГЭТ)'!$A$1:$AT$60</definedName>
    <definedName name="_xlnm.Print_Area" localSheetId="2">'Оценка эффектов (конкурс)'!$A$1:$AK$61</definedName>
    <definedName name="_xlnm.Print_Area" localSheetId="0">'Параметры бюджета'!$A$1:$BB$98</definedName>
  </definedNames>
  <calcPr calcId="162913"/>
</workbook>
</file>

<file path=xl/calcChain.xml><?xml version="1.0" encoding="utf-8"?>
<calcChain xmlns="http://schemas.openxmlformats.org/spreadsheetml/2006/main">
  <c r="BA89" i="5" l="1"/>
  <c r="BA88" i="5"/>
  <c r="AY89" i="5"/>
  <c r="AY88" i="5"/>
  <c r="AS9" i="6" l="1"/>
  <c r="AS7" i="6" s="1"/>
  <c r="AQ9" i="6"/>
  <c r="AQ7" i="6" s="1"/>
  <c r="AT6" i="6"/>
  <c r="AR6" i="6"/>
  <c r="AS6" i="6"/>
  <c r="AQ6" i="6"/>
  <c r="F30" i="7"/>
  <c r="F22" i="6" l="1"/>
  <c r="E22" i="6"/>
  <c r="E7" i="6" s="1"/>
  <c r="E34" i="6" s="1"/>
  <c r="F14" i="6"/>
  <c r="E14" i="6"/>
  <c r="F9" i="6"/>
  <c r="E9" i="6"/>
  <c r="F30" i="6"/>
  <c r="E30" i="6"/>
  <c r="AT34" i="6"/>
  <c r="AR34" i="6"/>
  <c r="AS30" i="6"/>
  <c r="AS34" i="6" s="1"/>
  <c r="AQ30" i="6"/>
  <c r="AQ34" i="6" s="1"/>
  <c r="F7" i="6" l="1"/>
  <c r="F34" i="6" s="1"/>
  <c r="D22" i="6" l="1"/>
  <c r="C22" i="6"/>
  <c r="D14" i="6"/>
  <c r="C14" i="6"/>
  <c r="D9" i="6"/>
  <c r="C9" i="6"/>
  <c r="D30" i="6"/>
  <c r="C30" i="6"/>
  <c r="B30" i="6"/>
  <c r="C22" i="7"/>
  <c r="B22" i="7"/>
  <c r="C14" i="7"/>
  <c r="B14" i="7"/>
  <c r="C9" i="7"/>
  <c r="B9" i="7"/>
  <c r="C30" i="7"/>
  <c r="B30" i="7"/>
  <c r="AK34" i="7"/>
  <c r="AI34" i="7"/>
  <c r="AG34" i="7"/>
  <c r="AE34" i="7"/>
  <c r="AC34" i="7"/>
  <c r="AA34" i="7"/>
  <c r="Y34" i="7"/>
  <c r="W34" i="7"/>
  <c r="U34" i="7"/>
  <c r="S34" i="7"/>
  <c r="Q34" i="7"/>
  <c r="O34" i="7"/>
  <c r="M34" i="7"/>
  <c r="K34" i="7"/>
  <c r="I34" i="7"/>
  <c r="G34" i="7"/>
  <c r="AJ30" i="7"/>
  <c r="AH30" i="7"/>
  <c r="AF30" i="7"/>
  <c r="AD30" i="7"/>
  <c r="AB30" i="7"/>
  <c r="Z30" i="7"/>
  <c r="X30" i="7"/>
  <c r="V30" i="7"/>
  <c r="T30" i="7"/>
  <c r="R30" i="7"/>
  <c r="P30" i="7"/>
  <c r="N30" i="7"/>
  <c r="L30" i="7"/>
  <c r="J30" i="7"/>
  <c r="H30" i="7"/>
  <c r="AJ9" i="7"/>
  <c r="AJ7" i="7" s="1"/>
  <c r="AH9" i="7"/>
  <c r="AH7" i="7" s="1"/>
  <c r="AF9" i="7"/>
  <c r="AF7" i="7" s="1"/>
  <c r="AD9" i="7"/>
  <c r="AD7" i="7" s="1"/>
  <c r="AD34" i="7" s="1"/>
  <c r="AB9" i="7"/>
  <c r="AB7" i="7" s="1"/>
  <c r="Z9" i="7"/>
  <c r="Z7" i="7" s="1"/>
  <c r="X9" i="7"/>
  <c r="X7" i="7" s="1"/>
  <c r="V9" i="7"/>
  <c r="V7" i="7" s="1"/>
  <c r="T9" i="7"/>
  <c r="T7" i="7" s="1"/>
  <c r="R9" i="7"/>
  <c r="R7" i="7" s="1"/>
  <c r="P9" i="7"/>
  <c r="P7" i="7" s="1"/>
  <c r="N9" i="7"/>
  <c r="N7" i="7" s="1"/>
  <c r="L9" i="7"/>
  <c r="L7" i="7" s="1"/>
  <c r="J9" i="7"/>
  <c r="J7" i="7" s="1"/>
  <c r="H9" i="7"/>
  <c r="H7" i="7" s="1"/>
  <c r="F9" i="7"/>
  <c r="F7" i="7" s="1"/>
  <c r="F34" i="7" s="1"/>
  <c r="AJ6" i="7"/>
  <c r="AH6" i="7"/>
  <c r="AF6" i="7"/>
  <c r="AD6" i="7"/>
  <c r="AB6" i="7"/>
  <c r="Z6" i="7"/>
  <c r="X6" i="7"/>
  <c r="V6" i="7"/>
  <c r="T6" i="7"/>
  <c r="R6" i="7"/>
  <c r="P6" i="7"/>
  <c r="N6" i="7"/>
  <c r="L6" i="7"/>
  <c r="J6" i="7"/>
  <c r="H6" i="7"/>
  <c r="F6" i="7"/>
  <c r="G6" i="7" s="1"/>
  <c r="AW89" i="5"/>
  <c r="AU89" i="5"/>
  <c r="AW88" i="5"/>
  <c r="AU88" i="5"/>
  <c r="Z34" i="7" l="1"/>
  <c r="C7" i="6"/>
  <c r="C34" i="6" s="1"/>
  <c r="D7" i="6"/>
  <c r="D34" i="6" s="1"/>
  <c r="T34" i="7"/>
  <c r="V34" i="7"/>
  <c r="R34" i="7"/>
  <c r="X34" i="7"/>
  <c r="W6" i="7"/>
  <c r="AA6" i="7"/>
  <c r="H34" i="7"/>
  <c r="O6" i="7"/>
  <c r="P34" i="7"/>
  <c r="C7" i="7"/>
  <c r="C34" i="7" s="1"/>
  <c r="B7" i="7"/>
  <c r="B34" i="7" s="1"/>
  <c r="AB34" i="7"/>
  <c r="I6" i="7"/>
  <c r="AF34" i="7"/>
  <c r="M6" i="7"/>
  <c r="Q6" i="7"/>
  <c r="AE6" i="7"/>
  <c r="U6" i="7"/>
  <c r="AG6" i="7"/>
  <c r="AI6" i="7"/>
  <c r="S6" i="7"/>
  <c r="J34" i="7"/>
  <c r="L34" i="7"/>
  <c r="AJ34" i="7"/>
  <c r="AC6" i="7"/>
  <c r="K6" i="7"/>
  <c r="AH34" i="7"/>
  <c r="AK6" i="7"/>
  <c r="Y6" i="7"/>
  <c r="N34" i="7"/>
  <c r="G15" i="6"/>
  <c r="G18" i="6"/>
  <c r="G6" i="6" l="1"/>
  <c r="H9" i="5" l="1"/>
  <c r="R9" i="5"/>
  <c r="B14" i="6" l="1"/>
  <c r="B22" i="6"/>
  <c r="G23" i="6"/>
  <c r="B9" i="6"/>
  <c r="B7" i="6" l="1"/>
  <c r="B34" i="6" s="1"/>
  <c r="I48" i="5"/>
  <c r="I30" i="6" l="1"/>
  <c r="I9" i="6"/>
  <c r="G11" i="6"/>
  <c r="G9" i="6" s="1"/>
  <c r="AK9" i="6"/>
  <c r="AG9" i="6"/>
  <c r="AE9" i="6"/>
  <c r="AC9" i="6"/>
  <c r="AA9" i="6"/>
  <c r="Y9" i="6"/>
  <c r="W9" i="6"/>
  <c r="S9" i="6"/>
  <c r="Q9" i="6"/>
  <c r="M9" i="6"/>
  <c r="K9" i="6"/>
  <c r="AO9" i="6"/>
  <c r="AM9" i="6"/>
  <c r="AI9" i="6"/>
  <c r="U9" i="6"/>
  <c r="O9" i="6"/>
  <c r="I19" i="5"/>
  <c r="I17" i="5"/>
  <c r="I15" i="5"/>
  <c r="I14" i="5"/>
  <c r="I8" i="5"/>
  <c r="G24" i="6"/>
  <c r="G22" i="6" s="1"/>
  <c r="G19" i="6"/>
  <c r="G16" i="6"/>
  <c r="G17" i="6"/>
  <c r="AO30" i="6"/>
  <c r="AO6" i="6"/>
  <c r="AM30" i="6"/>
  <c r="AK30" i="6"/>
  <c r="AI30" i="6"/>
  <c r="AG30" i="6"/>
  <c r="AE30" i="6"/>
  <c r="AC30" i="6"/>
  <c r="AA30" i="6"/>
  <c r="Y30" i="6"/>
  <c r="W30" i="6"/>
  <c r="U30" i="6"/>
  <c r="S30" i="6"/>
  <c r="Q30" i="6"/>
  <c r="O30" i="6"/>
  <c r="M30" i="6"/>
  <c r="K30" i="6"/>
  <c r="G30" i="6"/>
  <c r="AM6" i="6"/>
  <c r="AK6" i="6"/>
  <c r="AI6" i="6"/>
  <c r="AG6" i="6"/>
  <c r="AE6" i="6"/>
  <c r="AC6" i="6"/>
  <c r="AA6" i="6"/>
  <c r="Y6" i="6"/>
  <c r="W6" i="6"/>
  <c r="U6" i="6"/>
  <c r="S6" i="6"/>
  <c r="Q6" i="6"/>
  <c r="O6" i="6"/>
  <c r="M6" i="6"/>
  <c r="K6" i="6"/>
  <c r="I6" i="6"/>
  <c r="J6" i="6" s="1"/>
  <c r="L6" i="6" l="1"/>
  <c r="G14" i="6"/>
  <c r="G7" i="6" s="1"/>
  <c r="AK7" i="6"/>
  <c r="AK34" i="6" s="1"/>
  <c r="AO7" i="6"/>
  <c r="AO34" i="6" s="1"/>
  <c r="AA7" i="6"/>
  <c r="AA34" i="6" s="1"/>
  <c r="Q7" i="6"/>
  <c r="Q34" i="6" s="1"/>
  <c r="AM7" i="6"/>
  <c r="AM34" i="6" s="1"/>
  <c r="AG7" i="6"/>
  <c r="AG34" i="6" s="1"/>
  <c r="AE7" i="6"/>
  <c r="AE34" i="6" s="1"/>
  <c r="AC7" i="6"/>
  <c r="AC34" i="6" s="1"/>
  <c r="Y7" i="6"/>
  <c r="Y34" i="6" s="1"/>
  <c r="W7" i="6"/>
  <c r="W34" i="6" s="1"/>
  <c r="U7" i="6"/>
  <c r="U34" i="6" s="1"/>
  <c r="S7" i="6"/>
  <c r="S34" i="6" s="1"/>
  <c r="O7" i="6"/>
  <c r="O34" i="6" s="1"/>
  <c r="M7" i="6"/>
  <c r="M34" i="6" s="1"/>
  <c r="K7" i="6"/>
  <c r="K34" i="6" s="1"/>
  <c r="I7" i="6"/>
  <c r="I34" i="6" s="1"/>
  <c r="AI7" i="6"/>
  <c r="AI34" i="6" s="1"/>
  <c r="AP6" i="6"/>
  <c r="AP34" i="6"/>
  <c r="AL6" i="6"/>
  <c r="R34" i="6"/>
  <c r="N6" i="6"/>
  <c r="AB34" i="6"/>
  <c r="AD6" i="6"/>
  <c r="X6" i="6"/>
  <c r="Z6" i="6"/>
  <c r="H34" i="6"/>
  <c r="AB6" i="6"/>
  <c r="AD34" i="6"/>
  <c r="AJ6" i="6"/>
  <c r="AF34" i="6"/>
  <c r="AN34" i="6"/>
  <c r="T34" i="6"/>
  <c r="J34" i="6"/>
  <c r="AH34" i="6"/>
  <c r="P6" i="6"/>
  <c r="AN6" i="6"/>
  <c r="P34" i="6"/>
  <c r="T6" i="6"/>
  <c r="AF6" i="6"/>
  <c r="V34" i="6"/>
  <c r="V6" i="6"/>
  <c r="AH6" i="6"/>
  <c r="L34" i="6"/>
  <c r="X34" i="6"/>
  <c r="AJ34" i="6"/>
  <c r="R6" i="6"/>
  <c r="AL34" i="6"/>
  <c r="Z34" i="6"/>
  <c r="N34" i="6"/>
  <c r="G34" i="6" l="1"/>
  <c r="I9" i="5"/>
  <c r="J9" i="5" s="1"/>
  <c r="V9" i="5"/>
  <c r="N9" i="5" l="1"/>
  <c r="L9" i="5"/>
  <c r="AT9" i="5"/>
  <c r="AD9" i="5"/>
  <c r="F9" i="5"/>
  <c r="D9" i="5"/>
  <c r="AR9" i="5"/>
  <c r="AN9" i="5"/>
  <c r="AJ9" i="5"/>
  <c r="P9" i="5"/>
  <c r="AH9" i="5"/>
  <c r="AF9" i="5"/>
  <c r="AB9" i="5"/>
  <c r="T9" i="5"/>
  <c r="Z9" i="5"/>
  <c r="X9" i="5"/>
  <c r="AP9" i="5"/>
  <c r="AL9" i="5"/>
  <c r="AS89" i="5"/>
  <c r="AQ89" i="5"/>
  <c r="AO89" i="5"/>
  <c r="AM89" i="5"/>
  <c r="AK89" i="5"/>
  <c r="AI89" i="5"/>
  <c r="AG89" i="5"/>
  <c r="AE89" i="5"/>
  <c r="AC89" i="5"/>
  <c r="AA89" i="5"/>
  <c r="Y89" i="5"/>
  <c r="W89" i="5"/>
  <c r="U89" i="5"/>
  <c r="S89" i="5"/>
  <c r="Q89" i="5"/>
  <c r="O89" i="5"/>
  <c r="M89" i="5"/>
  <c r="K89" i="5"/>
  <c r="I89" i="5"/>
  <c r="G89" i="5"/>
  <c r="E89" i="5"/>
  <c r="B89" i="5"/>
  <c r="AS78" i="5"/>
  <c r="AS88" i="5" s="1"/>
  <c r="AQ78" i="5"/>
  <c r="AQ88" i="5" s="1"/>
  <c r="AO78" i="5"/>
  <c r="AO88" i="5" s="1"/>
  <c r="AM78" i="5"/>
  <c r="AM88" i="5" s="1"/>
  <c r="AK78" i="5"/>
  <c r="AK88" i="5" s="1"/>
  <c r="AI78" i="5"/>
  <c r="AI88" i="5" s="1"/>
  <c r="AG78" i="5"/>
  <c r="AG88" i="5" s="1"/>
  <c r="AE78" i="5"/>
  <c r="AE88" i="5" s="1"/>
  <c r="AC78" i="5"/>
  <c r="AC88" i="5" s="1"/>
  <c r="AA78" i="5"/>
  <c r="AA88" i="5" s="1"/>
  <c r="Y78" i="5"/>
  <c r="Y88" i="5" s="1"/>
  <c r="W78" i="5"/>
  <c r="W88" i="5" s="1"/>
  <c r="U78" i="5"/>
  <c r="U88" i="5" s="1"/>
  <c r="S78" i="5"/>
  <c r="S88" i="5" s="1"/>
  <c r="Q78" i="5"/>
  <c r="Q88" i="5" s="1"/>
  <c r="O78" i="5"/>
  <c r="O88" i="5" s="1"/>
  <c r="M78" i="5"/>
  <c r="M88" i="5" s="1"/>
  <c r="K78" i="5"/>
  <c r="K88" i="5" s="1"/>
  <c r="I78" i="5"/>
  <c r="I88" i="5" s="1"/>
  <c r="G78" i="5"/>
  <c r="G88" i="5" s="1"/>
  <c r="E78" i="5"/>
  <c r="E88" i="5" s="1"/>
  <c r="B78" i="5"/>
  <c r="B88" i="5" s="1"/>
  <c r="B8" i="5" l="1"/>
  <c r="E8" i="5"/>
  <c r="E44" i="5" s="1"/>
  <c r="G8" i="5"/>
  <c r="I44" i="5"/>
  <c r="K8" i="5"/>
  <c r="M8" i="5"/>
  <c r="O8" i="5"/>
  <c r="Q8" i="5"/>
  <c r="R8" i="5" s="1"/>
  <c r="S8" i="5"/>
  <c r="S44" i="5" s="1"/>
  <c r="U8" i="5"/>
  <c r="U44" i="5" s="1"/>
  <c r="W8" i="5"/>
  <c r="W44" i="5" s="1"/>
  <c r="Y8" i="5"/>
  <c r="Y44" i="5" s="1"/>
  <c r="AA8" i="5"/>
  <c r="AC8" i="5"/>
  <c r="AC44" i="5" s="1"/>
  <c r="AE8" i="5"/>
  <c r="AE44" i="5" s="1"/>
  <c r="AG8" i="5"/>
  <c r="AG44" i="5" s="1"/>
  <c r="AI8" i="5"/>
  <c r="AI44" i="5" s="1"/>
  <c r="AK8" i="5"/>
  <c r="AK44" i="5" s="1"/>
  <c r="AM8" i="5"/>
  <c r="AM44" i="5" s="1"/>
  <c r="AO8" i="5"/>
  <c r="AP8" i="5" s="1"/>
  <c r="AQ8" i="5"/>
  <c r="AQ44" i="5" s="1"/>
  <c r="AS8" i="5"/>
  <c r="AS44" i="5" s="1"/>
  <c r="B46" i="5"/>
  <c r="E46" i="5"/>
  <c r="G46" i="5"/>
  <c r="I46" i="5"/>
  <c r="K46" i="5"/>
  <c r="M46" i="5"/>
  <c r="O46" i="5"/>
  <c r="Q46" i="5"/>
  <c r="S46" i="5"/>
  <c r="U46" i="5"/>
  <c r="W46" i="5"/>
  <c r="Y46" i="5"/>
  <c r="AA46" i="5"/>
  <c r="AC46" i="5"/>
  <c r="AE46" i="5"/>
  <c r="AG46" i="5"/>
  <c r="AI46" i="5"/>
  <c r="AK46" i="5"/>
  <c r="AM46" i="5"/>
  <c r="AO46" i="5"/>
  <c r="AQ46" i="5"/>
  <c r="AS46" i="5"/>
  <c r="O44" i="5" l="1"/>
  <c r="P8" i="5"/>
  <c r="M44" i="5"/>
  <c r="N8" i="5"/>
  <c r="K44" i="5"/>
  <c r="L8" i="5"/>
  <c r="G44" i="5"/>
  <c r="H8" i="5"/>
  <c r="B44" i="5"/>
  <c r="J8" i="5"/>
  <c r="AH8" i="5"/>
  <c r="AF8" i="5"/>
  <c r="AJ8" i="5"/>
  <c r="AB8" i="5"/>
  <c r="AN8" i="5"/>
  <c r="AL8" i="5"/>
  <c r="F8" i="5"/>
  <c r="AA44" i="5"/>
  <c r="D8" i="5"/>
  <c r="AD8" i="5"/>
  <c r="AO44" i="5"/>
  <c r="Q44" i="5"/>
  <c r="Z8" i="5"/>
  <c r="X8" i="5"/>
  <c r="AT8" i="5"/>
  <c r="AR8" i="5"/>
  <c r="T8" i="5"/>
  <c r="V8" i="5"/>
</calcChain>
</file>

<file path=xl/sharedStrings.xml><?xml version="1.0" encoding="utf-8"?>
<sst xmlns="http://schemas.openxmlformats.org/spreadsheetml/2006/main" count="392" uniqueCount="170">
  <si>
    <t xml:space="preserve">Наименование </t>
  </si>
  <si>
    <t xml:space="preserve">предоставление </t>
  </si>
  <si>
    <t>возврат</t>
  </si>
  <si>
    <t>Изменение остатков средств</t>
  </si>
  <si>
    <t>остаток на начало периода</t>
  </si>
  <si>
    <t>остаток на конец периода</t>
  </si>
  <si>
    <t>погашение обычных БК</t>
  </si>
  <si>
    <t>привлечние обычных кредитов</t>
  </si>
  <si>
    <t>погашение кредитов</t>
  </si>
  <si>
    <t>Оценка исполнения</t>
  </si>
  <si>
    <t>Утверждено на плановый период</t>
  </si>
  <si>
    <t>Платежи по погашению кредитов и обслуживанию (ст.107 БК РФ)</t>
  </si>
  <si>
    <t>Налоговые и неналоговые доходы консолидированного бюджета субъекта Российской Федерации</t>
  </si>
  <si>
    <t xml:space="preserve">% к ННД </t>
  </si>
  <si>
    <t>налог на доходы физических лиц</t>
  </si>
  <si>
    <t>налог на имущество организаций</t>
  </si>
  <si>
    <t>налог на имущество физических лиц</t>
  </si>
  <si>
    <t>Доходы от продажи материальных и нематериальных активов</t>
  </si>
  <si>
    <t>Справочно:</t>
  </si>
  <si>
    <t>налоговые и неналоговые доходы бюджета субъекта Российской Федерации</t>
  </si>
  <si>
    <t>налоговые и неналоговые доходы местных бюджетов</t>
  </si>
  <si>
    <t>Доходы от использования имущества, находящегся в государственной и муниципальной собственности</t>
  </si>
  <si>
    <t>дотация на поддержку мер по обеспечению сбалансированности бюджета субъекта Российской Федерации</t>
  </si>
  <si>
    <t>дотация на выравнивание бюджетной обеспеченности субъектов Российской Федерации</t>
  </si>
  <si>
    <t>целевые межбюджетные траснферты (иные МБТ, субсидии, субвенции)</t>
  </si>
  <si>
    <t>по коммерческим кредитам</t>
  </si>
  <si>
    <t>иным долговым обязательствам</t>
  </si>
  <si>
    <t>Бюджетные кредиты из федерального бюджета</t>
  </si>
  <si>
    <t>темп роста к прошлому году,%</t>
  </si>
  <si>
    <t>темп роста к соответствующему периоду прошлого года,%</t>
  </si>
  <si>
    <t>Налоговые поступления в том числе:</t>
  </si>
  <si>
    <t>Неналоговые поступления в том числе:</t>
  </si>
  <si>
    <t>Дефицит/Профицит бюджета субъекта Российской Федерации</t>
  </si>
  <si>
    <t>Дефицит/Профицит консолидированного бюджета субъекта Российской Федерации</t>
  </si>
  <si>
    <t>Бюджетные кредиты местным бюджетам</t>
  </si>
  <si>
    <t>Инфраструктурные бюджетные кредиты</t>
  </si>
  <si>
    <t>Государственный долг субъекта Российской Федерации в том числе</t>
  </si>
  <si>
    <t>Бюджетные кредиты 2021 года из федерального бюджета в целях замещения рыночных заимствований</t>
  </si>
  <si>
    <t>Государственные гарантии</t>
  </si>
  <si>
    <t>Государственные ценные бумаги</t>
  </si>
  <si>
    <t>Остатки средств консолидированного бюджета субъекта Российской Федерации, в том числе</t>
  </si>
  <si>
    <t>остатки средств  бюджета субъекта Российской Федерации</t>
  </si>
  <si>
    <t>привлечение обычных БК</t>
  </si>
  <si>
    <t>Кредиты от кредитных организаций</t>
  </si>
  <si>
    <t xml:space="preserve">Иные долговые обязательства </t>
  </si>
  <si>
    <t>Ценные бумаги</t>
  </si>
  <si>
    <t>Заработная плата и начисления на нее КБ</t>
  </si>
  <si>
    <t>Социальное обеспечение  КБ</t>
  </si>
  <si>
    <t>Расходы на обязательное медицинское страхование неработающего населения КБ</t>
  </si>
  <si>
    <t>в том числе доходы бюджета субъекта Российской Федерации</t>
  </si>
  <si>
    <t>Безвозмедные поступления из бюджетов бюджетной системы Российской Федерации, в том числе:</t>
  </si>
  <si>
    <t xml:space="preserve">прочие целевые трансферты </t>
  </si>
  <si>
    <t>РАСХОДЫ консолидированного бюджета субъекта Российской Федерации, всего</t>
  </si>
  <si>
    <t>ДОХОДЫ консолидированного бюджета субъекта Российской Федерации, всего</t>
  </si>
  <si>
    <t>в том числе расходы бюджета  субъекта Российской Федерации</t>
  </si>
  <si>
    <t xml:space="preserve">расходы на обслуживание государственного долга субъекта Российской Федерации, в том числе: </t>
  </si>
  <si>
    <t>Расходы на обслуживание государственного долга КБ</t>
  </si>
  <si>
    <t>привлечение в целях возврата ИБК</t>
  </si>
  <si>
    <t>Отношение объема государственного долга субъекта Российской Федерации к налоговых и неналоговых доходам бюджета субъекта Российской Федрации, %</t>
  </si>
  <si>
    <t>Отношение объема рыночного долга субъекта Российской Федерации к налоговых и неналоговых доходам бюджета субъекта Российской Федрации, %</t>
  </si>
  <si>
    <t>Кадастровая стоимость объекта недвижимости, тыс. рублей</t>
  </si>
  <si>
    <t>(тыс. рублей)</t>
  </si>
  <si>
    <t>Уплата процентов по ИБК</t>
  </si>
  <si>
    <t>Погашение основного долга по ИБК</t>
  </si>
  <si>
    <t>Предоставление межбюджетных траснфертов местным бюджетам</t>
  </si>
  <si>
    <t>Объем средств, направленных регионом на погашение и обслуживание ИБК (Рi)</t>
  </si>
  <si>
    <t>в том числе дополнительные поступления в рамках реализации инфраструктруных проектов (ННДi)</t>
  </si>
  <si>
    <t xml:space="preserve"> "Региональный" эффект (РЭi) от реализации инфраструктурных проектов </t>
  </si>
  <si>
    <t>на этапе строительства объектов</t>
  </si>
  <si>
    <t>на этапе эксплуатации объектов</t>
  </si>
  <si>
    <t>земельный налог</t>
  </si>
  <si>
    <t>налог на доходы физических лиц (по данным ПСД)</t>
  </si>
  <si>
    <t xml:space="preserve">налог на доходы физических лиц </t>
  </si>
  <si>
    <t>Ставка НДФЛ,%</t>
  </si>
  <si>
    <t>2022 год</t>
  </si>
  <si>
    <t>2023 год</t>
  </si>
  <si>
    <t>2024 год</t>
  </si>
  <si>
    <t>2025 год</t>
  </si>
  <si>
    <t>2026 год</t>
  </si>
  <si>
    <t>2027 год</t>
  </si>
  <si>
    <t>2028 год</t>
  </si>
  <si>
    <t>2029 год</t>
  </si>
  <si>
    <t>2030 год</t>
  </si>
  <si>
    <t>2031 год</t>
  </si>
  <si>
    <t>2032 год</t>
  </si>
  <si>
    <t>2033 год</t>
  </si>
  <si>
    <t>2034 год</t>
  </si>
  <si>
    <t>2035 год</t>
  </si>
  <si>
    <t>2036 год</t>
  </si>
  <si>
    <t>2037 год</t>
  </si>
  <si>
    <t>2038 год</t>
  </si>
  <si>
    <t>прочие налоговые поступления ( по данным ПСД или региона)</t>
  </si>
  <si>
    <t>Количество новых рабочих мест, чел., подтвержденные Минэкономразвития России</t>
  </si>
  <si>
    <t>Темп роста средней заработной платы по экономике,%</t>
  </si>
  <si>
    <t>Средняя заработная плата по экономике МО, рублей</t>
  </si>
  <si>
    <t>налог на прибыль организаций (по даннымАО "ДОМ.РФ" или региона)</t>
  </si>
  <si>
    <t>прочие налоговые поступления (по данным региона)</t>
  </si>
  <si>
    <t>прочие неналоговые доходы (по данным региона)</t>
  </si>
  <si>
    <t>на этапах строительства и эксплуатации объектов</t>
  </si>
  <si>
    <t>Исходные данные, указываются регионом</t>
  </si>
  <si>
    <t>Налоговые поступления</t>
  </si>
  <si>
    <t>Неналоговые поступления</t>
  </si>
  <si>
    <t>Арендная ставка, устаналиваемая регионом (мо),%*</t>
  </si>
  <si>
    <t>Налоговая ставка по земельному налогу,%*</t>
  </si>
  <si>
    <t>Средний размер льгот по НИФЛ по муниципальному образованию,%*</t>
  </si>
  <si>
    <t>Налоговая ставка НИФЛ,%*</t>
  </si>
  <si>
    <t>Налоговая ставка НИО (2%-2,2%),%*</t>
  </si>
  <si>
    <t>**Стоимость продажи кв.м., тыс. рублей за кв.м</t>
  </si>
  <si>
    <t>**Количество кв.м. имущества ( в части НИФЛ)</t>
  </si>
  <si>
    <t>**Количество кв.м. имущества (в части доходов от использования имущества)</t>
  </si>
  <si>
    <t>**Средний темп роста продаж недвижимого имущества физическим лицам,%</t>
  </si>
  <si>
    <t>**Налог на прибыль организаций, по данным АО "ДОМ.РФ", тыс. рублей</t>
  </si>
  <si>
    <t>**Оценочная стоимость имущества, тыс. рублей</t>
  </si>
  <si>
    <t>**24% объема СМР, тыс. рублей</t>
  </si>
  <si>
    <t>**Кадастровая стоимость земельного участка тыс. рублей</t>
  </si>
  <si>
    <t>** Необходимо отразить дополнительные данные к расчетам в пояснительной записке</t>
  </si>
  <si>
    <t>* Необходимо указать реквизиты актов субъекта Российской Федерации или муниципального образования, которыми устанавливаются налоговые ставки</t>
  </si>
  <si>
    <r>
      <rPr>
        <b/>
        <i/>
        <sz val="20"/>
        <rFont val="Times New Roman"/>
        <family val="1"/>
        <charset val="204"/>
      </rPr>
      <t>Сводная таблица по всем инфраструктурным проектам</t>
    </r>
    <r>
      <rPr>
        <i/>
        <sz val="20"/>
        <rFont val="Times New Roman"/>
        <family val="1"/>
        <charset val="204"/>
      </rPr>
      <t xml:space="preserve"> (при этом при наличии более одного инфраструктурного проекта указанная таблица заполняется, в том числе отдельно по каждому проекту)</t>
    </r>
  </si>
  <si>
    <t>БЕЗВОЗМЕЗДНЫЕ ПОСТУПЛЕНИЯ</t>
  </si>
  <si>
    <t>Дефицит/Профицит бюджета субъекта Российской Федерации (без учета привлечение ИБК)</t>
  </si>
  <si>
    <t>налоговые и неналоговые доходы бюджета субъекта Российской Федерации без учета реализации инфраструктурных проектов</t>
  </si>
  <si>
    <t>Источники покрытия дефицита бюджета субъекта Российской Федерации</t>
  </si>
  <si>
    <t>* Заполняется субъектами Российской Федерации, которые в 2021 году являлись получателями бюджетного кредита из федерального бюджета в целях замещения рыночных заимствований субъекта Российской Федерации и муниципальных образований</t>
  </si>
  <si>
    <t>% от ННД и дотаций</t>
  </si>
  <si>
    <t>*Государственный долг муниципальных образований</t>
  </si>
  <si>
    <t>*Рыночный долг муниципальных образований</t>
  </si>
  <si>
    <t>**Средняя стоимость имущества (земельного участка), тыс. рублей за кв.м.</t>
  </si>
  <si>
    <t>______________</t>
  </si>
  <si>
    <t>_________________________________</t>
  </si>
  <si>
    <t>(подпись)</t>
  </si>
  <si>
    <t>(расшифровка подписи)</t>
  </si>
  <si>
    <t>Итого за 2023-2038 годы</t>
  </si>
  <si>
    <t xml:space="preserve">Факт на 01.08.2020 </t>
  </si>
  <si>
    <t>дотация на повышение оплаты труда работников бюджетной сферв</t>
  </si>
  <si>
    <t>по бюджетным кредитам из федерального бюджета, в том числе:</t>
  </si>
  <si>
    <t xml:space="preserve">Иные источники финансирования бюджета субъекта Российской Федерации </t>
  </si>
  <si>
    <t>Руководитель исполнительного органа государственной власти субъекта Российской Федерации</t>
  </si>
  <si>
    <t>*Отношение объема рыночного долга консолидированного бюджета субъекта Российской Федерации к налоговых и неналоговых доходам консолидированного бюджета субъекта Российской Федрации, %</t>
  </si>
  <si>
    <t>Факт на 01.__.2022</t>
  </si>
  <si>
    <t>Факт 
на 01.01.2022</t>
  </si>
  <si>
    <t>Уточненный план на 01.___.2022</t>
  </si>
  <si>
    <t xml:space="preserve">Оценка исполнения консолидированного  бюджета субъекта Российской Федерации в 2022-2039 годах при реализации инфраструктурных проектов </t>
  </si>
  <si>
    <t>Оценка исполнения за 2022 год</t>
  </si>
  <si>
    <t xml:space="preserve">Оценка исполнения </t>
  </si>
  <si>
    <t>2039 год</t>
  </si>
  <si>
    <t>налог на прибыль организаций (по данным ПСД или региона)</t>
  </si>
  <si>
    <t>в том числе дополнительные поступления в рамках реализации инфраструктруных проектов, в том числе:</t>
  </si>
  <si>
    <t>2040 год</t>
  </si>
  <si>
    <t>Оценка поступления дополнительных налоговых и неналоговых доходов консолидированного бюджета субъекта Российской Федерации в 2022-2040 годах при реализации инфраструктурных проектов (в соответствии с подпунктом "б" пункта 42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утвержденных постановлением Правительства Российской Федерации от 14 июля 2021 г. № 1189)</t>
  </si>
  <si>
    <t>Оценка поступления дополнительных налоговых и неналоговых доходов консолидированного бюджета субъекта Российской Федерации в 2022-2040 годах при реализации инфраструктурных проектов (в соответствии с подпунктом "в" пункта 28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утвержденных постановлением Правительства Российской Федерации от 14 июля 2021 г. № 1189)</t>
  </si>
  <si>
    <t>Итого за 2023-2037 годы</t>
  </si>
  <si>
    <t>Итого за 2024-2038 годы</t>
  </si>
  <si>
    <t>Итого за 2025-2039 годы</t>
  </si>
  <si>
    <t xml:space="preserve">Итого за 2024-2039 годы***
</t>
  </si>
  <si>
    <t xml:space="preserve">Итого за 2025-2040 годы
</t>
  </si>
  <si>
    <t>в рамках отбора заявки на лимит (одобрено)</t>
  </si>
  <si>
    <t>в рамках конкурсного отбора (одобрено)</t>
  </si>
  <si>
    <t>в рамках конкурсного отбора (новая заявка)</t>
  </si>
  <si>
    <t>в рамках заявки на ГЭТ (новая заявка)</t>
  </si>
  <si>
    <t>привлечение ИБК, в том числе:</t>
  </si>
  <si>
    <t>погашение ИБК, в том числе:</t>
  </si>
  <si>
    <t>по инфраструктурным бюджетным кредитам, в том числе:</t>
  </si>
  <si>
    <t xml:space="preserve">Итого за 2024-2039 годы
</t>
  </si>
  <si>
    <t>Итого за 2026-2040 годы</t>
  </si>
  <si>
    <t>Итого за 2027-2041 годы</t>
  </si>
  <si>
    <t xml:space="preserve">Итого за 2026-2041 годы
</t>
  </si>
  <si>
    <t xml:space="preserve">Итого за 2027-2042 годы
</t>
  </si>
  <si>
    <t>2041 год</t>
  </si>
  <si>
    <t>2042 год</t>
  </si>
  <si>
    <t>*** В случае, если бюджетный кредит привлекается, в том числе в последующих годах (в течение двух лет), то в стобцах B,C по строке 30-32 учитывается общий объем средств, направленных регионом на погашение и обслуживание ИБК, в рамках двух траншей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</si>
</sst>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quot;р.&quot;_-;\-* #,##0.00&quot;р.&quot;_-;_-* &quot;-&quot;??&quot;р.&quot;_-;_-@_-"/>
    <numFmt numFmtId="165" formatCode="_-* #,##0_р_._-;\-* #,##0_р_._-;_-* &quot;-&quot;_р_._-;_-@_-"/>
    <numFmt numFmtId="166" formatCode="_-* #,##0.00_р_._-;\-* #,##0.00_р_._-;_-* &quot;-&quot;??_р_._-;_-@_-"/>
    <numFmt numFmtId="167" formatCode="#,##0.0_ ;[Red]\-#,##0.0\ "/>
    <numFmt numFmtId="168" formatCode="0.0%"/>
    <numFmt numFmtId="169" formatCode="#,##0.0"/>
  </numFmts>
  <fonts count="5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2"/>
      <charset val="204"/>
    </font>
    <font>
      <sz val="12"/>
      <name val="Times New Roman"/>
      <family val="1"/>
      <charset val="204"/>
    </font>
    <font>
      <b/>
      <sz val="14"/>
      <name val="Times New Roman"/>
      <family val="1"/>
      <charset val="204"/>
    </font>
    <font>
      <sz val="10"/>
      <name val="Times New Roman"/>
      <family val="1"/>
      <charset val="204"/>
    </font>
    <font>
      <i/>
      <sz val="10"/>
      <color rgb="FF0070C0"/>
      <name val="Times New Roman"/>
      <family val="1"/>
      <charset val="204"/>
    </font>
    <font>
      <b/>
      <sz val="12"/>
      <name val="Times New Roman"/>
      <family val="1"/>
      <charset val="204"/>
    </font>
    <font>
      <b/>
      <i/>
      <sz val="12"/>
      <name val="Times New Roman"/>
      <family val="1"/>
      <charset val="204"/>
    </font>
    <font>
      <b/>
      <sz val="10"/>
      <name val="Times New Roman"/>
      <family val="1"/>
      <charset val="204"/>
    </font>
    <font>
      <i/>
      <sz val="10"/>
      <name val="Times New Roman"/>
      <family val="1"/>
      <charset val="204"/>
    </font>
    <font>
      <i/>
      <sz val="12"/>
      <name val="Times New Roman"/>
      <family val="1"/>
      <charset val="204"/>
    </font>
    <font>
      <i/>
      <sz val="12"/>
      <color rgb="FF0070C0"/>
      <name val="Times New Roman"/>
      <family val="1"/>
      <charset val="204"/>
    </font>
    <font>
      <sz val="12"/>
      <color rgb="FF0070C0"/>
      <name val="Times New Roman"/>
      <family val="1"/>
      <charset val="204"/>
    </font>
    <font>
      <sz val="10"/>
      <name val="Arial"/>
      <family val="2"/>
      <charset val="204"/>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sz val="10"/>
      <name val="Arial Cyr"/>
      <charset val="204"/>
    </font>
    <font>
      <b/>
      <sz val="10"/>
      <name val="Arial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i/>
      <sz val="8"/>
      <color indexed="23"/>
      <name val="Arial Cyr"/>
      <charset val="204"/>
    </font>
    <font>
      <b/>
      <sz val="11"/>
      <color indexed="8"/>
      <name val="Times New Roman"/>
      <family val="2"/>
      <charset val="204"/>
    </font>
    <font>
      <b/>
      <sz val="11"/>
      <color indexed="9"/>
      <name val="Times New Roman"/>
      <family val="2"/>
      <charset val="204"/>
    </font>
    <font>
      <b/>
      <sz val="18"/>
      <color indexed="56"/>
      <name val="Cambria"/>
      <family val="2"/>
      <charset val="204"/>
    </font>
    <font>
      <sz val="11"/>
      <color indexed="60"/>
      <name val="Times New Roman"/>
      <family val="2"/>
      <charset val="204"/>
    </font>
    <font>
      <sz val="8"/>
      <name val="Arial Cyr"/>
      <charset val="204"/>
    </font>
    <font>
      <sz val="11"/>
      <color indexed="8"/>
      <name val="Calibri"/>
      <family val="2"/>
      <charset val="204"/>
    </font>
    <font>
      <sz val="8"/>
      <color theme="1"/>
      <name val="Times New Roman"/>
      <family val="2"/>
      <charset val="204"/>
    </font>
    <font>
      <sz val="8"/>
      <color theme="1"/>
      <name val="Tahoma"/>
      <family val="2"/>
      <charset val="204"/>
    </font>
    <font>
      <sz val="11"/>
      <color indexed="20"/>
      <name val="Times New Roman"/>
      <family val="2"/>
      <charset val="204"/>
    </font>
    <font>
      <i/>
      <sz val="11"/>
      <color indexed="23"/>
      <name val="Times New Roman"/>
      <family val="2"/>
      <charset val="204"/>
    </font>
    <font>
      <sz val="10"/>
      <color indexed="62"/>
      <name val="Arial Cyr"/>
      <charset val="204"/>
    </font>
    <font>
      <sz val="11"/>
      <color indexed="52"/>
      <name val="Times New Roman"/>
      <family val="2"/>
      <charset val="204"/>
    </font>
    <font>
      <sz val="11"/>
      <color indexed="10"/>
      <name val="Times New Roman"/>
      <family val="2"/>
      <charset val="204"/>
    </font>
    <font>
      <sz val="11"/>
      <color indexed="17"/>
      <name val="Times New Roman"/>
      <family val="2"/>
      <charset val="204"/>
    </font>
    <font>
      <sz val="11"/>
      <name val="Times New Roman"/>
      <family val="1"/>
      <charset val="204"/>
    </font>
    <font>
      <i/>
      <sz val="11"/>
      <color rgb="FF0070C0"/>
      <name val="Times New Roman"/>
      <family val="1"/>
      <charset val="204"/>
    </font>
    <font>
      <i/>
      <sz val="11"/>
      <name val="Times New Roman"/>
      <family val="1"/>
      <charset val="204"/>
    </font>
    <font>
      <b/>
      <sz val="14"/>
      <color rgb="FFFF0000"/>
      <name val="Times New Roman"/>
      <family val="1"/>
      <charset val="204"/>
    </font>
    <font>
      <i/>
      <sz val="10"/>
      <color rgb="FFFF0000"/>
      <name val="Times New Roman"/>
      <family val="1"/>
      <charset val="204"/>
    </font>
    <font>
      <i/>
      <sz val="10"/>
      <color theme="5" tint="-0.249977111117893"/>
      <name val="Times New Roman"/>
      <family val="1"/>
      <charset val="204"/>
    </font>
    <font>
      <sz val="11"/>
      <color theme="1"/>
      <name val="Calibri"/>
      <family val="2"/>
      <scheme val="minor"/>
    </font>
    <font>
      <sz val="12"/>
      <color rgb="FF7030A0"/>
      <name val="Times New Roman"/>
      <family val="1"/>
      <charset val="204"/>
    </font>
    <font>
      <b/>
      <sz val="16"/>
      <name val="Times New Roman"/>
      <family val="1"/>
      <charset val="204"/>
    </font>
    <font>
      <b/>
      <i/>
      <sz val="11"/>
      <name val="Times New Roman"/>
      <family val="1"/>
      <charset val="204"/>
    </font>
    <font>
      <sz val="14"/>
      <name val="Times New Roman"/>
      <family val="1"/>
      <charset val="204"/>
    </font>
    <font>
      <b/>
      <i/>
      <sz val="14"/>
      <name val="Times New Roman"/>
      <family val="1"/>
      <charset val="204"/>
    </font>
    <font>
      <b/>
      <sz val="11"/>
      <name val="Times New Roman"/>
      <family val="1"/>
      <charset val="204"/>
    </font>
    <font>
      <i/>
      <sz val="20"/>
      <name val="Times New Roman"/>
      <family val="1"/>
      <charset val="204"/>
    </font>
    <font>
      <b/>
      <i/>
      <sz val="20"/>
      <name val="Times New Roman"/>
      <family val="1"/>
      <charset val="204"/>
    </font>
    <font>
      <sz val="9"/>
      <name val="Times New Roman"/>
      <family val="1"/>
      <charset val="204"/>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darkDown">
        <fgColor indexed="10"/>
      </patternFill>
    </fill>
    <fill>
      <patternFill patternType="solid">
        <fgColor indexed="15"/>
      </patternFill>
    </fill>
    <fill>
      <patternFill patternType="solid">
        <fgColor indexed="13"/>
      </patternFill>
    </fill>
    <fill>
      <patternFill patternType="solid">
        <fgColor indexed="41"/>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3FF"/>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ashed">
        <color indexed="12"/>
      </left>
      <right style="dashed">
        <color indexed="12"/>
      </right>
      <top style="dashed">
        <color indexed="12"/>
      </top>
      <bottom style="dashed">
        <color indexed="1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9">
    <xf numFmtId="0" fontId="0" fillId="0" borderId="0"/>
    <xf numFmtId="0" fontId="16"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5" applyNumberFormat="0" applyAlignment="0" applyProtection="0"/>
    <xf numFmtId="0" fontId="20" fillId="20" borderId="6" applyNumberFormat="0" applyAlignment="0" applyProtection="0"/>
    <xf numFmtId="0" fontId="21" fillId="20" borderId="5" applyNumberFormat="0" applyAlignment="0" applyProtection="0"/>
    <xf numFmtId="0" fontId="22" fillId="0" borderId="7" applyNumberFormat="0">
      <alignment horizontal="right" vertical="top"/>
    </xf>
    <xf numFmtId="0" fontId="22" fillId="0" borderId="7" applyNumberFormat="0">
      <alignment horizontal="right" vertical="top"/>
    </xf>
    <xf numFmtId="0" fontId="22" fillId="21" borderId="7" applyNumberFormat="0">
      <alignment horizontal="right" vertical="top"/>
    </xf>
    <xf numFmtId="0" fontId="16" fillId="0" borderId="0"/>
    <xf numFmtId="164" fontId="22" fillId="0" borderId="0" applyFont="0" applyFill="0" applyBorder="0" applyAlignment="0" applyProtection="0"/>
    <xf numFmtId="49" fontId="22" fillId="20" borderId="7">
      <alignment horizontal="left" vertical="top"/>
    </xf>
    <xf numFmtId="49" fontId="23" fillId="0" borderId="7">
      <alignment horizontal="left" vertical="top"/>
    </xf>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2" fillId="11" borderId="7">
      <alignment horizontal="left" vertical="top" wrapText="1"/>
    </xf>
    <xf numFmtId="0" fontId="23" fillId="0" borderId="7">
      <alignment horizontal="left" vertical="top" wrapText="1"/>
    </xf>
    <xf numFmtId="0" fontId="22" fillId="2" borderId="7">
      <alignment horizontal="left" vertical="top" wrapText="1"/>
    </xf>
    <xf numFmtId="0" fontId="22" fillId="22" borderId="7">
      <alignment horizontal="left" vertical="top" wrapText="1"/>
    </xf>
    <xf numFmtId="0" fontId="22" fillId="23" borderId="7">
      <alignment horizontal="left" vertical="top" wrapText="1"/>
    </xf>
    <xf numFmtId="0" fontId="22" fillId="24" borderId="7">
      <alignment horizontal="left" vertical="top" wrapText="1"/>
    </xf>
    <xf numFmtId="0" fontId="22" fillId="0" borderId="7">
      <alignment horizontal="left" vertical="top" wrapText="1"/>
    </xf>
    <xf numFmtId="0" fontId="27" fillId="0" borderId="0">
      <alignment horizontal="left" vertical="top"/>
    </xf>
    <xf numFmtId="0" fontId="28" fillId="0" borderId="11" applyNumberFormat="0" applyFill="0" applyAlignment="0" applyProtection="0"/>
    <xf numFmtId="0" fontId="29" fillId="25" borderId="12" applyNumberFormat="0" applyAlignment="0" applyProtection="0"/>
    <xf numFmtId="0" fontId="30" fillId="0" borderId="0" applyNumberFormat="0" applyFill="0" applyBorder="0" applyAlignment="0" applyProtection="0"/>
    <xf numFmtId="0" fontId="31" fillId="26" borderId="0" applyNumberFormat="0" applyBorder="0" applyAlignment="0" applyProtection="0"/>
    <xf numFmtId="0" fontId="16" fillId="0" borderId="0"/>
    <xf numFmtId="0" fontId="4" fillId="0" borderId="0"/>
    <xf numFmtId="0" fontId="4" fillId="0" borderId="0"/>
    <xf numFmtId="0" fontId="22" fillId="0" borderId="0"/>
    <xf numFmtId="0" fontId="4" fillId="0" borderId="0"/>
    <xf numFmtId="0" fontId="3" fillId="0" borderId="0"/>
    <xf numFmtId="0" fontId="16" fillId="0" borderId="0"/>
    <xf numFmtId="0" fontId="16" fillId="0" borderId="0"/>
    <xf numFmtId="0" fontId="3" fillId="0" borderId="0"/>
    <xf numFmtId="0" fontId="3" fillId="0" borderId="0"/>
    <xf numFmtId="0" fontId="3" fillId="0" borderId="0"/>
    <xf numFmtId="0" fontId="32" fillId="0" borderId="0"/>
    <xf numFmtId="0" fontId="16" fillId="0" borderId="0"/>
    <xf numFmtId="0" fontId="16" fillId="0" borderId="0"/>
    <xf numFmtId="0" fontId="32" fillId="0" borderId="0"/>
    <xf numFmtId="0" fontId="16" fillId="0" borderId="0"/>
    <xf numFmtId="0" fontId="16" fillId="0" borderId="0"/>
    <xf numFmtId="0" fontId="16" fillId="0" borderId="0"/>
    <xf numFmtId="0" fontId="16" fillId="0" borderId="0"/>
    <xf numFmtId="0" fontId="32" fillId="0" borderId="0"/>
    <xf numFmtId="0" fontId="16" fillId="0" borderId="0"/>
    <xf numFmtId="0" fontId="33" fillId="0" borderId="0"/>
    <xf numFmtId="0" fontId="16" fillId="0" borderId="0"/>
    <xf numFmtId="0" fontId="16" fillId="0" borderId="0"/>
    <xf numFmtId="0" fontId="4" fillId="0" borderId="0"/>
    <xf numFmtId="0" fontId="34" fillId="0" borderId="0"/>
    <xf numFmtId="0" fontId="4" fillId="0" borderId="0"/>
    <xf numFmtId="0" fontId="34" fillId="0" borderId="0"/>
    <xf numFmtId="0" fontId="22"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16" fillId="0" borderId="0"/>
    <xf numFmtId="0" fontId="3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22" fillId="11" borderId="13" applyNumberFormat="0">
      <alignment horizontal="right" vertical="top"/>
    </xf>
    <xf numFmtId="0" fontId="22" fillId="2" borderId="13" applyNumberFormat="0">
      <alignment horizontal="right" vertical="top"/>
    </xf>
    <xf numFmtId="0" fontId="22" fillId="0" borderId="7" applyNumberFormat="0">
      <alignment horizontal="right" vertical="top"/>
    </xf>
    <xf numFmtId="0" fontId="22" fillId="0" borderId="7" applyNumberFormat="0">
      <alignment horizontal="right" vertical="top"/>
    </xf>
    <xf numFmtId="0" fontId="22" fillId="22" borderId="13" applyNumberFormat="0">
      <alignment horizontal="right" vertical="top"/>
    </xf>
    <xf numFmtId="0" fontId="22" fillId="0" borderId="7" applyNumberFormat="0">
      <alignment horizontal="right" vertical="top"/>
    </xf>
    <xf numFmtId="0" fontId="36" fillId="3" borderId="0" applyNumberFormat="0" applyBorder="0" applyAlignment="0" applyProtection="0"/>
    <xf numFmtId="0" fontId="37" fillId="0" borderId="0" applyNumberFormat="0" applyFill="0" applyBorder="0" applyAlignment="0" applyProtection="0"/>
    <xf numFmtId="0" fontId="17" fillId="27" borderId="14" applyNumberFormat="0" applyFont="0" applyAlignment="0" applyProtection="0"/>
    <xf numFmtId="9" fontId="22" fillId="0" borderId="0" applyFont="0" applyFill="0" applyBorder="0" applyAlignment="0" applyProtection="0"/>
    <xf numFmtId="49" fontId="38" fillId="26" borderId="7">
      <alignment horizontal="left" vertical="top" wrapText="1"/>
    </xf>
    <xf numFmtId="49" fontId="22" fillId="0" borderId="7">
      <alignment horizontal="left" vertical="top" wrapText="1"/>
    </xf>
    <xf numFmtId="0" fontId="39" fillId="0" borderId="1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165" fontId="17" fillId="0" borderId="0" applyFont="0" applyFill="0" applyBorder="0" applyAlignment="0" applyProtection="0"/>
    <xf numFmtId="0" fontId="41" fillId="4" borderId="0" applyNumberFormat="0" applyBorder="0" applyAlignment="0" applyProtection="0"/>
    <xf numFmtId="0" fontId="22" fillId="24" borderId="7">
      <alignment horizontal="left" vertical="top" wrapText="1"/>
    </xf>
    <xf numFmtId="0" fontId="22" fillId="0" borderId="7">
      <alignment horizontal="left" vertical="top" wrapText="1"/>
    </xf>
    <xf numFmtId="0" fontId="16" fillId="0" borderId="0" applyNumberFormat="0" applyFill="0" applyBorder="0" applyAlignment="0" applyProtection="0"/>
    <xf numFmtId="0" fontId="16" fillId="0" borderId="0" applyNumberFormat="0" applyFill="0" applyBorder="0" applyAlignment="0" applyProtection="0"/>
    <xf numFmtId="0" fontId="2" fillId="0" borderId="0"/>
    <xf numFmtId="0" fontId="48" fillId="0" borderId="0"/>
    <xf numFmtId="9" fontId="2" fillId="0" borderId="0" applyFont="0" applyFill="0" applyBorder="0" applyAlignment="0" applyProtection="0"/>
    <xf numFmtId="166" fontId="22" fillId="0" borderId="0" applyFont="0" applyFill="0" applyBorder="0" applyAlignment="0" applyProtection="0"/>
    <xf numFmtId="0" fontId="1" fillId="0" borderId="0"/>
  </cellStyleXfs>
  <cellXfs count="186">
    <xf numFmtId="0" fontId="0" fillId="0" borderId="0" xfId="0"/>
    <xf numFmtId="0" fontId="5" fillId="0" borderId="0" xfId="0" applyFont="1" applyFill="1"/>
    <xf numFmtId="0" fontId="7" fillId="0" borderId="0" xfId="0" applyFont="1" applyFill="1"/>
    <xf numFmtId="0" fontId="14" fillId="0" borderId="0" xfId="0" applyFont="1" applyFill="1"/>
    <xf numFmtId="0" fontId="8" fillId="0" borderId="0" xfId="0" applyFont="1" applyFill="1"/>
    <xf numFmtId="49" fontId="12" fillId="0" borderId="1" xfId="1" applyNumberFormat="1" applyFont="1" applyFill="1" applyBorder="1" applyAlignment="1" applyProtection="1">
      <alignment horizontal="left" wrapText="1"/>
      <protection hidden="1"/>
    </xf>
    <xf numFmtId="0" fontId="5" fillId="0" borderId="0" xfId="0" applyFont="1" applyFill="1" applyAlignment="1">
      <alignment wrapText="1"/>
    </xf>
    <xf numFmtId="0" fontId="9" fillId="0" borderId="0" xfId="0" applyFont="1" applyFill="1" applyAlignment="1">
      <alignment horizontal="center" vertical="center" wrapText="1"/>
    </xf>
    <xf numFmtId="0" fontId="9" fillId="0" borderId="1" xfId="0" applyFont="1" applyFill="1" applyBorder="1" applyAlignment="1">
      <alignment wrapText="1"/>
    </xf>
    <xf numFmtId="0" fontId="9" fillId="0" borderId="0" xfId="0" applyFont="1" applyFill="1"/>
    <xf numFmtId="0" fontId="5" fillId="0" borderId="1" xfId="0" applyFont="1" applyFill="1" applyBorder="1" applyAlignment="1">
      <alignment horizontal="left" wrapText="1" indent="2"/>
    </xf>
    <xf numFmtId="0" fontId="12" fillId="0" borderId="0" xfId="0" applyFont="1" applyFill="1"/>
    <xf numFmtId="0" fontId="13" fillId="0" borderId="0" xfId="0" applyFont="1" applyFill="1"/>
    <xf numFmtId="49" fontId="11" fillId="0" borderId="1" xfId="1" applyNumberFormat="1" applyFont="1" applyFill="1" applyBorder="1" applyAlignment="1" applyProtection="1">
      <alignment horizontal="left" wrapText="1"/>
      <protection hidden="1"/>
    </xf>
    <xf numFmtId="167" fontId="12" fillId="0" borderId="1" xfId="0" applyNumberFormat="1" applyFont="1" applyFill="1" applyBorder="1" applyAlignment="1">
      <alignment horizontal="center"/>
    </xf>
    <xf numFmtId="168" fontId="5" fillId="0" borderId="1" xfId="0" applyNumberFormat="1" applyFont="1" applyFill="1" applyBorder="1" applyAlignment="1">
      <alignment horizontal="center"/>
    </xf>
    <xf numFmtId="169" fontId="42" fillId="0" borderId="1" xfId="0" applyNumberFormat="1" applyFont="1" applyFill="1" applyBorder="1" applyAlignment="1">
      <alignment horizontal="center"/>
    </xf>
    <xf numFmtId="169" fontId="43" fillId="0" borderId="1" xfId="0" applyNumberFormat="1" applyFont="1" applyFill="1" applyBorder="1" applyAlignment="1">
      <alignment horizontal="center"/>
    </xf>
    <xf numFmtId="169" fontId="44" fillId="0" borderId="1" xfId="0" applyNumberFormat="1" applyFont="1" applyFill="1" applyBorder="1" applyAlignment="1">
      <alignment horizontal="center"/>
    </xf>
    <xf numFmtId="169"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167" fontId="45" fillId="0" borderId="1" xfId="0" applyNumberFormat="1" applyFont="1" applyFill="1" applyBorder="1" applyAlignment="1">
      <alignment horizontal="center"/>
    </xf>
    <xf numFmtId="169" fontId="46" fillId="0" borderId="1" xfId="0" applyNumberFormat="1" applyFont="1" applyFill="1" applyBorder="1" applyAlignment="1">
      <alignment horizontal="center"/>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0" xfId="0" applyFont="1" applyFill="1" applyAlignment="1">
      <alignment horizontal="center"/>
    </xf>
    <xf numFmtId="0" fontId="5" fillId="0" borderId="16" xfId="0" applyFont="1" applyFill="1" applyBorder="1" applyAlignment="1">
      <alignment horizontal="left"/>
    </xf>
    <xf numFmtId="169" fontId="47" fillId="0" borderId="1" xfId="0" applyNumberFormat="1" applyFont="1" applyFill="1" applyBorder="1" applyAlignment="1">
      <alignment horizontal="center"/>
    </xf>
    <xf numFmtId="0" fontId="47" fillId="0" borderId="0" xfId="0" applyFont="1" applyFill="1"/>
    <xf numFmtId="167" fontId="42" fillId="0" borderId="1" xfId="0" applyNumberFormat="1" applyFont="1" applyFill="1" applyBorder="1" applyAlignment="1">
      <alignment horizontal="center"/>
    </xf>
    <xf numFmtId="167" fontId="43" fillId="0" borderId="1" xfId="0" applyNumberFormat="1" applyFont="1" applyFill="1" applyBorder="1" applyAlignment="1">
      <alignment horizontal="center"/>
    </xf>
    <xf numFmtId="167" fontId="44" fillId="0" borderId="1" xfId="0" applyNumberFormat="1" applyFont="1" applyFill="1" applyBorder="1" applyAlignment="1">
      <alignment horizontal="center"/>
    </xf>
    <xf numFmtId="167" fontId="47" fillId="0" borderId="1" xfId="0" applyNumberFormat="1" applyFont="1" applyFill="1" applyBorder="1" applyAlignment="1">
      <alignment horizontal="center"/>
    </xf>
    <xf numFmtId="0" fontId="49" fillId="0" borderId="0" xfId="0" applyFont="1" applyFill="1"/>
    <xf numFmtId="167" fontId="8" fillId="0" borderId="1" xfId="0" applyNumberFormat="1" applyFont="1" applyFill="1" applyBorder="1" applyAlignment="1">
      <alignment horizontal="center"/>
    </xf>
    <xf numFmtId="169" fontId="8" fillId="0" borderId="1" xfId="0" applyNumberFormat="1" applyFont="1" applyFill="1" applyBorder="1" applyAlignment="1">
      <alignment horizontal="center"/>
    </xf>
    <xf numFmtId="0" fontId="5" fillId="0" borderId="0" xfId="0" applyFont="1" applyFill="1" applyAlignment="1"/>
    <xf numFmtId="0" fontId="5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wrapText="1" indent="2"/>
    </xf>
    <xf numFmtId="0" fontId="10" fillId="0" borderId="1" xfId="0" applyFont="1" applyFill="1" applyBorder="1" applyAlignment="1">
      <alignment horizontal="left" wrapText="1" indent="2"/>
    </xf>
    <xf numFmtId="0" fontId="9" fillId="0" borderId="1" xfId="0" applyFont="1" applyFill="1" applyBorder="1" applyAlignment="1">
      <alignment horizontal="left" vertical="center" wrapText="1" indent="2"/>
    </xf>
    <xf numFmtId="0" fontId="5" fillId="0" borderId="1" xfId="0" applyFont="1" applyFill="1" applyBorder="1" applyAlignment="1">
      <alignment horizontal="center" wrapText="1"/>
    </xf>
    <xf numFmtId="0" fontId="5" fillId="0" borderId="1"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indent="3"/>
    </xf>
    <xf numFmtId="168" fontId="44" fillId="0" borderId="1" xfId="0" applyNumberFormat="1" applyFont="1" applyFill="1" applyBorder="1" applyAlignment="1">
      <alignment horizontal="center"/>
    </xf>
    <xf numFmtId="169" fontId="52" fillId="0" borderId="1" xfId="0" applyNumberFormat="1" applyFont="1" applyFill="1" applyBorder="1" applyAlignment="1">
      <alignment horizontal="center"/>
    </xf>
    <xf numFmtId="165" fontId="5" fillId="0" borderId="1" xfId="0" applyNumberFormat="1" applyFont="1" applyFill="1" applyBorder="1" applyAlignment="1">
      <alignment horizontal="left" vertical="center" wrapText="1"/>
    </xf>
    <xf numFmtId="49" fontId="51" fillId="0" borderId="0" xfId="1" applyNumberFormat="1" applyFont="1" applyFill="1" applyBorder="1" applyAlignment="1" applyProtection="1">
      <alignment horizontal="left" wrapText="1"/>
      <protection hidden="1"/>
    </xf>
    <xf numFmtId="168" fontId="5" fillId="0" borderId="0" xfId="0" applyNumberFormat="1" applyFont="1" applyFill="1" applyBorder="1" applyAlignment="1">
      <alignment horizontal="center"/>
    </xf>
    <xf numFmtId="0" fontId="5" fillId="28" borderId="0" xfId="0" applyFont="1" applyFill="1"/>
    <xf numFmtId="0" fontId="5" fillId="29" borderId="0" xfId="0" applyFont="1" applyFill="1"/>
    <xf numFmtId="0" fontId="7" fillId="0"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167" fontId="6" fillId="0" borderId="2" xfId="0" applyNumberFormat="1" applyFont="1" applyFill="1" applyBorder="1" applyAlignment="1">
      <alignment horizontal="center"/>
    </xf>
    <xf numFmtId="169" fontId="42" fillId="0" borderId="2" xfId="0" applyNumberFormat="1" applyFont="1" applyFill="1" applyBorder="1" applyAlignment="1">
      <alignment horizontal="center"/>
    </xf>
    <xf numFmtId="168" fontId="5" fillId="0" borderId="2" xfId="0" applyNumberFormat="1" applyFont="1" applyFill="1" applyBorder="1" applyAlignment="1">
      <alignment horizontal="center"/>
    </xf>
    <xf numFmtId="0" fontId="9" fillId="0" borderId="1" xfId="0" applyFont="1" applyFill="1" applyBorder="1"/>
    <xf numFmtId="0" fontId="5" fillId="0" borderId="1" xfId="0" applyFont="1" applyFill="1" applyBorder="1"/>
    <xf numFmtId="0" fontId="8" fillId="0" borderId="1" xfId="0" applyFont="1" applyFill="1" applyBorder="1"/>
    <xf numFmtId="0" fontId="47" fillId="0" borderId="1" xfId="0" applyFont="1" applyFill="1" applyBorder="1"/>
    <xf numFmtId="0" fontId="8" fillId="29" borderId="0" xfId="0" applyFont="1" applyFill="1"/>
    <xf numFmtId="49" fontId="9" fillId="29" borderId="1" xfId="1" applyNumberFormat="1" applyFont="1" applyFill="1" applyBorder="1" applyAlignment="1" applyProtection="1">
      <alignment horizontal="left" vertical="center" wrapText="1"/>
      <protection hidden="1"/>
    </xf>
    <xf numFmtId="49" fontId="44" fillId="0" borderId="1" xfId="1" applyNumberFormat="1" applyFont="1" applyFill="1" applyBorder="1" applyAlignment="1" applyProtection="1">
      <alignment horizontal="left" wrapText="1"/>
      <protection hidden="1"/>
    </xf>
    <xf numFmtId="0" fontId="9" fillId="0" borderId="1" xfId="0" applyFont="1" applyFill="1" applyBorder="1" applyAlignment="1">
      <alignment horizontal="left" vertical="center" wrapText="1"/>
    </xf>
    <xf numFmtId="0" fontId="7" fillId="0" borderId="1" xfId="0" applyFont="1" applyFill="1" applyBorder="1"/>
    <xf numFmtId="167" fontId="6" fillId="0" borderId="0" xfId="0" applyNumberFormat="1" applyFont="1" applyFill="1" applyBorder="1" applyAlignment="1">
      <alignment horizontal="center"/>
    </xf>
    <xf numFmtId="0" fontId="5" fillId="0" borderId="0" xfId="0" applyFont="1" applyFill="1" applyBorder="1"/>
    <xf numFmtId="0" fontId="7" fillId="0" borderId="0" xfId="0" applyFont="1" applyFill="1" applyBorder="1"/>
    <xf numFmtId="0" fontId="9" fillId="29" borderId="1" xfId="0" applyFont="1" applyFill="1" applyBorder="1" applyAlignment="1">
      <alignment horizontal="left" vertical="center" wrapText="1"/>
    </xf>
    <xf numFmtId="0" fontId="10" fillId="0" borderId="1" xfId="0" applyFont="1" applyFill="1" applyBorder="1" applyAlignment="1">
      <alignment wrapText="1"/>
    </xf>
    <xf numFmtId="169" fontId="12" fillId="0" borderId="2" xfId="0" applyNumberFormat="1" applyFont="1" applyFill="1" applyBorder="1" applyAlignment="1">
      <alignment horizontal="center"/>
    </xf>
    <xf numFmtId="0" fontId="12" fillId="0" borderId="1" xfId="0" applyFont="1" applyFill="1" applyBorder="1"/>
    <xf numFmtId="0" fontId="9" fillId="29" borderId="1" xfId="0" applyFont="1" applyFill="1" applyBorder="1" applyAlignment="1">
      <alignment horizontal="left" vertical="center" wrapText="1" indent="2"/>
    </xf>
    <xf numFmtId="167" fontId="12" fillId="29" borderId="1" xfId="0" applyNumberFormat="1" applyFont="1" applyFill="1" applyBorder="1" applyAlignment="1">
      <alignment horizontal="center" vertical="center"/>
    </xf>
    <xf numFmtId="167" fontId="12" fillId="0" borderId="1" xfId="0" applyNumberFormat="1" applyFont="1" applyFill="1" applyBorder="1" applyAlignment="1">
      <alignment horizontal="center" vertical="center"/>
    </xf>
    <xf numFmtId="169" fontId="12" fillId="0" borderId="2" xfId="0" applyNumberFormat="1" applyFont="1" applyFill="1" applyBorder="1" applyAlignment="1">
      <alignment horizontal="center" vertical="center"/>
    </xf>
    <xf numFmtId="0" fontId="12" fillId="0" borderId="1" xfId="0" applyFont="1" applyFill="1" applyBorder="1" applyAlignment="1">
      <alignment vertical="center"/>
    </xf>
    <xf numFmtId="168" fontId="5" fillId="0" borderId="0" xfId="0" applyNumberFormat="1" applyFont="1" applyFill="1" applyBorder="1" applyAlignment="1">
      <alignment horizontal="center" vertical="center"/>
    </xf>
    <xf numFmtId="0" fontId="5" fillId="0" borderId="1" xfId="0" applyFont="1" applyFill="1" applyBorder="1" applyAlignment="1">
      <alignment vertical="center"/>
    </xf>
    <xf numFmtId="167" fontId="5" fillId="29" borderId="1" xfId="0" applyNumberFormat="1" applyFont="1" applyFill="1" applyBorder="1" applyAlignment="1">
      <alignment horizontal="center" vertical="center"/>
    </xf>
    <xf numFmtId="168" fontId="5" fillId="29" borderId="1" xfId="0" applyNumberFormat="1" applyFont="1" applyFill="1" applyBorder="1" applyAlignment="1">
      <alignment horizontal="center" vertical="center"/>
    </xf>
    <xf numFmtId="168" fontId="5" fillId="29" borderId="2" xfId="0" applyNumberFormat="1" applyFont="1" applyFill="1" applyBorder="1" applyAlignment="1">
      <alignment horizontal="center" vertical="center"/>
    </xf>
    <xf numFmtId="167" fontId="53"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67" fontId="53" fillId="0" borderId="2" xfId="0" applyNumberFormat="1" applyFont="1" applyFill="1" applyBorder="1" applyAlignment="1">
      <alignment horizontal="center" vertical="center"/>
    </xf>
    <xf numFmtId="0" fontId="53" fillId="28" borderId="1" xfId="0" applyFont="1" applyFill="1" applyBorder="1" applyAlignment="1">
      <alignment horizontal="center" vertical="center"/>
    </xf>
    <xf numFmtId="0" fontId="7" fillId="28" borderId="0" xfId="0" applyFont="1" applyFill="1"/>
    <xf numFmtId="0" fontId="13" fillId="0" borderId="1" xfId="0" applyFont="1" applyFill="1" applyBorder="1" applyAlignment="1">
      <alignment horizontal="left" vertical="top" wrapText="1" indent="5"/>
    </xf>
    <xf numFmtId="0" fontId="10" fillId="0" borderId="1" xfId="0" applyFont="1" applyFill="1" applyBorder="1" applyAlignment="1">
      <alignment vertical="top" wrapText="1"/>
    </xf>
    <xf numFmtId="49" fontId="54" fillId="0" borderId="1" xfId="1" applyNumberFormat="1" applyFont="1" applyFill="1" applyBorder="1" applyAlignment="1" applyProtection="1">
      <alignment horizontal="left" wrapText="1"/>
      <protection hidden="1"/>
    </xf>
    <xf numFmtId="0" fontId="13" fillId="0" borderId="1" xfId="0" applyFont="1" applyFill="1" applyBorder="1" applyAlignment="1">
      <alignment horizontal="left" vertical="top" wrapText="1" indent="2"/>
    </xf>
    <xf numFmtId="167" fontId="42" fillId="29" borderId="1" xfId="0" applyNumberFormat="1" applyFont="1" applyFill="1" applyBorder="1" applyAlignment="1">
      <alignment horizontal="center" vertical="center"/>
    </xf>
    <xf numFmtId="169" fontId="42" fillId="29" borderId="2" xfId="0" applyNumberFormat="1" applyFont="1" applyFill="1" applyBorder="1" applyAlignment="1">
      <alignment horizontal="center" vertical="center"/>
    </xf>
    <xf numFmtId="0" fontId="42" fillId="29" borderId="1" xfId="0" applyFont="1" applyFill="1" applyBorder="1" applyAlignment="1">
      <alignment vertical="center"/>
    </xf>
    <xf numFmtId="167" fontId="6" fillId="29" borderId="1" xfId="0" applyNumberFormat="1" applyFont="1" applyFill="1" applyBorder="1" applyAlignment="1">
      <alignment horizontal="center" vertical="center"/>
    </xf>
    <xf numFmtId="167" fontId="6" fillId="29" borderId="2" xfId="0" applyNumberFormat="1" applyFont="1" applyFill="1" applyBorder="1" applyAlignment="1">
      <alignment horizontal="center" vertical="center"/>
    </xf>
    <xf numFmtId="167" fontId="42" fillId="0" borderId="1" xfId="0" applyNumberFormat="1" applyFont="1" applyFill="1" applyBorder="1" applyAlignment="1">
      <alignment horizontal="center" vertical="center"/>
    </xf>
    <xf numFmtId="169" fontId="42" fillId="0" borderId="2" xfId="0" applyNumberFormat="1" applyFont="1" applyFill="1" applyBorder="1" applyAlignment="1">
      <alignment horizontal="center" vertical="center"/>
    </xf>
    <xf numFmtId="0" fontId="9" fillId="0" borderId="1" xfId="0" applyFont="1" applyFill="1" applyBorder="1" applyAlignment="1">
      <alignment vertical="center"/>
    </xf>
    <xf numFmtId="0" fontId="5" fillId="0" borderId="1" xfId="0" applyFont="1" applyFill="1" applyBorder="1" applyAlignment="1">
      <alignment horizontal="left" vertical="top" wrapText="1" indent="2"/>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67" fontId="42" fillId="0" borderId="2" xfId="0" applyNumberFormat="1" applyFont="1" applyFill="1" applyBorder="1" applyAlignment="1">
      <alignment horizontal="center"/>
    </xf>
    <xf numFmtId="167" fontId="8" fillId="0" borderId="2" xfId="0" applyNumberFormat="1" applyFont="1" applyFill="1" applyBorder="1" applyAlignment="1">
      <alignment horizontal="center"/>
    </xf>
    <xf numFmtId="167" fontId="43" fillId="0" borderId="2" xfId="0" applyNumberFormat="1" applyFont="1" applyFill="1" applyBorder="1" applyAlignment="1">
      <alignment horizontal="center"/>
    </xf>
    <xf numFmtId="167" fontId="47" fillId="0" borderId="2" xfId="0" applyNumberFormat="1" applyFont="1" applyFill="1" applyBorder="1" applyAlignment="1">
      <alignment horizontal="center"/>
    </xf>
    <xf numFmtId="168" fontId="44" fillId="0" borderId="2" xfId="0" applyNumberFormat="1" applyFont="1" applyFill="1" applyBorder="1" applyAlignment="1">
      <alignment horizontal="center"/>
    </xf>
    <xf numFmtId="167" fontId="44" fillId="0" borderId="2" xfId="0" applyNumberFormat="1" applyFont="1" applyFill="1" applyBorder="1" applyAlignment="1">
      <alignment horizontal="center"/>
    </xf>
    <xf numFmtId="0" fontId="14" fillId="0" borderId="1" xfId="0" applyFont="1" applyFill="1" applyBorder="1"/>
    <xf numFmtId="0" fontId="13" fillId="0" borderId="1" xfId="0" applyFont="1" applyFill="1" applyBorder="1"/>
    <xf numFmtId="0" fontId="49" fillId="0" borderId="1" xfId="0" applyFont="1" applyFill="1" applyBorder="1"/>
    <xf numFmtId="0" fontId="13" fillId="0" borderId="1" xfId="0" applyFont="1" applyFill="1" applyBorder="1" applyAlignment="1">
      <alignment vertical="top" wrapText="1"/>
    </xf>
    <xf numFmtId="0" fontId="5" fillId="0" borderId="1" xfId="0" applyFont="1" applyFill="1" applyBorder="1" applyAlignment="1">
      <alignment vertical="top" wrapText="1"/>
    </xf>
    <xf numFmtId="49" fontId="10" fillId="0" borderId="1" xfId="1" applyNumberFormat="1" applyFont="1" applyFill="1" applyBorder="1" applyAlignment="1" applyProtection="1">
      <alignment horizontal="justify" vertical="top" wrapText="1"/>
      <protection hidden="1"/>
    </xf>
    <xf numFmtId="49" fontId="10" fillId="0" borderId="20" xfId="1" applyNumberFormat="1" applyFont="1" applyFill="1" applyBorder="1" applyAlignment="1" applyProtection="1">
      <alignment horizontal="justify" vertical="top" wrapText="1"/>
      <protection hidden="1"/>
    </xf>
    <xf numFmtId="0" fontId="5" fillId="30" borderId="1" xfId="0" applyFont="1" applyFill="1" applyBorder="1" applyAlignment="1">
      <alignment horizontal="left" vertical="top" wrapText="1" indent="2"/>
    </xf>
    <xf numFmtId="167" fontId="42" fillId="30" borderId="1" xfId="0" applyNumberFormat="1" applyFont="1" applyFill="1" applyBorder="1" applyAlignment="1">
      <alignment horizontal="center"/>
    </xf>
    <xf numFmtId="167" fontId="42" fillId="30" borderId="2" xfId="0" applyNumberFormat="1" applyFont="1" applyFill="1" applyBorder="1" applyAlignment="1">
      <alignment horizontal="center"/>
    </xf>
    <xf numFmtId="169" fontId="42" fillId="30" borderId="1" xfId="0" applyNumberFormat="1" applyFont="1" applyFill="1" applyBorder="1" applyAlignment="1">
      <alignment horizontal="center"/>
    </xf>
    <xf numFmtId="0" fontId="8" fillId="30" borderId="1" xfId="0" applyFont="1" applyFill="1" applyBorder="1"/>
    <xf numFmtId="0" fontId="8" fillId="30" borderId="0" xfId="0" applyFont="1" applyFill="1"/>
    <xf numFmtId="0" fontId="13" fillId="30" borderId="1" xfId="0" applyFont="1" applyFill="1" applyBorder="1" applyAlignment="1">
      <alignment horizontal="left" vertical="top" wrapText="1" indent="5"/>
    </xf>
    <xf numFmtId="167" fontId="43" fillId="30" borderId="1" xfId="0" applyNumberFormat="1" applyFont="1" applyFill="1" applyBorder="1" applyAlignment="1">
      <alignment horizontal="center"/>
    </xf>
    <xf numFmtId="167" fontId="44" fillId="30" borderId="1" xfId="0" applyNumberFormat="1" applyFont="1" applyFill="1" applyBorder="1" applyAlignment="1">
      <alignment horizontal="center"/>
    </xf>
    <xf numFmtId="167" fontId="44" fillId="30" borderId="2" xfId="0" applyNumberFormat="1" applyFont="1" applyFill="1" applyBorder="1" applyAlignment="1">
      <alignment horizontal="center"/>
    </xf>
    <xf numFmtId="169" fontId="44" fillId="30" borderId="1" xfId="0" applyNumberFormat="1" applyFont="1" applyFill="1" applyBorder="1" applyAlignment="1">
      <alignment horizontal="center"/>
    </xf>
    <xf numFmtId="0" fontId="15" fillId="30" borderId="1" xfId="0" applyFont="1" applyFill="1" applyBorder="1"/>
    <xf numFmtId="0" fontId="15" fillId="30" borderId="0" xfId="0" applyFont="1" applyFill="1"/>
    <xf numFmtId="0" fontId="42" fillId="0" borderId="0" xfId="0" applyFont="1" applyBorder="1" applyAlignment="1">
      <alignment horizontal="center" wrapText="1"/>
    </xf>
    <xf numFmtId="0" fontId="57" fillId="0" borderId="0" xfId="0" applyFont="1" applyBorder="1" applyAlignment="1">
      <alignment horizontal="center" vertical="center" wrapText="1"/>
    </xf>
    <xf numFmtId="0" fontId="7" fillId="0" borderId="0" xfId="0" applyFont="1" applyFill="1" applyAlignment="1">
      <alignment vertical="center"/>
    </xf>
    <xf numFmtId="0" fontId="5" fillId="0" borderId="0" xfId="0" applyFont="1" applyFill="1" applyAlignment="1">
      <alignment vertical="center" wrapText="1"/>
    </xf>
    <xf numFmtId="0" fontId="13" fillId="0" borderId="0" xfId="0" applyFont="1" applyFill="1" applyBorder="1" applyAlignment="1">
      <alignment horizontal="left" vertical="top"/>
    </xf>
    <xf numFmtId="0" fontId="13"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57" fillId="0" borderId="0" xfId="0" applyFont="1" applyBorder="1" applyAlignment="1">
      <alignment horizontal="center" vertical="center" wrapText="1"/>
    </xf>
    <xf numFmtId="49" fontId="13" fillId="0" borderId="4" xfId="1" applyNumberFormat="1" applyFont="1" applyFill="1" applyBorder="1" applyAlignment="1" applyProtection="1">
      <alignment horizontal="left" vertical="top" wrapText="1"/>
      <protection hidden="1"/>
    </xf>
    <xf numFmtId="0" fontId="13" fillId="0" borderId="4" xfId="0" applyFont="1" applyFill="1" applyBorder="1" applyAlignment="1">
      <alignment horizontal="left" vertical="top" wrapText="1"/>
    </xf>
    <xf numFmtId="0" fontId="13" fillId="0" borderId="4" xfId="0" applyFont="1" applyFill="1" applyBorder="1" applyAlignment="1">
      <alignment horizontal="left" vertical="top"/>
    </xf>
    <xf numFmtId="0" fontId="5" fillId="29" borderId="1" xfId="0" applyFont="1" applyFill="1" applyBorder="1"/>
    <xf numFmtId="0" fontId="8" fillId="29" borderId="1" xfId="0" applyFont="1" applyFill="1" applyBorder="1"/>
    <xf numFmtId="0" fontId="10" fillId="0" borderId="0" xfId="0" applyFont="1" applyFill="1" applyBorder="1" applyAlignment="1">
      <alignment wrapText="1"/>
    </xf>
    <xf numFmtId="169" fontId="12" fillId="0" borderId="1" xfId="0" applyNumberFormat="1" applyFont="1" applyFill="1" applyBorder="1" applyAlignment="1">
      <alignment horizontal="center"/>
    </xf>
    <xf numFmtId="169" fontId="42" fillId="29" borderId="1" xfId="0" applyNumberFormat="1" applyFont="1" applyFill="1" applyBorder="1" applyAlignment="1">
      <alignment horizontal="center" vertical="center"/>
    </xf>
    <xf numFmtId="169" fontId="12" fillId="0" borderId="1" xfId="0" applyNumberFormat="1" applyFont="1" applyFill="1" applyBorder="1" applyAlignment="1">
      <alignment horizontal="center" vertical="center"/>
    </xf>
    <xf numFmtId="49" fontId="51" fillId="0" borderId="1" xfId="1" applyNumberFormat="1" applyFont="1" applyFill="1" applyBorder="1" applyAlignment="1" applyProtection="1">
      <alignment horizontal="left" wrapText="1"/>
      <protection hidden="1"/>
    </xf>
    <xf numFmtId="168"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167" fontId="42" fillId="29" borderId="1" xfId="0" applyNumberFormat="1" applyFont="1" applyFill="1" applyBorder="1" applyAlignment="1">
      <alignment horizont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9" xfId="0" applyFont="1" applyFill="1" applyBorder="1" applyAlignment="1">
      <alignment horizontal="left" wrapText="1"/>
    </xf>
    <xf numFmtId="0" fontId="5" fillId="0" borderId="0" xfId="0" applyFont="1" applyFill="1" applyAlignment="1">
      <alignment horizontal="center" vertical="center" wrapText="1"/>
    </xf>
    <xf numFmtId="0" fontId="42"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50"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xf>
    <xf numFmtId="0" fontId="53" fillId="28" borderId="2" xfId="0" applyFont="1" applyFill="1" applyBorder="1" applyAlignment="1">
      <alignment horizontal="center" vertical="center" wrapText="1"/>
    </xf>
    <xf numFmtId="0" fontId="53" fillId="28" borderId="3" xfId="0" applyFont="1" applyFill="1" applyBorder="1" applyAlignment="1">
      <alignment horizontal="center" vertical="center" wrapText="1"/>
    </xf>
    <xf numFmtId="0" fontId="53" fillId="28" borderId="4" xfId="0" applyFont="1" applyFill="1" applyBorder="1" applyAlignment="1">
      <alignment horizontal="center" vertical="center" wrapText="1"/>
    </xf>
    <xf numFmtId="49" fontId="13" fillId="0" borderId="2" xfId="1" applyNumberFormat="1" applyFont="1" applyFill="1" applyBorder="1" applyAlignment="1" applyProtection="1">
      <alignment horizontal="left" vertical="top" wrapText="1"/>
      <protection hidden="1"/>
    </xf>
    <xf numFmtId="49" fontId="13" fillId="0" borderId="3" xfId="1" applyNumberFormat="1" applyFont="1" applyFill="1" applyBorder="1" applyAlignment="1" applyProtection="1">
      <alignment horizontal="left" vertical="top" wrapText="1"/>
      <protection hidden="1"/>
    </xf>
    <xf numFmtId="49" fontId="13" fillId="0" borderId="4" xfId="1" applyNumberFormat="1" applyFont="1" applyFill="1" applyBorder="1" applyAlignment="1" applyProtection="1">
      <alignment horizontal="left" vertical="top" wrapText="1"/>
      <protection hidden="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5" fillId="0" borderId="0" xfId="0" applyFont="1" applyFill="1" applyAlignment="1">
      <alignment horizontal="left" wrapText="1"/>
    </xf>
    <xf numFmtId="0" fontId="9" fillId="0" borderId="17"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 fillId="0" borderId="16" xfId="0" applyFont="1" applyFill="1" applyBorder="1" applyAlignment="1">
      <alignment horizontal="center"/>
    </xf>
    <xf numFmtId="0" fontId="5" fillId="0" borderId="16" xfId="0" applyFont="1" applyFill="1" applyBorder="1" applyAlignment="1">
      <alignment horizontal="right"/>
    </xf>
    <xf numFmtId="0" fontId="55" fillId="0" borderId="0" xfId="0" applyFont="1" applyFill="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cellXfs>
  <cellStyles count="129">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Данные (редактируемые)" xfId="29"/>
    <cellStyle name="Данные (только для чтения)" xfId="30"/>
    <cellStyle name="Данные для удаления" xfId="31"/>
    <cellStyle name="Денежный 2" xfId="32"/>
    <cellStyle name="Денежный 3" xfId="33"/>
    <cellStyle name="Заголовки полей" xfId="34"/>
    <cellStyle name="Заголовки полей [печать]" xfId="35"/>
    <cellStyle name="Заголовок 1 2" xfId="36"/>
    <cellStyle name="Заголовок 2 2" xfId="37"/>
    <cellStyle name="Заголовок 3 2" xfId="38"/>
    <cellStyle name="Заголовок 4 2" xfId="39"/>
    <cellStyle name="Заголовок меры" xfId="40"/>
    <cellStyle name="Заголовок показателя [печать]" xfId="41"/>
    <cellStyle name="Заголовок показателя константы" xfId="42"/>
    <cellStyle name="Заголовок результата расчета" xfId="43"/>
    <cellStyle name="Заголовок свободного показателя" xfId="44"/>
    <cellStyle name="Значение фильтра" xfId="45"/>
    <cellStyle name="Значение фильтра [печать]" xfId="46"/>
    <cellStyle name="Информация о задаче" xfId="47"/>
    <cellStyle name="Итог 2" xfId="48"/>
    <cellStyle name="Контрольная ячейка 2" xfId="49"/>
    <cellStyle name="Название 2" xfId="50"/>
    <cellStyle name="Нейтральный 2" xfId="51"/>
    <cellStyle name="Обычный" xfId="0" builtinId="0"/>
    <cellStyle name="Обычный 10" xfId="52"/>
    <cellStyle name="Обычный 10 2" xfId="53"/>
    <cellStyle name="Обычный 10 3" xfId="54"/>
    <cellStyle name="Обычный 11" xfId="55"/>
    <cellStyle name="Обычный 11 2" xfId="56"/>
    <cellStyle name="Обычный 12" xfId="57"/>
    <cellStyle name="Обычный 12 2" xfId="58"/>
    <cellStyle name="Обычный 12 3" xfId="59"/>
    <cellStyle name="Обычный 13" xfId="60"/>
    <cellStyle name="Обычный 14" xfId="61"/>
    <cellStyle name="Обычный 15" xfId="62"/>
    <cellStyle name="Обычный 16" xfId="124"/>
    <cellStyle name="Обычный 17" xfId="128"/>
    <cellStyle name="Обычный 2" xfId="63"/>
    <cellStyle name="Обычный 2 2" xfId="64"/>
    <cellStyle name="Обычный 2 2 2" xfId="65"/>
    <cellStyle name="Обычный 2 2 2 2" xfId="66"/>
    <cellStyle name="Обычный 2 2 3" xfId="67"/>
    <cellStyle name="Обычный 2 3" xfId="68"/>
    <cellStyle name="Обычный 2 3 2" xfId="69"/>
    <cellStyle name="Обычный 2 4" xfId="70"/>
    <cellStyle name="Обычный 2 4 2" xfId="71"/>
    <cellStyle name="Обычный 2 5" xfId="72"/>
    <cellStyle name="Обычный 2 5 2" xfId="73"/>
    <cellStyle name="Обычный 2 6" xfId="74"/>
    <cellStyle name="Обычный 2 6 2" xfId="75"/>
    <cellStyle name="Обычный 3" xfId="76"/>
    <cellStyle name="Обычный 3 2" xfId="77"/>
    <cellStyle name="Обычный 3 2 2" xfId="78"/>
    <cellStyle name="Обычный 3 2 3" xfId="79"/>
    <cellStyle name="Обычный 3 3" xfId="80"/>
    <cellStyle name="Обычный 3 4" xfId="81"/>
    <cellStyle name="Обычный 4" xfId="82"/>
    <cellStyle name="Обычный 4 2" xfId="83"/>
    <cellStyle name="Обычный 4 2 2" xfId="84"/>
    <cellStyle name="Обычный 4 3" xfId="85"/>
    <cellStyle name="Обычный 4 4" xfId="86"/>
    <cellStyle name="Обычный 4 5" xfId="87"/>
    <cellStyle name="Обычный 4 6" xfId="125"/>
    <cellStyle name="Обычный 5" xfId="88"/>
    <cellStyle name="Обычный 5 2" xfId="89"/>
    <cellStyle name="Обычный 6" xfId="90"/>
    <cellStyle name="Обычный 6 2" xfId="91"/>
    <cellStyle name="Обычный 7" xfId="92"/>
    <cellStyle name="Обычный 7 2" xfId="93"/>
    <cellStyle name="Обычный 8" xfId="94"/>
    <cellStyle name="Обычный 8 2" xfId="95"/>
    <cellStyle name="Обычный 9" xfId="96"/>
    <cellStyle name="Обычный 9 2" xfId="97"/>
    <cellStyle name="Обычный_tmp" xfId="1"/>
    <cellStyle name="Отдельная ячейка" xfId="98"/>
    <cellStyle name="Отдельная ячейка - константа" xfId="99"/>
    <cellStyle name="Отдельная ячейка - константа [печать]" xfId="100"/>
    <cellStyle name="Отдельная ячейка [печать]" xfId="101"/>
    <cellStyle name="Отдельная ячейка-результат" xfId="102"/>
    <cellStyle name="Отдельная ячейка-результат [печать]" xfId="103"/>
    <cellStyle name="Плохой 2" xfId="104"/>
    <cellStyle name="Пояснение 2" xfId="105"/>
    <cellStyle name="Примечание 2" xfId="106"/>
    <cellStyle name="Процентный 2" xfId="107"/>
    <cellStyle name="Процентный 3" xfId="126"/>
    <cellStyle name="Свойства элементов измерения" xfId="108"/>
    <cellStyle name="Свойства элементов измерения [печать]" xfId="109"/>
    <cellStyle name="Связанная ячейка 2" xfId="110"/>
    <cellStyle name="Стиль 1" xfId="111"/>
    <cellStyle name="Стиль 2" xfId="112"/>
    <cellStyle name="Стиль 3" xfId="113"/>
    <cellStyle name="Стиль 4" xfId="114"/>
    <cellStyle name="Стиль 5" xfId="115"/>
    <cellStyle name="Стиль 6" xfId="116"/>
    <cellStyle name="Текст предупреждения 2" xfId="117"/>
    <cellStyle name="Финансовый [0] 2" xfId="118"/>
    <cellStyle name="Финансовый 2" xfId="127"/>
    <cellStyle name="Хороший 2" xfId="119"/>
    <cellStyle name="Элементы осей" xfId="120"/>
    <cellStyle name="Элементы осей [печать]" xfId="121"/>
    <cellStyle name="ᤀĀüࠀࠄ" xfId="122"/>
    <cellStyle name="ᤀĀüࠀࠄȄ" xfId="123"/>
  </cellStyles>
  <dxfs count="0"/>
  <tableStyles count="0" defaultTableStyle="TableStyleMedium2" defaultPivotStyle="PivotStyleLight16"/>
  <colors>
    <mruColors>
      <color rgb="FFFFF3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7"/>
  <sheetViews>
    <sheetView showZeros="0" view="pageBreakPreview" zoomScale="60" zoomScaleNormal="20" workbookViewId="0">
      <pane xSplit="1" ySplit="5" topLeftCell="B6" activePane="bottomRight" state="frozenSplit"/>
      <selection pane="topRight" activeCell="B1" sqref="B1"/>
      <selection pane="bottomLeft" activeCell="A5" sqref="A5"/>
      <selection pane="bottomRight" activeCell="K96" sqref="K96:L96"/>
    </sheetView>
  </sheetViews>
  <sheetFormatPr defaultColWidth="9" defaultRowHeight="15.75" x14ac:dyDescent="0.25"/>
  <cols>
    <col min="1" max="1" width="45.75" style="6" customWidth="1"/>
    <col min="2" max="2" width="12.25" style="2" customWidth="1"/>
    <col min="3" max="3" width="12.25" style="2" hidden="1" customWidth="1"/>
    <col min="4" max="10" width="12.25" style="2" customWidth="1"/>
    <col min="11" max="14" width="12.5" style="2" customWidth="1"/>
    <col min="15" max="42" width="12.25" style="2" customWidth="1"/>
    <col min="43" max="43" width="12.375" style="2" customWidth="1"/>
    <col min="44" max="46" width="12.25" style="2" customWidth="1"/>
    <col min="47" max="16384" width="9" style="1"/>
  </cols>
  <sheetData>
    <row r="1" spans="1:54" ht="46.15" customHeight="1" x14ac:dyDescent="0.25">
      <c r="A1" s="161" t="s">
        <v>141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39"/>
      <c r="AE1" s="1"/>
      <c r="AF1" s="1"/>
      <c r="AG1" s="1"/>
      <c r="AH1" s="1"/>
      <c r="AI1" s="1"/>
      <c r="AJ1" s="1"/>
      <c r="AK1" s="1"/>
      <c r="AL1" s="1"/>
      <c r="AM1" s="1"/>
      <c r="AN1" s="1"/>
      <c r="AO1" s="1"/>
      <c r="AP1" s="1"/>
      <c r="AQ1" s="1"/>
      <c r="AR1" s="1"/>
      <c r="AS1" s="1"/>
      <c r="AT1" s="1"/>
    </row>
    <row r="2" spans="1:54" ht="17.25" customHeight="1" x14ac:dyDescent="0.25">
      <c r="B2" s="38"/>
      <c r="C2" s="38"/>
      <c r="D2" s="38"/>
      <c r="E2" s="38"/>
      <c r="F2" s="38"/>
      <c r="G2" s="38"/>
      <c r="H2" s="3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4" x14ac:dyDescent="0.25">
      <c r="A3" s="28" t="s">
        <v>61</v>
      </c>
      <c r="B3" s="21"/>
      <c r="C3" s="27"/>
      <c r="D3" s="27"/>
      <c r="E3" s="22"/>
      <c r="F3" s="27"/>
      <c r="G3" s="22"/>
      <c r="H3" s="27"/>
      <c r="I3" s="27"/>
      <c r="J3" s="27"/>
      <c r="K3" s="27"/>
      <c r="L3" s="27"/>
      <c r="M3" s="1"/>
      <c r="N3" s="1"/>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9"/>
    </row>
    <row r="4" spans="1:54" s="7" customFormat="1" ht="18" customHeight="1" x14ac:dyDescent="0.25">
      <c r="A4" s="156" t="s">
        <v>0</v>
      </c>
      <c r="B4" s="162">
        <v>2021</v>
      </c>
      <c r="C4" s="163"/>
      <c r="D4" s="164"/>
      <c r="E4" s="156">
        <v>2022</v>
      </c>
      <c r="F4" s="156"/>
      <c r="G4" s="156"/>
      <c r="H4" s="156"/>
      <c r="I4" s="156"/>
      <c r="J4" s="156"/>
      <c r="K4" s="156">
        <v>2023</v>
      </c>
      <c r="L4" s="156"/>
      <c r="M4" s="156"/>
      <c r="N4" s="156"/>
      <c r="O4" s="162">
        <v>2024</v>
      </c>
      <c r="P4" s="163"/>
      <c r="Q4" s="163"/>
      <c r="R4" s="163"/>
      <c r="S4" s="162">
        <v>2025</v>
      </c>
      <c r="T4" s="164"/>
      <c r="U4" s="162">
        <v>2026</v>
      </c>
      <c r="V4" s="164"/>
      <c r="W4" s="162">
        <v>2027</v>
      </c>
      <c r="X4" s="164"/>
      <c r="Y4" s="162">
        <v>2028</v>
      </c>
      <c r="Z4" s="164"/>
      <c r="AA4" s="162">
        <v>2029</v>
      </c>
      <c r="AB4" s="164"/>
      <c r="AC4" s="162">
        <v>2030</v>
      </c>
      <c r="AD4" s="164"/>
      <c r="AE4" s="162">
        <v>2031</v>
      </c>
      <c r="AF4" s="164"/>
      <c r="AG4" s="162">
        <v>2032</v>
      </c>
      <c r="AH4" s="164"/>
      <c r="AI4" s="162">
        <v>2033</v>
      </c>
      <c r="AJ4" s="164"/>
      <c r="AK4" s="162">
        <v>2034</v>
      </c>
      <c r="AL4" s="164"/>
      <c r="AM4" s="162">
        <v>2035</v>
      </c>
      <c r="AN4" s="164"/>
      <c r="AO4" s="162">
        <v>2036</v>
      </c>
      <c r="AP4" s="164"/>
      <c r="AQ4" s="162">
        <v>2037</v>
      </c>
      <c r="AR4" s="164"/>
      <c r="AS4" s="156">
        <v>2038</v>
      </c>
      <c r="AT4" s="156"/>
      <c r="AU4" s="165">
        <v>2039</v>
      </c>
      <c r="AV4" s="165"/>
      <c r="AW4" s="156">
        <v>2040</v>
      </c>
      <c r="AX4" s="156"/>
      <c r="AY4" s="156">
        <v>2041</v>
      </c>
      <c r="AZ4" s="156"/>
      <c r="BA4" s="156">
        <v>2042</v>
      </c>
      <c r="BB4" s="156"/>
    </row>
    <row r="5" spans="1:54" s="7" customFormat="1" ht="51.6" customHeight="1" x14ac:dyDescent="0.25">
      <c r="A5" s="156"/>
      <c r="B5" s="26" t="s">
        <v>139</v>
      </c>
      <c r="C5" s="25" t="s">
        <v>132</v>
      </c>
      <c r="D5" s="26" t="s">
        <v>28</v>
      </c>
      <c r="E5" s="25" t="s">
        <v>140</v>
      </c>
      <c r="F5" s="26" t="s">
        <v>28</v>
      </c>
      <c r="G5" s="25" t="s">
        <v>138</v>
      </c>
      <c r="H5" s="26" t="s">
        <v>29</v>
      </c>
      <c r="I5" s="25" t="s">
        <v>142</v>
      </c>
      <c r="J5" s="26" t="s">
        <v>28</v>
      </c>
      <c r="K5" s="25" t="s">
        <v>10</v>
      </c>
      <c r="L5" s="26" t="s">
        <v>28</v>
      </c>
      <c r="M5" s="25" t="s">
        <v>9</v>
      </c>
      <c r="N5" s="26" t="s">
        <v>28</v>
      </c>
      <c r="O5" s="25" t="s">
        <v>10</v>
      </c>
      <c r="P5" s="26" t="s">
        <v>28</v>
      </c>
      <c r="Q5" s="25" t="s">
        <v>9</v>
      </c>
      <c r="R5" s="26" t="s">
        <v>28</v>
      </c>
      <c r="S5" s="25" t="s">
        <v>9</v>
      </c>
      <c r="T5" s="26" t="s">
        <v>28</v>
      </c>
      <c r="U5" s="25" t="s">
        <v>9</v>
      </c>
      <c r="V5" s="26" t="s">
        <v>28</v>
      </c>
      <c r="W5" s="25" t="s">
        <v>9</v>
      </c>
      <c r="X5" s="26" t="s">
        <v>28</v>
      </c>
      <c r="Y5" s="25" t="s">
        <v>9</v>
      </c>
      <c r="Z5" s="26" t="s">
        <v>28</v>
      </c>
      <c r="AA5" s="25" t="s">
        <v>9</v>
      </c>
      <c r="AB5" s="26" t="s">
        <v>28</v>
      </c>
      <c r="AC5" s="25" t="s">
        <v>9</v>
      </c>
      <c r="AD5" s="26" t="s">
        <v>28</v>
      </c>
      <c r="AE5" s="25" t="s">
        <v>9</v>
      </c>
      <c r="AF5" s="26" t="s">
        <v>28</v>
      </c>
      <c r="AG5" s="25" t="s">
        <v>9</v>
      </c>
      <c r="AH5" s="26" t="s">
        <v>28</v>
      </c>
      <c r="AI5" s="25" t="s">
        <v>9</v>
      </c>
      <c r="AJ5" s="26" t="s">
        <v>28</v>
      </c>
      <c r="AK5" s="25" t="s">
        <v>9</v>
      </c>
      <c r="AL5" s="26" t="s">
        <v>28</v>
      </c>
      <c r="AM5" s="25" t="s">
        <v>9</v>
      </c>
      <c r="AN5" s="26" t="s">
        <v>28</v>
      </c>
      <c r="AO5" s="25" t="s">
        <v>9</v>
      </c>
      <c r="AP5" s="26" t="s">
        <v>28</v>
      </c>
      <c r="AQ5" s="25" t="s">
        <v>9</v>
      </c>
      <c r="AR5" s="26" t="s">
        <v>28</v>
      </c>
      <c r="AS5" s="106" t="s">
        <v>9</v>
      </c>
      <c r="AT5" s="107" t="s">
        <v>28</v>
      </c>
      <c r="AU5" s="25" t="s">
        <v>9</v>
      </c>
      <c r="AV5" s="25" t="s">
        <v>28</v>
      </c>
      <c r="AW5" s="25" t="s">
        <v>9</v>
      </c>
      <c r="AX5" s="25" t="s">
        <v>28</v>
      </c>
      <c r="AY5" s="25" t="s">
        <v>9</v>
      </c>
      <c r="AZ5" s="25" t="s">
        <v>28</v>
      </c>
      <c r="BA5" s="25" t="s">
        <v>9</v>
      </c>
      <c r="BB5" s="25" t="s">
        <v>28</v>
      </c>
    </row>
    <row r="6" spans="1:54" s="7" customFormat="1" ht="41.25" customHeight="1" x14ac:dyDescent="0.25">
      <c r="A6" s="40" t="s">
        <v>53</v>
      </c>
      <c r="B6" s="26"/>
      <c r="C6" s="26"/>
      <c r="D6" s="26"/>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57"/>
      <c r="AT6" s="25"/>
      <c r="AU6" s="61"/>
      <c r="AV6" s="140"/>
      <c r="AW6" s="140"/>
      <c r="AX6" s="140"/>
      <c r="AY6" s="155"/>
      <c r="AZ6" s="155"/>
      <c r="BA6" s="155"/>
      <c r="BB6" s="155"/>
    </row>
    <row r="7" spans="1:54" s="7" customFormat="1" ht="33.75" customHeight="1" x14ac:dyDescent="0.25">
      <c r="A7" s="48" t="s">
        <v>49</v>
      </c>
      <c r="B7" s="26"/>
      <c r="C7" s="26"/>
      <c r="D7" s="26"/>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57"/>
      <c r="AT7" s="25"/>
      <c r="AU7" s="61"/>
      <c r="AV7" s="140"/>
      <c r="AW7" s="140"/>
      <c r="AX7" s="140"/>
      <c r="AY7" s="155"/>
      <c r="AZ7" s="155"/>
      <c r="BA7" s="155"/>
      <c r="BB7" s="155"/>
    </row>
    <row r="8" spans="1:54" s="9" customFormat="1" ht="47.25" customHeight="1" x14ac:dyDescent="0.3">
      <c r="A8" s="8" t="s">
        <v>12</v>
      </c>
      <c r="B8" s="20">
        <f>B14+B15</f>
        <v>0</v>
      </c>
      <c r="C8" s="20"/>
      <c r="D8" s="20" t="e">
        <f>B8/#REF!</f>
        <v>#REF!</v>
      </c>
      <c r="E8" s="20">
        <f>E14+E15</f>
        <v>0</v>
      </c>
      <c r="F8" s="20" t="e">
        <f>E8/B8</f>
        <v>#DIV/0!</v>
      </c>
      <c r="G8" s="20">
        <f>G14+G15</f>
        <v>0</v>
      </c>
      <c r="H8" s="20" t="e">
        <f>G8/C8</f>
        <v>#DIV/0!</v>
      </c>
      <c r="I8" s="20">
        <f>'Оценка эффектов (ГЭТ)'!G6</f>
        <v>0</v>
      </c>
      <c r="J8" s="20" t="e">
        <f>I8/B8</f>
        <v>#DIV/0!</v>
      </c>
      <c r="K8" s="20">
        <f>K14+K15</f>
        <v>0</v>
      </c>
      <c r="L8" s="20" t="e">
        <f>K8/I8</f>
        <v>#DIV/0!</v>
      </c>
      <c r="M8" s="20">
        <f>M14+M15</f>
        <v>0</v>
      </c>
      <c r="N8" s="20" t="e">
        <f>M8/I8</f>
        <v>#DIV/0!</v>
      </c>
      <c r="O8" s="20">
        <f>O14+O15</f>
        <v>0</v>
      </c>
      <c r="P8" s="20" t="e">
        <f>O8/M8</f>
        <v>#DIV/0!</v>
      </c>
      <c r="Q8" s="20">
        <f>Q14+Q15</f>
        <v>0</v>
      </c>
      <c r="R8" s="20" t="e">
        <f>Q8/M8</f>
        <v>#DIV/0!</v>
      </c>
      <c r="S8" s="20">
        <f>S14+S15</f>
        <v>0</v>
      </c>
      <c r="T8" s="20" t="e">
        <f>S8/Q8</f>
        <v>#DIV/0!</v>
      </c>
      <c r="U8" s="20">
        <f>U14+U15</f>
        <v>0</v>
      </c>
      <c r="V8" s="20" t="e">
        <f>U8/S8</f>
        <v>#DIV/0!</v>
      </c>
      <c r="W8" s="20">
        <f>W14+W15</f>
        <v>0</v>
      </c>
      <c r="X8" s="20" t="e">
        <f>W8/U8</f>
        <v>#DIV/0!</v>
      </c>
      <c r="Y8" s="20">
        <f>Y14+Y15</f>
        <v>0</v>
      </c>
      <c r="Z8" s="20" t="e">
        <f>Y8/W8</f>
        <v>#DIV/0!</v>
      </c>
      <c r="AA8" s="20">
        <f>AA14+AA15</f>
        <v>0</v>
      </c>
      <c r="AB8" s="20" t="e">
        <f>AA8/Y8</f>
        <v>#DIV/0!</v>
      </c>
      <c r="AC8" s="20">
        <f>AC14+AC15</f>
        <v>0</v>
      </c>
      <c r="AD8" s="20" t="e">
        <f>AC8/AA8</f>
        <v>#DIV/0!</v>
      </c>
      <c r="AE8" s="20">
        <f>AE14+AE15</f>
        <v>0</v>
      </c>
      <c r="AF8" s="20" t="e">
        <f>AE8/AC8</f>
        <v>#DIV/0!</v>
      </c>
      <c r="AG8" s="20">
        <f>AG14+AG15</f>
        <v>0</v>
      </c>
      <c r="AH8" s="20" t="e">
        <f>AG8/AE8</f>
        <v>#DIV/0!</v>
      </c>
      <c r="AI8" s="20">
        <f>AI14+AI15</f>
        <v>0</v>
      </c>
      <c r="AJ8" s="20" t="e">
        <f>AI8/AG8</f>
        <v>#DIV/0!</v>
      </c>
      <c r="AK8" s="20">
        <f>AK14+AK15</f>
        <v>0</v>
      </c>
      <c r="AL8" s="20" t="e">
        <f>AK8/AI8</f>
        <v>#DIV/0!</v>
      </c>
      <c r="AM8" s="20">
        <f>AM14+AM15</f>
        <v>0</v>
      </c>
      <c r="AN8" s="20" t="e">
        <f>AM8/AK8</f>
        <v>#DIV/0!</v>
      </c>
      <c r="AO8" s="20">
        <f>AO14+AO15</f>
        <v>0</v>
      </c>
      <c r="AP8" s="20" t="e">
        <f>AO8/AM8</f>
        <v>#DIV/0!</v>
      </c>
      <c r="AQ8" s="20">
        <f>AQ14+AQ15</f>
        <v>0</v>
      </c>
      <c r="AR8" s="20" t="e">
        <f>AQ8/AO8</f>
        <v>#DIV/0!</v>
      </c>
      <c r="AS8" s="58">
        <f>AS14+AS15</f>
        <v>0</v>
      </c>
      <c r="AT8" s="20" t="e">
        <f>AS8/AQ8</f>
        <v>#DIV/0!</v>
      </c>
      <c r="AU8" s="61"/>
      <c r="AV8" s="61"/>
      <c r="AW8" s="61"/>
      <c r="AX8" s="61"/>
      <c r="AY8" s="61"/>
      <c r="AZ8" s="61"/>
      <c r="BA8" s="61"/>
      <c r="BB8" s="61"/>
    </row>
    <row r="9" spans="1:54" ht="57.75" customHeight="1" x14ac:dyDescent="0.3">
      <c r="A9" s="44" t="s">
        <v>146</v>
      </c>
      <c r="B9" s="31"/>
      <c r="C9" s="31"/>
      <c r="D9" s="20" t="e">
        <f>B9/#REF!</f>
        <v>#REF!</v>
      </c>
      <c r="E9" s="31"/>
      <c r="F9" s="20" t="e">
        <f>E9/B9</f>
        <v>#DIV/0!</v>
      </c>
      <c r="G9" s="31"/>
      <c r="H9" s="20" t="e">
        <f>G9/C9</f>
        <v>#DIV/0!</v>
      </c>
      <c r="I9" s="31" t="e">
        <f>'Оценка эффектов (ГЭТ)'!G7</f>
        <v>#DIV/0!</v>
      </c>
      <c r="J9" s="20" t="e">
        <f>I9/B9</f>
        <v>#DIV/0!</v>
      </c>
      <c r="K9" s="31"/>
      <c r="L9" s="20" t="e">
        <f>K9/I9</f>
        <v>#DIV/0!</v>
      </c>
      <c r="M9" s="31"/>
      <c r="N9" s="20" t="e">
        <f>M9/I9</f>
        <v>#DIV/0!</v>
      </c>
      <c r="O9" s="31"/>
      <c r="P9" s="20" t="e">
        <f>O9/M9</f>
        <v>#DIV/0!</v>
      </c>
      <c r="Q9" s="31"/>
      <c r="R9" s="20" t="e">
        <f>Q9/M9</f>
        <v>#DIV/0!</v>
      </c>
      <c r="S9" s="31"/>
      <c r="T9" s="20" t="e">
        <f>S9/Q9</f>
        <v>#DIV/0!</v>
      </c>
      <c r="U9" s="31"/>
      <c r="V9" s="20" t="e">
        <f>U9/S9</f>
        <v>#DIV/0!</v>
      </c>
      <c r="W9" s="31"/>
      <c r="X9" s="20" t="e">
        <f>W9/U9</f>
        <v>#DIV/0!</v>
      </c>
      <c r="Y9" s="31"/>
      <c r="Z9" s="20" t="e">
        <f>Y9/W9</f>
        <v>#DIV/0!</v>
      </c>
      <c r="AA9" s="31"/>
      <c r="AB9" s="20" t="e">
        <f>AA9/Y9</f>
        <v>#DIV/0!</v>
      </c>
      <c r="AC9" s="31"/>
      <c r="AD9" s="20" t="e">
        <f>AC9/AA9</f>
        <v>#DIV/0!</v>
      </c>
      <c r="AE9" s="31"/>
      <c r="AF9" s="20" t="e">
        <f>AE9/AC9</f>
        <v>#DIV/0!</v>
      </c>
      <c r="AG9" s="31"/>
      <c r="AH9" s="20" t="e">
        <f>AG9/AE9</f>
        <v>#DIV/0!</v>
      </c>
      <c r="AI9" s="31"/>
      <c r="AJ9" s="20" t="e">
        <f>AI9/AG9</f>
        <v>#DIV/0!</v>
      </c>
      <c r="AK9" s="31"/>
      <c r="AL9" s="20" t="e">
        <f>AK9/AI9</f>
        <v>#DIV/0!</v>
      </c>
      <c r="AM9" s="31"/>
      <c r="AN9" s="20" t="e">
        <f>AM9/AK9</f>
        <v>#DIV/0!</v>
      </c>
      <c r="AO9" s="31"/>
      <c r="AP9" s="20" t="e">
        <f>AO9/AM9</f>
        <v>#DIV/0!</v>
      </c>
      <c r="AQ9" s="31"/>
      <c r="AR9" s="20" t="e">
        <f>AQ9/AO9</f>
        <v>#DIV/0!</v>
      </c>
      <c r="AS9" s="108"/>
      <c r="AT9" s="20" t="e">
        <f>AS9/AQ9</f>
        <v>#DIV/0!</v>
      </c>
      <c r="AU9" s="62"/>
      <c r="AV9" s="61"/>
      <c r="AW9" s="62"/>
      <c r="AX9" s="62"/>
      <c r="AY9" s="62"/>
      <c r="AZ9" s="62"/>
      <c r="BA9" s="62"/>
      <c r="BB9" s="62"/>
    </row>
    <row r="10" spans="1:54" ht="36" customHeight="1" x14ac:dyDescent="0.3">
      <c r="A10" s="44" t="s">
        <v>155</v>
      </c>
      <c r="B10" s="31"/>
      <c r="C10" s="31"/>
      <c r="D10" s="20"/>
      <c r="E10" s="31"/>
      <c r="F10" s="20"/>
      <c r="G10" s="31"/>
      <c r="H10" s="20"/>
      <c r="I10" s="31"/>
      <c r="J10" s="20"/>
      <c r="K10" s="31"/>
      <c r="L10" s="20"/>
      <c r="M10" s="31"/>
      <c r="N10" s="20"/>
      <c r="O10" s="31"/>
      <c r="P10" s="20"/>
      <c r="Q10" s="31"/>
      <c r="R10" s="20"/>
      <c r="S10" s="31"/>
      <c r="T10" s="20"/>
      <c r="U10" s="31"/>
      <c r="V10" s="20"/>
      <c r="W10" s="31"/>
      <c r="X10" s="20"/>
      <c r="Y10" s="31"/>
      <c r="Z10" s="20"/>
      <c r="AA10" s="31"/>
      <c r="AB10" s="20"/>
      <c r="AC10" s="31"/>
      <c r="AD10" s="20"/>
      <c r="AE10" s="31"/>
      <c r="AF10" s="20"/>
      <c r="AG10" s="31"/>
      <c r="AH10" s="20"/>
      <c r="AI10" s="31"/>
      <c r="AJ10" s="20"/>
      <c r="AK10" s="31"/>
      <c r="AL10" s="20"/>
      <c r="AM10" s="31"/>
      <c r="AN10" s="20"/>
      <c r="AO10" s="31"/>
      <c r="AP10" s="20"/>
      <c r="AQ10" s="31"/>
      <c r="AR10" s="20"/>
      <c r="AS10" s="108"/>
      <c r="AT10" s="20"/>
      <c r="AU10" s="62"/>
      <c r="AV10" s="61"/>
      <c r="AW10" s="62"/>
      <c r="AX10" s="62"/>
      <c r="AY10" s="62"/>
      <c r="AZ10" s="62"/>
      <c r="BA10" s="62"/>
      <c r="BB10" s="62"/>
    </row>
    <row r="11" spans="1:54" ht="18.75" x14ac:dyDescent="0.3">
      <c r="A11" s="44" t="s">
        <v>156</v>
      </c>
      <c r="B11" s="31"/>
      <c r="C11" s="31"/>
      <c r="D11" s="20"/>
      <c r="E11" s="31"/>
      <c r="F11" s="20"/>
      <c r="G11" s="31"/>
      <c r="H11" s="20"/>
      <c r="I11" s="31"/>
      <c r="J11" s="20"/>
      <c r="K11" s="31"/>
      <c r="L11" s="20"/>
      <c r="M11" s="31"/>
      <c r="N11" s="20"/>
      <c r="O11" s="31"/>
      <c r="P11" s="20"/>
      <c r="Q11" s="31"/>
      <c r="R11" s="20"/>
      <c r="S11" s="31"/>
      <c r="T11" s="20"/>
      <c r="U11" s="31"/>
      <c r="V11" s="20"/>
      <c r="W11" s="31"/>
      <c r="X11" s="20"/>
      <c r="Y11" s="31"/>
      <c r="Z11" s="20"/>
      <c r="AA11" s="31"/>
      <c r="AB11" s="20"/>
      <c r="AC11" s="31"/>
      <c r="AD11" s="20"/>
      <c r="AE11" s="31"/>
      <c r="AF11" s="20"/>
      <c r="AG11" s="31"/>
      <c r="AH11" s="20"/>
      <c r="AI11" s="31"/>
      <c r="AJ11" s="20"/>
      <c r="AK11" s="31"/>
      <c r="AL11" s="20"/>
      <c r="AM11" s="31"/>
      <c r="AN11" s="20"/>
      <c r="AO11" s="31"/>
      <c r="AP11" s="20"/>
      <c r="AQ11" s="31"/>
      <c r="AR11" s="20"/>
      <c r="AS11" s="108"/>
      <c r="AT11" s="20"/>
      <c r="AU11" s="62"/>
      <c r="AV11" s="61"/>
      <c r="AW11" s="62"/>
      <c r="AX11" s="62"/>
      <c r="AY11" s="62"/>
      <c r="AZ11" s="62"/>
      <c r="BA11" s="62"/>
      <c r="BB11" s="62"/>
    </row>
    <row r="12" spans="1:54" ht="33.75" customHeight="1" x14ac:dyDescent="0.3">
      <c r="A12" s="44" t="s">
        <v>157</v>
      </c>
      <c r="B12" s="31"/>
      <c r="C12" s="31"/>
      <c r="D12" s="20"/>
      <c r="E12" s="31"/>
      <c r="F12" s="20"/>
      <c r="G12" s="31"/>
      <c r="H12" s="20"/>
      <c r="I12" s="31"/>
      <c r="J12" s="20"/>
      <c r="K12" s="31"/>
      <c r="L12" s="20"/>
      <c r="M12" s="31"/>
      <c r="N12" s="20"/>
      <c r="O12" s="31"/>
      <c r="P12" s="20"/>
      <c r="Q12" s="31"/>
      <c r="R12" s="20"/>
      <c r="S12" s="31"/>
      <c r="T12" s="20"/>
      <c r="U12" s="31"/>
      <c r="V12" s="20"/>
      <c r="W12" s="31"/>
      <c r="X12" s="20"/>
      <c r="Y12" s="31"/>
      <c r="Z12" s="20"/>
      <c r="AA12" s="31"/>
      <c r="AB12" s="20"/>
      <c r="AC12" s="31"/>
      <c r="AD12" s="20"/>
      <c r="AE12" s="31"/>
      <c r="AF12" s="20"/>
      <c r="AG12" s="31"/>
      <c r="AH12" s="20"/>
      <c r="AI12" s="31"/>
      <c r="AJ12" s="20"/>
      <c r="AK12" s="31"/>
      <c r="AL12" s="20"/>
      <c r="AM12" s="31"/>
      <c r="AN12" s="20"/>
      <c r="AO12" s="31"/>
      <c r="AP12" s="20"/>
      <c r="AQ12" s="31"/>
      <c r="AR12" s="20"/>
      <c r="AS12" s="108"/>
      <c r="AT12" s="20"/>
      <c r="AU12" s="62"/>
      <c r="AV12" s="61"/>
      <c r="AW12" s="62"/>
      <c r="AX12" s="62"/>
      <c r="AY12" s="62"/>
      <c r="AZ12" s="62"/>
      <c r="BA12" s="62"/>
      <c r="BB12" s="62"/>
    </row>
    <row r="13" spans="1:54" ht="31.5" customHeight="1" x14ac:dyDescent="0.3">
      <c r="A13" s="44" t="s">
        <v>158</v>
      </c>
      <c r="B13" s="31"/>
      <c r="C13" s="31"/>
      <c r="D13" s="20"/>
      <c r="E13" s="31"/>
      <c r="F13" s="20"/>
      <c r="G13" s="31"/>
      <c r="H13" s="20"/>
      <c r="I13" s="31"/>
      <c r="J13" s="20"/>
      <c r="K13" s="31"/>
      <c r="L13" s="20"/>
      <c r="M13" s="31"/>
      <c r="N13" s="20"/>
      <c r="O13" s="31"/>
      <c r="P13" s="20"/>
      <c r="Q13" s="31"/>
      <c r="R13" s="20"/>
      <c r="S13" s="31"/>
      <c r="T13" s="20"/>
      <c r="U13" s="31"/>
      <c r="V13" s="20"/>
      <c r="W13" s="31"/>
      <c r="X13" s="20"/>
      <c r="Y13" s="31"/>
      <c r="Z13" s="20"/>
      <c r="AA13" s="31"/>
      <c r="AB13" s="20"/>
      <c r="AC13" s="31"/>
      <c r="AD13" s="20"/>
      <c r="AE13" s="31"/>
      <c r="AF13" s="20"/>
      <c r="AG13" s="31"/>
      <c r="AH13" s="20"/>
      <c r="AI13" s="31"/>
      <c r="AJ13" s="20"/>
      <c r="AK13" s="31"/>
      <c r="AL13" s="20"/>
      <c r="AM13" s="31"/>
      <c r="AN13" s="20"/>
      <c r="AO13" s="31"/>
      <c r="AP13" s="20"/>
      <c r="AQ13" s="31"/>
      <c r="AR13" s="20"/>
      <c r="AS13" s="108"/>
      <c r="AT13" s="20"/>
      <c r="AU13" s="62"/>
      <c r="AV13" s="61"/>
      <c r="AW13" s="62"/>
      <c r="AX13" s="62"/>
      <c r="AY13" s="62"/>
      <c r="AZ13" s="62"/>
      <c r="BA13" s="62"/>
      <c r="BB13" s="62"/>
    </row>
    <row r="14" spans="1:54" ht="24.75" customHeight="1" x14ac:dyDescent="0.25">
      <c r="A14" s="68" t="s">
        <v>100</v>
      </c>
      <c r="B14" s="31"/>
      <c r="C14" s="31"/>
      <c r="D14" s="31"/>
      <c r="E14" s="31"/>
      <c r="F14" s="31"/>
      <c r="G14" s="31"/>
      <c r="H14" s="31"/>
      <c r="I14" s="31">
        <f>'Оценка эффектов (ГЭТ)'!G8</f>
        <v>0</v>
      </c>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108"/>
      <c r="AT14" s="16"/>
      <c r="AU14" s="62"/>
      <c r="AV14" s="61"/>
      <c r="AW14" s="62"/>
      <c r="AX14" s="62"/>
      <c r="AY14" s="62"/>
      <c r="AZ14" s="62"/>
      <c r="BA14" s="62"/>
      <c r="BB14" s="62"/>
    </row>
    <row r="15" spans="1:54" s="4" customFormat="1" ht="17.25" customHeight="1" x14ac:dyDescent="0.25">
      <c r="A15" s="8" t="s">
        <v>101</v>
      </c>
      <c r="B15" s="36"/>
      <c r="C15" s="36"/>
      <c r="D15" s="36"/>
      <c r="E15" s="36"/>
      <c r="F15" s="36"/>
      <c r="G15" s="36"/>
      <c r="H15" s="36"/>
      <c r="I15" s="36">
        <f>'Оценка эффектов (ГЭТ)'!G21</f>
        <v>0</v>
      </c>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109"/>
      <c r="AT15" s="37"/>
      <c r="AU15" s="63"/>
      <c r="AV15" s="63"/>
      <c r="AW15" s="63"/>
      <c r="AX15" s="63"/>
      <c r="AY15" s="63"/>
      <c r="AZ15" s="63"/>
      <c r="BA15" s="63"/>
      <c r="BB15" s="63"/>
    </row>
    <row r="16" spans="1:54" s="4" customFormat="1" x14ac:dyDescent="0.25">
      <c r="A16" s="43" t="s">
        <v>18</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109"/>
      <c r="AT16" s="37"/>
      <c r="AU16" s="63"/>
      <c r="AV16" s="63"/>
      <c r="AW16" s="63"/>
      <c r="AX16" s="63"/>
      <c r="AY16" s="63"/>
      <c r="AZ16" s="63"/>
      <c r="BA16" s="63"/>
      <c r="BB16" s="63"/>
    </row>
    <row r="17" spans="1:54" s="4" customFormat="1" ht="31.5" x14ac:dyDescent="0.25">
      <c r="A17" s="43" t="s">
        <v>19</v>
      </c>
      <c r="B17" s="36"/>
      <c r="C17" s="36"/>
      <c r="D17" s="36"/>
      <c r="E17" s="36"/>
      <c r="F17" s="36"/>
      <c r="G17" s="36"/>
      <c r="H17" s="36"/>
      <c r="I17" s="36">
        <f>'Оценка эффектов (ГЭТ)'!G27</f>
        <v>0</v>
      </c>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109"/>
      <c r="AT17" s="37"/>
      <c r="AU17" s="63"/>
      <c r="AV17" s="63"/>
      <c r="AW17" s="63"/>
      <c r="AX17" s="63"/>
      <c r="AY17" s="63"/>
      <c r="AZ17" s="63"/>
      <c r="BA17" s="63"/>
      <c r="BB17" s="63"/>
    </row>
    <row r="18" spans="1:54" s="4" customFormat="1" ht="48.75" customHeight="1" x14ac:dyDescent="0.25">
      <c r="A18" s="43" t="s">
        <v>120</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109"/>
      <c r="AT18" s="37"/>
      <c r="AU18" s="63"/>
      <c r="AV18" s="63"/>
      <c r="AW18" s="63"/>
      <c r="AX18" s="63"/>
      <c r="AY18" s="63"/>
      <c r="AZ18" s="63"/>
      <c r="BA18" s="63"/>
      <c r="BB18" s="63"/>
    </row>
    <row r="19" spans="1:54" s="4" customFormat="1" ht="31.5" x14ac:dyDescent="0.25">
      <c r="A19" s="43" t="s">
        <v>20</v>
      </c>
      <c r="B19" s="36"/>
      <c r="C19" s="36"/>
      <c r="D19" s="36"/>
      <c r="E19" s="36"/>
      <c r="F19" s="36"/>
      <c r="G19" s="36"/>
      <c r="H19" s="36"/>
      <c r="I19" s="36">
        <f>'Оценка эффектов (ГЭТ)'!G28</f>
        <v>0</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109"/>
      <c r="AT19" s="37"/>
      <c r="AU19" s="63"/>
      <c r="AV19" s="63"/>
      <c r="AW19" s="63"/>
      <c r="AX19" s="63"/>
      <c r="AY19" s="63"/>
      <c r="AZ19" s="63"/>
      <c r="BA19" s="63"/>
      <c r="BB19" s="63"/>
    </row>
    <row r="20" spans="1:54" s="4" customFormat="1" x14ac:dyDescent="0.25">
      <c r="A20" s="42" t="s">
        <v>118</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109"/>
      <c r="AT20" s="37"/>
      <c r="AU20" s="63"/>
      <c r="AV20" s="63"/>
      <c r="AW20" s="63"/>
      <c r="AX20" s="63"/>
      <c r="AY20" s="63"/>
      <c r="AZ20" s="63"/>
      <c r="BA20" s="63"/>
      <c r="BB20" s="63"/>
    </row>
    <row r="21" spans="1:54" s="4" customFormat="1" ht="49.5" customHeight="1" x14ac:dyDescent="0.25">
      <c r="A21" s="8" t="s">
        <v>50</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109"/>
      <c r="AT21" s="37"/>
      <c r="AU21" s="63"/>
      <c r="AV21" s="63"/>
      <c r="AW21" s="63"/>
      <c r="AX21" s="63"/>
      <c r="AY21" s="63"/>
      <c r="AZ21" s="63"/>
      <c r="BA21" s="63"/>
      <c r="BB21" s="63"/>
    </row>
    <row r="22" spans="1:54" s="4" customFormat="1" ht="47.25" x14ac:dyDescent="0.25">
      <c r="A22" s="10" t="s">
        <v>23</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109"/>
      <c r="AT22" s="37"/>
      <c r="AU22" s="63"/>
      <c r="AV22" s="63"/>
      <c r="AW22" s="63"/>
      <c r="AX22" s="63"/>
      <c r="AY22" s="63"/>
      <c r="AZ22" s="63"/>
      <c r="BA22" s="63"/>
      <c r="BB22" s="63"/>
    </row>
    <row r="23" spans="1:54" ht="47.25" x14ac:dyDescent="0.25">
      <c r="A23" s="10" t="s">
        <v>22</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108"/>
      <c r="AT23" s="16"/>
      <c r="AU23" s="62"/>
      <c r="AV23" s="62"/>
      <c r="AW23" s="62"/>
      <c r="AX23" s="62"/>
      <c r="AY23" s="62"/>
      <c r="AZ23" s="62"/>
      <c r="BA23" s="62"/>
      <c r="BB23" s="62"/>
    </row>
    <row r="24" spans="1:54" ht="31.5" x14ac:dyDescent="0.25">
      <c r="A24" s="10" t="s">
        <v>133</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108"/>
      <c r="AT24" s="16"/>
      <c r="AU24" s="62"/>
      <c r="AV24" s="62"/>
      <c r="AW24" s="62"/>
      <c r="AX24" s="62"/>
      <c r="AY24" s="62"/>
      <c r="AZ24" s="62"/>
      <c r="BA24" s="62"/>
      <c r="BB24" s="62"/>
    </row>
    <row r="25" spans="1:54" s="9" customFormat="1" ht="32.25" x14ac:dyDescent="0.3">
      <c r="A25" s="10" t="s">
        <v>24</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58"/>
      <c r="AT25" s="19"/>
      <c r="AU25" s="61"/>
      <c r="AV25" s="61"/>
      <c r="AW25" s="61"/>
      <c r="AX25" s="61"/>
      <c r="AY25" s="61"/>
      <c r="AZ25" s="61"/>
      <c r="BA25" s="61"/>
      <c r="BB25" s="61"/>
    </row>
    <row r="26" spans="1:54" s="11" customFormat="1" ht="17.25" customHeight="1" x14ac:dyDescent="0.25">
      <c r="A26" s="10" t="s">
        <v>51</v>
      </c>
      <c r="B26" s="14"/>
      <c r="C26" s="14"/>
      <c r="D26" s="14"/>
      <c r="E26" s="14"/>
      <c r="F26" s="14"/>
      <c r="G26" s="14"/>
      <c r="H26" s="14"/>
      <c r="I26" s="14"/>
      <c r="J26" s="14"/>
      <c r="K26" s="14"/>
      <c r="L26" s="14"/>
      <c r="M26" s="14"/>
      <c r="N26" s="14"/>
      <c r="O26" s="14"/>
      <c r="P26" s="14"/>
      <c r="Q26" s="14"/>
      <c r="R26" s="14"/>
      <c r="S26" s="14"/>
      <c r="T26" s="14"/>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108"/>
      <c r="AT26" s="24"/>
      <c r="AU26" s="76"/>
      <c r="AV26" s="76"/>
      <c r="AW26" s="76"/>
      <c r="AX26" s="76"/>
      <c r="AY26" s="76"/>
      <c r="AZ26" s="76"/>
      <c r="BA26" s="76"/>
      <c r="BB26" s="76"/>
    </row>
    <row r="27" spans="1:54" s="11" customFormat="1" ht="31.5" x14ac:dyDescent="0.25">
      <c r="A27" s="42" t="s">
        <v>52</v>
      </c>
      <c r="B27" s="14"/>
      <c r="C27" s="14"/>
      <c r="D27" s="14"/>
      <c r="E27" s="14"/>
      <c r="F27" s="14"/>
      <c r="G27" s="14"/>
      <c r="H27" s="14"/>
      <c r="I27" s="14"/>
      <c r="J27" s="14"/>
      <c r="K27" s="14"/>
      <c r="L27" s="14"/>
      <c r="M27" s="14"/>
      <c r="N27" s="14"/>
      <c r="O27" s="14"/>
      <c r="P27" s="14"/>
      <c r="Q27" s="14"/>
      <c r="R27" s="14"/>
      <c r="S27" s="14"/>
      <c r="T27" s="14"/>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108"/>
      <c r="AT27" s="24"/>
      <c r="AU27" s="76"/>
      <c r="AV27" s="76"/>
      <c r="AW27" s="76"/>
      <c r="AX27" s="76"/>
      <c r="AY27" s="76"/>
      <c r="AZ27" s="76"/>
      <c r="BA27" s="76"/>
      <c r="BB27" s="76"/>
    </row>
    <row r="28" spans="1:54" s="11" customFormat="1" ht="31.5" x14ac:dyDescent="0.25">
      <c r="A28" s="48" t="s">
        <v>54</v>
      </c>
      <c r="B28" s="14"/>
      <c r="C28" s="14"/>
      <c r="D28" s="14"/>
      <c r="E28" s="14"/>
      <c r="F28" s="14"/>
      <c r="G28" s="14"/>
      <c r="H28" s="14"/>
      <c r="I28" s="14"/>
      <c r="J28" s="14"/>
      <c r="K28" s="14"/>
      <c r="L28" s="14"/>
      <c r="M28" s="14"/>
      <c r="N28" s="14"/>
      <c r="O28" s="14"/>
      <c r="P28" s="14"/>
      <c r="Q28" s="14"/>
      <c r="R28" s="14"/>
      <c r="S28" s="14"/>
      <c r="T28" s="14"/>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108"/>
      <c r="AT28" s="24"/>
      <c r="AU28" s="76"/>
      <c r="AV28" s="76"/>
      <c r="AW28" s="76"/>
      <c r="AX28" s="76"/>
      <c r="AY28" s="76"/>
      <c r="AZ28" s="76"/>
      <c r="BA28" s="76"/>
      <c r="BB28" s="76"/>
    </row>
    <row r="29" spans="1:54" s="11" customFormat="1" x14ac:dyDescent="0.25">
      <c r="A29" s="46" t="s">
        <v>46</v>
      </c>
      <c r="B29" s="14"/>
      <c r="C29" s="14"/>
      <c r="D29" s="14"/>
      <c r="E29" s="14"/>
      <c r="F29" s="14"/>
      <c r="G29" s="14"/>
      <c r="H29" s="14"/>
      <c r="I29" s="14"/>
      <c r="J29" s="14"/>
      <c r="K29" s="14"/>
      <c r="L29" s="14"/>
      <c r="M29" s="14"/>
      <c r="N29" s="14"/>
      <c r="O29" s="14"/>
      <c r="P29" s="14"/>
      <c r="Q29" s="14"/>
      <c r="R29" s="14"/>
      <c r="S29" s="14"/>
      <c r="T29" s="14"/>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108"/>
      <c r="AT29" s="24"/>
      <c r="AU29" s="76"/>
      <c r="AV29" s="76"/>
      <c r="AW29" s="76"/>
      <c r="AX29" s="76"/>
      <c r="AY29" s="76"/>
      <c r="AZ29" s="76"/>
      <c r="BA29" s="76"/>
      <c r="BB29" s="76"/>
    </row>
    <row r="30" spans="1:54" s="11" customFormat="1" x14ac:dyDescent="0.25">
      <c r="A30" s="51" t="s">
        <v>47</v>
      </c>
      <c r="B30" s="14"/>
      <c r="C30" s="14"/>
      <c r="D30" s="14"/>
      <c r="E30" s="14"/>
      <c r="F30" s="14"/>
      <c r="G30" s="14"/>
      <c r="H30" s="14"/>
      <c r="I30" s="14"/>
      <c r="J30" s="14"/>
      <c r="K30" s="14"/>
      <c r="L30" s="14"/>
      <c r="M30" s="14"/>
      <c r="N30" s="14"/>
      <c r="O30" s="14"/>
      <c r="P30" s="14"/>
      <c r="Q30" s="14"/>
      <c r="R30" s="14"/>
      <c r="S30" s="14"/>
      <c r="T30" s="14"/>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108"/>
      <c r="AT30" s="24"/>
      <c r="AU30" s="76"/>
      <c r="AV30" s="76"/>
      <c r="AW30" s="76"/>
      <c r="AX30" s="76"/>
      <c r="AY30" s="76"/>
      <c r="AZ30" s="76"/>
      <c r="BA30" s="76"/>
      <c r="BB30" s="76"/>
    </row>
    <row r="31" spans="1:54" s="11" customFormat="1" ht="31.5" x14ac:dyDescent="0.25">
      <c r="A31" s="47" t="s">
        <v>48</v>
      </c>
      <c r="B31" s="14"/>
      <c r="C31" s="14"/>
      <c r="D31" s="14"/>
      <c r="E31" s="14"/>
      <c r="F31" s="14"/>
      <c r="G31" s="14"/>
      <c r="H31" s="14"/>
      <c r="I31" s="14"/>
      <c r="J31" s="14"/>
      <c r="K31" s="14"/>
      <c r="L31" s="14"/>
      <c r="M31" s="14"/>
      <c r="N31" s="14"/>
      <c r="O31" s="14"/>
      <c r="P31" s="14"/>
      <c r="Q31" s="14"/>
      <c r="R31" s="14"/>
      <c r="S31" s="14"/>
      <c r="T31" s="14"/>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108"/>
      <c r="AT31" s="24"/>
      <c r="AU31" s="76"/>
      <c r="AV31" s="76"/>
      <c r="AW31" s="76"/>
      <c r="AX31" s="76"/>
      <c r="AY31" s="76"/>
      <c r="AZ31" s="76"/>
      <c r="BA31" s="76"/>
      <c r="BB31" s="76"/>
    </row>
    <row r="32" spans="1:54" s="11" customFormat="1" ht="31.5" x14ac:dyDescent="0.25">
      <c r="A32" s="47" t="s">
        <v>56</v>
      </c>
      <c r="B32" s="14"/>
      <c r="C32" s="14"/>
      <c r="D32" s="14"/>
      <c r="E32" s="14"/>
      <c r="F32" s="14"/>
      <c r="G32" s="14"/>
      <c r="H32" s="14"/>
      <c r="I32" s="14"/>
      <c r="J32" s="14"/>
      <c r="K32" s="14"/>
      <c r="L32" s="14"/>
      <c r="M32" s="14"/>
      <c r="N32" s="14"/>
      <c r="O32" s="14"/>
      <c r="P32" s="14"/>
      <c r="Q32" s="14"/>
      <c r="R32" s="14"/>
      <c r="S32" s="14"/>
      <c r="T32" s="14"/>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108"/>
      <c r="AT32" s="24"/>
      <c r="AU32" s="76"/>
      <c r="AV32" s="76"/>
      <c r="AW32" s="76"/>
      <c r="AX32" s="76"/>
      <c r="AY32" s="76"/>
      <c r="AZ32" s="76"/>
      <c r="BA32" s="76"/>
      <c r="BB32" s="76"/>
    </row>
    <row r="33" spans="1:54" s="3" customFormat="1" ht="47.25" x14ac:dyDescent="0.25">
      <c r="A33" s="10" t="s">
        <v>55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110"/>
      <c r="AT33" s="17"/>
      <c r="AU33" s="114"/>
      <c r="AV33" s="114"/>
      <c r="AW33" s="114"/>
      <c r="AX33" s="114"/>
      <c r="AY33" s="114"/>
      <c r="AZ33" s="114"/>
      <c r="BA33" s="114"/>
      <c r="BB33" s="114"/>
    </row>
    <row r="34" spans="1:54" s="3" customFormat="1" ht="31.5" x14ac:dyDescent="0.25">
      <c r="A34" s="10" t="s">
        <v>134</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110"/>
      <c r="AT34" s="17"/>
      <c r="AU34" s="114"/>
      <c r="AV34" s="114"/>
      <c r="AW34" s="114"/>
      <c r="AX34" s="114"/>
      <c r="AY34" s="114"/>
      <c r="AZ34" s="114"/>
      <c r="BA34" s="114"/>
      <c r="BB34" s="114"/>
    </row>
    <row r="35" spans="1:54" s="30" customFormat="1" ht="33" customHeight="1" x14ac:dyDescent="0.2">
      <c r="A35" s="153" t="s">
        <v>161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111"/>
      <c r="AT35" s="29"/>
      <c r="AU35" s="64"/>
      <c r="AV35" s="64"/>
      <c r="AW35" s="64"/>
      <c r="AX35" s="64"/>
      <c r="AY35" s="64"/>
      <c r="AZ35" s="64"/>
      <c r="BA35" s="64"/>
      <c r="BB35" s="64"/>
    </row>
    <row r="36" spans="1:54" s="30" customFormat="1" ht="31.5" x14ac:dyDescent="0.2">
      <c r="A36" s="93" t="s">
        <v>155</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111"/>
      <c r="AT36" s="29"/>
      <c r="AU36" s="64"/>
      <c r="AV36" s="64"/>
      <c r="AW36" s="64"/>
      <c r="AX36" s="64"/>
      <c r="AY36" s="64"/>
      <c r="AZ36" s="64"/>
      <c r="BA36" s="64"/>
      <c r="BB36" s="64"/>
    </row>
    <row r="37" spans="1:54" s="30" customFormat="1" x14ac:dyDescent="0.2">
      <c r="A37" s="93" t="s">
        <v>156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111"/>
      <c r="AT37" s="29"/>
      <c r="AU37" s="64"/>
      <c r="AV37" s="64"/>
      <c r="AW37" s="64"/>
      <c r="AX37" s="64"/>
      <c r="AY37" s="64"/>
      <c r="AZ37" s="64"/>
      <c r="BA37" s="64"/>
      <c r="BB37" s="64"/>
    </row>
    <row r="38" spans="1:54" s="30" customFormat="1" ht="31.5" x14ac:dyDescent="0.2">
      <c r="A38" s="93" t="s">
        <v>157</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111"/>
      <c r="AT38" s="29"/>
      <c r="AU38" s="64"/>
      <c r="AV38" s="64"/>
      <c r="AW38" s="64"/>
      <c r="AX38" s="64"/>
      <c r="AY38" s="64"/>
      <c r="AZ38" s="64"/>
      <c r="BA38" s="64"/>
      <c r="BB38" s="64"/>
    </row>
    <row r="39" spans="1:54" s="30" customFormat="1" x14ac:dyDescent="0.2">
      <c r="A39" s="93" t="s">
        <v>158</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111"/>
      <c r="AT39" s="29"/>
      <c r="AU39" s="64"/>
      <c r="AV39" s="64"/>
      <c r="AW39" s="64"/>
      <c r="AX39" s="64"/>
      <c r="AY39" s="64"/>
      <c r="AZ39" s="64"/>
      <c r="BA39" s="64"/>
      <c r="BB39" s="64"/>
    </row>
    <row r="40" spans="1:54" s="30" customFormat="1" ht="17.25" customHeight="1" x14ac:dyDescent="0.25">
      <c r="A40" s="10" t="s">
        <v>25</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111"/>
      <c r="AT40" s="29"/>
      <c r="AU40" s="64"/>
      <c r="AV40" s="64"/>
      <c r="AW40" s="64"/>
      <c r="AX40" s="64"/>
      <c r="AY40" s="64"/>
      <c r="AZ40" s="64"/>
      <c r="BA40" s="64"/>
      <c r="BB40" s="64"/>
    </row>
    <row r="41" spans="1:54" s="30" customFormat="1" x14ac:dyDescent="0.25">
      <c r="A41" s="10" t="s">
        <v>26</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111"/>
      <c r="AT41" s="29"/>
      <c r="AU41" s="64"/>
      <c r="AV41" s="64"/>
      <c r="AW41" s="64"/>
      <c r="AX41" s="64"/>
      <c r="AY41" s="64"/>
      <c r="AZ41" s="64"/>
      <c r="BA41" s="64"/>
      <c r="BB41" s="64"/>
    </row>
    <row r="42" spans="1:54" s="30" customFormat="1" ht="31.5" x14ac:dyDescent="0.2">
      <c r="A42" s="47" t="s">
        <v>64</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111"/>
      <c r="AT42" s="29"/>
      <c r="AU42" s="64"/>
      <c r="AV42" s="64"/>
      <c r="AW42" s="64"/>
      <c r="AX42" s="64"/>
      <c r="AY42" s="64"/>
      <c r="AZ42" s="64"/>
      <c r="BA42" s="64"/>
      <c r="BB42" s="64"/>
    </row>
    <row r="43" spans="1:54" s="12" customFormat="1" ht="32.25" x14ac:dyDescent="0.3">
      <c r="A43" s="8" t="s">
        <v>33</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58"/>
      <c r="AT43" s="19"/>
      <c r="AU43" s="115"/>
      <c r="AV43" s="115"/>
      <c r="AW43" s="115"/>
      <c r="AX43" s="115"/>
      <c r="AY43" s="115"/>
      <c r="AZ43" s="115"/>
      <c r="BA43" s="115"/>
      <c r="BB43" s="115"/>
    </row>
    <row r="44" spans="1:54" s="35" customFormat="1" ht="15.6" customHeight="1" x14ac:dyDescent="0.25">
      <c r="A44" s="45" t="s">
        <v>13</v>
      </c>
      <c r="B44" s="49" t="e">
        <f>B43/B8</f>
        <v>#DIV/0!</v>
      </c>
      <c r="C44" s="49"/>
      <c r="D44" s="49"/>
      <c r="E44" s="49" t="e">
        <f>E43/E8</f>
        <v>#DIV/0!</v>
      </c>
      <c r="F44" s="49"/>
      <c r="G44" s="49" t="e">
        <f>G43/G8</f>
        <v>#DIV/0!</v>
      </c>
      <c r="H44" s="49"/>
      <c r="I44" s="49" t="e">
        <f>I43/I8</f>
        <v>#DIV/0!</v>
      </c>
      <c r="J44" s="49"/>
      <c r="K44" s="49" t="e">
        <f>K43/K8</f>
        <v>#DIV/0!</v>
      </c>
      <c r="L44" s="49"/>
      <c r="M44" s="49" t="e">
        <f>M43/M8</f>
        <v>#DIV/0!</v>
      </c>
      <c r="N44" s="49"/>
      <c r="O44" s="49" t="e">
        <f>O43/O8</f>
        <v>#DIV/0!</v>
      </c>
      <c r="P44" s="49"/>
      <c r="Q44" s="49" t="e">
        <f>Q43/Q8</f>
        <v>#DIV/0!</v>
      </c>
      <c r="R44" s="49"/>
      <c r="S44" s="49" t="e">
        <f>S43/S8</f>
        <v>#DIV/0!</v>
      </c>
      <c r="T44" s="49"/>
      <c r="U44" s="49" t="e">
        <f>U43/U8</f>
        <v>#DIV/0!</v>
      </c>
      <c r="V44" s="49"/>
      <c r="W44" s="49" t="e">
        <f>W43/W8</f>
        <v>#DIV/0!</v>
      </c>
      <c r="X44" s="49"/>
      <c r="Y44" s="49" t="e">
        <f>Y43/Y8</f>
        <v>#DIV/0!</v>
      </c>
      <c r="Z44" s="49"/>
      <c r="AA44" s="49" t="e">
        <f>AA43/AA8</f>
        <v>#DIV/0!</v>
      </c>
      <c r="AB44" s="49"/>
      <c r="AC44" s="49" t="e">
        <f>AC43/AC8</f>
        <v>#DIV/0!</v>
      </c>
      <c r="AD44" s="49"/>
      <c r="AE44" s="49" t="e">
        <f>AE43/AE8</f>
        <v>#DIV/0!</v>
      </c>
      <c r="AF44" s="49"/>
      <c r="AG44" s="49" t="e">
        <f>AG43/AG8</f>
        <v>#DIV/0!</v>
      </c>
      <c r="AH44" s="49"/>
      <c r="AI44" s="49" t="e">
        <f>AI43/AI8</f>
        <v>#DIV/0!</v>
      </c>
      <c r="AJ44" s="49"/>
      <c r="AK44" s="49" t="e">
        <f>AK43/AK8</f>
        <v>#DIV/0!</v>
      </c>
      <c r="AL44" s="49"/>
      <c r="AM44" s="49" t="e">
        <f>AM43/AM8</f>
        <v>#DIV/0!</v>
      </c>
      <c r="AN44" s="49"/>
      <c r="AO44" s="49" t="e">
        <f>AO43/AO8</f>
        <v>#DIV/0!</v>
      </c>
      <c r="AP44" s="49"/>
      <c r="AQ44" s="49" t="e">
        <f>AQ43/AQ8</f>
        <v>#DIV/0!</v>
      </c>
      <c r="AR44" s="49"/>
      <c r="AS44" s="112" t="e">
        <f>AS43/AS8</f>
        <v>#DIV/0!</v>
      </c>
      <c r="AT44" s="49"/>
      <c r="AU44" s="116"/>
      <c r="AV44" s="116"/>
      <c r="AW44" s="116"/>
      <c r="AX44" s="116"/>
      <c r="AY44" s="116"/>
      <c r="AZ44" s="116"/>
      <c r="BA44" s="116"/>
      <c r="BB44" s="116"/>
    </row>
    <row r="45" spans="1:54" s="35" customFormat="1" ht="37.5" customHeight="1" x14ac:dyDescent="0.3">
      <c r="A45" s="8" t="s">
        <v>32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112"/>
      <c r="AT45" s="50"/>
      <c r="AU45" s="116"/>
      <c r="AV45" s="116"/>
      <c r="AW45" s="116"/>
      <c r="AX45" s="116"/>
      <c r="AY45" s="116"/>
      <c r="AZ45" s="116"/>
      <c r="BA45" s="116"/>
      <c r="BB45" s="116"/>
    </row>
    <row r="46" spans="1:54" s="35" customFormat="1" ht="15.6" customHeight="1" x14ac:dyDescent="0.25">
      <c r="A46" s="45" t="s">
        <v>13</v>
      </c>
      <c r="B46" s="49" t="e">
        <f>B45/B17</f>
        <v>#DIV/0!</v>
      </c>
      <c r="C46" s="49"/>
      <c r="D46" s="49"/>
      <c r="E46" s="49" t="e">
        <f>E45/E17</f>
        <v>#DIV/0!</v>
      </c>
      <c r="F46" s="49"/>
      <c r="G46" s="49" t="e">
        <f>G45/G17</f>
        <v>#DIV/0!</v>
      </c>
      <c r="H46" s="49"/>
      <c r="I46" s="49" t="e">
        <f>I45/I17</f>
        <v>#DIV/0!</v>
      </c>
      <c r="J46" s="49"/>
      <c r="K46" s="49" t="e">
        <f>K45/K17</f>
        <v>#DIV/0!</v>
      </c>
      <c r="L46" s="49"/>
      <c r="M46" s="49" t="e">
        <f>M45/M17</f>
        <v>#DIV/0!</v>
      </c>
      <c r="N46" s="49"/>
      <c r="O46" s="49" t="e">
        <f>O45/O17</f>
        <v>#DIV/0!</v>
      </c>
      <c r="P46" s="49"/>
      <c r="Q46" s="49" t="e">
        <f>Q45/Q17</f>
        <v>#DIV/0!</v>
      </c>
      <c r="R46" s="49"/>
      <c r="S46" s="49" t="e">
        <f>S45/S17</f>
        <v>#DIV/0!</v>
      </c>
      <c r="T46" s="49"/>
      <c r="U46" s="49" t="e">
        <f>U45/U17</f>
        <v>#DIV/0!</v>
      </c>
      <c r="V46" s="49"/>
      <c r="W46" s="49" t="e">
        <f>W45/W17</f>
        <v>#DIV/0!</v>
      </c>
      <c r="X46" s="49"/>
      <c r="Y46" s="49" t="e">
        <f>Y45/Y17</f>
        <v>#DIV/0!</v>
      </c>
      <c r="Z46" s="49"/>
      <c r="AA46" s="49" t="e">
        <f>AA45/AA17</f>
        <v>#DIV/0!</v>
      </c>
      <c r="AB46" s="49"/>
      <c r="AC46" s="49" t="e">
        <f>AC45/AC17</f>
        <v>#DIV/0!</v>
      </c>
      <c r="AD46" s="49"/>
      <c r="AE46" s="49" t="e">
        <f>AE45/AE17</f>
        <v>#DIV/0!</v>
      </c>
      <c r="AF46" s="49"/>
      <c r="AG46" s="49" t="e">
        <f>AG45/AG17</f>
        <v>#DIV/0!</v>
      </c>
      <c r="AH46" s="49"/>
      <c r="AI46" s="49" t="e">
        <f>AI45/AI17</f>
        <v>#DIV/0!</v>
      </c>
      <c r="AJ46" s="49"/>
      <c r="AK46" s="49" t="e">
        <f>AK45/AK17</f>
        <v>#DIV/0!</v>
      </c>
      <c r="AL46" s="49"/>
      <c r="AM46" s="49" t="e">
        <f>AM45/AM17</f>
        <v>#DIV/0!</v>
      </c>
      <c r="AN46" s="49"/>
      <c r="AO46" s="49" t="e">
        <f>AO45/AO17</f>
        <v>#DIV/0!</v>
      </c>
      <c r="AP46" s="49"/>
      <c r="AQ46" s="49" t="e">
        <f>AQ45/AQ17</f>
        <v>#DIV/0!</v>
      </c>
      <c r="AR46" s="49"/>
      <c r="AS46" s="112" t="e">
        <f>AS45/AS17</f>
        <v>#DIV/0!</v>
      </c>
      <c r="AT46" s="49"/>
      <c r="AU46" s="116"/>
      <c r="AV46" s="116"/>
      <c r="AW46" s="116"/>
      <c r="AX46" s="116"/>
      <c r="AY46" s="116"/>
      <c r="AZ46" s="116"/>
      <c r="BA46" s="116"/>
      <c r="BB46" s="116"/>
    </row>
    <row r="47" spans="1:54" s="35" customFormat="1" ht="51" customHeight="1" x14ac:dyDescent="0.25">
      <c r="A47" s="8" t="s">
        <v>119</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112"/>
      <c r="AT47" s="49"/>
      <c r="AU47" s="116"/>
      <c r="AV47" s="116"/>
      <c r="AW47" s="116"/>
      <c r="AX47" s="116"/>
      <c r="AY47" s="116"/>
      <c r="AZ47" s="116"/>
      <c r="BA47" s="116"/>
      <c r="BB47" s="116"/>
    </row>
    <row r="48" spans="1:54" s="35" customFormat="1" x14ac:dyDescent="0.25">
      <c r="A48" s="45" t="s">
        <v>13</v>
      </c>
      <c r="B48" s="49"/>
      <c r="C48" s="49"/>
      <c r="D48" s="49"/>
      <c r="E48" s="49"/>
      <c r="F48" s="49"/>
      <c r="G48" s="49"/>
      <c r="H48" s="49"/>
      <c r="I48" s="49" t="e">
        <f>I47/I18</f>
        <v>#DIV/0!</v>
      </c>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112"/>
      <c r="AT48" s="49"/>
      <c r="AU48" s="116"/>
      <c r="AV48" s="116"/>
      <c r="AW48" s="116"/>
      <c r="AX48" s="116"/>
      <c r="AY48" s="116"/>
      <c r="AZ48" s="116"/>
      <c r="BA48" s="116"/>
      <c r="BB48" s="116"/>
    </row>
    <row r="49" spans="1:54" s="9" customFormat="1" ht="32.25" x14ac:dyDescent="0.3">
      <c r="A49" s="8" t="s">
        <v>121</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58"/>
      <c r="AT49" s="19"/>
      <c r="AU49" s="61"/>
      <c r="AV49" s="61"/>
      <c r="AW49" s="61"/>
      <c r="AX49" s="61"/>
      <c r="AY49" s="61"/>
      <c r="AZ49" s="61"/>
      <c r="BA49" s="61"/>
      <c r="BB49" s="61"/>
    </row>
    <row r="50" spans="1:54" s="9" customFormat="1" ht="18.75" x14ac:dyDescent="0.3">
      <c r="A50" s="105" t="s">
        <v>45</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58"/>
      <c r="AT50" s="19"/>
      <c r="AU50" s="61"/>
      <c r="AV50" s="61"/>
      <c r="AW50" s="61"/>
      <c r="AX50" s="61"/>
      <c r="AY50" s="61"/>
      <c r="AZ50" s="61"/>
      <c r="BA50" s="61"/>
      <c r="BB50" s="61"/>
    </row>
    <row r="51" spans="1:54" x14ac:dyDescent="0.25">
      <c r="A51" s="105" t="s">
        <v>43</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108"/>
      <c r="AT51" s="16"/>
      <c r="AU51" s="62"/>
      <c r="AV51" s="62"/>
      <c r="AW51" s="62"/>
      <c r="AX51" s="62"/>
      <c r="AY51" s="62"/>
      <c r="AZ51" s="62"/>
      <c r="BA51" s="62"/>
      <c r="BB51" s="62"/>
    </row>
    <row r="52" spans="1:54" s="3" customFormat="1" x14ac:dyDescent="0.25">
      <c r="A52" s="93" t="s">
        <v>57</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110"/>
      <c r="AT52" s="17"/>
      <c r="AU52" s="114"/>
      <c r="AV52" s="114"/>
      <c r="AW52" s="114"/>
      <c r="AX52" s="114"/>
      <c r="AY52" s="114"/>
      <c r="AZ52" s="114"/>
      <c r="BA52" s="114"/>
      <c r="BB52" s="114"/>
    </row>
    <row r="53" spans="1:54" s="3" customFormat="1" x14ac:dyDescent="0.25">
      <c r="A53" s="93" t="s">
        <v>7</v>
      </c>
      <c r="B53" s="32"/>
      <c r="C53" s="32"/>
      <c r="D53" s="32"/>
      <c r="E53" s="31"/>
      <c r="F53" s="31"/>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110"/>
      <c r="AT53" s="17"/>
      <c r="AU53" s="114"/>
      <c r="AV53" s="114"/>
      <c r="AW53" s="114"/>
      <c r="AX53" s="114"/>
      <c r="AY53" s="114"/>
      <c r="AZ53" s="114"/>
      <c r="BA53" s="114"/>
      <c r="BB53" s="114"/>
    </row>
    <row r="54" spans="1:54" s="3" customFormat="1" x14ac:dyDescent="0.25">
      <c r="A54" s="93" t="s">
        <v>8</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110"/>
      <c r="AT54" s="17"/>
      <c r="AU54" s="114"/>
      <c r="AV54" s="114"/>
      <c r="AW54" s="114"/>
      <c r="AX54" s="114"/>
      <c r="AY54" s="114"/>
      <c r="AZ54" s="114"/>
      <c r="BA54" s="114"/>
      <c r="BB54" s="114"/>
    </row>
    <row r="55" spans="1:54" ht="19.5" customHeight="1" x14ac:dyDescent="0.25">
      <c r="A55" s="105" t="s">
        <v>27</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108"/>
      <c r="AT55" s="16"/>
      <c r="AU55" s="62"/>
      <c r="AV55" s="62"/>
      <c r="AW55" s="62"/>
      <c r="AX55" s="62"/>
      <c r="AY55" s="62"/>
      <c r="AZ55" s="62"/>
      <c r="BA55" s="62"/>
      <c r="BB55" s="62"/>
    </row>
    <row r="56" spans="1:54" s="3" customFormat="1" x14ac:dyDescent="0.25">
      <c r="A56" s="117" t="s">
        <v>159</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110"/>
      <c r="AT56" s="17"/>
      <c r="AU56" s="114"/>
      <c r="AV56" s="114"/>
      <c r="AW56" s="114"/>
      <c r="AX56" s="114"/>
      <c r="AY56" s="114"/>
      <c r="AZ56" s="114"/>
      <c r="BA56" s="114"/>
      <c r="BB56" s="114"/>
    </row>
    <row r="57" spans="1:54" s="3" customFormat="1" ht="31.5" x14ac:dyDescent="0.25">
      <c r="A57" s="93" t="s">
        <v>155</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110"/>
      <c r="AT57" s="17"/>
      <c r="AU57" s="114"/>
      <c r="AV57" s="114"/>
      <c r="AW57" s="114"/>
      <c r="AX57" s="114"/>
      <c r="AY57" s="114"/>
      <c r="AZ57" s="114"/>
      <c r="BA57" s="114"/>
      <c r="BB57" s="114"/>
    </row>
    <row r="58" spans="1:54" s="3" customFormat="1" x14ac:dyDescent="0.25">
      <c r="A58" s="93" t="s">
        <v>156</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110"/>
      <c r="AT58" s="17"/>
      <c r="AU58" s="114"/>
      <c r="AV58" s="114"/>
      <c r="AW58" s="114"/>
      <c r="AX58" s="114"/>
      <c r="AY58" s="114"/>
      <c r="AZ58" s="114"/>
      <c r="BA58" s="114"/>
      <c r="BB58" s="114"/>
    </row>
    <row r="59" spans="1:54" s="3" customFormat="1" ht="31.5" x14ac:dyDescent="0.25">
      <c r="A59" s="93" t="s">
        <v>157</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110"/>
      <c r="AT59" s="17"/>
      <c r="AU59" s="114"/>
      <c r="AV59" s="114"/>
      <c r="AW59" s="114"/>
      <c r="AX59" s="114"/>
      <c r="AY59" s="114"/>
      <c r="AZ59" s="114"/>
      <c r="BA59" s="114"/>
      <c r="BB59" s="114"/>
    </row>
    <row r="60" spans="1:54" s="3" customFormat="1" x14ac:dyDescent="0.25">
      <c r="A60" s="93" t="s">
        <v>158</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110"/>
      <c r="AT60" s="17"/>
      <c r="AU60" s="114"/>
      <c r="AV60" s="114"/>
      <c r="AW60" s="114"/>
      <c r="AX60" s="114"/>
      <c r="AY60" s="114"/>
      <c r="AZ60" s="114"/>
      <c r="BA60" s="114"/>
      <c r="BB60" s="114"/>
    </row>
    <row r="61" spans="1:54" s="3" customFormat="1" x14ac:dyDescent="0.25">
      <c r="A61" s="93" t="s">
        <v>42</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110"/>
      <c r="AT61" s="17"/>
      <c r="AU61" s="114"/>
      <c r="AV61" s="114"/>
      <c r="AW61" s="114"/>
      <c r="AX61" s="114"/>
      <c r="AY61" s="114"/>
      <c r="AZ61" s="114"/>
      <c r="BA61" s="114"/>
      <c r="BB61" s="114"/>
    </row>
    <row r="62" spans="1:54" s="3" customFormat="1" x14ac:dyDescent="0.25">
      <c r="A62" s="139" t="s">
        <v>160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110"/>
      <c r="AT62" s="17"/>
      <c r="AU62" s="114"/>
      <c r="AV62" s="114"/>
      <c r="AW62" s="114"/>
      <c r="AX62" s="114"/>
      <c r="AY62" s="114"/>
      <c r="AZ62" s="114"/>
      <c r="BA62" s="114"/>
      <c r="BB62" s="114"/>
    </row>
    <row r="63" spans="1:54" s="3" customFormat="1" ht="31.5" x14ac:dyDescent="0.25">
      <c r="A63" s="93" t="s">
        <v>155</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110"/>
      <c r="AT63" s="17"/>
      <c r="AU63" s="114"/>
      <c r="AV63" s="114"/>
      <c r="AW63" s="114"/>
      <c r="AX63" s="114"/>
      <c r="AY63" s="114"/>
      <c r="AZ63" s="114"/>
      <c r="BA63" s="114"/>
      <c r="BB63" s="114"/>
    </row>
    <row r="64" spans="1:54" s="3" customFormat="1" x14ac:dyDescent="0.25">
      <c r="A64" s="93" t="s">
        <v>156</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110"/>
      <c r="AT64" s="17"/>
      <c r="AU64" s="114"/>
      <c r="AV64" s="114"/>
      <c r="AW64" s="114"/>
      <c r="AX64" s="114"/>
      <c r="AY64" s="114"/>
      <c r="AZ64" s="114"/>
      <c r="BA64" s="114"/>
      <c r="BB64" s="114"/>
    </row>
    <row r="65" spans="1:54" s="3" customFormat="1" ht="31.5" x14ac:dyDescent="0.25">
      <c r="A65" s="93" t="s">
        <v>157</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110"/>
      <c r="AT65" s="17"/>
      <c r="AU65" s="114"/>
      <c r="AV65" s="114"/>
      <c r="AW65" s="114"/>
      <c r="AX65" s="114"/>
      <c r="AY65" s="114"/>
      <c r="AZ65" s="114"/>
      <c r="BA65" s="114"/>
      <c r="BB65" s="114"/>
    </row>
    <row r="66" spans="1:54" s="3" customFormat="1" x14ac:dyDescent="0.25">
      <c r="A66" s="93" t="s">
        <v>158</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110"/>
      <c r="AT66" s="17"/>
      <c r="AU66" s="114"/>
      <c r="AV66" s="114"/>
      <c r="AW66" s="114"/>
      <c r="AX66" s="114"/>
      <c r="AY66" s="114"/>
      <c r="AZ66" s="114"/>
      <c r="BA66" s="114"/>
      <c r="BB66" s="114"/>
    </row>
    <row r="67" spans="1:54" s="3" customFormat="1" x14ac:dyDescent="0.25">
      <c r="A67" s="93" t="s">
        <v>6</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110"/>
      <c r="AT67" s="17"/>
      <c r="AU67" s="114"/>
      <c r="AV67" s="114"/>
      <c r="AW67" s="114"/>
      <c r="AX67" s="114"/>
      <c r="AY67" s="114"/>
      <c r="AZ67" s="114"/>
      <c r="BA67" s="114"/>
      <c r="BB67" s="114"/>
    </row>
    <row r="68" spans="1:54" s="126" customFormat="1" ht="16.5" customHeight="1" x14ac:dyDescent="0.25">
      <c r="A68" s="121" t="s">
        <v>34</v>
      </c>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3"/>
      <c r="AT68" s="124"/>
      <c r="AU68" s="125"/>
      <c r="AV68" s="125"/>
      <c r="AW68" s="125"/>
      <c r="AX68" s="125"/>
      <c r="AY68" s="125"/>
      <c r="AZ68" s="125"/>
      <c r="BA68" s="125"/>
      <c r="BB68" s="125"/>
    </row>
    <row r="69" spans="1:54" s="126" customFormat="1" ht="16.5" customHeight="1" x14ac:dyDescent="0.25">
      <c r="A69" s="127" t="s">
        <v>1</v>
      </c>
      <c r="B69" s="128"/>
      <c r="C69" s="128"/>
      <c r="D69" s="128"/>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30"/>
      <c r="AT69" s="131"/>
      <c r="AU69" s="125"/>
      <c r="AV69" s="125"/>
      <c r="AW69" s="125"/>
      <c r="AX69" s="125"/>
      <c r="AY69" s="125"/>
      <c r="AZ69" s="125"/>
      <c r="BA69" s="125"/>
      <c r="BB69" s="125"/>
    </row>
    <row r="70" spans="1:54" s="133" customFormat="1" ht="18" customHeight="1" x14ac:dyDescent="0.25">
      <c r="A70" s="127" t="s">
        <v>2</v>
      </c>
      <c r="B70" s="128"/>
      <c r="C70" s="128"/>
      <c r="D70" s="128"/>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30"/>
      <c r="AT70" s="131"/>
      <c r="AU70" s="132"/>
      <c r="AV70" s="132"/>
      <c r="AW70" s="132"/>
      <c r="AX70" s="132"/>
      <c r="AY70" s="132"/>
      <c r="AZ70" s="132"/>
      <c r="BA70" s="132"/>
      <c r="BB70" s="132"/>
    </row>
    <row r="71" spans="1:54" s="4" customFormat="1" x14ac:dyDescent="0.25">
      <c r="A71" s="105" t="s">
        <v>3</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108"/>
      <c r="AT71" s="16"/>
      <c r="AU71" s="63"/>
      <c r="AV71" s="63"/>
      <c r="AW71" s="63"/>
      <c r="AX71" s="63"/>
      <c r="AY71" s="63"/>
      <c r="AZ71" s="63"/>
      <c r="BA71" s="63"/>
      <c r="BB71" s="63"/>
    </row>
    <row r="72" spans="1:54" s="4" customFormat="1" x14ac:dyDescent="0.25">
      <c r="A72" s="93" t="s">
        <v>4</v>
      </c>
      <c r="B72" s="32"/>
      <c r="C72" s="32"/>
      <c r="D72" s="32"/>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113"/>
      <c r="AT72" s="18"/>
      <c r="AU72" s="63"/>
      <c r="AV72" s="63"/>
      <c r="AW72" s="63"/>
      <c r="AX72" s="63"/>
      <c r="AY72" s="63"/>
      <c r="AZ72" s="63"/>
      <c r="BA72" s="63"/>
      <c r="BB72" s="63"/>
    </row>
    <row r="73" spans="1:54" x14ac:dyDescent="0.25">
      <c r="A73" s="93" t="s">
        <v>5</v>
      </c>
      <c r="B73" s="32"/>
      <c r="C73" s="32"/>
      <c r="D73" s="32"/>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113"/>
      <c r="AT73" s="18"/>
      <c r="AU73" s="62"/>
      <c r="AV73" s="62"/>
      <c r="AW73" s="62"/>
      <c r="AX73" s="62"/>
      <c r="AY73" s="62"/>
      <c r="AZ73" s="62"/>
      <c r="BA73" s="62"/>
      <c r="BB73" s="62"/>
    </row>
    <row r="74" spans="1:54" ht="18.75" customHeight="1" x14ac:dyDescent="0.25">
      <c r="A74" s="118" t="s">
        <v>135</v>
      </c>
      <c r="B74" s="32"/>
      <c r="C74" s="32"/>
      <c r="D74" s="32"/>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113"/>
      <c r="AT74" s="18"/>
      <c r="AU74" s="62"/>
      <c r="AV74" s="62"/>
      <c r="AW74" s="62"/>
      <c r="AX74" s="62"/>
      <c r="AY74" s="62"/>
      <c r="AZ74" s="62"/>
      <c r="BA74" s="62"/>
      <c r="BB74" s="62"/>
    </row>
    <row r="75" spans="1:54" ht="18.75" customHeight="1" x14ac:dyDescent="0.25">
      <c r="A75" s="117" t="s">
        <v>18</v>
      </c>
      <c r="B75" s="32"/>
      <c r="C75" s="32"/>
      <c r="D75" s="32"/>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113"/>
      <c r="AT75" s="18"/>
      <c r="AU75" s="62"/>
      <c r="AV75" s="62"/>
      <c r="AW75" s="62"/>
      <c r="AX75" s="62"/>
      <c r="AY75" s="62"/>
      <c r="AZ75" s="62"/>
      <c r="BA75" s="62"/>
      <c r="BB75" s="62"/>
    </row>
    <row r="76" spans="1:54" ht="30.75" customHeight="1" x14ac:dyDescent="0.25">
      <c r="A76" s="139" t="s">
        <v>40</v>
      </c>
      <c r="B76" s="32"/>
      <c r="C76" s="32"/>
      <c r="D76" s="32"/>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113"/>
      <c r="AT76" s="18"/>
      <c r="AU76" s="62"/>
      <c r="AV76" s="62"/>
      <c r="AW76" s="62"/>
      <c r="AX76" s="62"/>
      <c r="AY76" s="62"/>
      <c r="AZ76" s="62"/>
      <c r="BA76" s="62"/>
      <c r="BB76" s="62"/>
    </row>
    <row r="77" spans="1:54" ht="31.5" x14ac:dyDescent="0.25">
      <c r="A77" s="139" t="s">
        <v>41</v>
      </c>
      <c r="B77" s="32"/>
      <c r="C77" s="32"/>
      <c r="D77" s="32"/>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113"/>
      <c r="AT77" s="18"/>
      <c r="AU77" s="62"/>
      <c r="AV77" s="62"/>
      <c r="AW77" s="62"/>
      <c r="AX77" s="62"/>
      <c r="AY77" s="62"/>
      <c r="AZ77" s="62"/>
      <c r="BA77" s="62"/>
      <c r="BB77" s="62"/>
    </row>
    <row r="78" spans="1:54" s="9" customFormat="1" ht="33" customHeight="1" x14ac:dyDescent="0.3">
      <c r="A78" s="13" t="s">
        <v>36</v>
      </c>
      <c r="B78" s="20">
        <f>B79+B80+B81+B82+B83+B84+B85</f>
        <v>0</v>
      </c>
      <c r="C78" s="20"/>
      <c r="D78" s="20"/>
      <c r="E78" s="20">
        <f>E79+E80+E81+E82+E83+E84+E85</f>
        <v>0</v>
      </c>
      <c r="F78" s="20"/>
      <c r="G78" s="20">
        <f>G79+G80+G81+G82+G83+G84+G85</f>
        <v>0</v>
      </c>
      <c r="H78" s="20"/>
      <c r="I78" s="20">
        <f>I79+I80+I81+I82+I83+I84+I85</f>
        <v>0</v>
      </c>
      <c r="J78" s="20"/>
      <c r="K78" s="20">
        <f>K79+K80+K81+K82+K83+K84+K85</f>
        <v>0</v>
      </c>
      <c r="L78" s="20"/>
      <c r="M78" s="20">
        <f>M79+M80+M81+M82+M83+M84+M85</f>
        <v>0</v>
      </c>
      <c r="N78" s="20"/>
      <c r="O78" s="20">
        <f>O79+O80+O81+O82+O83+O84+O85</f>
        <v>0</v>
      </c>
      <c r="P78" s="20"/>
      <c r="Q78" s="20">
        <f>Q79+Q80+Q81+Q82+Q83+Q84+Q85</f>
        <v>0</v>
      </c>
      <c r="R78" s="20"/>
      <c r="S78" s="20">
        <f>S79+S80+S81+S82+S83+S84+S85</f>
        <v>0</v>
      </c>
      <c r="T78" s="20"/>
      <c r="U78" s="20">
        <f>U79+U80+U81+U82+U83+U84+U85</f>
        <v>0</v>
      </c>
      <c r="V78" s="20"/>
      <c r="W78" s="20">
        <f>W79+W80+W81+W82+W83+W84+W85</f>
        <v>0</v>
      </c>
      <c r="X78" s="20"/>
      <c r="Y78" s="20">
        <f>Y79+Y80+Y81+Y82+Y83+Y84+Y85</f>
        <v>0</v>
      </c>
      <c r="Z78" s="20"/>
      <c r="AA78" s="20">
        <f>AA79+AA80+AA81+AA82+AA83+AA84+AA85</f>
        <v>0</v>
      </c>
      <c r="AB78" s="20"/>
      <c r="AC78" s="20">
        <f>AC79+AC80+AC81+AC82+AC83+AC84+AC85</f>
        <v>0</v>
      </c>
      <c r="AD78" s="20"/>
      <c r="AE78" s="20">
        <f>AE79+AE80+AE81+AE82+AE83+AE84+AE85</f>
        <v>0</v>
      </c>
      <c r="AF78" s="20"/>
      <c r="AG78" s="20">
        <f>AG79+AG80+AG81+AG82+AG83+AG84+AG85</f>
        <v>0</v>
      </c>
      <c r="AH78" s="20"/>
      <c r="AI78" s="20">
        <f>AI79+AI80+AI81+AI82+AI83+AI84+AI85</f>
        <v>0</v>
      </c>
      <c r="AJ78" s="20"/>
      <c r="AK78" s="20">
        <f>AK79+AK80+AK81+AK82+AK83+AK84+AK85</f>
        <v>0</v>
      </c>
      <c r="AL78" s="20"/>
      <c r="AM78" s="20">
        <f>AM79+AM80+AM81+AM82+AM83+AM84+AM85</f>
        <v>0</v>
      </c>
      <c r="AN78" s="20"/>
      <c r="AO78" s="20">
        <f>AO79+AO80+AO81+AO82+AO83+AO84+AO85</f>
        <v>0</v>
      </c>
      <c r="AP78" s="20"/>
      <c r="AQ78" s="20">
        <f>AQ79+AQ80+AQ81+AQ82+AQ83+AQ84+AQ85</f>
        <v>0</v>
      </c>
      <c r="AR78" s="20"/>
      <c r="AS78" s="58">
        <f>AS79+AS80+AS81+AS82+AS83+AS84+AS85</f>
        <v>0</v>
      </c>
      <c r="AT78" s="23"/>
      <c r="AU78" s="61"/>
      <c r="AV78" s="61"/>
      <c r="AW78" s="61"/>
      <c r="AX78" s="61"/>
      <c r="AY78" s="61"/>
      <c r="AZ78" s="61"/>
      <c r="BA78" s="61"/>
      <c r="BB78" s="61"/>
    </row>
    <row r="79" spans="1:54" ht="12.75" customHeight="1" x14ac:dyDescent="0.25">
      <c r="A79" s="5" t="s">
        <v>27</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60"/>
      <c r="AT79" s="15"/>
      <c r="AU79" s="62"/>
      <c r="AV79" s="62"/>
      <c r="AW79" s="62"/>
      <c r="AX79" s="62"/>
      <c r="AY79" s="62"/>
      <c r="AZ79" s="62"/>
      <c r="BA79" s="62"/>
      <c r="BB79" s="62"/>
    </row>
    <row r="80" spans="1:54" ht="32.25" customHeight="1" x14ac:dyDescent="0.25">
      <c r="A80" s="5" t="s">
        <v>37</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60"/>
      <c r="AT80" s="15"/>
      <c r="AU80" s="62"/>
      <c r="AV80" s="62"/>
      <c r="AW80" s="62"/>
      <c r="AX80" s="62"/>
      <c r="AY80" s="62"/>
      <c r="AZ80" s="62"/>
      <c r="BA80" s="62"/>
      <c r="BB80" s="62"/>
    </row>
    <row r="81" spans="1:54" x14ac:dyDescent="0.25">
      <c r="A81" s="5" t="s">
        <v>35</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60"/>
      <c r="AT81" s="15"/>
      <c r="AU81" s="62"/>
      <c r="AV81" s="62"/>
      <c r="AW81" s="62"/>
      <c r="AX81" s="62"/>
      <c r="AY81" s="62"/>
      <c r="AZ81" s="62"/>
      <c r="BA81" s="62"/>
      <c r="BB81" s="62"/>
    </row>
    <row r="82" spans="1:54" x14ac:dyDescent="0.25">
      <c r="A82" s="5" t="s">
        <v>43</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60"/>
      <c r="AT82" s="15"/>
      <c r="AU82" s="62"/>
      <c r="AV82" s="62"/>
      <c r="AW82" s="62"/>
      <c r="AX82" s="62"/>
      <c r="AY82" s="62"/>
      <c r="AZ82" s="62"/>
      <c r="BA82" s="62"/>
      <c r="BB82" s="62"/>
    </row>
    <row r="83" spans="1:54" x14ac:dyDescent="0.25">
      <c r="A83" s="5" t="s">
        <v>38</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60"/>
      <c r="AT83" s="15"/>
      <c r="AU83" s="62"/>
      <c r="AV83" s="62"/>
      <c r="AW83" s="62"/>
      <c r="AX83" s="62"/>
      <c r="AY83" s="62"/>
      <c r="AZ83" s="62"/>
      <c r="BA83" s="62"/>
      <c r="BB83" s="62"/>
    </row>
    <row r="84" spans="1:54" x14ac:dyDescent="0.25">
      <c r="A84" s="5" t="s">
        <v>39</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60"/>
      <c r="AT84" s="15"/>
      <c r="AU84" s="62"/>
      <c r="AV84" s="62"/>
      <c r="AW84" s="62"/>
      <c r="AX84" s="62"/>
      <c r="AY84" s="62"/>
      <c r="AZ84" s="62"/>
      <c r="BA84" s="62"/>
      <c r="BB84" s="62"/>
    </row>
    <row r="85" spans="1:54" x14ac:dyDescent="0.25">
      <c r="A85" s="5" t="s">
        <v>44</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60"/>
      <c r="AT85" s="15"/>
      <c r="AU85" s="62"/>
      <c r="AV85" s="62"/>
      <c r="AW85" s="62"/>
      <c r="AX85" s="62"/>
      <c r="AY85" s="62"/>
      <c r="AZ85" s="62"/>
      <c r="BA85" s="62"/>
      <c r="BB85" s="62"/>
    </row>
    <row r="86" spans="1:54" ht="15.75" customHeight="1" x14ac:dyDescent="0.25">
      <c r="A86" s="13" t="s">
        <v>124</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60"/>
      <c r="AT86" s="15"/>
      <c r="AU86" s="62"/>
      <c r="AV86" s="62"/>
      <c r="AW86" s="62"/>
      <c r="AX86" s="62"/>
      <c r="AY86" s="62"/>
      <c r="AZ86" s="62"/>
      <c r="BA86" s="62"/>
      <c r="BB86" s="62"/>
    </row>
    <row r="87" spans="1:54" x14ac:dyDescent="0.25">
      <c r="A87" s="13" t="s">
        <v>125</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60"/>
      <c r="AT87" s="15"/>
      <c r="AU87" s="62"/>
      <c r="AV87" s="62"/>
      <c r="AW87" s="62"/>
      <c r="AX87" s="62"/>
      <c r="AY87" s="62"/>
      <c r="AZ87" s="62"/>
      <c r="BA87" s="62"/>
      <c r="BB87" s="62"/>
    </row>
    <row r="88" spans="1:54" ht="63" x14ac:dyDescent="0.25">
      <c r="A88" s="119" t="s">
        <v>58</v>
      </c>
      <c r="B88" s="15" t="e">
        <f>B78/B17</f>
        <v>#DIV/0!</v>
      </c>
      <c r="C88" s="15"/>
      <c r="D88" s="15"/>
      <c r="E88" s="15" t="e">
        <f>E78/E17</f>
        <v>#DIV/0!</v>
      </c>
      <c r="F88" s="15"/>
      <c r="G88" s="15" t="e">
        <f>G78/G17</f>
        <v>#DIV/0!</v>
      </c>
      <c r="H88" s="15"/>
      <c r="I88" s="15" t="e">
        <f>I78/I17</f>
        <v>#DIV/0!</v>
      </c>
      <c r="J88" s="15"/>
      <c r="K88" s="15" t="e">
        <f>K78/K17</f>
        <v>#DIV/0!</v>
      </c>
      <c r="L88" s="15"/>
      <c r="M88" s="15" t="e">
        <f>M78/M17</f>
        <v>#DIV/0!</v>
      </c>
      <c r="N88" s="15"/>
      <c r="O88" s="15" t="e">
        <f>O78/O17</f>
        <v>#DIV/0!</v>
      </c>
      <c r="P88" s="15"/>
      <c r="Q88" s="15" t="e">
        <f>Q78/Q17</f>
        <v>#DIV/0!</v>
      </c>
      <c r="R88" s="15"/>
      <c r="S88" s="15" t="e">
        <f>S78/S17</f>
        <v>#DIV/0!</v>
      </c>
      <c r="T88" s="15"/>
      <c r="U88" s="15" t="e">
        <f>U78/U17</f>
        <v>#DIV/0!</v>
      </c>
      <c r="V88" s="15"/>
      <c r="W88" s="15" t="e">
        <f>W78/W17</f>
        <v>#DIV/0!</v>
      </c>
      <c r="X88" s="15"/>
      <c r="Y88" s="15" t="e">
        <f>Y78/Y17</f>
        <v>#DIV/0!</v>
      </c>
      <c r="Z88" s="15"/>
      <c r="AA88" s="15" t="e">
        <f>AA78/AA17</f>
        <v>#DIV/0!</v>
      </c>
      <c r="AB88" s="15"/>
      <c r="AC88" s="15" t="e">
        <f>AC78/AC17</f>
        <v>#DIV/0!</v>
      </c>
      <c r="AD88" s="15"/>
      <c r="AE88" s="15" t="e">
        <f>AE78/AE17</f>
        <v>#DIV/0!</v>
      </c>
      <c r="AF88" s="15"/>
      <c r="AG88" s="15" t="e">
        <f>AG78/AG17</f>
        <v>#DIV/0!</v>
      </c>
      <c r="AH88" s="15"/>
      <c r="AI88" s="15" t="e">
        <f>AI78/AI17</f>
        <v>#DIV/0!</v>
      </c>
      <c r="AJ88" s="15"/>
      <c r="AK88" s="15" t="e">
        <f>AK78/AK17</f>
        <v>#DIV/0!</v>
      </c>
      <c r="AL88" s="15"/>
      <c r="AM88" s="15" t="e">
        <f>AM78/AM17</f>
        <v>#DIV/0!</v>
      </c>
      <c r="AN88" s="15"/>
      <c r="AO88" s="15" t="e">
        <f>AO78/AO17</f>
        <v>#DIV/0!</v>
      </c>
      <c r="AP88" s="15"/>
      <c r="AQ88" s="15" t="e">
        <f>AQ78/AQ17</f>
        <v>#DIV/0!</v>
      </c>
      <c r="AR88" s="15"/>
      <c r="AS88" s="15" t="e">
        <f>AS78/AS17</f>
        <v>#DIV/0!</v>
      </c>
      <c r="AT88" s="15"/>
      <c r="AU88" s="15" t="e">
        <f>AU78/AU17</f>
        <v>#DIV/0!</v>
      </c>
      <c r="AV88" s="62"/>
      <c r="AW88" s="15" t="e">
        <f>AW78/AW17</f>
        <v>#DIV/0!</v>
      </c>
      <c r="AX88" s="62"/>
      <c r="AY88" s="15" t="e">
        <f>AY78/AY17</f>
        <v>#DIV/0!</v>
      </c>
      <c r="AZ88" s="62"/>
      <c r="BA88" s="15" t="e">
        <f>BA78/BA17</f>
        <v>#DIV/0!</v>
      </c>
      <c r="BB88" s="62"/>
    </row>
    <row r="89" spans="1:54" ht="63" x14ac:dyDescent="0.25">
      <c r="A89" s="119" t="s">
        <v>59</v>
      </c>
      <c r="B89" s="15" t="e">
        <f>(B82+B84)/B17</f>
        <v>#DIV/0!</v>
      </c>
      <c r="C89" s="15"/>
      <c r="D89" s="15"/>
      <c r="E89" s="15" t="e">
        <f>(E82+E84)/E17</f>
        <v>#DIV/0!</v>
      </c>
      <c r="F89" s="15"/>
      <c r="G89" s="15" t="e">
        <f>(G82+G84)/G17</f>
        <v>#DIV/0!</v>
      </c>
      <c r="H89" s="15"/>
      <c r="I89" s="15" t="e">
        <f>(I82+I84)/I17</f>
        <v>#DIV/0!</v>
      </c>
      <c r="J89" s="15"/>
      <c r="K89" s="15" t="e">
        <f>(K82+K84)/K17</f>
        <v>#DIV/0!</v>
      </c>
      <c r="L89" s="15"/>
      <c r="M89" s="15" t="e">
        <f>(M82+M84)/M17</f>
        <v>#DIV/0!</v>
      </c>
      <c r="N89" s="15"/>
      <c r="O89" s="15" t="e">
        <f>(O82+O84)/O17</f>
        <v>#DIV/0!</v>
      </c>
      <c r="P89" s="15"/>
      <c r="Q89" s="15" t="e">
        <f>(Q82+Q84)/Q17</f>
        <v>#DIV/0!</v>
      </c>
      <c r="R89" s="15"/>
      <c r="S89" s="15" t="e">
        <f>(S82+S84)/S17</f>
        <v>#DIV/0!</v>
      </c>
      <c r="T89" s="15"/>
      <c r="U89" s="15" t="e">
        <f>(U82+U84)/U17</f>
        <v>#DIV/0!</v>
      </c>
      <c r="V89" s="15"/>
      <c r="W89" s="15" t="e">
        <f>(W82+W84)/W17</f>
        <v>#DIV/0!</v>
      </c>
      <c r="X89" s="15"/>
      <c r="Y89" s="15" t="e">
        <f>(Y82+Y84)/Y17</f>
        <v>#DIV/0!</v>
      </c>
      <c r="Z89" s="15"/>
      <c r="AA89" s="15" t="e">
        <f>(AA82+AA84)/AA17</f>
        <v>#DIV/0!</v>
      </c>
      <c r="AB89" s="15"/>
      <c r="AC89" s="15" t="e">
        <f>(AC82+AC84)/AC17</f>
        <v>#DIV/0!</v>
      </c>
      <c r="AD89" s="15"/>
      <c r="AE89" s="15" t="e">
        <f>(AE82+AE84)/AE17</f>
        <v>#DIV/0!</v>
      </c>
      <c r="AF89" s="15"/>
      <c r="AG89" s="15" t="e">
        <f>(AG82+AG84)/AG17</f>
        <v>#DIV/0!</v>
      </c>
      <c r="AH89" s="15"/>
      <c r="AI89" s="15" t="e">
        <f>(AI82+AI84)/AI17</f>
        <v>#DIV/0!</v>
      </c>
      <c r="AJ89" s="15"/>
      <c r="AK89" s="15" t="e">
        <f>(AK82+AK84)/AK17</f>
        <v>#DIV/0!</v>
      </c>
      <c r="AL89" s="15"/>
      <c r="AM89" s="15" t="e">
        <f>(AM82+AM84)/AM17</f>
        <v>#DIV/0!</v>
      </c>
      <c r="AN89" s="15"/>
      <c r="AO89" s="15" t="e">
        <f>(AO82+AO84)/AO17</f>
        <v>#DIV/0!</v>
      </c>
      <c r="AP89" s="15"/>
      <c r="AQ89" s="15" t="e">
        <f>(AQ82+AQ84)/AQ17</f>
        <v>#DIV/0!</v>
      </c>
      <c r="AR89" s="15"/>
      <c r="AS89" s="15" t="e">
        <f>(AS82+AS84)/AS17</f>
        <v>#DIV/0!</v>
      </c>
      <c r="AT89" s="15"/>
      <c r="AU89" s="15" t="e">
        <f>AU79/AU18</f>
        <v>#DIV/0!</v>
      </c>
      <c r="AV89" s="62"/>
      <c r="AW89" s="15" t="e">
        <f>AW79/AW18</f>
        <v>#DIV/0!</v>
      </c>
      <c r="AX89" s="62"/>
      <c r="AY89" s="15" t="e">
        <f>AY79/AY18</f>
        <v>#DIV/0!</v>
      </c>
      <c r="AZ89" s="62"/>
      <c r="BA89" s="15" t="e">
        <f>BA79/BA18</f>
        <v>#DIV/0!</v>
      </c>
      <c r="BB89" s="62"/>
    </row>
    <row r="90" spans="1:54" ht="86.25" customHeight="1" x14ac:dyDescent="0.25">
      <c r="A90" s="119" t="s">
        <v>137</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62"/>
      <c r="AV90" s="62"/>
      <c r="AW90" s="62"/>
      <c r="AX90" s="62"/>
      <c r="AY90" s="62"/>
      <c r="AZ90" s="62"/>
      <c r="BA90" s="62"/>
      <c r="BB90" s="62"/>
    </row>
    <row r="91" spans="1:54" x14ac:dyDescent="0.25">
      <c r="A91" s="120"/>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71"/>
      <c r="AV91" s="71"/>
    </row>
    <row r="92" spans="1:54" s="9" customFormat="1" ht="30" x14ac:dyDescent="0.3">
      <c r="A92" s="95" t="s">
        <v>11</v>
      </c>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3"/>
      <c r="AU92" s="61"/>
      <c r="AV92" s="61"/>
      <c r="AW92" s="61"/>
      <c r="AX92" s="61"/>
      <c r="AY92" s="61"/>
      <c r="AZ92" s="61"/>
      <c r="BA92" s="61"/>
      <c r="BB92" s="61"/>
    </row>
    <row r="93" spans="1:54" ht="18.75" customHeight="1" x14ac:dyDescent="0.25">
      <c r="A93" s="67" t="s">
        <v>123</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60"/>
      <c r="AT93" s="15"/>
      <c r="AU93" s="62"/>
      <c r="AV93" s="62"/>
      <c r="AW93" s="62"/>
      <c r="AX93" s="62"/>
      <c r="AY93" s="62"/>
      <c r="AZ93" s="62"/>
      <c r="BA93" s="62"/>
      <c r="BB93" s="62"/>
    </row>
    <row r="94" spans="1:54" x14ac:dyDescent="0.25">
      <c r="A94" s="157" t="s">
        <v>122</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row>
    <row r="96" spans="1:54" ht="21" customHeight="1" x14ac:dyDescent="0.25">
      <c r="A96" s="158" t="s">
        <v>136</v>
      </c>
      <c r="B96" s="158"/>
      <c r="C96" s="158"/>
      <c r="D96" s="158"/>
      <c r="E96" s="158"/>
      <c r="F96" s="158"/>
      <c r="G96" s="158"/>
      <c r="H96" s="158"/>
      <c r="I96" s="136"/>
      <c r="J96" s="136"/>
      <c r="K96" s="159" t="s">
        <v>127</v>
      </c>
      <c r="L96" s="159"/>
      <c r="M96" s="134"/>
      <c r="N96" s="159" t="s">
        <v>128</v>
      </c>
      <c r="O96" s="159"/>
      <c r="P96" s="159"/>
    </row>
    <row r="97" spans="1:16" x14ac:dyDescent="0.25">
      <c r="A97" s="137"/>
      <c r="B97" s="136"/>
      <c r="C97" s="136"/>
      <c r="D97" s="136"/>
      <c r="E97" s="136"/>
      <c r="F97" s="136"/>
      <c r="G97" s="136"/>
      <c r="H97" s="136"/>
      <c r="I97" s="136"/>
      <c r="J97" s="136"/>
      <c r="K97" s="160" t="s">
        <v>129</v>
      </c>
      <c r="L97" s="160"/>
      <c r="M97" s="135"/>
      <c r="N97" s="160" t="s">
        <v>130</v>
      </c>
      <c r="O97" s="160"/>
      <c r="P97" s="160"/>
    </row>
  </sheetData>
  <mergeCells count="30">
    <mergeCell ref="K97:L97"/>
    <mergeCell ref="N97:P97"/>
    <mergeCell ref="A4:A5"/>
    <mergeCell ref="A1:AC1"/>
    <mergeCell ref="B4:D4"/>
    <mergeCell ref="O4:R4"/>
    <mergeCell ref="S4:T4"/>
    <mergeCell ref="U4:V4"/>
    <mergeCell ref="W4:X4"/>
    <mergeCell ref="Y4:Z4"/>
    <mergeCell ref="AA4:AB4"/>
    <mergeCell ref="AC4:AD4"/>
    <mergeCell ref="E4:J4"/>
    <mergeCell ref="K4:N4"/>
    <mergeCell ref="BA4:BB4"/>
    <mergeCell ref="A94:AV94"/>
    <mergeCell ref="A96:H96"/>
    <mergeCell ref="K96:L96"/>
    <mergeCell ref="N96:P96"/>
    <mergeCell ref="AW4:AX4"/>
    <mergeCell ref="AY4:AZ4"/>
    <mergeCell ref="AU4:AV4"/>
    <mergeCell ref="AO4:AP4"/>
    <mergeCell ref="AQ4:AR4"/>
    <mergeCell ref="AS4:AT4"/>
    <mergeCell ref="AE4:AF4"/>
    <mergeCell ref="AG4:AH4"/>
    <mergeCell ref="AI4:AJ4"/>
    <mergeCell ref="AK4:AL4"/>
    <mergeCell ref="AM4:AN4"/>
  </mergeCells>
  <printOptions horizontalCentered="1"/>
  <pageMargins left="0.19685039370078741" right="0.15748031496062992" top="0.31496062992125984" bottom="0.15748031496062992" header="0.31496062992125984" footer="0.15748031496062992"/>
  <pageSetup paperSize="8" scale="38" orientation="landscape" r:id="rId1"/>
  <headerFooter>
    <oddFooter>&amp;R&amp;T - &amp;D</oddFooter>
  </headerFooter>
  <colBreaks count="1" manualBreakCount="1">
    <brk id="36" max="9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60"/>
  <sheetViews>
    <sheetView view="pageBreakPreview" topLeftCell="A31" zoomScale="70" zoomScaleNormal="70" zoomScaleSheetLayoutView="70" workbookViewId="0">
      <selection activeCell="G31" sqref="G31"/>
    </sheetView>
  </sheetViews>
  <sheetFormatPr defaultColWidth="9" defaultRowHeight="15.75" x14ac:dyDescent="0.25"/>
  <cols>
    <col min="1" max="1" width="41.125" style="6" customWidth="1"/>
    <col min="2" max="6" width="12.25" style="2" customWidth="1"/>
    <col min="7" max="7" width="12.625" style="2" customWidth="1"/>
    <col min="8" max="8" width="13.25" style="2" customWidth="1"/>
    <col min="9" max="9" width="12.5" style="2" customWidth="1"/>
    <col min="10" max="10" width="13.5" style="2" customWidth="1"/>
    <col min="11" max="36" width="12.25" style="2" customWidth="1"/>
    <col min="37" max="37" width="12.375" style="2" customWidth="1"/>
    <col min="38" max="38" width="12.25" style="2" customWidth="1"/>
    <col min="39" max="39" width="11.5" style="2" customWidth="1"/>
    <col min="40" max="40" width="12.25" style="2" customWidth="1"/>
    <col min="41" max="41" width="9.25" style="1" bestFit="1" customWidth="1"/>
    <col min="42" max="42" width="10.875" style="1" bestFit="1" customWidth="1"/>
    <col min="43" max="43" width="9.75" style="1" customWidth="1"/>
    <col min="44" max="44" width="9" style="1"/>
    <col min="45" max="45" width="10.125" style="1" customWidth="1"/>
    <col min="46" max="16384" width="9" style="1"/>
  </cols>
  <sheetData>
    <row r="1" spans="1:46" ht="46.15" customHeight="1" x14ac:dyDescent="0.25">
      <c r="A1" s="161" t="s">
        <v>148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row>
    <row r="2" spans="1:46" ht="33.75" customHeight="1" x14ac:dyDescent="0.25">
      <c r="A2" s="183" t="s">
        <v>117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row>
    <row r="3" spans="1:46" x14ac:dyDescent="0.25">
      <c r="A3" s="28"/>
      <c r="B3" s="27"/>
      <c r="C3" s="27"/>
      <c r="D3" s="27"/>
      <c r="E3" s="27"/>
      <c r="F3" s="27"/>
      <c r="G3" s="27"/>
      <c r="H3" s="27"/>
      <c r="I3" s="1"/>
      <c r="J3" s="1"/>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182"/>
      <c r="AO3" s="182"/>
      <c r="AP3" s="182"/>
      <c r="AQ3" s="181" t="s">
        <v>61</v>
      </c>
      <c r="AR3" s="181"/>
    </row>
    <row r="4" spans="1:46" s="7" customFormat="1" ht="57.75" customHeight="1" x14ac:dyDescent="0.25">
      <c r="A4" s="156" t="s">
        <v>0</v>
      </c>
      <c r="B4" s="179" t="s">
        <v>150</v>
      </c>
      <c r="C4" s="179" t="s">
        <v>151</v>
      </c>
      <c r="D4" s="179" t="s">
        <v>152</v>
      </c>
      <c r="E4" s="179" t="s">
        <v>163</v>
      </c>
      <c r="F4" s="179" t="s">
        <v>164</v>
      </c>
      <c r="G4" s="162">
        <v>2023</v>
      </c>
      <c r="H4" s="164"/>
      <c r="I4" s="162">
        <v>2024</v>
      </c>
      <c r="J4" s="164"/>
      <c r="K4" s="162">
        <v>2025</v>
      </c>
      <c r="L4" s="164"/>
      <c r="M4" s="162">
        <v>2026</v>
      </c>
      <c r="N4" s="164"/>
      <c r="O4" s="162">
        <v>2027</v>
      </c>
      <c r="P4" s="164"/>
      <c r="Q4" s="162">
        <v>2028</v>
      </c>
      <c r="R4" s="164"/>
      <c r="S4" s="162">
        <v>2029</v>
      </c>
      <c r="T4" s="164"/>
      <c r="U4" s="162">
        <v>2030</v>
      </c>
      <c r="V4" s="164"/>
      <c r="W4" s="162">
        <v>2031</v>
      </c>
      <c r="X4" s="164"/>
      <c r="Y4" s="162">
        <v>2032</v>
      </c>
      <c r="Z4" s="164"/>
      <c r="AA4" s="162">
        <v>2033</v>
      </c>
      <c r="AB4" s="164"/>
      <c r="AC4" s="162">
        <v>2034</v>
      </c>
      <c r="AD4" s="164"/>
      <c r="AE4" s="162">
        <v>2035</v>
      </c>
      <c r="AF4" s="164"/>
      <c r="AG4" s="162">
        <v>2036</v>
      </c>
      <c r="AH4" s="164"/>
      <c r="AI4" s="162">
        <v>2037</v>
      </c>
      <c r="AJ4" s="164"/>
      <c r="AK4" s="162">
        <v>2038</v>
      </c>
      <c r="AL4" s="164"/>
      <c r="AM4" s="162">
        <v>2039</v>
      </c>
      <c r="AN4" s="164"/>
      <c r="AO4" s="162">
        <v>2040</v>
      </c>
      <c r="AP4" s="164"/>
      <c r="AQ4" s="162">
        <v>2041</v>
      </c>
      <c r="AR4" s="164"/>
      <c r="AS4" s="162">
        <v>2042</v>
      </c>
      <c r="AT4" s="164"/>
    </row>
    <row r="5" spans="1:46" s="7" customFormat="1" ht="51.6" customHeight="1" x14ac:dyDescent="0.25">
      <c r="A5" s="156"/>
      <c r="B5" s="180"/>
      <c r="C5" s="180"/>
      <c r="D5" s="180"/>
      <c r="E5" s="180"/>
      <c r="F5" s="180"/>
      <c r="G5" s="25" t="s">
        <v>143</v>
      </c>
      <c r="H5" s="26" t="s">
        <v>28</v>
      </c>
      <c r="I5" s="25" t="s">
        <v>9</v>
      </c>
      <c r="J5" s="26" t="s">
        <v>28</v>
      </c>
      <c r="K5" s="25" t="s">
        <v>9</v>
      </c>
      <c r="L5" s="26" t="s">
        <v>28</v>
      </c>
      <c r="M5" s="25" t="s">
        <v>9</v>
      </c>
      <c r="N5" s="26" t="s">
        <v>28</v>
      </c>
      <c r="O5" s="25" t="s">
        <v>9</v>
      </c>
      <c r="P5" s="26" t="s">
        <v>28</v>
      </c>
      <c r="Q5" s="25" t="s">
        <v>9</v>
      </c>
      <c r="R5" s="26" t="s">
        <v>28</v>
      </c>
      <c r="S5" s="25" t="s">
        <v>9</v>
      </c>
      <c r="T5" s="26" t="s">
        <v>28</v>
      </c>
      <c r="U5" s="25" t="s">
        <v>9</v>
      </c>
      <c r="V5" s="26" t="s">
        <v>28</v>
      </c>
      <c r="W5" s="25" t="s">
        <v>9</v>
      </c>
      <c r="X5" s="26" t="s">
        <v>28</v>
      </c>
      <c r="Y5" s="25" t="s">
        <v>9</v>
      </c>
      <c r="Z5" s="26" t="s">
        <v>28</v>
      </c>
      <c r="AA5" s="25" t="s">
        <v>9</v>
      </c>
      <c r="AB5" s="26" t="s">
        <v>28</v>
      </c>
      <c r="AC5" s="25" t="s">
        <v>9</v>
      </c>
      <c r="AD5" s="26" t="s">
        <v>28</v>
      </c>
      <c r="AE5" s="25" t="s">
        <v>9</v>
      </c>
      <c r="AF5" s="26" t="s">
        <v>28</v>
      </c>
      <c r="AG5" s="25" t="s">
        <v>9</v>
      </c>
      <c r="AH5" s="26" t="s">
        <v>28</v>
      </c>
      <c r="AI5" s="25" t="s">
        <v>9</v>
      </c>
      <c r="AJ5" s="26" t="s">
        <v>28</v>
      </c>
      <c r="AK5" s="25" t="s">
        <v>9</v>
      </c>
      <c r="AL5" s="26" t="s">
        <v>28</v>
      </c>
      <c r="AM5" s="25" t="s">
        <v>9</v>
      </c>
      <c r="AN5" s="56" t="s">
        <v>28</v>
      </c>
      <c r="AO5" s="25" t="s">
        <v>9</v>
      </c>
      <c r="AP5" s="25" t="s">
        <v>28</v>
      </c>
      <c r="AQ5" s="25" t="s">
        <v>9</v>
      </c>
      <c r="AR5" s="25" t="s">
        <v>28</v>
      </c>
      <c r="AS5" s="25" t="s">
        <v>9</v>
      </c>
      <c r="AT5" s="25" t="s">
        <v>28</v>
      </c>
    </row>
    <row r="6" spans="1:46" s="9" customFormat="1" ht="54.75" customHeight="1" x14ac:dyDescent="0.3">
      <c r="A6" s="8" t="s">
        <v>12</v>
      </c>
      <c r="B6" s="20"/>
      <c r="C6" s="20"/>
      <c r="D6" s="20"/>
      <c r="E6" s="20"/>
      <c r="F6" s="20"/>
      <c r="G6" s="87">
        <f>G8+G21</f>
        <v>0</v>
      </c>
      <c r="H6" s="87"/>
      <c r="I6" s="87">
        <f t="shared" ref="I6:AS6" si="0">I8+I21</f>
        <v>0</v>
      </c>
      <c r="J6" s="87" t="e">
        <f>I6/H6</f>
        <v>#DIV/0!</v>
      </c>
      <c r="K6" s="87">
        <f t="shared" si="0"/>
        <v>0</v>
      </c>
      <c r="L6" s="87" t="e">
        <f>K6/I6</f>
        <v>#DIV/0!</v>
      </c>
      <c r="M6" s="87">
        <f t="shared" si="0"/>
        <v>0</v>
      </c>
      <c r="N6" s="87" t="e">
        <f>M6/K6</f>
        <v>#DIV/0!</v>
      </c>
      <c r="O6" s="87">
        <f t="shared" si="0"/>
        <v>0</v>
      </c>
      <c r="P6" s="87" t="e">
        <f>O6/M6</f>
        <v>#DIV/0!</v>
      </c>
      <c r="Q6" s="87">
        <f t="shared" si="0"/>
        <v>0</v>
      </c>
      <c r="R6" s="87" t="e">
        <f>Q6/O6</f>
        <v>#DIV/0!</v>
      </c>
      <c r="S6" s="87">
        <f t="shared" si="0"/>
        <v>0</v>
      </c>
      <c r="T6" s="87" t="e">
        <f>S6/Q6</f>
        <v>#DIV/0!</v>
      </c>
      <c r="U6" s="87">
        <f t="shared" si="0"/>
        <v>0</v>
      </c>
      <c r="V6" s="87" t="e">
        <f>U6/S6</f>
        <v>#DIV/0!</v>
      </c>
      <c r="W6" s="87">
        <f t="shared" si="0"/>
        <v>0</v>
      </c>
      <c r="X6" s="87" t="e">
        <f>W6/U6</f>
        <v>#DIV/0!</v>
      </c>
      <c r="Y6" s="87">
        <f t="shared" si="0"/>
        <v>0</v>
      </c>
      <c r="Z6" s="87" t="e">
        <f>Y6/W6</f>
        <v>#DIV/0!</v>
      </c>
      <c r="AA6" s="87">
        <f t="shared" si="0"/>
        <v>0</v>
      </c>
      <c r="AB6" s="87" t="e">
        <f>AA6/Y6</f>
        <v>#DIV/0!</v>
      </c>
      <c r="AC6" s="87">
        <f t="shared" si="0"/>
        <v>0</v>
      </c>
      <c r="AD6" s="87" t="e">
        <f>AC6/AA6</f>
        <v>#DIV/0!</v>
      </c>
      <c r="AE6" s="87">
        <f t="shared" si="0"/>
        <v>0</v>
      </c>
      <c r="AF6" s="87" t="e">
        <f>AE6/AC6</f>
        <v>#DIV/0!</v>
      </c>
      <c r="AG6" s="87">
        <f t="shared" si="0"/>
        <v>0</v>
      </c>
      <c r="AH6" s="87" t="e">
        <f>AG6/AE6</f>
        <v>#DIV/0!</v>
      </c>
      <c r="AI6" s="87">
        <f t="shared" si="0"/>
        <v>0</v>
      </c>
      <c r="AJ6" s="87" t="e">
        <f>AI6/AG6</f>
        <v>#DIV/0!</v>
      </c>
      <c r="AK6" s="87">
        <f t="shared" si="0"/>
        <v>0</v>
      </c>
      <c r="AL6" s="87" t="e">
        <f>AK6/AI6</f>
        <v>#DIV/0!</v>
      </c>
      <c r="AM6" s="87">
        <f t="shared" si="0"/>
        <v>0</v>
      </c>
      <c r="AN6" s="90" t="e">
        <f>AM6/AK6</f>
        <v>#DIV/0!</v>
      </c>
      <c r="AO6" s="87">
        <f t="shared" si="0"/>
        <v>0</v>
      </c>
      <c r="AP6" s="87" t="e">
        <f>AO6/AM6</f>
        <v>#DIV/0!</v>
      </c>
      <c r="AQ6" s="87">
        <f t="shared" si="0"/>
        <v>0</v>
      </c>
      <c r="AR6" s="87" t="e">
        <f>AQ6/AO6</f>
        <v>#DIV/0!</v>
      </c>
      <c r="AS6" s="87">
        <f t="shared" si="0"/>
        <v>0</v>
      </c>
      <c r="AT6" s="87" t="e">
        <f>AS6/AQ6</f>
        <v>#DIV/0!</v>
      </c>
    </row>
    <row r="7" spans="1:46" s="55" customFormat="1" ht="60" customHeight="1" x14ac:dyDescent="0.25">
      <c r="A7" s="77" t="s">
        <v>66</v>
      </c>
      <c r="B7" s="97">
        <f t="shared" ref="B7:G7" si="1">B9+B14+B22</f>
        <v>0</v>
      </c>
      <c r="C7" s="97">
        <f t="shared" si="1"/>
        <v>0</v>
      </c>
      <c r="D7" s="97">
        <f t="shared" si="1"/>
        <v>0</v>
      </c>
      <c r="E7" s="97">
        <f t="shared" si="1"/>
        <v>0</v>
      </c>
      <c r="F7" s="97">
        <f t="shared" si="1"/>
        <v>0</v>
      </c>
      <c r="G7" s="97" t="e">
        <f t="shared" si="1"/>
        <v>#DIV/0!</v>
      </c>
      <c r="H7" s="100"/>
      <c r="I7" s="97">
        <f>I9+I14+I22</f>
        <v>0</v>
      </c>
      <c r="J7" s="100"/>
      <c r="K7" s="97">
        <f>K9+K14+K22</f>
        <v>0</v>
      </c>
      <c r="L7" s="100"/>
      <c r="M7" s="97">
        <f>M9+M14+M22</f>
        <v>0</v>
      </c>
      <c r="N7" s="100"/>
      <c r="O7" s="97">
        <f>O9+O14+O22</f>
        <v>0</v>
      </c>
      <c r="P7" s="100"/>
      <c r="Q7" s="97">
        <f>Q9+Q14+Q22</f>
        <v>0</v>
      </c>
      <c r="R7" s="100"/>
      <c r="S7" s="97">
        <f>S9+S14+S22</f>
        <v>0</v>
      </c>
      <c r="T7" s="100"/>
      <c r="U7" s="97">
        <f>U9+U14+U22</f>
        <v>0</v>
      </c>
      <c r="V7" s="100"/>
      <c r="W7" s="97">
        <f>W9+W14+W22</f>
        <v>0</v>
      </c>
      <c r="X7" s="100"/>
      <c r="Y7" s="97">
        <f>Y9+Y14+Y22</f>
        <v>0</v>
      </c>
      <c r="Z7" s="100"/>
      <c r="AA7" s="97">
        <f>AA9+AA14+AA22</f>
        <v>0</v>
      </c>
      <c r="AB7" s="100"/>
      <c r="AC7" s="97">
        <f>AC9+AC14+AC22</f>
        <v>0</v>
      </c>
      <c r="AD7" s="100"/>
      <c r="AE7" s="97">
        <f>AE9+AE14+AE22</f>
        <v>0</v>
      </c>
      <c r="AF7" s="100"/>
      <c r="AG7" s="97">
        <f>AG9+AG14+AG22</f>
        <v>0</v>
      </c>
      <c r="AH7" s="100"/>
      <c r="AI7" s="97">
        <f>AI9+AI14+AI22</f>
        <v>0</v>
      </c>
      <c r="AJ7" s="100"/>
      <c r="AK7" s="97">
        <f>AK9+AK14+AK22</f>
        <v>0</v>
      </c>
      <c r="AL7" s="100"/>
      <c r="AM7" s="97">
        <f>AM9+AM14+AM22</f>
        <v>0</v>
      </c>
      <c r="AN7" s="101"/>
      <c r="AO7" s="97">
        <f>AO9+AO14+AO22</f>
        <v>0</v>
      </c>
      <c r="AP7" s="100"/>
      <c r="AQ7" s="97">
        <f>AQ9+AQ14+AQ22</f>
        <v>0</v>
      </c>
      <c r="AR7" s="145"/>
      <c r="AS7" s="97">
        <f>AS9+AS14+AS22</f>
        <v>0</v>
      </c>
      <c r="AT7" s="145"/>
    </row>
    <row r="8" spans="1:46" ht="25.5" customHeight="1" x14ac:dyDescent="0.25">
      <c r="A8" s="41" t="s">
        <v>30</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59"/>
      <c r="AO8" s="62"/>
      <c r="AP8" s="61"/>
      <c r="AQ8" s="62"/>
      <c r="AR8" s="62"/>
      <c r="AS8" s="61"/>
      <c r="AT8" s="61"/>
    </row>
    <row r="9" spans="1:46" ht="25.5" customHeight="1" x14ac:dyDescent="0.25">
      <c r="A9" s="68" t="s">
        <v>68</v>
      </c>
      <c r="B9" s="102">
        <f t="shared" ref="B9:G9" si="2">B10+B11+B12+B13</f>
        <v>0</v>
      </c>
      <c r="C9" s="102">
        <f t="shared" si="2"/>
        <v>0</v>
      </c>
      <c r="D9" s="102">
        <f t="shared" si="2"/>
        <v>0</v>
      </c>
      <c r="E9" s="102">
        <f t="shared" si="2"/>
        <v>0</v>
      </c>
      <c r="F9" s="102">
        <f t="shared" si="2"/>
        <v>0</v>
      </c>
      <c r="G9" s="102">
        <f t="shared" si="2"/>
        <v>0</v>
      </c>
      <c r="H9" s="102"/>
      <c r="I9" s="102">
        <f>I10+I11+I12+I13</f>
        <v>0</v>
      </c>
      <c r="J9" s="102"/>
      <c r="K9" s="102">
        <f>K10+K11+K12+K13</f>
        <v>0</v>
      </c>
      <c r="L9" s="102"/>
      <c r="M9" s="102">
        <f>M10+M11+M12+M13</f>
        <v>0</v>
      </c>
      <c r="N9" s="102"/>
      <c r="O9" s="102">
        <f>O10+O11+O12+O13</f>
        <v>0</v>
      </c>
      <c r="P9" s="102"/>
      <c r="Q9" s="102">
        <f>Q10+Q11+Q12+Q13</f>
        <v>0</v>
      </c>
      <c r="R9" s="102"/>
      <c r="S9" s="102">
        <f>S10+S11+S12+S13</f>
        <v>0</v>
      </c>
      <c r="T9" s="102"/>
      <c r="U9" s="102">
        <f>U10+U11+U12+U13</f>
        <v>0</v>
      </c>
      <c r="V9" s="102"/>
      <c r="W9" s="102">
        <f>W10+W11+W12+W13</f>
        <v>0</v>
      </c>
      <c r="X9" s="102"/>
      <c r="Y9" s="102">
        <f>Y10+Y11+Y12+Y13</f>
        <v>0</v>
      </c>
      <c r="Z9" s="102"/>
      <c r="AA9" s="102">
        <f>AA10+AA11+AA12+AA13</f>
        <v>0</v>
      </c>
      <c r="AB9" s="102"/>
      <c r="AC9" s="102">
        <f>AC10+AC11+AC12+AC13</f>
        <v>0</v>
      </c>
      <c r="AD9" s="102"/>
      <c r="AE9" s="102">
        <f>AE10+AE11+AE12+AE13</f>
        <v>0</v>
      </c>
      <c r="AF9" s="102"/>
      <c r="AG9" s="102">
        <f>AG10+AG11+AG12+AG13</f>
        <v>0</v>
      </c>
      <c r="AH9" s="102"/>
      <c r="AI9" s="102">
        <f>AI10+AI11+AI12+AI13</f>
        <v>0</v>
      </c>
      <c r="AJ9" s="102"/>
      <c r="AK9" s="102">
        <f>AK10+AK11+AK12+AK13</f>
        <v>0</v>
      </c>
      <c r="AL9" s="102"/>
      <c r="AM9" s="102">
        <f>AM10+AM11+AM12+AM13</f>
        <v>0</v>
      </c>
      <c r="AN9" s="103"/>
      <c r="AO9" s="102">
        <f>AO10+AO11+AO12+AO13</f>
        <v>0</v>
      </c>
      <c r="AP9" s="104"/>
      <c r="AQ9" s="102">
        <f>AQ10+AQ11+AQ12+AQ13</f>
        <v>0</v>
      </c>
      <c r="AR9" s="62"/>
      <c r="AS9" s="102">
        <f>AS10+AS11+AS12+AS13</f>
        <v>0</v>
      </c>
      <c r="AT9" s="61"/>
    </row>
    <row r="10" spans="1:46" ht="36" customHeight="1" x14ac:dyDescent="0.25">
      <c r="A10" s="96" t="s">
        <v>71</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59"/>
      <c r="AO10" s="62"/>
      <c r="AP10" s="62"/>
      <c r="AQ10" s="62"/>
      <c r="AR10" s="62"/>
      <c r="AS10" s="61"/>
      <c r="AT10" s="61"/>
    </row>
    <row r="11" spans="1:46" ht="23.25" customHeight="1" x14ac:dyDescent="0.25">
      <c r="A11" s="96" t="s">
        <v>72</v>
      </c>
      <c r="B11" s="31"/>
      <c r="C11" s="31"/>
      <c r="D11" s="31"/>
      <c r="E11" s="31"/>
      <c r="F11" s="31"/>
      <c r="G11" s="31">
        <f>G46*G45</f>
        <v>0</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59"/>
      <c r="AO11" s="31"/>
      <c r="AP11" s="62"/>
      <c r="AQ11" s="62"/>
      <c r="AR11" s="62"/>
      <c r="AS11" s="61"/>
      <c r="AT11" s="61"/>
    </row>
    <row r="12" spans="1:46" ht="31.5" x14ac:dyDescent="0.25">
      <c r="A12" s="96" t="s">
        <v>145</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59"/>
      <c r="AO12" s="62"/>
      <c r="AP12" s="62"/>
      <c r="AQ12" s="62"/>
      <c r="AR12" s="62"/>
      <c r="AS12" s="61"/>
      <c r="AT12" s="61"/>
    </row>
    <row r="13" spans="1:46" ht="34.5" customHeight="1" x14ac:dyDescent="0.25">
      <c r="A13" s="96" t="s">
        <v>91</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59"/>
      <c r="AO13" s="62"/>
      <c r="AP13" s="62"/>
      <c r="AQ13" s="62"/>
      <c r="AR13" s="62"/>
      <c r="AS13" s="61"/>
      <c r="AT13" s="61"/>
    </row>
    <row r="14" spans="1:46" ht="18" customHeight="1" x14ac:dyDescent="0.25">
      <c r="A14" s="68" t="s">
        <v>69</v>
      </c>
      <c r="B14" s="31">
        <f t="shared" ref="B14:G14" si="3">B15+B16+B17+B18+B19+B20</f>
        <v>0</v>
      </c>
      <c r="C14" s="31">
        <f t="shared" si="3"/>
        <v>0</v>
      </c>
      <c r="D14" s="31">
        <f t="shared" si="3"/>
        <v>0</v>
      </c>
      <c r="E14" s="31">
        <f t="shared" si="3"/>
        <v>0</v>
      </c>
      <c r="F14" s="31">
        <f t="shared" si="3"/>
        <v>0</v>
      </c>
      <c r="G14" s="31" t="e">
        <f t="shared" si="3"/>
        <v>#DIV/0!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59"/>
      <c r="AO14" s="31"/>
      <c r="AP14" s="62"/>
      <c r="AQ14" s="62"/>
      <c r="AR14" s="62"/>
      <c r="AS14" s="61"/>
      <c r="AT14" s="61"/>
    </row>
    <row r="15" spans="1:46" ht="18" customHeight="1" x14ac:dyDescent="0.25">
      <c r="A15" s="96" t="s">
        <v>14</v>
      </c>
      <c r="B15" s="31"/>
      <c r="C15" s="31"/>
      <c r="D15" s="31"/>
      <c r="E15" s="31"/>
      <c r="F15" s="31"/>
      <c r="G15" s="31">
        <f>(G37*G47*G48)*G45*12</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59"/>
      <c r="AO15" s="31"/>
      <c r="AP15" s="62"/>
      <c r="AQ15" s="62"/>
      <c r="AR15" s="62"/>
      <c r="AS15" s="61"/>
      <c r="AT15" s="61"/>
    </row>
    <row r="16" spans="1:46" ht="35.25" customHeight="1" x14ac:dyDescent="0.25">
      <c r="A16" s="96" t="s">
        <v>95</v>
      </c>
      <c r="B16" s="31"/>
      <c r="C16" s="31"/>
      <c r="D16" s="31"/>
      <c r="E16" s="31"/>
      <c r="F16" s="31"/>
      <c r="G16" s="31">
        <f>G53</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59"/>
      <c r="AO16" s="31"/>
      <c r="AP16" s="62"/>
      <c r="AQ16" s="62"/>
      <c r="AR16" s="62"/>
      <c r="AS16" s="61"/>
      <c r="AT16" s="61"/>
    </row>
    <row r="17" spans="1:46" s="4" customFormat="1" ht="17.25" customHeight="1" x14ac:dyDescent="0.25">
      <c r="A17" s="96" t="s">
        <v>15</v>
      </c>
      <c r="B17" s="36"/>
      <c r="C17" s="36"/>
      <c r="D17" s="36"/>
      <c r="E17" s="36"/>
      <c r="F17" s="36"/>
      <c r="G17" s="31">
        <f>G38*G49</f>
        <v>0</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75"/>
      <c r="AO17" s="14"/>
      <c r="AP17" s="76"/>
      <c r="AQ17" s="63"/>
      <c r="AR17" s="63"/>
      <c r="AS17" s="61"/>
      <c r="AT17" s="61"/>
    </row>
    <row r="18" spans="1:46" s="4" customFormat="1" ht="17.25" customHeight="1" x14ac:dyDescent="0.25">
      <c r="A18" s="96" t="s">
        <v>16</v>
      </c>
      <c r="B18" s="36"/>
      <c r="C18" s="36"/>
      <c r="D18" s="36"/>
      <c r="E18" s="36"/>
      <c r="F18" s="36"/>
      <c r="G18" s="31" t="e">
        <f>(G38/G42)*G51*G50*кол-во метров по годам</f>
        <v>#DIV/0!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75"/>
      <c r="AO18" s="14"/>
      <c r="AP18" s="76"/>
      <c r="AQ18" s="63"/>
      <c r="AR18" s="63"/>
      <c r="AS18" s="61"/>
      <c r="AT18" s="61"/>
    </row>
    <row r="19" spans="1:46" s="4" customFormat="1" ht="17.25" customHeight="1" x14ac:dyDescent="0.25">
      <c r="A19" s="96" t="s">
        <v>70</v>
      </c>
      <c r="B19" s="36"/>
      <c r="C19" s="36"/>
      <c r="D19" s="36"/>
      <c r="E19" s="36"/>
      <c r="F19" s="36"/>
      <c r="G19" s="31">
        <f>G52*G39</f>
        <v>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75"/>
      <c r="AO19" s="14"/>
      <c r="AP19" s="76"/>
      <c r="AQ19" s="63"/>
      <c r="AR19" s="63"/>
      <c r="AS19" s="61"/>
      <c r="AT19" s="61"/>
    </row>
    <row r="20" spans="1:46" s="4" customFormat="1" ht="33" customHeight="1" x14ac:dyDescent="0.25">
      <c r="A20" s="96" t="s">
        <v>96</v>
      </c>
      <c r="B20" s="36"/>
      <c r="C20" s="36"/>
      <c r="D20" s="36"/>
      <c r="E20" s="36"/>
      <c r="F20" s="36"/>
      <c r="G20" s="31"/>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75"/>
      <c r="AO20" s="76"/>
      <c r="AP20" s="76"/>
      <c r="AQ20" s="63"/>
      <c r="AR20" s="63"/>
      <c r="AS20" s="61"/>
      <c r="AT20" s="61"/>
    </row>
    <row r="21" spans="1:46" s="4" customFormat="1" ht="31.5" x14ac:dyDescent="0.25">
      <c r="A21" s="42" t="s">
        <v>31</v>
      </c>
      <c r="B21" s="36"/>
      <c r="C21" s="36"/>
      <c r="D21" s="36"/>
      <c r="E21" s="36"/>
      <c r="F21" s="36"/>
      <c r="G21" s="31"/>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75"/>
      <c r="AO21" s="76"/>
      <c r="AP21" s="76"/>
      <c r="AQ21" s="63"/>
      <c r="AR21" s="63"/>
      <c r="AS21" s="61"/>
      <c r="AT21" s="61"/>
    </row>
    <row r="22" spans="1:46" s="4" customFormat="1" ht="31.5" x14ac:dyDescent="0.25">
      <c r="A22" s="68" t="s">
        <v>98</v>
      </c>
      <c r="B22" s="31">
        <f t="shared" ref="B22:G22" si="4">B23+B25+B24</f>
        <v>0</v>
      </c>
      <c r="C22" s="31">
        <f t="shared" si="4"/>
        <v>0</v>
      </c>
      <c r="D22" s="31">
        <f t="shared" si="4"/>
        <v>0</v>
      </c>
      <c r="E22" s="31">
        <f t="shared" si="4"/>
        <v>0</v>
      </c>
      <c r="F22" s="31">
        <f t="shared" si="4"/>
        <v>0</v>
      </c>
      <c r="G22" s="31">
        <f t="shared" si="4"/>
        <v>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75"/>
      <c r="AO22" s="76"/>
      <c r="AP22" s="76"/>
      <c r="AQ22" s="63"/>
      <c r="AR22" s="63"/>
      <c r="AS22" s="61"/>
      <c r="AT22" s="61"/>
    </row>
    <row r="23" spans="1:46" s="4" customFormat="1" ht="47.25" x14ac:dyDescent="0.25">
      <c r="A23" s="96" t="s">
        <v>21</v>
      </c>
      <c r="B23" s="36"/>
      <c r="C23" s="36"/>
      <c r="D23" s="36"/>
      <c r="E23" s="36"/>
      <c r="F23" s="36"/>
      <c r="G23" s="31">
        <f>G40*G43*G55</f>
        <v>0</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75"/>
      <c r="AO23" s="76"/>
      <c r="AP23" s="76"/>
      <c r="AQ23" s="63"/>
      <c r="AR23" s="63"/>
      <c r="AS23" s="61"/>
      <c r="AT23" s="61"/>
    </row>
    <row r="24" spans="1:46" s="4" customFormat="1" ht="31.5" x14ac:dyDescent="0.25">
      <c r="A24" s="96" t="s">
        <v>17</v>
      </c>
      <c r="B24" s="36"/>
      <c r="C24" s="36"/>
      <c r="D24" s="36"/>
      <c r="E24" s="36"/>
      <c r="F24" s="36"/>
      <c r="G24" s="31">
        <f>G54</f>
        <v>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75"/>
      <c r="AO24" s="76"/>
      <c r="AP24" s="76"/>
      <c r="AQ24" s="63"/>
      <c r="AR24" s="63"/>
      <c r="AS24" s="61"/>
      <c r="AT24" s="61"/>
    </row>
    <row r="25" spans="1:46" s="4" customFormat="1" ht="31.5" x14ac:dyDescent="0.25">
      <c r="A25" s="96" t="s">
        <v>97</v>
      </c>
      <c r="B25" s="36"/>
      <c r="C25" s="36"/>
      <c r="D25" s="36"/>
      <c r="E25" s="36"/>
      <c r="F25" s="36"/>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75"/>
      <c r="AO25" s="76"/>
      <c r="AP25" s="76"/>
      <c r="AQ25" s="63"/>
      <c r="AR25" s="63"/>
      <c r="AS25" s="61"/>
      <c r="AT25" s="61"/>
    </row>
    <row r="26" spans="1:46" s="4" customFormat="1" x14ac:dyDescent="0.25">
      <c r="A26" s="74" t="s">
        <v>18</v>
      </c>
      <c r="B26" s="36"/>
      <c r="C26" s="36"/>
      <c r="D26" s="36"/>
      <c r="E26" s="36"/>
      <c r="F26" s="36"/>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75"/>
      <c r="AO26" s="76"/>
      <c r="AP26" s="76"/>
      <c r="AQ26" s="63"/>
      <c r="AR26" s="63"/>
      <c r="AS26" s="61"/>
      <c r="AT26" s="61"/>
    </row>
    <row r="27" spans="1:46" s="4" customFormat="1" ht="31.5" x14ac:dyDescent="0.25">
      <c r="A27" s="94" t="s">
        <v>19</v>
      </c>
      <c r="B27" s="36"/>
      <c r="C27" s="36"/>
      <c r="D27" s="36"/>
      <c r="E27" s="36"/>
      <c r="F27" s="3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75"/>
      <c r="AO27" s="76"/>
      <c r="AP27" s="76"/>
      <c r="AQ27" s="63"/>
      <c r="AR27" s="63"/>
      <c r="AS27" s="61"/>
      <c r="AT27" s="61"/>
    </row>
    <row r="28" spans="1:46" s="4" customFormat="1" ht="31.5" x14ac:dyDescent="0.25">
      <c r="A28" s="74" t="s">
        <v>20</v>
      </c>
      <c r="B28" s="36"/>
      <c r="C28" s="36"/>
      <c r="D28" s="36"/>
      <c r="E28" s="36"/>
      <c r="F28" s="36"/>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75"/>
      <c r="AO28" s="76"/>
      <c r="AP28" s="76"/>
      <c r="AQ28" s="63"/>
      <c r="AR28" s="63"/>
      <c r="AS28" s="61"/>
      <c r="AT28" s="61"/>
    </row>
    <row r="29" spans="1:46" s="4" customFormat="1" ht="45.75" customHeight="1" x14ac:dyDescent="0.25">
      <c r="A29" s="74"/>
      <c r="B29" s="25" t="s">
        <v>131</v>
      </c>
      <c r="C29" s="25" t="s">
        <v>162</v>
      </c>
      <c r="D29" s="25" t="s">
        <v>154</v>
      </c>
      <c r="E29" s="25" t="s">
        <v>165</v>
      </c>
      <c r="F29" s="25" t="s">
        <v>166</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75"/>
      <c r="AO29" s="76"/>
      <c r="AP29" s="76"/>
      <c r="AQ29" s="63"/>
      <c r="AR29" s="63"/>
      <c r="AS29" s="61"/>
      <c r="AT29" s="61"/>
    </row>
    <row r="30" spans="1:46" s="65" customFormat="1" ht="31.5" x14ac:dyDescent="0.25">
      <c r="A30" s="73" t="s">
        <v>65</v>
      </c>
      <c r="B30" s="154">
        <f t="shared" ref="B30:G30" si="5">B31+B32</f>
        <v>0</v>
      </c>
      <c r="C30" s="154">
        <f t="shared" si="5"/>
        <v>0</v>
      </c>
      <c r="D30" s="154">
        <f t="shared" si="5"/>
        <v>0</v>
      </c>
      <c r="E30" s="154">
        <f t="shared" si="5"/>
        <v>0</v>
      </c>
      <c r="F30" s="154">
        <f t="shared" si="5"/>
        <v>0</v>
      </c>
      <c r="G30" s="97">
        <f t="shared" si="5"/>
        <v>0</v>
      </c>
      <c r="H30" s="78"/>
      <c r="I30" s="97">
        <f>I31+I32</f>
        <v>0</v>
      </c>
      <c r="J30" s="97"/>
      <c r="K30" s="97">
        <f>K31+K32</f>
        <v>0</v>
      </c>
      <c r="L30" s="97"/>
      <c r="M30" s="97">
        <f>M31+M32</f>
        <v>0</v>
      </c>
      <c r="N30" s="97"/>
      <c r="O30" s="97">
        <f>O31+O32</f>
        <v>0</v>
      </c>
      <c r="P30" s="97"/>
      <c r="Q30" s="97">
        <f>Q31+Q32</f>
        <v>0</v>
      </c>
      <c r="R30" s="97"/>
      <c r="S30" s="97">
        <f>S31+S32</f>
        <v>0</v>
      </c>
      <c r="T30" s="97"/>
      <c r="U30" s="97">
        <f>U31+U32</f>
        <v>0</v>
      </c>
      <c r="V30" s="97"/>
      <c r="W30" s="97">
        <f>W31+W32</f>
        <v>0</v>
      </c>
      <c r="X30" s="97"/>
      <c r="Y30" s="97">
        <f>Y31+Y32</f>
        <v>0</v>
      </c>
      <c r="Z30" s="97"/>
      <c r="AA30" s="97">
        <f>AA31+AA32</f>
        <v>0</v>
      </c>
      <c r="AB30" s="97"/>
      <c r="AC30" s="97">
        <f>AC31+AC32</f>
        <v>0</v>
      </c>
      <c r="AD30" s="97"/>
      <c r="AE30" s="97">
        <f>AE31+AE32</f>
        <v>0</v>
      </c>
      <c r="AF30" s="97"/>
      <c r="AG30" s="97">
        <f>AG31+AG32</f>
        <v>0</v>
      </c>
      <c r="AH30" s="97"/>
      <c r="AI30" s="97">
        <f>AI31+AI32</f>
        <v>0</v>
      </c>
      <c r="AJ30" s="97"/>
      <c r="AK30" s="97">
        <f>AK31+AK32</f>
        <v>0</v>
      </c>
      <c r="AL30" s="97"/>
      <c r="AM30" s="97">
        <f>AM31+AM32</f>
        <v>0</v>
      </c>
      <c r="AN30" s="98"/>
      <c r="AO30" s="97">
        <f>AO31+AO32</f>
        <v>0</v>
      </c>
      <c r="AP30" s="99"/>
      <c r="AQ30" s="97">
        <f>AQ31+AQ32</f>
        <v>0</v>
      </c>
      <c r="AR30" s="146"/>
      <c r="AS30" s="97">
        <f>AS31+AS32</f>
        <v>0</v>
      </c>
      <c r="AT30" s="146"/>
    </row>
    <row r="31" spans="1:46" s="30" customFormat="1" ht="24.75" customHeight="1" x14ac:dyDescent="0.25">
      <c r="A31" s="10" t="s">
        <v>62</v>
      </c>
      <c r="B31" s="34"/>
      <c r="C31" s="34"/>
      <c r="D31" s="34"/>
      <c r="E31" s="34"/>
      <c r="F31" s="34"/>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80"/>
      <c r="AO31" s="81"/>
      <c r="AP31" s="81"/>
      <c r="AQ31" s="64"/>
      <c r="AR31" s="64"/>
      <c r="AS31" s="61"/>
      <c r="AT31" s="61"/>
    </row>
    <row r="32" spans="1:46" s="30" customFormat="1" ht="21.75" customHeight="1" x14ac:dyDescent="0.25">
      <c r="A32" s="10" t="s">
        <v>63</v>
      </c>
      <c r="B32" s="34"/>
      <c r="C32" s="34"/>
      <c r="D32" s="34"/>
      <c r="E32" s="34"/>
      <c r="F32" s="34"/>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80"/>
      <c r="AO32" s="81"/>
      <c r="AP32" s="81"/>
      <c r="AQ32" s="64"/>
      <c r="AR32" s="64"/>
      <c r="AS32" s="61"/>
      <c r="AT32" s="61"/>
    </row>
    <row r="33" spans="1:46 16377:16377" ht="20.25" customHeight="1" x14ac:dyDescent="0.25">
      <c r="A33" s="52"/>
      <c r="B33" s="53"/>
      <c r="C33" s="53"/>
      <c r="D33" s="53"/>
      <c r="E33" s="53"/>
      <c r="F33" s="5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3"/>
      <c r="AP33" s="83"/>
      <c r="AQ33" s="62"/>
      <c r="AR33" s="62"/>
      <c r="AS33" s="61"/>
      <c r="AT33" s="61"/>
    </row>
    <row r="34" spans="1:46 16377:16377" s="55" customFormat="1" ht="31.5" x14ac:dyDescent="0.25">
      <c r="A34" s="66" t="s">
        <v>67</v>
      </c>
      <c r="B34" s="84">
        <f t="shared" ref="B34:G34" si="6">B7-B30</f>
        <v>0</v>
      </c>
      <c r="C34" s="84">
        <f t="shared" si="6"/>
        <v>0</v>
      </c>
      <c r="D34" s="84">
        <f t="shared" si="6"/>
        <v>0</v>
      </c>
      <c r="E34" s="84">
        <f t="shared" si="6"/>
        <v>0</v>
      </c>
      <c r="F34" s="84">
        <f t="shared" si="6"/>
        <v>0</v>
      </c>
      <c r="G34" s="84" t="e">
        <f t="shared" si="6"/>
        <v>#DIV/0!</v>
      </c>
      <c r="H34" s="85">
        <f>H7-(H31+H32)</f>
        <v>0</v>
      </c>
      <c r="I34" s="84">
        <f>I7-I30</f>
        <v>0</v>
      </c>
      <c r="J34" s="85">
        <f>J7-(J31+J32)</f>
        <v>0</v>
      </c>
      <c r="K34" s="84">
        <f>K7-K30</f>
        <v>0</v>
      </c>
      <c r="L34" s="85">
        <f>L7-(L31+L32)</f>
        <v>0</v>
      </c>
      <c r="M34" s="84">
        <f>M7-M30</f>
        <v>0</v>
      </c>
      <c r="N34" s="85">
        <f>N7-(N31+N32)</f>
        <v>0</v>
      </c>
      <c r="O34" s="84">
        <f>O7-O30</f>
        <v>0</v>
      </c>
      <c r="P34" s="85">
        <f>P7-(P31+P32)</f>
        <v>0</v>
      </c>
      <c r="Q34" s="84">
        <f>Q7-Q30</f>
        <v>0</v>
      </c>
      <c r="R34" s="85">
        <f>R7-(R31+R32)</f>
        <v>0</v>
      </c>
      <c r="S34" s="84">
        <f>S7-S30</f>
        <v>0</v>
      </c>
      <c r="T34" s="85">
        <f>T7-(T31+T32)</f>
        <v>0</v>
      </c>
      <c r="U34" s="84">
        <f>U7-U30</f>
        <v>0</v>
      </c>
      <c r="V34" s="85">
        <f>V7-(V31+V32)</f>
        <v>0</v>
      </c>
      <c r="W34" s="84">
        <f>W7-W30</f>
        <v>0</v>
      </c>
      <c r="X34" s="85">
        <f>X7-(X31+X32)</f>
        <v>0</v>
      </c>
      <c r="Y34" s="84">
        <f>Y7-Y30</f>
        <v>0</v>
      </c>
      <c r="Z34" s="85">
        <f>Z7-(Z31+Z32)</f>
        <v>0</v>
      </c>
      <c r="AA34" s="84">
        <f>AA7-AA30</f>
        <v>0</v>
      </c>
      <c r="AB34" s="85">
        <f>AB7-(AB31+AB32)</f>
        <v>0</v>
      </c>
      <c r="AC34" s="84">
        <f>AC7-AC30</f>
        <v>0</v>
      </c>
      <c r="AD34" s="85">
        <f>AD7-(AD31+AD32)</f>
        <v>0</v>
      </c>
      <c r="AE34" s="84">
        <f>AE7-AE30</f>
        <v>0</v>
      </c>
      <c r="AF34" s="85">
        <f>AF7-(AF31+AF32)</f>
        <v>0</v>
      </c>
      <c r="AG34" s="84">
        <f>AG7-AG30</f>
        <v>0</v>
      </c>
      <c r="AH34" s="85">
        <f>AH7-(AH31+AH32)</f>
        <v>0</v>
      </c>
      <c r="AI34" s="84">
        <f>AI7-AI30</f>
        <v>0</v>
      </c>
      <c r="AJ34" s="85">
        <f>AJ7-(AJ31+AJ32)</f>
        <v>0</v>
      </c>
      <c r="AK34" s="84">
        <f>AK7-AK30</f>
        <v>0</v>
      </c>
      <c r="AL34" s="85">
        <f>AL7-(AL31+AL32)</f>
        <v>0</v>
      </c>
      <c r="AM34" s="84">
        <f>AM7-AM30</f>
        <v>0</v>
      </c>
      <c r="AN34" s="86">
        <f>AN7-(AN31+AN32)</f>
        <v>0</v>
      </c>
      <c r="AO34" s="84">
        <f>AO7-AO30</f>
        <v>0</v>
      </c>
      <c r="AP34" s="85">
        <f>AP7-(AP31+AP32)</f>
        <v>0</v>
      </c>
      <c r="AQ34" s="84">
        <f>AQ7-AQ30</f>
        <v>0</v>
      </c>
      <c r="AR34" s="85">
        <f>AR7-(AR31+AR32)</f>
        <v>0</v>
      </c>
      <c r="AS34" s="84">
        <f>AS7-AS30</f>
        <v>0</v>
      </c>
      <c r="AT34" s="85">
        <f>AT7-(AT31+AT32)</f>
        <v>0</v>
      </c>
    </row>
    <row r="35" spans="1:46 16377:16377" ht="19.5" customHeight="1" x14ac:dyDescent="0.3">
      <c r="AN35" s="70"/>
      <c r="AO35" s="70"/>
      <c r="AP35" s="70"/>
    </row>
    <row r="36" spans="1:46 16377:16377" s="54" customFormat="1" ht="39" customHeight="1" x14ac:dyDescent="0.3">
      <c r="A36" s="166" t="s">
        <v>99</v>
      </c>
      <c r="B36" s="167"/>
      <c r="C36" s="167"/>
      <c r="D36" s="168"/>
      <c r="E36" s="91" t="s">
        <v>74</v>
      </c>
      <c r="F36" s="91" t="s">
        <v>75</v>
      </c>
      <c r="G36" s="91" t="s">
        <v>76</v>
      </c>
      <c r="H36" s="91" t="s">
        <v>77</v>
      </c>
      <c r="I36" s="91" t="s">
        <v>78</v>
      </c>
      <c r="J36" s="91" t="s">
        <v>79</v>
      </c>
      <c r="K36" s="91" t="s">
        <v>80</v>
      </c>
      <c r="L36" s="91" t="s">
        <v>81</v>
      </c>
      <c r="M36" s="91" t="s">
        <v>82</v>
      </c>
      <c r="N36" s="91" t="s">
        <v>83</v>
      </c>
      <c r="O36" s="91" t="s">
        <v>84</v>
      </c>
      <c r="P36" s="91" t="s">
        <v>85</v>
      </c>
      <c r="Q36" s="91" t="s">
        <v>86</v>
      </c>
      <c r="R36" s="91" t="s">
        <v>87</v>
      </c>
      <c r="S36" s="91" t="s">
        <v>88</v>
      </c>
      <c r="T36" s="91" t="s">
        <v>89</v>
      </c>
      <c r="U36" s="91" t="s">
        <v>90</v>
      </c>
      <c r="V36" s="91" t="s">
        <v>144</v>
      </c>
      <c r="W36" s="91" t="s">
        <v>147</v>
      </c>
      <c r="X36" s="91" t="s">
        <v>167</v>
      </c>
      <c r="Y36" s="91" t="s">
        <v>168</v>
      </c>
      <c r="Z36" s="2"/>
      <c r="AA36" s="2"/>
      <c r="AB36" s="2"/>
      <c r="AC36" s="2"/>
      <c r="AD36" s="2"/>
      <c r="AE36" s="2"/>
      <c r="AF36" s="2"/>
      <c r="AG36" s="2"/>
      <c r="AH36" s="2"/>
      <c r="AI36" s="2"/>
      <c r="AJ36" s="2"/>
      <c r="AK36" s="2"/>
      <c r="AL36" s="2"/>
      <c r="AM36" s="2"/>
      <c r="AN36" s="70"/>
      <c r="AO36" s="70"/>
      <c r="AP36" s="70"/>
      <c r="XEW36" s="92"/>
    </row>
    <row r="37" spans="1:46 16377:16377" ht="18" customHeight="1" x14ac:dyDescent="0.3">
      <c r="A37" s="169" t="s">
        <v>92</v>
      </c>
      <c r="B37" s="170"/>
      <c r="C37" s="170"/>
      <c r="D37" s="171"/>
      <c r="E37" s="142"/>
      <c r="F37" s="142"/>
      <c r="G37" s="87"/>
      <c r="H37" s="87"/>
      <c r="I37" s="87"/>
      <c r="J37" s="87"/>
      <c r="K37" s="87"/>
      <c r="L37" s="87"/>
      <c r="M37" s="87"/>
      <c r="N37" s="87"/>
      <c r="O37" s="87"/>
      <c r="P37" s="87"/>
      <c r="Q37" s="87"/>
      <c r="R37" s="87"/>
      <c r="S37" s="87"/>
      <c r="T37" s="87"/>
      <c r="U37" s="20"/>
      <c r="V37" s="20"/>
      <c r="W37" s="20"/>
      <c r="X37" s="20"/>
      <c r="Y37" s="20"/>
      <c r="Z37" s="70"/>
      <c r="AA37" s="70"/>
      <c r="AB37" s="70"/>
      <c r="AC37" s="70"/>
      <c r="AD37" s="70"/>
      <c r="AE37" s="70"/>
      <c r="AF37" s="70"/>
      <c r="AG37" s="70"/>
      <c r="AH37" s="70"/>
      <c r="AI37" s="70"/>
      <c r="AJ37" s="70"/>
      <c r="AK37" s="70"/>
      <c r="AL37" s="70"/>
      <c r="AM37" s="70"/>
      <c r="AN37" s="70"/>
      <c r="AO37" s="70"/>
      <c r="AP37" s="70"/>
      <c r="AQ37" s="71"/>
    </row>
    <row r="38" spans="1:46 16377:16377" ht="19.5" customHeight="1" x14ac:dyDescent="0.3">
      <c r="A38" s="169" t="s">
        <v>60</v>
      </c>
      <c r="B38" s="170"/>
      <c r="C38" s="170"/>
      <c r="D38" s="171"/>
      <c r="E38" s="142"/>
      <c r="F38" s="142"/>
      <c r="G38" s="87"/>
      <c r="H38" s="87"/>
      <c r="I38" s="87"/>
      <c r="J38" s="87"/>
      <c r="K38" s="87"/>
      <c r="L38" s="87"/>
      <c r="M38" s="87"/>
      <c r="N38" s="87"/>
      <c r="O38" s="87"/>
      <c r="P38" s="87"/>
      <c r="Q38" s="87"/>
      <c r="R38" s="87"/>
      <c r="S38" s="87"/>
      <c r="T38" s="87"/>
      <c r="U38" s="20"/>
      <c r="V38" s="20"/>
      <c r="W38" s="20"/>
      <c r="X38" s="20"/>
      <c r="Y38" s="20"/>
      <c r="Z38" s="70"/>
      <c r="AA38" s="70"/>
      <c r="AB38" s="70"/>
      <c r="AC38" s="70"/>
      <c r="AD38" s="70"/>
      <c r="AE38" s="70"/>
      <c r="AF38" s="70"/>
      <c r="AG38" s="70"/>
      <c r="AH38" s="70"/>
      <c r="AI38" s="70"/>
      <c r="AJ38" s="70"/>
      <c r="AK38" s="70"/>
      <c r="AL38" s="70"/>
      <c r="AM38" s="70"/>
      <c r="AN38" s="70"/>
      <c r="AO38" s="71"/>
      <c r="AP38" s="71"/>
      <c r="AQ38" s="71"/>
    </row>
    <row r="39" spans="1:46 16377:16377" ht="19.5" customHeight="1" x14ac:dyDescent="0.3">
      <c r="A39" s="169" t="s">
        <v>114</v>
      </c>
      <c r="B39" s="170"/>
      <c r="C39" s="170"/>
      <c r="D39" s="171"/>
      <c r="E39" s="142"/>
      <c r="F39" s="142"/>
      <c r="G39" s="87"/>
      <c r="H39" s="87"/>
      <c r="I39" s="87"/>
      <c r="J39" s="87"/>
      <c r="K39" s="87"/>
      <c r="L39" s="87"/>
      <c r="M39" s="87"/>
      <c r="N39" s="87"/>
      <c r="O39" s="87"/>
      <c r="P39" s="87"/>
      <c r="Q39" s="87"/>
      <c r="R39" s="87"/>
      <c r="S39" s="87"/>
      <c r="T39" s="87"/>
      <c r="U39" s="20"/>
      <c r="V39" s="20"/>
      <c r="W39" s="20"/>
      <c r="X39" s="20"/>
      <c r="Y39" s="20"/>
      <c r="Z39" s="70"/>
      <c r="AA39" s="70"/>
      <c r="AB39" s="70"/>
      <c r="AC39" s="70"/>
      <c r="AD39" s="70"/>
      <c r="AE39" s="70"/>
      <c r="AF39" s="70"/>
      <c r="AG39" s="70"/>
      <c r="AH39" s="70"/>
      <c r="AI39" s="70"/>
      <c r="AJ39" s="70"/>
      <c r="AK39" s="70"/>
      <c r="AL39" s="70"/>
      <c r="AM39" s="70"/>
      <c r="AN39" s="70"/>
      <c r="AO39" s="71"/>
      <c r="AP39" s="71"/>
      <c r="AQ39" s="71"/>
    </row>
    <row r="40" spans="1:46 16377:16377" ht="19.5" customHeight="1" x14ac:dyDescent="0.3">
      <c r="A40" s="169" t="s">
        <v>126</v>
      </c>
      <c r="B40" s="170"/>
      <c r="C40" s="170"/>
      <c r="D40" s="171"/>
      <c r="E40" s="142"/>
      <c r="F40" s="142"/>
      <c r="G40" s="87"/>
      <c r="H40" s="87"/>
      <c r="I40" s="87"/>
      <c r="J40" s="87"/>
      <c r="K40" s="87"/>
      <c r="L40" s="87"/>
      <c r="M40" s="87"/>
      <c r="N40" s="87"/>
      <c r="O40" s="87"/>
      <c r="P40" s="87"/>
      <c r="Q40" s="87"/>
      <c r="R40" s="87"/>
      <c r="S40" s="87"/>
      <c r="T40" s="87"/>
      <c r="U40" s="20"/>
      <c r="V40" s="20"/>
      <c r="W40" s="20"/>
      <c r="X40" s="20"/>
      <c r="Y40" s="20"/>
      <c r="Z40" s="70"/>
      <c r="AA40" s="70"/>
      <c r="AB40" s="70"/>
      <c r="AC40" s="70"/>
      <c r="AD40" s="70"/>
      <c r="AE40" s="70"/>
      <c r="AF40" s="70"/>
      <c r="AG40" s="70"/>
      <c r="AH40" s="70"/>
      <c r="AI40" s="70"/>
      <c r="AJ40" s="70"/>
      <c r="AK40" s="70"/>
      <c r="AL40" s="70"/>
      <c r="AM40" s="70"/>
      <c r="AN40" s="70"/>
      <c r="AO40" s="71"/>
      <c r="AP40" s="71"/>
      <c r="AQ40" s="71"/>
    </row>
    <row r="41" spans="1:46 16377:16377" ht="19.5" customHeight="1" x14ac:dyDescent="0.3">
      <c r="A41" s="169" t="s">
        <v>107</v>
      </c>
      <c r="B41" s="170"/>
      <c r="C41" s="170"/>
      <c r="D41" s="171"/>
      <c r="E41" s="142"/>
      <c r="F41" s="142"/>
      <c r="G41" s="87"/>
      <c r="H41" s="87"/>
      <c r="I41" s="87"/>
      <c r="J41" s="87"/>
      <c r="K41" s="87"/>
      <c r="L41" s="87"/>
      <c r="M41" s="87"/>
      <c r="N41" s="87"/>
      <c r="O41" s="87"/>
      <c r="P41" s="87"/>
      <c r="Q41" s="87"/>
      <c r="R41" s="87"/>
      <c r="S41" s="87"/>
      <c r="T41" s="87"/>
      <c r="U41" s="20"/>
      <c r="V41" s="20"/>
      <c r="W41" s="20"/>
      <c r="X41" s="20"/>
      <c r="Y41" s="20"/>
      <c r="Z41" s="70"/>
      <c r="AA41" s="70"/>
      <c r="AB41" s="70"/>
      <c r="AC41" s="70"/>
      <c r="AD41" s="70"/>
      <c r="AE41" s="70"/>
      <c r="AF41" s="70"/>
      <c r="AG41" s="70"/>
      <c r="AH41" s="70"/>
      <c r="AI41" s="70"/>
      <c r="AJ41" s="70"/>
      <c r="AK41" s="70"/>
      <c r="AL41" s="70"/>
      <c r="AM41" s="70"/>
      <c r="AN41" s="70"/>
      <c r="AO41" s="71"/>
      <c r="AP41" s="71"/>
      <c r="AQ41" s="71"/>
    </row>
    <row r="42" spans="1:46 16377:16377" ht="19.5" customHeight="1" x14ac:dyDescent="0.3">
      <c r="A42" s="169" t="s">
        <v>108</v>
      </c>
      <c r="B42" s="170"/>
      <c r="C42" s="170"/>
      <c r="D42" s="171"/>
      <c r="E42" s="142"/>
      <c r="F42" s="142"/>
      <c r="G42" s="87"/>
      <c r="H42" s="87"/>
      <c r="I42" s="87"/>
      <c r="J42" s="87"/>
      <c r="K42" s="87"/>
      <c r="L42" s="87"/>
      <c r="M42" s="87"/>
      <c r="N42" s="87"/>
      <c r="O42" s="87"/>
      <c r="P42" s="87"/>
      <c r="Q42" s="87"/>
      <c r="R42" s="87"/>
      <c r="S42" s="87"/>
      <c r="T42" s="87"/>
      <c r="U42" s="20"/>
      <c r="V42" s="20"/>
      <c r="W42" s="20"/>
      <c r="X42" s="20"/>
      <c r="Y42" s="20"/>
      <c r="Z42" s="70"/>
      <c r="AA42" s="70"/>
      <c r="AB42" s="70"/>
      <c r="AC42" s="70"/>
      <c r="AD42" s="70"/>
      <c r="AE42" s="70"/>
      <c r="AF42" s="70"/>
      <c r="AG42" s="70"/>
      <c r="AH42" s="70"/>
      <c r="AI42" s="70"/>
      <c r="AJ42" s="70"/>
      <c r="AK42" s="70"/>
      <c r="AL42" s="70"/>
      <c r="AM42" s="70"/>
      <c r="AN42" s="70"/>
      <c r="AO42" s="71"/>
      <c r="AP42" s="71"/>
      <c r="AQ42" s="71"/>
    </row>
    <row r="43" spans="1:46 16377:16377" ht="19.5" x14ac:dyDescent="0.3">
      <c r="A43" s="169" t="s">
        <v>109</v>
      </c>
      <c r="B43" s="170"/>
      <c r="C43" s="170"/>
      <c r="D43" s="171"/>
      <c r="E43" s="142"/>
      <c r="F43" s="142"/>
      <c r="G43" s="87"/>
      <c r="H43" s="87"/>
      <c r="I43" s="87"/>
      <c r="J43" s="87"/>
      <c r="K43" s="87"/>
      <c r="L43" s="87"/>
      <c r="M43" s="87"/>
      <c r="N43" s="87"/>
      <c r="O43" s="87"/>
      <c r="P43" s="87"/>
      <c r="Q43" s="87"/>
      <c r="R43" s="87"/>
      <c r="S43" s="87"/>
      <c r="T43" s="87"/>
      <c r="U43" s="20"/>
      <c r="V43" s="20"/>
      <c r="W43" s="20"/>
      <c r="X43" s="20"/>
      <c r="Y43" s="20"/>
      <c r="Z43" s="70"/>
      <c r="AA43" s="70"/>
      <c r="AB43" s="70"/>
      <c r="AC43" s="70"/>
      <c r="AD43" s="70"/>
      <c r="AE43" s="70"/>
      <c r="AF43" s="70"/>
      <c r="AG43" s="70"/>
      <c r="AH43" s="70"/>
      <c r="AI43" s="70"/>
      <c r="AJ43" s="70"/>
      <c r="AK43" s="70"/>
      <c r="AL43" s="70"/>
      <c r="AM43" s="70"/>
      <c r="AN43" s="70"/>
      <c r="AO43" s="71"/>
      <c r="AP43" s="71"/>
      <c r="AQ43" s="71"/>
    </row>
    <row r="44" spans="1:46 16377:16377" ht="19.5" x14ac:dyDescent="0.3">
      <c r="A44" s="169" t="s">
        <v>110</v>
      </c>
      <c r="B44" s="170"/>
      <c r="C44" s="170"/>
      <c r="D44" s="171"/>
      <c r="E44" s="142"/>
      <c r="F44" s="142"/>
      <c r="G44" s="87"/>
      <c r="H44" s="87"/>
      <c r="I44" s="87"/>
      <c r="J44" s="87"/>
      <c r="K44" s="87"/>
      <c r="L44" s="87"/>
      <c r="M44" s="87"/>
      <c r="N44" s="87"/>
      <c r="O44" s="87"/>
      <c r="P44" s="87"/>
      <c r="Q44" s="87"/>
      <c r="R44" s="87"/>
      <c r="S44" s="87"/>
      <c r="T44" s="87"/>
      <c r="U44" s="20"/>
      <c r="V44" s="20"/>
      <c r="W44" s="20"/>
      <c r="X44" s="20"/>
      <c r="Y44" s="20"/>
      <c r="Z44" s="70"/>
      <c r="AA44" s="70"/>
      <c r="AB44" s="70"/>
      <c r="AC44" s="70"/>
      <c r="AD44" s="70"/>
      <c r="AE44" s="70"/>
      <c r="AF44" s="70"/>
      <c r="AG44" s="70"/>
      <c r="AH44" s="70"/>
      <c r="AI44" s="70"/>
      <c r="AJ44" s="70"/>
      <c r="AK44" s="70"/>
      <c r="AL44" s="70"/>
      <c r="AM44" s="70"/>
      <c r="AN44" s="70"/>
      <c r="AO44" s="71"/>
      <c r="AP44" s="71"/>
      <c r="AQ44" s="71"/>
    </row>
    <row r="45" spans="1:46 16377:16377" x14ac:dyDescent="0.25">
      <c r="A45" s="172" t="s">
        <v>73</v>
      </c>
      <c r="B45" s="173"/>
      <c r="C45" s="173"/>
      <c r="D45" s="174"/>
      <c r="E45" s="88">
        <v>0.13</v>
      </c>
      <c r="F45" s="88">
        <v>0.13</v>
      </c>
      <c r="G45" s="88">
        <v>0.13</v>
      </c>
      <c r="H45" s="88">
        <v>0.13</v>
      </c>
      <c r="I45" s="88">
        <v>0.13</v>
      </c>
      <c r="J45" s="88">
        <v>0.13</v>
      </c>
      <c r="K45" s="88">
        <v>0.13</v>
      </c>
      <c r="L45" s="88">
        <v>0.13</v>
      </c>
      <c r="M45" s="88">
        <v>0.13</v>
      </c>
      <c r="N45" s="88">
        <v>0.13</v>
      </c>
      <c r="O45" s="88">
        <v>0.13</v>
      </c>
      <c r="P45" s="88">
        <v>0.13</v>
      </c>
      <c r="Q45" s="88">
        <v>0.13</v>
      </c>
      <c r="R45" s="88">
        <v>0.13</v>
      </c>
      <c r="S45" s="88">
        <v>0.13</v>
      </c>
      <c r="T45" s="88">
        <v>0.13</v>
      </c>
      <c r="U45" s="88">
        <v>0.13</v>
      </c>
      <c r="V45" s="88">
        <v>0.13</v>
      </c>
      <c r="W45" s="88">
        <v>0.13</v>
      </c>
      <c r="X45" s="88">
        <v>0.13</v>
      </c>
      <c r="Y45" s="88">
        <v>0.13</v>
      </c>
      <c r="Z45" s="72"/>
      <c r="AA45" s="72"/>
      <c r="AB45" s="72"/>
      <c r="AC45" s="72"/>
      <c r="AD45" s="72"/>
      <c r="AE45" s="72"/>
      <c r="AF45" s="72"/>
      <c r="AG45" s="72"/>
      <c r="AH45" s="72"/>
      <c r="AI45" s="72"/>
      <c r="AJ45" s="72"/>
      <c r="AK45" s="72"/>
      <c r="AL45" s="72"/>
      <c r="AM45" s="72"/>
      <c r="AN45" s="72"/>
      <c r="AO45" s="71"/>
      <c r="AP45" s="71"/>
      <c r="AQ45" s="71"/>
    </row>
    <row r="46" spans="1:46 16377:16377" x14ac:dyDescent="0.25">
      <c r="A46" s="172" t="s">
        <v>113</v>
      </c>
      <c r="B46" s="173"/>
      <c r="C46" s="173"/>
      <c r="D46" s="174"/>
      <c r="E46" s="143"/>
      <c r="F46" s="143"/>
      <c r="G46" s="89"/>
      <c r="H46" s="89"/>
      <c r="I46" s="89"/>
      <c r="J46" s="89"/>
      <c r="K46" s="89"/>
      <c r="L46" s="89"/>
      <c r="M46" s="89"/>
      <c r="N46" s="89"/>
      <c r="O46" s="89"/>
      <c r="P46" s="89"/>
      <c r="Q46" s="89"/>
      <c r="R46" s="89"/>
      <c r="S46" s="89"/>
      <c r="T46" s="89"/>
      <c r="U46" s="69"/>
      <c r="V46" s="69"/>
      <c r="W46" s="69"/>
      <c r="X46" s="69"/>
      <c r="Y46" s="69"/>
      <c r="Z46" s="72"/>
      <c r="AA46" s="72"/>
      <c r="AB46" s="72"/>
      <c r="AC46" s="72"/>
      <c r="AD46" s="72"/>
      <c r="AE46" s="72"/>
      <c r="AF46" s="72"/>
      <c r="AG46" s="72"/>
      <c r="AH46" s="72"/>
      <c r="AI46" s="72"/>
      <c r="AJ46" s="72"/>
      <c r="AK46" s="72"/>
      <c r="AL46" s="72"/>
      <c r="AM46" s="72"/>
      <c r="AN46" s="72"/>
      <c r="AO46" s="71"/>
      <c r="AP46" s="71"/>
      <c r="AQ46" s="71"/>
    </row>
    <row r="47" spans="1:46 16377:16377" ht="15.75" customHeight="1" x14ac:dyDescent="0.25">
      <c r="A47" s="172" t="s">
        <v>94</v>
      </c>
      <c r="B47" s="173"/>
      <c r="C47" s="173"/>
      <c r="D47" s="174"/>
      <c r="E47" s="143"/>
      <c r="F47" s="143"/>
      <c r="G47" s="89"/>
      <c r="H47" s="89"/>
      <c r="I47" s="89"/>
      <c r="J47" s="89"/>
      <c r="K47" s="89"/>
      <c r="L47" s="89"/>
      <c r="M47" s="89"/>
      <c r="N47" s="89"/>
      <c r="O47" s="89"/>
      <c r="P47" s="89"/>
      <c r="Q47" s="89"/>
      <c r="R47" s="89"/>
      <c r="S47" s="89"/>
      <c r="T47" s="89"/>
      <c r="U47" s="69"/>
      <c r="V47" s="69"/>
      <c r="W47" s="69"/>
      <c r="X47" s="69"/>
      <c r="Y47" s="69"/>
      <c r="Z47" s="72"/>
      <c r="AA47" s="72"/>
      <c r="AB47" s="72"/>
      <c r="AC47" s="72"/>
      <c r="AD47" s="72"/>
      <c r="AE47" s="72"/>
      <c r="AF47" s="72"/>
      <c r="AG47" s="72"/>
      <c r="AH47" s="72"/>
      <c r="AI47" s="72"/>
      <c r="AJ47" s="72"/>
      <c r="AK47" s="72"/>
      <c r="AL47" s="72"/>
      <c r="AM47" s="72"/>
      <c r="AN47" s="72"/>
      <c r="AO47" s="71"/>
      <c r="AP47" s="71"/>
      <c r="AQ47" s="71"/>
    </row>
    <row r="48" spans="1:46 16377:16377" ht="15.75" customHeight="1" x14ac:dyDescent="0.25">
      <c r="A48" s="172" t="s">
        <v>93</v>
      </c>
      <c r="B48" s="173"/>
      <c r="C48" s="173"/>
      <c r="D48" s="174"/>
      <c r="E48" s="143"/>
      <c r="F48" s="143"/>
      <c r="G48" s="89"/>
      <c r="H48" s="89"/>
      <c r="I48" s="89"/>
      <c r="J48" s="89"/>
      <c r="K48" s="89"/>
      <c r="L48" s="89"/>
      <c r="M48" s="89"/>
      <c r="N48" s="89"/>
      <c r="O48" s="89"/>
      <c r="P48" s="89"/>
      <c r="Q48" s="89"/>
      <c r="R48" s="89"/>
      <c r="S48" s="89"/>
      <c r="T48" s="89"/>
      <c r="U48" s="69"/>
      <c r="V48" s="69"/>
      <c r="W48" s="69"/>
      <c r="X48" s="69"/>
      <c r="Y48" s="69"/>
    </row>
    <row r="49" spans="1:25" x14ac:dyDescent="0.25">
      <c r="A49" s="172" t="s">
        <v>106</v>
      </c>
      <c r="B49" s="173"/>
      <c r="C49" s="173"/>
      <c r="D49" s="174"/>
      <c r="E49" s="143"/>
      <c r="F49" s="143"/>
      <c r="G49" s="89"/>
      <c r="H49" s="89"/>
      <c r="I49" s="89"/>
      <c r="J49" s="89"/>
      <c r="K49" s="89"/>
      <c r="L49" s="89"/>
      <c r="M49" s="89"/>
      <c r="N49" s="89"/>
      <c r="O49" s="89"/>
      <c r="P49" s="89"/>
      <c r="Q49" s="89"/>
      <c r="R49" s="89"/>
      <c r="S49" s="89"/>
      <c r="T49" s="89"/>
      <c r="U49" s="69"/>
      <c r="V49" s="69"/>
      <c r="W49" s="69"/>
      <c r="X49" s="69"/>
      <c r="Y49" s="69"/>
    </row>
    <row r="50" spans="1:25" x14ac:dyDescent="0.25">
      <c r="A50" s="172" t="s">
        <v>105</v>
      </c>
      <c r="B50" s="173"/>
      <c r="C50" s="173"/>
      <c r="D50" s="174"/>
      <c r="E50" s="143"/>
      <c r="F50" s="143"/>
      <c r="G50" s="89"/>
      <c r="H50" s="89"/>
      <c r="I50" s="89"/>
      <c r="J50" s="89"/>
      <c r="K50" s="89"/>
      <c r="L50" s="89"/>
      <c r="M50" s="89"/>
      <c r="N50" s="89"/>
      <c r="O50" s="89"/>
      <c r="P50" s="89"/>
      <c r="Q50" s="89"/>
      <c r="R50" s="89"/>
      <c r="S50" s="89"/>
      <c r="T50" s="89"/>
      <c r="U50" s="69"/>
      <c r="V50" s="69"/>
      <c r="W50" s="69"/>
      <c r="X50" s="69"/>
      <c r="Y50" s="69"/>
    </row>
    <row r="51" spans="1:25" ht="15.75" customHeight="1" x14ac:dyDescent="0.25">
      <c r="A51" s="172" t="s">
        <v>104</v>
      </c>
      <c r="B51" s="173"/>
      <c r="C51" s="173"/>
      <c r="D51" s="174"/>
      <c r="E51" s="143"/>
      <c r="F51" s="143"/>
      <c r="G51" s="89"/>
      <c r="H51" s="89"/>
      <c r="I51" s="89"/>
      <c r="J51" s="89"/>
      <c r="K51" s="89"/>
      <c r="L51" s="89"/>
      <c r="M51" s="89"/>
      <c r="N51" s="89"/>
      <c r="O51" s="89"/>
      <c r="P51" s="89"/>
      <c r="Q51" s="89"/>
      <c r="R51" s="89"/>
      <c r="S51" s="89"/>
      <c r="T51" s="89"/>
      <c r="U51" s="69"/>
      <c r="V51" s="69"/>
      <c r="W51" s="69"/>
      <c r="X51" s="69"/>
      <c r="Y51" s="69"/>
    </row>
    <row r="52" spans="1:25" x14ac:dyDescent="0.25">
      <c r="A52" s="172" t="s">
        <v>103</v>
      </c>
      <c r="B52" s="173"/>
      <c r="C52" s="173"/>
      <c r="D52" s="174"/>
      <c r="E52" s="143"/>
      <c r="F52" s="143"/>
      <c r="G52" s="89"/>
      <c r="H52" s="89"/>
      <c r="I52" s="89"/>
      <c r="J52" s="89"/>
      <c r="K52" s="89"/>
      <c r="L52" s="89"/>
      <c r="M52" s="89"/>
      <c r="N52" s="89"/>
      <c r="O52" s="89"/>
      <c r="P52" s="89"/>
      <c r="Q52" s="89"/>
      <c r="R52" s="89"/>
      <c r="S52" s="89"/>
      <c r="T52" s="89"/>
      <c r="U52" s="69"/>
      <c r="V52" s="69"/>
      <c r="W52" s="69"/>
      <c r="X52" s="69"/>
      <c r="Y52" s="69"/>
    </row>
    <row r="53" spans="1:25" ht="15.75" customHeight="1" x14ac:dyDescent="0.25">
      <c r="A53" s="172" t="s">
        <v>111</v>
      </c>
      <c r="B53" s="173"/>
      <c r="C53" s="173"/>
      <c r="D53" s="174"/>
      <c r="E53" s="143"/>
      <c r="F53" s="143"/>
      <c r="G53" s="89"/>
      <c r="H53" s="89"/>
      <c r="I53" s="89"/>
      <c r="J53" s="89"/>
      <c r="K53" s="89"/>
      <c r="L53" s="89"/>
      <c r="M53" s="89"/>
      <c r="N53" s="89"/>
      <c r="O53" s="89"/>
      <c r="P53" s="89"/>
      <c r="Q53" s="89"/>
      <c r="R53" s="89"/>
      <c r="S53" s="89"/>
      <c r="T53" s="89"/>
      <c r="U53" s="69"/>
      <c r="V53" s="69"/>
      <c r="W53" s="69"/>
      <c r="X53" s="69"/>
      <c r="Y53" s="69"/>
    </row>
    <row r="54" spans="1:25" ht="15.75" customHeight="1" x14ac:dyDescent="0.25">
      <c r="A54" s="172" t="s">
        <v>112</v>
      </c>
      <c r="B54" s="173"/>
      <c r="C54" s="173"/>
      <c r="D54" s="174"/>
      <c r="E54" s="143"/>
      <c r="F54" s="143"/>
      <c r="G54" s="89"/>
      <c r="H54" s="89"/>
      <c r="I54" s="89"/>
      <c r="J54" s="89"/>
      <c r="K54" s="89"/>
      <c r="L54" s="89"/>
      <c r="M54" s="89"/>
      <c r="N54" s="89"/>
      <c r="O54" s="89"/>
      <c r="P54" s="89"/>
      <c r="Q54" s="89"/>
      <c r="R54" s="89"/>
      <c r="S54" s="89"/>
      <c r="T54" s="89"/>
      <c r="U54" s="69"/>
      <c r="V54" s="69"/>
      <c r="W54" s="69"/>
      <c r="X54" s="69"/>
      <c r="Y54" s="69"/>
    </row>
    <row r="55" spans="1:25" ht="25.5" customHeight="1" x14ac:dyDescent="0.25">
      <c r="A55" s="175" t="s">
        <v>102</v>
      </c>
      <c r="B55" s="176"/>
      <c r="C55" s="176"/>
      <c r="D55" s="177"/>
      <c r="E55" s="144"/>
      <c r="F55" s="144"/>
      <c r="G55" s="69"/>
      <c r="H55" s="69"/>
      <c r="I55" s="69"/>
      <c r="J55" s="69"/>
      <c r="K55" s="69"/>
      <c r="L55" s="69"/>
      <c r="M55" s="69"/>
      <c r="N55" s="69"/>
      <c r="O55" s="69"/>
      <c r="P55" s="69"/>
      <c r="Q55" s="69"/>
      <c r="R55" s="69"/>
      <c r="S55" s="69"/>
      <c r="T55" s="69"/>
      <c r="U55" s="69"/>
      <c r="V55" s="69"/>
      <c r="W55" s="69"/>
      <c r="X55" s="69"/>
      <c r="Y55" s="69"/>
    </row>
    <row r="56" spans="1:25" x14ac:dyDescent="0.25">
      <c r="A56" s="138"/>
      <c r="B56" s="138"/>
      <c r="C56" s="138"/>
      <c r="D56" s="138"/>
      <c r="E56" s="138"/>
      <c r="F56" s="138"/>
      <c r="G56" s="72"/>
      <c r="H56" s="72"/>
      <c r="I56" s="72"/>
      <c r="J56" s="72"/>
      <c r="K56" s="72"/>
      <c r="L56" s="72"/>
      <c r="M56" s="72"/>
      <c r="N56" s="72"/>
      <c r="O56" s="72"/>
      <c r="P56" s="72"/>
      <c r="Q56" s="72"/>
      <c r="R56" s="72"/>
      <c r="S56" s="72"/>
      <c r="T56" s="72"/>
      <c r="U56" s="72"/>
      <c r="V56" s="72"/>
      <c r="W56" s="72"/>
      <c r="X56" s="72"/>
    </row>
    <row r="57" spans="1:25" x14ac:dyDescent="0.25">
      <c r="A57" s="184" t="s">
        <v>116</v>
      </c>
      <c r="B57" s="184"/>
      <c r="C57" s="184"/>
      <c r="D57" s="184"/>
      <c r="E57" s="184"/>
      <c r="F57" s="184"/>
      <c r="G57" s="184"/>
      <c r="H57" s="184"/>
      <c r="I57" s="184"/>
      <c r="J57" s="184"/>
      <c r="K57" s="184"/>
      <c r="L57" s="184"/>
      <c r="M57" s="184"/>
      <c r="N57" s="184"/>
      <c r="O57" s="184"/>
      <c r="P57" s="184"/>
      <c r="Q57" s="184"/>
      <c r="R57" s="184"/>
      <c r="S57" s="184"/>
      <c r="T57" s="184"/>
      <c r="U57" s="184"/>
      <c r="V57" s="184"/>
    </row>
    <row r="58" spans="1:25" x14ac:dyDescent="0.25">
      <c r="A58" s="178" t="s">
        <v>115</v>
      </c>
      <c r="B58" s="178"/>
      <c r="C58" s="178"/>
      <c r="D58" s="178"/>
      <c r="E58" s="178"/>
      <c r="F58" s="178"/>
      <c r="G58" s="178"/>
      <c r="H58" s="178"/>
      <c r="I58" s="178"/>
      <c r="J58" s="178"/>
      <c r="K58" s="178"/>
      <c r="L58" s="178"/>
      <c r="M58" s="178"/>
      <c r="N58" s="178"/>
      <c r="O58" s="178"/>
      <c r="P58" s="178"/>
      <c r="Q58" s="178"/>
      <c r="R58" s="178"/>
      <c r="S58" s="178"/>
      <c r="T58" s="178"/>
      <c r="U58" s="178"/>
      <c r="V58" s="178"/>
    </row>
    <row r="59" spans="1:25" ht="45" customHeight="1" x14ac:dyDescent="0.25">
      <c r="A59" s="158" t="s">
        <v>136</v>
      </c>
      <c r="B59" s="158"/>
      <c r="C59" s="158"/>
      <c r="D59" s="158"/>
      <c r="E59" s="158"/>
      <c r="F59" s="158"/>
      <c r="G59" s="158"/>
      <c r="H59" s="158"/>
      <c r="I59" s="158"/>
      <c r="J59" s="158"/>
      <c r="K59" s="158"/>
      <c r="L59" s="158"/>
      <c r="M59" s="136"/>
      <c r="N59" s="136"/>
      <c r="O59" s="159" t="s">
        <v>127</v>
      </c>
      <c r="P59" s="159"/>
      <c r="Q59" s="134"/>
      <c r="R59" s="159" t="s">
        <v>128</v>
      </c>
      <c r="S59" s="159"/>
      <c r="T59" s="159"/>
    </row>
    <row r="60" spans="1:25" ht="24" customHeight="1" x14ac:dyDescent="0.25">
      <c r="A60" s="137"/>
      <c r="B60" s="136"/>
      <c r="C60" s="136"/>
      <c r="D60" s="136"/>
      <c r="E60" s="136"/>
      <c r="F60" s="136"/>
      <c r="G60" s="136"/>
      <c r="H60" s="136"/>
      <c r="I60" s="136"/>
      <c r="J60" s="136"/>
      <c r="K60" s="136"/>
      <c r="L60" s="136"/>
      <c r="M60" s="136"/>
      <c r="N60" s="136"/>
      <c r="O60" s="160" t="s">
        <v>129</v>
      </c>
      <c r="P60" s="160"/>
      <c r="Q60" s="135"/>
      <c r="R60" s="160" t="s">
        <v>130</v>
      </c>
      <c r="S60" s="160"/>
      <c r="T60" s="160"/>
    </row>
  </sheetData>
  <mergeCells count="57">
    <mergeCell ref="AQ3:AR3"/>
    <mergeCell ref="A1:AP1"/>
    <mergeCell ref="AN3:AP3"/>
    <mergeCell ref="A2:AP2"/>
    <mergeCell ref="A57:V57"/>
    <mergeCell ref="AE4:AF4"/>
    <mergeCell ref="AG4:AH4"/>
    <mergeCell ref="AI4:AJ4"/>
    <mergeCell ref="AK4:AL4"/>
    <mergeCell ref="AM4:AN4"/>
    <mergeCell ref="AO4:AP4"/>
    <mergeCell ref="S4:T4"/>
    <mergeCell ref="U4:V4"/>
    <mergeCell ref="W4:X4"/>
    <mergeCell ref="A4:A5"/>
    <mergeCell ref="I4:J4"/>
    <mergeCell ref="K4:L4"/>
    <mergeCell ref="M4:N4"/>
    <mergeCell ref="O4:P4"/>
    <mergeCell ref="G4:H4"/>
    <mergeCell ref="B4:B5"/>
    <mergeCell ref="C4:C5"/>
    <mergeCell ref="D4:D5"/>
    <mergeCell ref="E4:E5"/>
    <mergeCell ref="F4:F5"/>
    <mergeCell ref="A46:D46"/>
    <mergeCell ref="A47:D47"/>
    <mergeCell ref="A48:D48"/>
    <mergeCell ref="A59:L59"/>
    <mergeCell ref="O59:P59"/>
    <mergeCell ref="A51:D51"/>
    <mergeCell ref="A52:D52"/>
    <mergeCell ref="A53:D53"/>
    <mergeCell ref="A54:D54"/>
    <mergeCell ref="A55:D55"/>
    <mergeCell ref="A58:V58"/>
    <mergeCell ref="A49:D49"/>
    <mergeCell ref="A50:D50"/>
    <mergeCell ref="A41:D41"/>
    <mergeCell ref="A42:D42"/>
    <mergeCell ref="A43:D43"/>
    <mergeCell ref="A44:D44"/>
    <mergeCell ref="A45:D45"/>
    <mergeCell ref="A36:D36"/>
    <mergeCell ref="A37:D37"/>
    <mergeCell ref="A38:D38"/>
    <mergeCell ref="A39:D39"/>
    <mergeCell ref="A40:D40"/>
    <mergeCell ref="AS4:AT4"/>
    <mergeCell ref="O60:P60"/>
    <mergeCell ref="R59:T59"/>
    <mergeCell ref="R60:T60"/>
    <mergeCell ref="Y4:Z4"/>
    <mergeCell ref="AA4:AB4"/>
    <mergeCell ref="AC4:AD4"/>
    <mergeCell ref="Q4:R4"/>
    <mergeCell ref="AQ4:AR4"/>
  </mergeCells>
  <pageMargins left="0.19685039370078741" right="0.19685039370078741" top="0.35433070866141736" bottom="0.15748031496062992" header="0.31496062992125984" footer="0.15748031496062992"/>
  <pageSetup paperSize="8" scale="32" orientation="landscape" r:id="rId1"/>
  <colBreaks count="2" manualBreakCount="2">
    <brk id="11802" max="1048575" man="1"/>
    <brk id="152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61"/>
  <sheetViews>
    <sheetView tabSelected="1" view="pageBreakPreview" zoomScale="70" zoomScaleNormal="70" zoomScaleSheetLayoutView="70" workbookViewId="0">
      <selection activeCell="D25" sqref="D25"/>
    </sheetView>
  </sheetViews>
  <sheetFormatPr defaultColWidth="9" defaultRowHeight="15.75" x14ac:dyDescent="0.25"/>
  <cols>
    <col min="1" max="1" width="41.125" style="6" customWidth="1"/>
    <col min="2" max="3" width="12.25" style="2" customWidth="1"/>
    <col min="4" max="5" width="13.5" style="2" customWidth="1"/>
    <col min="6" max="31" width="12.25" style="2" customWidth="1"/>
    <col min="32" max="32" width="12.375" style="2" customWidth="1"/>
    <col min="33" max="35" width="12.25" style="2" customWidth="1"/>
    <col min="36" max="36" width="9.25" style="1" bestFit="1" customWidth="1"/>
    <col min="37" max="37" width="10.875" style="1" bestFit="1" customWidth="1"/>
    <col min="38" max="16384" width="9" style="1"/>
  </cols>
  <sheetData>
    <row r="1" spans="1:37" ht="46.15" customHeight="1" x14ac:dyDescent="0.25">
      <c r="A1" s="161" t="s">
        <v>149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row>
    <row r="2" spans="1:37" ht="33.75" customHeight="1" x14ac:dyDescent="0.25">
      <c r="A2" s="183" t="s">
        <v>117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row>
    <row r="3" spans="1:37" x14ac:dyDescent="0.25">
      <c r="A3" s="28"/>
      <c r="B3" s="27"/>
      <c r="C3" s="27"/>
      <c r="D3" s="1"/>
      <c r="E3" s="1"/>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182" t="s">
        <v>61</v>
      </c>
      <c r="AJ3" s="182"/>
      <c r="AK3" s="182"/>
    </row>
    <row r="4" spans="1:37" s="7" customFormat="1" ht="57.75" customHeight="1" x14ac:dyDescent="0.25">
      <c r="A4" s="156" t="s">
        <v>0</v>
      </c>
      <c r="B4" s="179" t="s">
        <v>151</v>
      </c>
      <c r="C4" s="179" t="s">
        <v>152</v>
      </c>
      <c r="D4" s="162">
        <v>2024</v>
      </c>
      <c r="E4" s="164"/>
      <c r="F4" s="162">
        <v>2025</v>
      </c>
      <c r="G4" s="164"/>
      <c r="H4" s="162">
        <v>2026</v>
      </c>
      <c r="I4" s="164"/>
      <c r="J4" s="162">
        <v>2027</v>
      </c>
      <c r="K4" s="164"/>
      <c r="L4" s="162">
        <v>2028</v>
      </c>
      <c r="M4" s="164"/>
      <c r="N4" s="162">
        <v>2029</v>
      </c>
      <c r="O4" s="164"/>
      <c r="P4" s="162">
        <v>2030</v>
      </c>
      <c r="Q4" s="164"/>
      <c r="R4" s="162">
        <v>2031</v>
      </c>
      <c r="S4" s="164"/>
      <c r="T4" s="162">
        <v>2032</v>
      </c>
      <c r="U4" s="164"/>
      <c r="V4" s="162">
        <v>2033</v>
      </c>
      <c r="W4" s="164"/>
      <c r="X4" s="162">
        <v>2034</v>
      </c>
      <c r="Y4" s="164"/>
      <c r="Z4" s="162">
        <v>2035</v>
      </c>
      <c r="AA4" s="164"/>
      <c r="AB4" s="162">
        <v>2036</v>
      </c>
      <c r="AC4" s="164"/>
      <c r="AD4" s="162">
        <v>2037</v>
      </c>
      <c r="AE4" s="164"/>
      <c r="AF4" s="162">
        <v>2038</v>
      </c>
      <c r="AG4" s="164"/>
      <c r="AH4" s="162">
        <v>2039</v>
      </c>
      <c r="AI4" s="164"/>
      <c r="AJ4" s="162">
        <v>2040</v>
      </c>
      <c r="AK4" s="164"/>
    </row>
    <row r="5" spans="1:37" s="7" customFormat="1" ht="51.6" customHeight="1" x14ac:dyDescent="0.25">
      <c r="A5" s="156"/>
      <c r="B5" s="180"/>
      <c r="C5" s="180"/>
      <c r="D5" s="25" t="s">
        <v>9</v>
      </c>
      <c r="E5" s="26" t="s">
        <v>28</v>
      </c>
      <c r="F5" s="25" t="s">
        <v>9</v>
      </c>
      <c r="G5" s="26" t="s">
        <v>28</v>
      </c>
      <c r="H5" s="25" t="s">
        <v>9</v>
      </c>
      <c r="I5" s="26" t="s">
        <v>28</v>
      </c>
      <c r="J5" s="25" t="s">
        <v>9</v>
      </c>
      <c r="K5" s="26" t="s">
        <v>28</v>
      </c>
      <c r="L5" s="25" t="s">
        <v>9</v>
      </c>
      <c r="M5" s="26" t="s">
        <v>28</v>
      </c>
      <c r="N5" s="25" t="s">
        <v>9</v>
      </c>
      <c r="O5" s="26" t="s">
        <v>28</v>
      </c>
      <c r="P5" s="25" t="s">
        <v>9</v>
      </c>
      <c r="Q5" s="26" t="s">
        <v>28</v>
      </c>
      <c r="R5" s="25" t="s">
        <v>9</v>
      </c>
      <c r="S5" s="26" t="s">
        <v>28</v>
      </c>
      <c r="T5" s="25" t="s">
        <v>9</v>
      </c>
      <c r="U5" s="26" t="s">
        <v>28</v>
      </c>
      <c r="V5" s="25" t="s">
        <v>9</v>
      </c>
      <c r="W5" s="26" t="s">
        <v>28</v>
      </c>
      <c r="X5" s="25" t="s">
        <v>9</v>
      </c>
      <c r="Y5" s="26" t="s">
        <v>28</v>
      </c>
      <c r="Z5" s="25" t="s">
        <v>9</v>
      </c>
      <c r="AA5" s="26" t="s">
        <v>28</v>
      </c>
      <c r="AB5" s="25" t="s">
        <v>9</v>
      </c>
      <c r="AC5" s="26" t="s">
        <v>28</v>
      </c>
      <c r="AD5" s="25" t="s">
        <v>9</v>
      </c>
      <c r="AE5" s="26" t="s">
        <v>28</v>
      </c>
      <c r="AF5" s="25" t="s">
        <v>9</v>
      </c>
      <c r="AG5" s="26" t="s">
        <v>28</v>
      </c>
      <c r="AH5" s="25" t="s">
        <v>9</v>
      </c>
      <c r="AI5" s="56" t="s">
        <v>28</v>
      </c>
      <c r="AJ5" s="25" t="s">
        <v>9</v>
      </c>
      <c r="AK5" s="25" t="s">
        <v>28</v>
      </c>
    </row>
    <row r="6" spans="1:37" s="9" customFormat="1" ht="54.75" customHeight="1" x14ac:dyDescent="0.3">
      <c r="A6" s="8" t="s">
        <v>12</v>
      </c>
      <c r="B6" s="20"/>
      <c r="C6" s="20"/>
      <c r="D6" s="87"/>
      <c r="E6" s="87"/>
      <c r="F6" s="87">
        <f t="shared" ref="F6:AJ6" si="0">F8+F21</f>
        <v>0</v>
      </c>
      <c r="G6" s="87" t="e">
        <f>F6/D6</f>
        <v>#DIV/0!</v>
      </c>
      <c r="H6" s="87">
        <f t="shared" si="0"/>
        <v>0</v>
      </c>
      <c r="I6" s="87" t="e">
        <f>H6/F6</f>
        <v>#DIV/0!</v>
      </c>
      <c r="J6" s="87">
        <f t="shared" si="0"/>
        <v>0</v>
      </c>
      <c r="K6" s="87" t="e">
        <f>J6/H6</f>
        <v>#DIV/0!</v>
      </c>
      <c r="L6" s="87">
        <f t="shared" si="0"/>
        <v>0</v>
      </c>
      <c r="M6" s="87" t="e">
        <f>L6/J6</f>
        <v>#DIV/0!</v>
      </c>
      <c r="N6" s="87">
        <f t="shared" si="0"/>
        <v>0</v>
      </c>
      <c r="O6" s="87" t="e">
        <f>N6/L6</f>
        <v>#DIV/0!</v>
      </c>
      <c r="P6" s="87">
        <f t="shared" si="0"/>
        <v>0</v>
      </c>
      <c r="Q6" s="87" t="e">
        <f>P6/N6</f>
        <v>#DIV/0!</v>
      </c>
      <c r="R6" s="87">
        <f t="shared" si="0"/>
        <v>0</v>
      </c>
      <c r="S6" s="87" t="e">
        <f>R6/P6</f>
        <v>#DIV/0!</v>
      </c>
      <c r="T6" s="87">
        <f t="shared" si="0"/>
        <v>0</v>
      </c>
      <c r="U6" s="87" t="e">
        <f>T6/R6</f>
        <v>#DIV/0!</v>
      </c>
      <c r="V6" s="87">
        <f t="shared" si="0"/>
        <v>0</v>
      </c>
      <c r="W6" s="87" t="e">
        <f>V6/T6</f>
        <v>#DIV/0!</v>
      </c>
      <c r="X6" s="87">
        <f t="shared" si="0"/>
        <v>0</v>
      </c>
      <c r="Y6" s="87" t="e">
        <f>X6/V6</f>
        <v>#DIV/0!</v>
      </c>
      <c r="Z6" s="87">
        <f t="shared" si="0"/>
        <v>0</v>
      </c>
      <c r="AA6" s="87" t="e">
        <f>Z6/X6</f>
        <v>#DIV/0!</v>
      </c>
      <c r="AB6" s="87">
        <f t="shared" si="0"/>
        <v>0</v>
      </c>
      <c r="AC6" s="87" t="e">
        <f>AB6/Z6</f>
        <v>#DIV/0!</v>
      </c>
      <c r="AD6" s="87">
        <f t="shared" si="0"/>
        <v>0</v>
      </c>
      <c r="AE6" s="87" t="e">
        <f>AD6/AB6</f>
        <v>#DIV/0!</v>
      </c>
      <c r="AF6" s="87">
        <f t="shared" si="0"/>
        <v>0</v>
      </c>
      <c r="AG6" s="87" t="e">
        <f>AF6/AD6</f>
        <v>#DIV/0!</v>
      </c>
      <c r="AH6" s="87">
        <f t="shared" si="0"/>
        <v>0</v>
      </c>
      <c r="AI6" s="90" t="e">
        <f>AH6/AF6</f>
        <v>#DIV/0!</v>
      </c>
      <c r="AJ6" s="87">
        <f t="shared" si="0"/>
        <v>0</v>
      </c>
      <c r="AK6" s="87" t="e">
        <f>AJ6/AH6</f>
        <v>#DIV/0!</v>
      </c>
    </row>
    <row r="7" spans="1:37" s="55" customFormat="1" ht="60" customHeight="1" x14ac:dyDescent="0.25">
      <c r="A7" s="77" t="s">
        <v>66</v>
      </c>
      <c r="B7" s="97">
        <f>B9+B14+B22</f>
        <v>0</v>
      </c>
      <c r="C7" s="97">
        <f>C9+C14+C22</f>
        <v>0</v>
      </c>
      <c r="D7" s="100"/>
      <c r="E7" s="100"/>
      <c r="F7" s="97">
        <f>F9+F14+F22</f>
        <v>0</v>
      </c>
      <c r="G7" s="100"/>
      <c r="H7" s="97">
        <f>H9+H14+H22</f>
        <v>0</v>
      </c>
      <c r="I7" s="100"/>
      <c r="J7" s="97">
        <f>J9+J14+J22</f>
        <v>0</v>
      </c>
      <c r="K7" s="100"/>
      <c r="L7" s="97">
        <f>L9+L14+L22</f>
        <v>0</v>
      </c>
      <c r="M7" s="100"/>
      <c r="N7" s="97">
        <f>N9+N14+N22</f>
        <v>0</v>
      </c>
      <c r="O7" s="100"/>
      <c r="P7" s="97">
        <f>P9+P14+P22</f>
        <v>0</v>
      </c>
      <c r="Q7" s="100"/>
      <c r="R7" s="97">
        <f>R9+R14+R22</f>
        <v>0</v>
      </c>
      <c r="S7" s="100"/>
      <c r="T7" s="97">
        <f>T9+T14+T22</f>
        <v>0</v>
      </c>
      <c r="U7" s="100"/>
      <c r="V7" s="97">
        <f>V9+V14+V22</f>
        <v>0</v>
      </c>
      <c r="W7" s="100"/>
      <c r="X7" s="97">
        <f>X9+X14+X22</f>
        <v>0</v>
      </c>
      <c r="Y7" s="100"/>
      <c r="Z7" s="97">
        <f>Z9+Z14+Z22</f>
        <v>0</v>
      </c>
      <c r="AA7" s="100"/>
      <c r="AB7" s="97">
        <f>AB9+AB14+AB22</f>
        <v>0</v>
      </c>
      <c r="AC7" s="100"/>
      <c r="AD7" s="97">
        <f>AD9+AD14+AD22</f>
        <v>0</v>
      </c>
      <c r="AE7" s="100"/>
      <c r="AF7" s="97">
        <f>AF9+AF14+AF22</f>
        <v>0</v>
      </c>
      <c r="AG7" s="100"/>
      <c r="AH7" s="97">
        <f>AH9+AH14+AH22</f>
        <v>0</v>
      </c>
      <c r="AI7" s="101"/>
      <c r="AJ7" s="97">
        <f>AJ9+AJ14+AJ22</f>
        <v>0</v>
      </c>
      <c r="AK7" s="100"/>
    </row>
    <row r="8" spans="1:37" ht="25.5" customHeight="1" x14ac:dyDescent="0.25">
      <c r="A8" s="140" t="s">
        <v>30</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59"/>
      <c r="AJ8" s="62"/>
      <c r="AK8" s="61"/>
    </row>
    <row r="9" spans="1:37" ht="25.5" customHeight="1" x14ac:dyDescent="0.25">
      <c r="A9" s="68" t="s">
        <v>68</v>
      </c>
      <c r="B9" s="102">
        <f>B10+B11+B12+B13</f>
        <v>0</v>
      </c>
      <c r="C9" s="102">
        <f>C10+C11+C12+C13</f>
        <v>0</v>
      </c>
      <c r="D9" s="102"/>
      <c r="E9" s="102"/>
      <c r="F9" s="102">
        <f>F10+F11+F12+F13</f>
        <v>0</v>
      </c>
      <c r="G9" s="102"/>
      <c r="H9" s="102">
        <f>H10+H11+H12+H13</f>
        <v>0</v>
      </c>
      <c r="I9" s="102"/>
      <c r="J9" s="102">
        <f>J10+J11+J12+J13</f>
        <v>0</v>
      </c>
      <c r="K9" s="102"/>
      <c r="L9" s="102">
        <f>L10+L11+L12+L13</f>
        <v>0</v>
      </c>
      <c r="M9" s="102"/>
      <c r="N9" s="102">
        <f>N10+N11+N12+N13</f>
        <v>0</v>
      </c>
      <c r="O9" s="102"/>
      <c r="P9" s="102">
        <f>P10+P11+P12+P13</f>
        <v>0</v>
      </c>
      <c r="Q9" s="102"/>
      <c r="R9" s="102">
        <f>R10+R11+R12+R13</f>
        <v>0</v>
      </c>
      <c r="S9" s="102"/>
      <c r="T9" s="102">
        <f>T10+T11+T12+T13</f>
        <v>0</v>
      </c>
      <c r="U9" s="102"/>
      <c r="V9" s="102">
        <f>V10+V11+V12+V13</f>
        <v>0</v>
      </c>
      <c r="W9" s="102"/>
      <c r="X9" s="102">
        <f>X10+X11+X12+X13</f>
        <v>0</v>
      </c>
      <c r="Y9" s="102"/>
      <c r="Z9" s="102">
        <f>Z10+Z11+Z12+Z13</f>
        <v>0</v>
      </c>
      <c r="AA9" s="102"/>
      <c r="AB9" s="102">
        <f>AB10+AB11+AB12+AB13</f>
        <v>0</v>
      </c>
      <c r="AC9" s="102"/>
      <c r="AD9" s="102">
        <f>AD10+AD11+AD12+AD13</f>
        <v>0</v>
      </c>
      <c r="AE9" s="102"/>
      <c r="AF9" s="102">
        <f>AF10+AF11+AF12+AF13</f>
        <v>0</v>
      </c>
      <c r="AG9" s="102"/>
      <c r="AH9" s="102">
        <f>AH10+AH11+AH12+AH13</f>
        <v>0</v>
      </c>
      <c r="AI9" s="103"/>
      <c r="AJ9" s="102">
        <f>AJ10+AJ11+AJ12+AJ13</f>
        <v>0</v>
      </c>
      <c r="AK9" s="104"/>
    </row>
    <row r="10" spans="1:37" ht="36" customHeight="1" x14ac:dyDescent="0.25">
      <c r="A10" s="96" t="s">
        <v>71</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59"/>
      <c r="AJ10" s="62"/>
      <c r="AK10" s="62"/>
    </row>
    <row r="11" spans="1:37" ht="23.25" customHeight="1" x14ac:dyDescent="0.25">
      <c r="A11" s="96" t="s">
        <v>72</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59"/>
      <c r="AJ11" s="31"/>
      <c r="AK11" s="62"/>
    </row>
    <row r="12" spans="1:37" ht="31.5" x14ac:dyDescent="0.25">
      <c r="A12" s="96" t="s">
        <v>145</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59"/>
      <c r="AJ12" s="62"/>
      <c r="AK12" s="62"/>
    </row>
    <row r="13" spans="1:37" ht="34.5" customHeight="1" x14ac:dyDescent="0.25">
      <c r="A13" s="96" t="s">
        <v>91</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59"/>
      <c r="AJ13" s="62"/>
      <c r="AK13" s="62"/>
    </row>
    <row r="14" spans="1:37" ht="18" customHeight="1" x14ac:dyDescent="0.25">
      <c r="A14" s="68" t="s">
        <v>69</v>
      </c>
      <c r="B14" s="31">
        <f>B15+B16+B17+B18+B19+B20</f>
        <v>0</v>
      </c>
      <c r="C14" s="31">
        <f>C15+C16+C17+C18+C19+C20</f>
        <v>0</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59"/>
      <c r="AJ14" s="31"/>
      <c r="AK14" s="62"/>
    </row>
    <row r="15" spans="1:37" ht="18" customHeight="1" x14ac:dyDescent="0.25">
      <c r="A15" s="96" t="s">
        <v>14</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59"/>
      <c r="AJ15" s="31"/>
      <c r="AK15" s="62"/>
    </row>
    <row r="16" spans="1:37" ht="35.25" customHeight="1" x14ac:dyDescent="0.25">
      <c r="A16" s="96" t="s">
        <v>95</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59"/>
      <c r="AJ16" s="31"/>
      <c r="AK16" s="62"/>
    </row>
    <row r="17" spans="1:37" s="4" customFormat="1" ht="17.25" customHeight="1" x14ac:dyDescent="0.2">
      <c r="A17" s="96" t="s">
        <v>15</v>
      </c>
      <c r="B17" s="36"/>
      <c r="C17" s="3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75"/>
      <c r="AJ17" s="14"/>
      <c r="AK17" s="76"/>
    </row>
    <row r="18" spans="1:37" s="4" customFormat="1" ht="17.25" customHeight="1" x14ac:dyDescent="0.2">
      <c r="A18" s="96" t="s">
        <v>16</v>
      </c>
      <c r="B18" s="36"/>
      <c r="C18" s="36"/>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75"/>
      <c r="AJ18" s="14"/>
      <c r="AK18" s="76"/>
    </row>
    <row r="19" spans="1:37" s="4" customFormat="1" ht="17.25" customHeight="1" x14ac:dyDescent="0.2">
      <c r="A19" s="96" t="s">
        <v>70</v>
      </c>
      <c r="B19" s="36"/>
      <c r="C19" s="36"/>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75"/>
      <c r="AJ19" s="14"/>
      <c r="AK19" s="76"/>
    </row>
    <row r="20" spans="1:37" s="4" customFormat="1" ht="33" customHeight="1" x14ac:dyDescent="0.2">
      <c r="A20" s="96" t="s">
        <v>96</v>
      </c>
      <c r="B20" s="36"/>
      <c r="C20" s="3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75"/>
      <c r="AJ20" s="76"/>
      <c r="AK20" s="76"/>
    </row>
    <row r="21" spans="1:37" s="4" customFormat="1" ht="31.5" x14ac:dyDescent="0.25">
      <c r="A21" s="42" t="s">
        <v>31</v>
      </c>
      <c r="B21" s="36"/>
      <c r="C21" s="36"/>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75"/>
      <c r="AJ21" s="76"/>
      <c r="AK21" s="76"/>
    </row>
    <row r="22" spans="1:37" s="4" customFormat="1" ht="31.5" x14ac:dyDescent="0.25">
      <c r="A22" s="68" t="s">
        <v>98</v>
      </c>
      <c r="B22" s="31">
        <f>B23+B25+B24</f>
        <v>0</v>
      </c>
      <c r="C22" s="31">
        <f>C23+C25+C24</f>
        <v>0</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75"/>
      <c r="AJ22" s="76"/>
      <c r="AK22" s="76"/>
    </row>
    <row r="23" spans="1:37" s="4" customFormat="1" ht="47.25" x14ac:dyDescent="0.2">
      <c r="A23" s="96" t="s">
        <v>21</v>
      </c>
      <c r="B23" s="36"/>
      <c r="C23" s="36"/>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75"/>
      <c r="AJ23" s="76"/>
      <c r="AK23" s="76"/>
    </row>
    <row r="24" spans="1:37" s="4" customFormat="1" ht="31.5" x14ac:dyDescent="0.2">
      <c r="A24" s="96" t="s">
        <v>17</v>
      </c>
      <c r="B24" s="36"/>
      <c r="C24" s="36"/>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75"/>
      <c r="AJ24" s="76"/>
      <c r="AK24" s="76"/>
    </row>
    <row r="25" spans="1:37" s="4" customFormat="1" ht="31.5" x14ac:dyDescent="0.2">
      <c r="A25" s="96" t="s">
        <v>97</v>
      </c>
      <c r="B25" s="36"/>
      <c r="C25" s="36"/>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75"/>
      <c r="AJ25" s="76"/>
      <c r="AK25" s="76"/>
    </row>
    <row r="26" spans="1:37" s="4" customFormat="1" x14ac:dyDescent="0.25">
      <c r="A26" s="74" t="s">
        <v>18</v>
      </c>
      <c r="B26" s="36"/>
      <c r="C26" s="36"/>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75"/>
      <c r="AJ26" s="76"/>
      <c r="AK26" s="76"/>
    </row>
    <row r="27" spans="1:37" s="4" customFormat="1" ht="31.5" x14ac:dyDescent="0.2">
      <c r="A27" s="94" t="s">
        <v>19</v>
      </c>
      <c r="B27" s="36"/>
      <c r="C27" s="3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75"/>
      <c r="AJ27" s="76"/>
      <c r="AK27" s="76"/>
    </row>
    <row r="28" spans="1:37" s="4" customFormat="1" ht="31.5" x14ac:dyDescent="0.25">
      <c r="A28" s="74" t="s">
        <v>20</v>
      </c>
      <c r="B28" s="36"/>
      <c r="C28" s="36"/>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8"/>
      <c r="AJ28" s="76"/>
      <c r="AK28" s="76"/>
    </row>
    <row r="29" spans="1:37" s="4" customFormat="1" ht="38.25" x14ac:dyDescent="0.25">
      <c r="A29" s="147"/>
      <c r="B29" s="25" t="s">
        <v>153</v>
      </c>
      <c r="C29" s="25" t="s">
        <v>154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8"/>
      <c r="AJ29" s="76"/>
      <c r="AK29" s="76"/>
    </row>
    <row r="30" spans="1:37" s="65" customFormat="1" ht="31.5" x14ac:dyDescent="0.2">
      <c r="A30" s="73" t="s">
        <v>65</v>
      </c>
      <c r="B30" s="97">
        <f>B31+B32</f>
        <v>0</v>
      </c>
      <c r="C30" s="97">
        <f>C31+C32</f>
        <v>0</v>
      </c>
      <c r="D30" s="97"/>
      <c r="E30" s="97"/>
      <c r="F30" s="97">
        <f>F31+F32</f>
        <v>0</v>
      </c>
      <c r="G30" s="97"/>
      <c r="H30" s="97">
        <f>H31+H32</f>
        <v>0</v>
      </c>
      <c r="I30" s="97"/>
      <c r="J30" s="97">
        <f>J31+J32</f>
        <v>0</v>
      </c>
      <c r="K30" s="97"/>
      <c r="L30" s="97">
        <f>L31+L32</f>
        <v>0</v>
      </c>
      <c r="M30" s="97"/>
      <c r="N30" s="97">
        <f>N31+N32</f>
        <v>0</v>
      </c>
      <c r="O30" s="97"/>
      <c r="P30" s="97">
        <f>P31+P32</f>
        <v>0</v>
      </c>
      <c r="Q30" s="97"/>
      <c r="R30" s="97">
        <f>R31+R32</f>
        <v>0</v>
      </c>
      <c r="S30" s="97"/>
      <c r="T30" s="97">
        <f>T31+T32</f>
        <v>0</v>
      </c>
      <c r="U30" s="97"/>
      <c r="V30" s="97">
        <f>V31+V32</f>
        <v>0</v>
      </c>
      <c r="W30" s="97"/>
      <c r="X30" s="97">
        <f>X31+X32</f>
        <v>0</v>
      </c>
      <c r="Y30" s="97"/>
      <c r="Z30" s="97">
        <f>Z31+Z32</f>
        <v>0</v>
      </c>
      <c r="AA30" s="97"/>
      <c r="AB30" s="97">
        <f>AB31+AB32</f>
        <v>0</v>
      </c>
      <c r="AC30" s="97"/>
      <c r="AD30" s="97">
        <f>AD31+AD32</f>
        <v>0</v>
      </c>
      <c r="AE30" s="97"/>
      <c r="AF30" s="97">
        <f>AF31+AF32</f>
        <v>0</v>
      </c>
      <c r="AG30" s="97"/>
      <c r="AH30" s="97">
        <f>AH31+AH32</f>
        <v>0</v>
      </c>
      <c r="AI30" s="149"/>
      <c r="AJ30" s="97">
        <f>AJ31+AJ32</f>
        <v>0</v>
      </c>
      <c r="AK30" s="99"/>
    </row>
    <row r="31" spans="1:37" s="30" customFormat="1" ht="24.75" customHeight="1" x14ac:dyDescent="0.25">
      <c r="A31" s="10" t="s">
        <v>62</v>
      </c>
      <c r="B31" s="34"/>
      <c r="C31" s="34"/>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150"/>
      <c r="AJ31" s="81"/>
      <c r="AK31" s="81"/>
    </row>
    <row r="32" spans="1:37" s="30" customFormat="1" ht="21.75" customHeight="1" x14ac:dyDescent="0.25">
      <c r="A32" s="10" t="s">
        <v>63</v>
      </c>
      <c r="B32" s="34"/>
      <c r="C32" s="34"/>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150"/>
      <c r="AJ32" s="81"/>
      <c r="AK32" s="81"/>
    </row>
    <row r="33" spans="1:37 16370:16370" ht="20.25" customHeight="1" x14ac:dyDescent="0.25">
      <c r="A33" s="151"/>
      <c r="B33" s="15"/>
      <c r="C33" s="15"/>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83"/>
      <c r="AK33" s="83"/>
    </row>
    <row r="34" spans="1:37 16370:16370" s="55" customFormat="1" ht="31.5" x14ac:dyDescent="0.25">
      <c r="A34" s="66" t="s">
        <v>67</v>
      </c>
      <c r="B34" s="84" t="e">
        <f>B7/B30</f>
        <v>#DIV/0!</v>
      </c>
      <c r="C34" s="84" t="e">
        <f>C7/C30</f>
        <v>#DIV/0!</v>
      </c>
      <c r="D34" s="85"/>
      <c r="E34" s="85"/>
      <c r="F34" s="84">
        <f>F7-F30</f>
        <v>0</v>
      </c>
      <c r="G34" s="85">
        <f>G7-(G31+G32)</f>
        <v>0</v>
      </c>
      <c r="H34" s="84">
        <f>H7-H30</f>
        <v>0</v>
      </c>
      <c r="I34" s="85">
        <f>I7-(I31+I32)</f>
        <v>0</v>
      </c>
      <c r="J34" s="84">
        <f>J7-J30</f>
        <v>0</v>
      </c>
      <c r="K34" s="85">
        <f>K7-(K31+K32)</f>
        <v>0</v>
      </c>
      <c r="L34" s="84">
        <f>L7-L30</f>
        <v>0</v>
      </c>
      <c r="M34" s="85">
        <f>M7-(M31+M32)</f>
        <v>0</v>
      </c>
      <c r="N34" s="84">
        <f>N7-N30</f>
        <v>0</v>
      </c>
      <c r="O34" s="85">
        <f>O7-(O31+O32)</f>
        <v>0</v>
      </c>
      <c r="P34" s="84">
        <f>P7-P30</f>
        <v>0</v>
      </c>
      <c r="Q34" s="85">
        <f>Q7-(Q31+Q32)</f>
        <v>0</v>
      </c>
      <c r="R34" s="84">
        <f>R7-R30</f>
        <v>0</v>
      </c>
      <c r="S34" s="85">
        <f>S7-(S31+S32)</f>
        <v>0</v>
      </c>
      <c r="T34" s="84">
        <f>T7-T30</f>
        <v>0</v>
      </c>
      <c r="U34" s="85">
        <f>U7-(U31+U32)</f>
        <v>0</v>
      </c>
      <c r="V34" s="84">
        <f>V7-V30</f>
        <v>0</v>
      </c>
      <c r="W34" s="85">
        <f>W7-(W31+W32)</f>
        <v>0</v>
      </c>
      <c r="X34" s="84">
        <f>X7-X30</f>
        <v>0</v>
      </c>
      <c r="Y34" s="85">
        <f>Y7-(Y31+Y32)</f>
        <v>0</v>
      </c>
      <c r="Z34" s="84">
        <f>Z7-Z30</f>
        <v>0</v>
      </c>
      <c r="AA34" s="85">
        <f>AA7-(AA31+AA32)</f>
        <v>0</v>
      </c>
      <c r="AB34" s="84">
        <f>AB7-AB30</f>
        <v>0</v>
      </c>
      <c r="AC34" s="85">
        <f>AC7-(AC31+AC32)</f>
        <v>0</v>
      </c>
      <c r="AD34" s="84">
        <f>AD7-AD30</f>
        <v>0</v>
      </c>
      <c r="AE34" s="85">
        <f>AE7-(AE31+AE32)</f>
        <v>0</v>
      </c>
      <c r="AF34" s="84">
        <f>AF7-AF30</f>
        <v>0</v>
      </c>
      <c r="AG34" s="85">
        <f>AG7-(AG31+AG32)</f>
        <v>0</v>
      </c>
      <c r="AH34" s="84">
        <f>AH7-AH30</f>
        <v>0</v>
      </c>
      <c r="AI34" s="85">
        <f>AI7-(AI31+AI32)</f>
        <v>0</v>
      </c>
      <c r="AJ34" s="84">
        <f>AJ7-AJ30</f>
        <v>0</v>
      </c>
      <c r="AK34" s="85">
        <f>AK7-(AK31+AK32)</f>
        <v>0</v>
      </c>
    </row>
    <row r="35" spans="1:37 16370:16370" ht="19.5" customHeight="1" x14ac:dyDescent="0.3">
      <c r="AI35" s="70"/>
      <c r="AJ35" s="70"/>
      <c r="AK35" s="70"/>
    </row>
    <row r="36" spans="1:37 16370:16370" s="54" customFormat="1" ht="39" customHeight="1" x14ac:dyDescent="0.3">
      <c r="A36" s="166" t="s">
        <v>99</v>
      </c>
      <c r="B36" s="167"/>
      <c r="C36" s="168"/>
      <c r="D36" s="91" t="s">
        <v>76</v>
      </c>
      <c r="E36" s="91" t="s">
        <v>77</v>
      </c>
      <c r="F36" s="91" t="s">
        <v>78</v>
      </c>
      <c r="G36" s="91" t="s">
        <v>79</v>
      </c>
      <c r="H36" s="91" t="s">
        <v>80</v>
      </c>
      <c r="I36" s="91" t="s">
        <v>81</v>
      </c>
      <c r="J36" s="91" t="s">
        <v>82</v>
      </c>
      <c r="K36" s="91" t="s">
        <v>83</v>
      </c>
      <c r="L36" s="91" t="s">
        <v>84</v>
      </c>
      <c r="M36" s="91" t="s">
        <v>85</v>
      </c>
      <c r="N36" s="91" t="s">
        <v>86</v>
      </c>
      <c r="O36" s="91" t="s">
        <v>87</v>
      </c>
      <c r="P36" s="91" t="s">
        <v>88</v>
      </c>
      <c r="Q36" s="91" t="s">
        <v>89</v>
      </c>
      <c r="R36" s="91" t="s">
        <v>90</v>
      </c>
      <c r="S36" s="91" t="s">
        <v>144</v>
      </c>
      <c r="T36" s="91" t="s">
        <v>147</v>
      </c>
      <c r="U36" s="2"/>
      <c r="V36" s="2"/>
      <c r="W36" s="2"/>
      <c r="X36" s="2"/>
      <c r="Y36" s="2"/>
      <c r="Z36" s="2"/>
      <c r="AA36" s="2"/>
      <c r="AB36" s="2"/>
      <c r="AC36" s="2"/>
      <c r="AD36" s="2"/>
      <c r="AE36" s="2"/>
      <c r="AF36" s="2"/>
      <c r="AG36" s="2"/>
      <c r="AH36" s="2"/>
      <c r="AI36" s="70"/>
      <c r="AJ36" s="70"/>
      <c r="AK36" s="70"/>
      <c r="XEP36" s="92"/>
    </row>
    <row r="37" spans="1:37 16370:16370" ht="18" customHeight="1" x14ac:dyDescent="0.3">
      <c r="A37" s="169" t="s">
        <v>92</v>
      </c>
      <c r="B37" s="170"/>
      <c r="C37" s="171"/>
      <c r="D37" s="87"/>
      <c r="E37" s="87"/>
      <c r="F37" s="87"/>
      <c r="G37" s="87"/>
      <c r="H37" s="87"/>
      <c r="I37" s="87"/>
      <c r="J37" s="87"/>
      <c r="K37" s="87"/>
      <c r="L37" s="87"/>
      <c r="M37" s="87"/>
      <c r="N37" s="87"/>
      <c r="O37" s="87"/>
      <c r="P37" s="20"/>
      <c r="Q37" s="20"/>
      <c r="R37" s="20"/>
      <c r="S37" s="20"/>
      <c r="T37" s="20"/>
      <c r="U37" s="70"/>
      <c r="V37" s="70"/>
      <c r="W37" s="70"/>
      <c r="X37" s="70"/>
      <c r="Y37" s="70"/>
      <c r="Z37" s="70"/>
      <c r="AA37" s="70"/>
      <c r="AB37" s="70"/>
      <c r="AC37" s="70"/>
      <c r="AD37" s="70"/>
      <c r="AE37" s="70"/>
      <c r="AF37" s="70"/>
      <c r="AG37" s="70"/>
      <c r="AH37" s="70"/>
      <c r="AI37" s="70"/>
      <c r="AJ37" s="70"/>
      <c r="AK37" s="70"/>
    </row>
    <row r="38" spans="1:37 16370:16370" ht="19.5" customHeight="1" x14ac:dyDescent="0.3">
      <c r="A38" s="169" t="s">
        <v>60</v>
      </c>
      <c r="B38" s="170"/>
      <c r="C38" s="171"/>
      <c r="D38" s="87"/>
      <c r="E38" s="87"/>
      <c r="F38" s="87"/>
      <c r="G38" s="87"/>
      <c r="H38" s="87"/>
      <c r="I38" s="87"/>
      <c r="J38" s="87"/>
      <c r="K38" s="87"/>
      <c r="L38" s="87"/>
      <c r="M38" s="87"/>
      <c r="N38" s="87"/>
      <c r="O38" s="87"/>
      <c r="P38" s="20"/>
      <c r="Q38" s="20"/>
      <c r="R38" s="20"/>
      <c r="S38" s="20"/>
      <c r="T38" s="20"/>
      <c r="U38" s="70"/>
      <c r="V38" s="70"/>
      <c r="W38" s="70"/>
      <c r="X38" s="70"/>
      <c r="Y38" s="70"/>
      <c r="Z38" s="70"/>
      <c r="AA38" s="70"/>
      <c r="AB38" s="70"/>
      <c r="AC38" s="70"/>
      <c r="AD38" s="70"/>
      <c r="AE38" s="70"/>
      <c r="AF38" s="70"/>
      <c r="AG38" s="70"/>
      <c r="AH38" s="70"/>
      <c r="AI38" s="70"/>
      <c r="AJ38" s="71"/>
      <c r="AK38" s="71"/>
    </row>
    <row r="39" spans="1:37 16370:16370" ht="19.5" customHeight="1" x14ac:dyDescent="0.3">
      <c r="A39" s="169" t="s">
        <v>114</v>
      </c>
      <c r="B39" s="170"/>
      <c r="C39" s="171"/>
      <c r="D39" s="87"/>
      <c r="E39" s="87"/>
      <c r="F39" s="87"/>
      <c r="G39" s="87"/>
      <c r="H39" s="87"/>
      <c r="I39" s="87"/>
      <c r="J39" s="87"/>
      <c r="K39" s="87"/>
      <c r="L39" s="87"/>
      <c r="M39" s="87"/>
      <c r="N39" s="87"/>
      <c r="O39" s="87"/>
      <c r="P39" s="20"/>
      <c r="Q39" s="20"/>
      <c r="R39" s="20"/>
      <c r="S39" s="20"/>
      <c r="T39" s="20"/>
      <c r="U39" s="70"/>
      <c r="V39" s="70"/>
      <c r="W39" s="70"/>
      <c r="X39" s="70"/>
      <c r="Y39" s="70"/>
      <c r="Z39" s="70"/>
      <c r="AA39" s="70"/>
      <c r="AB39" s="70"/>
      <c r="AC39" s="70"/>
      <c r="AD39" s="70"/>
      <c r="AE39" s="70"/>
      <c r="AF39" s="70"/>
      <c r="AG39" s="70"/>
      <c r="AH39" s="70"/>
      <c r="AI39" s="70"/>
      <c r="AJ39" s="71"/>
      <c r="AK39" s="71"/>
    </row>
    <row r="40" spans="1:37 16370:16370" ht="19.5" customHeight="1" x14ac:dyDescent="0.3">
      <c r="A40" s="169" t="s">
        <v>126</v>
      </c>
      <c r="B40" s="170"/>
      <c r="C40" s="171"/>
      <c r="D40" s="87"/>
      <c r="E40" s="87"/>
      <c r="F40" s="87"/>
      <c r="G40" s="87"/>
      <c r="H40" s="87"/>
      <c r="I40" s="87"/>
      <c r="J40" s="87"/>
      <c r="K40" s="87"/>
      <c r="L40" s="87"/>
      <c r="M40" s="87"/>
      <c r="N40" s="87"/>
      <c r="O40" s="87"/>
      <c r="P40" s="20"/>
      <c r="Q40" s="20"/>
      <c r="R40" s="20"/>
      <c r="S40" s="20"/>
      <c r="T40" s="20"/>
      <c r="U40" s="70"/>
      <c r="V40" s="70"/>
      <c r="W40" s="70"/>
      <c r="X40" s="70"/>
      <c r="Y40" s="70"/>
      <c r="Z40" s="70"/>
      <c r="AA40" s="70"/>
      <c r="AB40" s="70"/>
      <c r="AC40" s="70"/>
      <c r="AD40" s="70"/>
      <c r="AE40" s="70"/>
      <c r="AF40" s="70"/>
      <c r="AG40" s="70"/>
      <c r="AH40" s="70"/>
      <c r="AI40" s="70"/>
      <c r="AJ40" s="71"/>
      <c r="AK40" s="71"/>
    </row>
    <row r="41" spans="1:37 16370:16370" ht="19.5" customHeight="1" x14ac:dyDescent="0.3">
      <c r="A41" s="169" t="s">
        <v>107</v>
      </c>
      <c r="B41" s="170"/>
      <c r="C41" s="171"/>
      <c r="D41" s="87"/>
      <c r="E41" s="87"/>
      <c r="F41" s="87"/>
      <c r="G41" s="87"/>
      <c r="H41" s="87"/>
      <c r="I41" s="87"/>
      <c r="J41" s="87"/>
      <c r="K41" s="87"/>
      <c r="L41" s="87"/>
      <c r="M41" s="87"/>
      <c r="N41" s="87"/>
      <c r="O41" s="87"/>
      <c r="P41" s="20"/>
      <c r="Q41" s="20"/>
      <c r="R41" s="20"/>
      <c r="S41" s="20"/>
      <c r="T41" s="20"/>
      <c r="U41" s="70"/>
      <c r="V41" s="70"/>
      <c r="W41" s="70"/>
      <c r="X41" s="70"/>
      <c r="Y41" s="70"/>
      <c r="Z41" s="70"/>
      <c r="AA41" s="70"/>
      <c r="AB41" s="70"/>
      <c r="AC41" s="70"/>
      <c r="AD41" s="70"/>
      <c r="AE41" s="70"/>
      <c r="AF41" s="70"/>
      <c r="AG41" s="70"/>
      <c r="AH41" s="70"/>
      <c r="AI41" s="70"/>
      <c r="AJ41" s="71"/>
      <c r="AK41" s="71"/>
    </row>
    <row r="42" spans="1:37 16370:16370" ht="19.5" customHeight="1" x14ac:dyDescent="0.3">
      <c r="A42" s="169" t="s">
        <v>108</v>
      </c>
      <c r="B42" s="170"/>
      <c r="C42" s="171"/>
      <c r="D42" s="87"/>
      <c r="E42" s="87"/>
      <c r="F42" s="87"/>
      <c r="G42" s="87"/>
      <c r="H42" s="87"/>
      <c r="I42" s="87"/>
      <c r="J42" s="87"/>
      <c r="K42" s="87"/>
      <c r="L42" s="87"/>
      <c r="M42" s="87"/>
      <c r="N42" s="87"/>
      <c r="O42" s="87"/>
      <c r="P42" s="20"/>
      <c r="Q42" s="20"/>
      <c r="R42" s="20"/>
      <c r="S42" s="20"/>
      <c r="T42" s="20"/>
      <c r="U42" s="70"/>
      <c r="V42" s="70"/>
      <c r="W42" s="70"/>
      <c r="X42" s="70"/>
      <c r="Y42" s="70"/>
      <c r="Z42" s="70"/>
      <c r="AA42" s="70"/>
      <c r="AB42" s="70"/>
      <c r="AC42" s="70"/>
      <c r="AD42" s="70"/>
      <c r="AE42" s="70"/>
      <c r="AF42" s="70"/>
      <c r="AG42" s="70"/>
      <c r="AH42" s="70"/>
      <c r="AI42" s="70"/>
      <c r="AJ42" s="71"/>
      <c r="AK42" s="71"/>
    </row>
    <row r="43" spans="1:37 16370:16370" ht="19.5" x14ac:dyDescent="0.3">
      <c r="A43" s="169" t="s">
        <v>109</v>
      </c>
      <c r="B43" s="170"/>
      <c r="C43" s="171"/>
      <c r="D43" s="87"/>
      <c r="E43" s="87"/>
      <c r="F43" s="87"/>
      <c r="G43" s="87"/>
      <c r="H43" s="87"/>
      <c r="I43" s="87"/>
      <c r="J43" s="87"/>
      <c r="K43" s="87"/>
      <c r="L43" s="87"/>
      <c r="M43" s="87"/>
      <c r="N43" s="87"/>
      <c r="O43" s="87"/>
      <c r="P43" s="20"/>
      <c r="Q43" s="20"/>
      <c r="R43" s="20"/>
      <c r="S43" s="20"/>
      <c r="T43" s="20"/>
      <c r="U43" s="70"/>
      <c r="V43" s="70"/>
      <c r="W43" s="70"/>
      <c r="X43" s="70"/>
      <c r="Y43" s="70"/>
      <c r="Z43" s="70"/>
      <c r="AA43" s="70"/>
      <c r="AB43" s="70"/>
      <c r="AC43" s="70"/>
      <c r="AD43" s="70"/>
      <c r="AE43" s="70"/>
      <c r="AF43" s="70"/>
      <c r="AG43" s="70"/>
      <c r="AH43" s="70"/>
      <c r="AI43" s="70"/>
      <c r="AJ43" s="71"/>
      <c r="AK43" s="71"/>
    </row>
    <row r="44" spans="1:37 16370:16370" ht="19.5" x14ac:dyDescent="0.3">
      <c r="A44" s="169" t="s">
        <v>110</v>
      </c>
      <c r="B44" s="170"/>
      <c r="C44" s="171"/>
      <c r="D44" s="87"/>
      <c r="E44" s="87"/>
      <c r="F44" s="87"/>
      <c r="G44" s="87"/>
      <c r="H44" s="87"/>
      <c r="I44" s="87"/>
      <c r="J44" s="87"/>
      <c r="K44" s="87"/>
      <c r="L44" s="87"/>
      <c r="M44" s="87"/>
      <c r="N44" s="87"/>
      <c r="O44" s="87"/>
      <c r="P44" s="20"/>
      <c r="Q44" s="20"/>
      <c r="R44" s="20"/>
      <c r="S44" s="20"/>
      <c r="T44" s="20"/>
      <c r="U44" s="70"/>
      <c r="V44" s="70"/>
      <c r="W44" s="70"/>
      <c r="X44" s="70"/>
      <c r="Y44" s="70"/>
      <c r="Z44" s="70"/>
      <c r="AA44" s="70"/>
      <c r="AB44" s="70"/>
      <c r="AC44" s="70"/>
      <c r="AD44" s="70"/>
      <c r="AE44" s="70"/>
      <c r="AF44" s="70"/>
      <c r="AG44" s="70"/>
      <c r="AH44" s="70"/>
      <c r="AI44" s="70"/>
      <c r="AJ44" s="71"/>
      <c r="AK44" s="71"/>
    </row>
    <row r="45" spans="1:37 16370:16370" x14ac:dyDescent="0.25">
      <c r="A45" s="172" t="s">
        <v>73</v>
      </c>
      <c r="B45" s="173"/>
      <c r="C45" s="174"/>
      <c r="D45" s="88">
        <v>0.13</v>
      </c>
      <c r="E45" s="88">
        <v>0.13</v>
      </c>
      <c r="F45" s="88">
        <v>0.13</v>
      </c>
      <c r="G45" s="88">
        <v>0.13</v>
      </c>
      <c r="H45" s="88">
        <v>0.13</v>
      </c>
      <c r="I45" s="88">
        <v>0.13</v>
      </c>
      <c r="J45" s="88">
        <v>0.13</v>
      </c>
      <c r="K45" s="88">
        <v>0.13</v>
      </c>
      <c r="L45" s="88">
        <v>0.13</v>
      </c>
      <c r="M45" s="88">
        <v>0.13</v>
      </c>
      <c r="N45" s="88">
        <v>0.13</v>
      </c>
      <c r="O45" s="88">
        <v>0.13</v>
      </c>
      <c r="P45" s="88">
        <v>0.13</v>
      </c>
      <c r="Q45" s="88">
        <v>0.13</v>
      </c>
      <c r="R45" s="88">
        <v>0.13</v>
      </c>
      <c r="S45" s="88">
        <v>0.13</v>
      </c>
      <c r="T45" s="88">
        <v>0.13</v>
      </c>
      <c r="U45" s="72"/>
      <c r="V45" s="72"/>
      <c r="W45" s="72"/>
      <c r="X45" s="72"/>
      <c r="Y45" s="72"/>
      <c r="Z45" s="72"/>
      <c r="AA45" s="72"/>
      <c r="AB45" s="72"/>
      <c r="AC45" s="72"/>
      <c r="AD45" s="72"/>
      <c r="AE45" s="72"/>
      <c r="AF45" s="72"/>
      <c r="AG45" s="72"/>
      <c r="AH45" s="72"/>
      <c r="AI45" s="72"/>
      <c r="AJ45" s="71"/>
      <c r="AK45" s="71"/>
    </row>
    <row r="46" spans="1:37 16370:16370" x14ac:dyDescent="0.25">
      <c r="A46" s="172" t="s">
        <v>113</v>
      </c>
      <c r="B46" s="173"/>
      <c r="C46" s="174"/>
      <c r="D46" s="89"/>
      <c r="E46" s="89"/>
      <c r="F46" s="89"/>
      <c r="G46" s="89"/>
      <c r="H46" s="89"/>
      <c r="I46" s="89"/>
      <c r="J46" s="89"/>
      <c r="K46" s="89"/>
      <c r="L46" s="89"/>
      <c r="M46" s="89"/>
      <c r="N46" s="89"/>
      <c r="O46" s="89"/>
      <c r="P46" s="69"/>
      <c r="Q46" s="69"/>
      <c r="R46" s="69"/>
      <c r="S46" s="69"/>
      <c r="T46" s="69"/>
      <c r="U46" s="72"/>
      <c r="V46" s="72"/>
      <c r="W46" s="72"/>
      <c r="X46" s="72"/>
      <c r="Y46" s="72"/>
      <c r="Z46" s="72"/>
      <c r="AA46" s="72"/>
      <c r="AB46" s="72"/>
      <c r="AC46" s="72"/>
      <c r="AD46" s="72"/>
      <c r="AE46" s="72"/>
      <c r="AF46" s="72"/>
      <c r="AG46" s="72"/>
      <c r="AH46" s="72"/>
      <c r="AI46" s="72"/>
      <c r="AJ46" s="71"/>
      <c r="AK46" s="71"/>
    </row>
    <row r="47" spans="1:37 16370:16370" ht="15.75" customHeight="1" x14ac:dyDescent="0.25">
      <c r="A47" s="172" t="s">
        <v>94</v>
      </c>
      <c r="B47" s="173"/>
      <c r="C47" s="174"/>
      <c r="D47" s="89"/>
      <c r="E47" s="89"/>
      <c r="F47" s="89"/>
      <c r="G47" s="89"/>
      <c r="H47" s="89"/>
      <c r="I47" s="89"/>
      <c r="J47" s="89"/>
      <c r="K47" s="89"/>
      <c r="L47" s="89"/>
      <c r="M47" s="89"/>
      <c r="N47" s="89"/>
      <c r="O47" s="89"/>
      <c r="P47" s="69"/>
      <c r="Q47" s="69"/>
      <c r="R47" s="69"/>
      <c r="S47" s="69"/>
      <c r="T47" s="69"/>
      <c r="U47" s="72"/>
      <c r="V47" s="72"/>
      <c r="W47" s="72"/>
      <c r="X47" s="72"/>
      <c r="Y47" s="72"/>
      <c r="Z47" s="72"/>
      <c r="AA47" s="72"/>
      <c r="AB47" s="72"/>
      <c r="AC47" s="72"/>
      <c r="AD47" s="72"/>
      <c r="AE47" s="72"/>
      <c r="AF47" s="72"/>
      <c r="AG47" s="72"/>
      <c r="AH47" s="72"/>
      <c r="AI47" s="72"/>
      <c r="AJ47" s="71"/>
      <c r="AK47" s="71"/>
    </row>
    <row r="48" spans="1:37 16370:16370" ht="15.75" customHeight="1" x14ac:dyDescent="0.25">
      <c r="A48" s="172" t="s">
        <v>93</v>
      </c>
      <c r="B48" s="173"/>
      <c r="C48" s="174"/>
      <c r="D48" s="89"/>
      <c r="E48" s="89"/>
      <c r="F48" s="89"/>
      <c r="G48" s="89"/>
      <c r="H48" s="89"/>
      <c r="I48" s="89"/>
      <c r="J48" s="89"/>
      <c r="K48" s="89"/>
      <c r="L48" s="89"/>
      <c r="M48" s="89"/>
      <c r="N48" s="89"/>
      <c r="O48" s="89"/>
      <c r="P48" s="69"/>
      <c r="Q48" s="69"/>
      <c r="R48" s="69"/>
      <c r="S48" s="69"/>
      <c r="T48" s="69"/>
    </row>
    <row r="49" spans="1:16370" x14ac:dyDescent="0.25">
      <c r="A49" s="172" t="s">
        <v>106</v>
      </c>
      <c r="B49" s="173"/>
      <c r="C49" s="174"/>
      <c r="D49" s="89"/>
      <c r="E49" s="89"/>
      <c r="F49" s="89"/>
      <c r="G49" s="89"/>
      <c r="H49" s="89"/>
      <c r="I49" s="89"/>
      <c r="J49" s="89"/>
      <c r="K49" s="89"/>
      <c r="L49" s="89"/>
      <c r="M49" s="89"/>
      <c r="N49" s="89"/>
      <c r="O49" s="89"/>
      <c r="P49" s="69"/>
      <c r="Q49" s="69"/>
      <c r="R49" s="69"/>
      <c r="S49" s="69"/>
      <c r="T49" s="69"/>
    </row>
    <row r="50" spans="1:16370" s="2" customFormat="1" x14ac:dyDescent="0.25">
      <c r="A50" s="172" t="s">
        <v>105</v>
      </c>
      <c r="B50" s="173"/>
      <c r="C50" s="174"/>
      <c r="D50" s="89"/>
      <c r="E50" s="89"/>
      <c r="F50" s="89"/>
      <c r="G50" s="89"/>
      <c r="H50" s="89"/>
      <c r="I50" s="89"/>
      <c r="J50" s="89"/>
      <c r="K50" s="89"/>
      <c r="L50" s="89"/>
      <c r="M50" s="89"/>
      <c r="N50" s="89"/>
      <c r="O50" s="89"/>
      <c r="P50" s="69"/>
      <c r="Q50" s="69"/>
      <c r="R50" s="69"/>
      <c r="S50" s="69"/>
      <c r="T50" s="69"/>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c r="XED50" s="1"/>
      <c r="XEE50" s="1"/>
      <c r="XEF50" s="1"/>
      <c r="XEG50" s="1"/>
      <c r="XEH50" s="1"/>
      <c r="XEI50" s="1"/>
      <c r="XEJ50" s="1"/>
      <c r="XEK50" s="1"/>
      <c r="XEL50" s="1"/>
      <c r="XEM50" s="1"/>
      <c r="XEN50" s="1"/>
      <c r="XEO50" s="1"/>
      <c r="XEP50" s="1"/>
    </row>
    <row r="51" spans="1:16370" s="2" customFormat="1" ht="15.75" customHeight="1" x14ac:dyDescent="0.25">
      <c r="A51" s="172" t="s">
        <v>104</v>
      </c>
      <c r="B51" s="173"/>
      <c r="C51" s="174"/>
      <c r="D51" s="89"/>
      <c r="E51" s="89"/>
      <c r="F51" s="89"/>
      <c r="G51" s="89"/>
      <c r="H51" s="89"/>
      <c r="I51" s="89"/>
      <c r="J51" s="89"/>
      <c r="K51" s="89"/>
      <c r="L51" s="89"/>
      <c r="M51" s="89"/>
      <c r="N51" s="89"/>
      <c r="O51" s="89"/>
      <c r="P51" s="69"/>
      <c r="Q51" s="69"/>
      <c r="R51" s="69"/>
      <c r="S51" s="69"/>
      <c r="T51" s="69"/>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c r="XDZ51" s="1"/>
      <c r="XEA51" s="1"/>
      <c r="XEB51" s="1"/>
      <c r="XEC51" s="1"/>
      <c r="XED51" s="1"/>
      <c r="XEE51" s="1"/>
      <c r="XEF51" s="1"/>
      <c r="XEG51" s="1"/>
      <c r="XEH51" s="1"/>
      <c r="XEI51" s="1"/>
      <c r="XEJ51" s="1"/>
      <c r="XEK51" s="1"/>
      <c r="XEL51" s="1"/>
      <c r="XEM51" s="1"/>
      <c r="XEN51" s="1"/>
      <c r="XEO51" s="1"/>
      <c r="XEP51" s="1"/>
    </row>
    <row r="52" spans="1:16370" s="2" customFormat="1" x14ac:dyDescent="0.25">
      <c r="A52" s="172" t="s">
        <v>103</v>
      </c>
      <c r="B52" s="173"/>
      <c r="C52" s="174"/>
      <c r="D52" s="89"/>
      <c r="E52" s="89"/>
      <c r="F52" s="89"/>
      <c r="G52" s="89"/>
      <c r="H52" s="89"/>
      <c r="I52" s="89"/>
      <c r="J52" s="89"/>
      <c r="K52" s="89"/>
      <c r="L52" s="89"/>
      <c r="M52" s="89"/>
      <c r="N52" s="89"/>
      <c r="O52" s="89"/>
      <c r="P52" s="69"/>
      <c r="Q52" s="69"/>
      <c r="R52" s="69"/>
      <c r="S52" s="69"/>
      <c r="T52" s="69"/>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1"/>
      <c r="XDZ52" s="1"/>
      <c r="XEA52" s="1"/>
      <c r="XEB52" s="1"/>
      <c r="XEC52" s="1"/>
      <c r="XED52" s="1"/>
      <c r="XEE52" s="1"/>
      <c r="XEF52" s="1"/>
      <c r="XEG52" s="1"/>
      <c r="XEH52" s="1"/>
      <c r="XEI52" s="1"/>
      <c r="XEJ52" s="1"/>
      <c r="XEK52" s="1"/>
      <c r="XEL52" s="1"/>
      <c r="XEM52" s="1"/>
      <c r="XEN52" s="1"/>
      <c r="XEO52" s="1"/>
      <c r="XEP52" s="1"/>
    </row>
    <row r="53" spans="1:16370" s="2" customFormat="1" ht="15.75" customHeight="1" x14ac:dyDescent="0.25">
      <c r="A53" s="172" t="s">
        <v>111</v>
      </c>
      <c r="B53" s="173"/>
      <c r="C53" s="174"/>
      <c r="D53" s="89"/>
      <c r="E53" s="89"/>
      <c r="F53" s="89"/>
      <c r="G53" s="89"/>
      <c r="H53" s="89"/>
      <c r="I53" s="89"/>
      <c r="J53" s="89"/>
      <c r="K53" s="89"/>
      <c r="L53" s="89"/>
      <c r="M53" s="89"/>
      <c r="N53" s="89"/>
      <c r="O53" s="89"/>
      <c r="P53" s="69"/>
      <c r="Q53" s="69"/>
      <c r="R53" s="69"/>
      <c r="S53" s="69"/>
      <c r="T53" s="69"/>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1"/>
      <c r="XDZ53" s="1"/>
      <c r="XEA53" s="1"/>
      <c r="XEB53" s="1"/>
      <c r="XEC53" s="1"/>
      <c r="XED53" s="1"/>
      <c r="XEE53" s="1"/>
      <c r="XEF53" s="1"/>
      <c r="XEG53" s="1"/>
      <c r="XEH53" s="1"/>
      <c r="XEI53" s="1"/>
      <c r="XEJ53" s="1"/>
      <c r="XEK53" s="1"/>
      <c r="XEL53" s="1"/>
      <c r="XEM53" s="1"/>
      <c r="XEN53" s="1"/>
      <c r="XEO53" s="1"/>
      <c r="XEP53" s="1"/>
    </row>
    <row r="54" spans="1:16370" s="2" customFormat="1" ht="15.75" customHeight="1" x14ac:dyDescent="0.25">
      <c r="A54" s="172" t="s">
        <v>112</v>
      </c>
      <c r="B54" s="173"/>
      <c r="C54" s="174"/>
      <c r="D54" s="89"/>
      <c r="E54" s="89"/>
      <c r="F54" s="89"/>
      <c r="G54" s="89"/>
      <c r="H54" s="89"/>
      <c r="I54" s="89"/>
      <c r="J54" s="89"/>
      <c r="K54" s="89"/>
      <c r="L54" s="89"/>
      <c r="M54" s="89"/>
      <c r="N54" s="89"/>
      <c r="O54" s="89"/>
      <c r="P54" s="69"/>
      <c r="Q54" s="69"/>
      <c r="R54" s="69"/>
      <c r="S54" s="69"/>
      <c r="T54" s="69"/>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c r="XED54" s="1"/>
      <c r="XEE54" s="1"/>
      <c r="XEF54" s="1"/>
      <c r="XEG54" s="1"/>
      <c r="XEH54" s="1"/>
      <c r="XEI54" s="1"/>
      <c r="XEJ54" s="1"/>
      <c r="XEK54" s="1"/>
      <c r="XEL54" s="1"/>
      <c r="XEM54" s="1"/>
      <c r="XEN54" s="1"/>
      <c r="XEO54" s="1"/>
      <c r="XEP54" s="1"/>
    </row>
    <row r="55" spans="1:16370" s="2" customFormat="1" ht="25.5" customHeight="1" x14ac:dyDescent="0.25">
      <c r="A55" s="175" t="s">
        <v>102</v>
      </c>
      <c r="B55" s="176"/>
      <c r="C55" s="177"/>
      <c r="D55" s="69"/>
      <c r="E55" s="69"/>
      <c r="F55" s="69"/>
      <c r="G55" s="69"/>
      <c r="H55" s="69"/>
      <c r="I55" s="69"/>
      <c r="J55" s="69"/>
      <c r="K55" s="69"/>
      <c r="L55" s="69"/>
      <c r="M55" s="69"/>
      <c r="N55" s="69"/>
      <c r="O55" s="69"/>
      <c r="P55" s="69"/>
      <c r="Q55" s="69"/>
      <c r="R55" s="69"/>
      <c r="S55" s="69"/>
      <c r="T55" s="69"/>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row>
    <row r="56" spans="1:16370" s="2" customFormat="1" x14ac:dyDescent="0.25">
      <c r="A56" s="138"/>
      <c r="B56" s="138"/>
      <c r="C56" s="138"/>
      <c r="D56" s="72"/>
      <c r="E56" s="72"/>
      <c r="F56" s="72"/>
      <c r="G56" s="72"/>
      <c r="H56" s="72"/>
      <c r="I56" s="72"/>
      <c r="J56" s="72"/>
      <c r="K56" s="72"/>
      <c r="L56" s="72"/>
      <c r="M56" s="72"/>
      <c r="N56" s="72"/>
      <c r="O56" s="72"/>
      <c r="P56" s="72"/>
      <c r="Q56" s="72"/>
      <c r="R56" s="72"/>
      <c r="S56" s="72"/>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c r="XED56" s="1"/>
      <c r="XEE56" s="1"/>
      <c r="XEF56" s="1"/>
      <c r="XEG56" s="1"/>
      <c r="XEH56" s="1"/>
      <c r="XEI56" s="1"/>
      <c r="XEJ56" s="1"/>
      <c r="XEK56" s="1"/>
      <c r="XEL56" s="1"/>
      <c r="XEM56" s="1"/>
      <c r="XEN56" s="1"/>
      <c r="XEO56" s="1"/>
      <c r="XEP56" s="1"/>
    </row>
    <row r="57" spans="1:16370" s="2" customFormat="1" x14ac:dyDescent="0.25">
      <c r="A57" s="184" t="s">
        <v>116</v>
      </c>
      <c r="B57" s="184"/>
      <c r="C57" s="184"/>
      <c r="D57" s="184"/>
      <c r="E57" s="184"/>
      <c r="F57" s="184"/>
      <c r="G57" s="184"/>
      <c r="H57" s="184"/>
      <c r="I57" s="184"/>
      <c r="J57" s="184"/>
      <c r="K57" s="184"/>
      <c r="L57" s="184"/>
      <c r="M57" s="184"/>
      <c r="N57" s="184"/>
      <c r="O57" s="184"/>
      <c r="P57" s="184"/>
      <c r="Q57" s="184"/>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row>
    <row r="58" spans="1:16370" s="2" customFormat="1" x14ac:dyDescent="0.25">
      <c r="A58" s="178" t="s">
        <v>115</v>
      </c>
      <c r="B58" s="178"/>
      <c r="C58" s="178"/>
      <c r="D58" s="178"/>
      <c r="E58" s="178"/>
      <c r="F58" s="178"/>
      <c r="G58" s="178"/>
      <c r="H58" s="178"/>
      <c r="I58" s="178"/>
      <c r="J58" s="178"/>
      <c r="K58" s="178"/>
      <c r="L58" s="178"/>
      <c r="M58" s="178"/>
      <c r="N58" s="178"/>
      <c r="O58" s="178"/>
      <c r="P58" s="178"/>
      <c r="Q58" s="178"/>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row>
    <row r="59" spans="1:16370" ht="39" customHeight="1" x14ac:dyDescent="0.25">
      <c r="A59" s="185" t="s">
        <v>169</v>
      </c>
      <c r="B59" s="185"/>
      <c r="C59" s="185"/>
      <c r="D59" s="185"/>
      <c r="E59" s="185"/>
      <c r="F59" s="185"/>
      <c r="G59" s="185"/>
      <c r="H59" s="185"/>
    </row>
    <row r="60" spans="1:16370" s="2" customFormat="1" ht="45" customHeight="1" x14ac:dyDescent="0.25">
      <c r="A60" s="158" t="s">
        <v>136</v>
      </c>
      <c r="B60" s="158"/>
      <c r="C60" s="158"/>
      <c r="D60" s="158"/>
      <c r="E60" s="158"/>
      <c r="F60" s="158"/>
      <c r="G60" s="158"/>
      <c r="H60" s="136"/>
      <c r="I60" s="136"/>
      <c r="J60" s="159" t="s">
        <v>127</v>
      </c>
      <c r="K60" s="159"/>
      <c r="L60" s="134"/>
      <c r="M60" s="159" t="s">
        <v>128</v>
      </c>
      <c r="N60" s="159"/>
      <c r="O60" s="159"/>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row>
    <row r="61" spans="1:16370" s="2" customFormat="1" ht="24" customHeight="1" x14ac:dyDescent="0.25">
      <c r="A61" s="137"/>
      <c r="B61" s="136"/>
      <c r="C61" s="136"/>
      <c r="D61" s="136"/>
      <c r="E61" s="136"/>
      <c r="F61" s="136"/>
      <c r="G61" s="136"/>
      <c r="H61" s="136"/>
      <c r="I61" s="136"/>
      <c r="J61" s="160" t="s">
        <v>129</v>
      </c>
      <c r="K61" s="160"/>
      <c r="L61" s="141"/>
      <c r="M61" s="160" t="s">
        <v>130</v>
      </c>
      <c r="N61" s="160"/>
      <c r="O61" s="160"/>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row>
  </sheetData>
  <mergeCells count="51">
    <mergeCell ref="B4:B5"/>
    <mergeCell ref="C4:C5"/>
    <mergeCell ref="A54:C54"/>
    <mergeCell ref="A55:C55"/>
    <mergeCell ref="A57:Q57"/>
    <mergeCell ref="A53:C53"/>
    <mergeCell ref="A42:C42"/>
    <mergeCell ref="A43:C43"/>
    <mergeCell ref="A44:C44"/>
    <mergeCell ref="A45:C45"/>
    <mergeCell ref="A48:C48"/>
    <mergeCell ref="A49:C49"/>
    <mergeCell ref="A50:C50"/>
    <mergeCell ref="J61:K61"/>
    <mergeCell ref="M61:O61"/>
    <mergeCell ref="A58:Q58"/>
    <mergeCell ref="A60:G60"/>
    <mergeCell ref="J60:K60"/>
    <mergeCell ref="M60:O60"/>
    <mergeCell ref="A51:C51"/>
    <mergeCell ref="A52:C52"/>
    <mergeCell ref="AD4:AE4"/>
    <mergeCell ref="AF4:AG4"/>
    <mergeCell ref="A36:C36"/>
    <mergeCell ref="A37:C37"/>
    <mergeCell ref="A38:C38"/>
    <mergeCell ref="V4:W4"/>
    <mergeCell ref="X4:Y4"/>
    <mergeCell ref="A41:C41"/>
    <mergeCell ref="Z4:AA4"/>
    <mergeCell ref="AB4:AC4"/>
    <mergeCell ref="A39:C39"/>
    <mergeCell ref="A40:C40"/>
    <mergeCell ref="A46:C46"/>
    <mergeCell ref="A47:C47"/>
    <mergeCell ref="A59:H59"/>
    <mergeCell ref="A1:AK1"/>
    <mergeCell ref="A2:AK2"/>
    <mergeCell ref="AI3:AK3"/>
    <mergeCell ref="A4:A5"/>
    <mergeCell ref="D4:E4"/>
    <mergeCell ref="F4:G4"/>
    <mergeCell ref="H4:I4"/>
    <mergeCell ref="J4:K4"/>
    <mergeCell ref="L4:M4"/>
    <mergeCell ref="AH4:AI4"/>
    <mergeCell ref="AJ4:AK4"/>
    <mergeCell ref="N4:O4"/>
    <mergeCell ref="P4:Q4"/>
    <mergeCell ref="R4:S4"/>
    <mergeCell ref="T4:U4"/>
  </mergeCells>
  <pageMargins left="0.19685039370078741" right="0.19685039370078741" top="0.35433070866141736" bottom="0.15748031496062992" header="0.31496062992125984" footer="0.15748031496062992"/>
  <pageSetup paperSize="8" scale="36" orientation="landscape" r:id="rId1"/>
  <colBreaks count="2" manualBreakCount="2">
    <brk id="11795" max="1048575" man="1"/>
    <brk id="152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Параметры бюджета</vt:lpstr>
      <vt:lpstr>Оценка эффектов (ГЭТ)</vt:lpstr>
      <vt:lpstr>Оценка эффектов (конкурс)</vt:lpstr>
      <vt:lpstr>'Параметры бюджета'!Заголовки_для_печати</vt:lpstr>
      <vt:lpstr>'Оценка эффектов (ГЭТ)'!Область_печати</vt:lpstr>
      <vt:lpstr>'Оценка эффектов (конкурс)'!Область_печати</vt:lpstr>
      <vt:lpstr>'Параметры бюджета'!Область_печати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Гудкова Елена Валериевна</dc:creator>
  <cp:lastModifiedBy>САЙФЕТДИНОВА АУРИКА ФАРХАТОВНА</cp:lastModifiedBy>
  <cp:lastPrinted>2022-02-11T12:40:00Z</cp:lastPrinted>
  <dcterms:created xsi:type="dcterms:W3CDTF">2017-11-21T11:31:55Z</dcterms:created>
  <dcterms:modified xsi:type="dcterms:W3CDTF">2022-02-11T12:48:51Z</dcterms:modified>
</cp:coreProperties>
</file>