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6885" activeTab="1"/>
  </bookViews>
  <sheets>
    <sheet name="на 1 сентября 2021" sheetId="1" r:id="rId1"/>
    <sheet name="графики " sheetId="2" r:id="rId2"/>
    <sheet name="данные" sheetId="3" state="hidden" r:id="rId3"/>
  </sheets>
  <definedNames>
    <definedName name="_xlnm.Print_Area" localSheetId="1">'графики '!$A$1:$L$62</definedName>
    <definedName name="_xlnm.Print_Area" localSheetId="0">'на 1 сентября 2021'!$A$1:$J$46</definedName>
  </definedNames>
  <calcPr fullCalcOnLoad="1" fullPrecision="0"/>
</workbook>
</file>

<file path=xl/sharedStrings.xml><?xml version="1.0" encoding="utf-8"?>
<sst xmlns="http://schemas.openxmlformats.org/spreadsheetml/2006/main" count="36" uniqueCount="27">
  <si>
    <t>ОФЗ-ПД</t>
  </si>
  <si>
    <t>ОФЗ-АД</t>
  </si>
  <si>
    <t>ГСО-ППС</t>
  </si>
  <si>
    <t>ГСО-ФПС</t>
  </si>
  <si>
    <t>Итого          внутренний долг</t>
  </si>
  <si>
    <t>ИТОГО</t>
  </si>
  <si>
    <t>доля</t>
  </si>
  <si>
    <t>Данные для диаграммы</t>
  </si>
  <si>
    <t>Данные для Графика</t>
  </si>
  <si>
    <t>сумма долга на отчетную дату</t>
  </si>
  <si>
    <t>ОФЗ-ПК</t>
  </si>
  <si>
    <t>ОФЗ-ИН</t>
  </si>
  <si>
    <t>Дата / Вид  долгового обязательства</t>
  </si>
  <si>
    <t>Вид бумаг</t>
  </si>
  <si>
    <t>ОФЗ-н</t>
  </si>
  <si>
    <t>Государственный внутренний долг Российской Федерации, выраженный в государственных ценных бумагах Российской Федерации, номинальная стоимость которых указана в валюте Российской Федерации, млрд рублей</t>
  </si>
  <si>
    <t>Материал подготовлен Департаментом государственного долга и государственных финансовых активов Министерства финансов Российской Федерации, 2021.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</si>
  <si>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</si>
  <si>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</si>
  <si>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</si>
  <si>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</si>
  <si>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</si>
  <si>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</si>
  <si>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</si>
  <si>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</si>
  <si>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По состоянию на 01.09.2021</t>
  </si>
  <si>
    <t>на 01.09.2021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</si>
</sst>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#,##0.0"/>
    <numFmt numFmtId="189" formatCode="0.0000%"/>
    <numFmt numFmtId="190" formatCode="#,##0.000"/>
    <numFmt numFmtId="191" formatCode="mmm/yyyy"/>
    <numFmt numFmtId="192" formatCode="0.00000"/>
    <numFmt numFmtId="193" formatCode="0.0000"/>
    <numFmt numFmtId="194" formatCode="#,##0.0000_р_."/>
    <numFmt numFmtId="195" formatCode="0.00000000000"/>
    <numFmt numFmtId="196" formatCode="0.000000"/>
    <numFmt numFmtId="197" formatCode="[$-FC19]d\ mmmm\ yyyy\ &quot;г.&quot;"/>
    <numFmt numFmtId="198" formatCode="#,##0.0000"/>
    <numFmt numFmtId="199" formatCode="#,##0.00000"/>
    <numFmt numFmtId="200" formatCode="0.000%"/>
    <numFmt numFmtId="201" formatCode="0.00000%"/>
  </numFmts>
  <fonts count="5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.5"/>
      <name val="Arial Cyr"/>
      <family val="2"/>
    </font>
    <font>
      <sz val="9.5"/>
      <color indexed="63"/>
      <name val="Arial Cyr"/>
      <family val="2"/>
    </font>
    <font>
      <sz val="10.75"/>
      <color indexed="8"/>
      <name val="Arial Cyr"/>
      <family val="0"/>
    </font>
    <font>
      <b/>
      <sz val="8.5"/>
      <color indexed="8"/>
      <name val="Arial Cyr"/>
      <family val="0"/>
    </font>
    <font>
      <b/>
      <sz val="11"/>
      <color indexed="8"/>
      <name val="Arial Cyr"/>
      <family val="0"/>
    </font>
    <font>
      <sz val="10.5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2"/>
    </font>
    <font>
      <b/>
      <sz val="11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0" fontId="0" fillId="0" borderId="0" xfId="0" applyNumberFormat="1" applyAlignment="1">
      <alignment/>
    </xf>
    <xf numFmtId="0" fontId="3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vertical="top" wrapText="1"/>
    </xf>
    <xf numFmtId="0" fontId="0" fillId="0" borderId="0" xfId="0" applyFont="1" applyFill="1" applyAlignment="1">
      <alignment/>
    </xf>
    <xf numFmtId="190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8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90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200" fontId="0" fillId="0" borderId="0" xfId="0" applyNumberFormat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Государственный внутренний долг Российской Федерации, выраженный в государственных ценных бумагах Российской Федерации, номинальная стоимость которых указана в валюте Российской Федерации, млрд рублей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525"/>
          <c:w val="0.95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данные!$B$6:$B$18</c:f>
              <c:strCache>
                <c:ptCount val="13"/>
                <c:pt idx="0">
                  <c:v>на 01.01.2021</c:v>
                </c:pt>
                <c:pt idx="1">
                  <c:v>на 01.02.2021</c:v>
                </c:pt>
                <c:pt idx="2">
                  <c:v>на 01.03.2021</c:v>
                </c:pt>
                <c:pt idx="3">
                  <c:v>на 01.04.2021</c:v>
                </c:pt>
                <c:pt idx="4">
                  <c:v>на 01.05.2021</c:v>
                </c:pt>
                <c:pt idx="5">
                  <c:v>на 01.06.2021</c:v>
                </c:pt>
                <c:pt idx="6">
                  <c:v>на 01.07.2021</c:v>
                </c:pt>
                <c:pt idx="7">
                  <c:v>на 01.08.2021</c:v>
                </c:pt>
                <c:pt idx="8">
                  <c:v>на 01.09.2021</c:v>
                </c:pt>
              </c:strCache>
            </c:strRef>
          </c:cat>
          <c:val>
            <c:numRef>
              <c:f>данные!$C$6:$C$18</c:f>
              <c:numCache>
                <c:ptCount val="13"/>
                <c:pt idx="0">
                  <c:v>14056.192</c:v>
                </c:pt>
                <c:pt idx="1">
                  <c:v>14091.495</c:v>
                </c:pt>
                <c:pt idx="2">
                  <c:v>14177.443</c:v>
                </c:pt>
                <c:pt idx="3">
                  <c:v>14732.322</c:v>
                </c:pt>
                <c:pt idx="4">
                  <c:v>15118.615</c:v>
                </c:pt>
                <c:pt idx="5">
                  <c:v>15258.197</c:v>
                </c:pt>
                <c:pt idx="6">
                  <c:v>15462.029</c:v>
                </c:pt>
                <c:pt idx="7">
                  <c:v>15623.069</c:v>
                </c:pt>
                <c:pt idx="8">
                  <c:v>15759.185</c:v>
                </c:pt>
              </c:numCache>
            </c:numRef>
          </c:val>
        </c:ser>
        <c:gapWidth val="466"/>
        <c:axId val="2708469"/>
        <c:axId val="24376222"/>
      </c:barChart>
      <c:catAx>
        <c:axId val="2708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76222"/>
        <c:crosses val="autoZero"/>
        <c:auto val="1"/>
        <c:lblOffset val="0"/>
        <c:tickLblSkip val="1"/>
        <c:noMultiLvlLbl val="0"/>
      </c:catAx>
      <c:valAx>
        <c:axId val="24376222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8469"/>
        <c:crossesAt val="1"/>
        <c:crossBetween val="between"/>
        <c:dispUnits/>
        <c:majorUnit val="6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внутреннего долга, выраженного в государственных ценных бумагах Российской Федерации, номинальная стоимость которых указана в валюте Российской Федерации, на 1 сентября 2021 г.</a:t>
            </a:r>
          </a:p>
        </c:rich>
      </c:tx>
      <c:layout>
        <c:manualLayout>
          <c:xMode val="factor"/>
          <c:yMode val="factor"/>
          <c:x val="0.01525"/>
          <c:y val="-0.0067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1075"/>
          <c:y val="0.44875"/>
          <c:w val="0.5785"/>
          <c:h val="0.3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ОФЗ-ПД
61,9439%</a:t>
                    </a:r>
                  </a:p>
                </c:rich>
              </c:tx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данные!$M$3:$M$9</c:f>
              <c:strCache>
                <c:ptCount val="7"/>
                <c:pt idx="0">
                  <c:v>ОФЗ-ПК</c:v>
                </c:pt>
                <c:pt idx="1">
                  <c:v>ОФЗ-ПД</c:v>
                </c:pt>
                <c:pt idx="2">
                  <c:v>ОФЗ-АД</c:v>
                </c:pt>
                <c:pt idx="3">
                  <c:v>ГСО-ФПС</c:v>
                </c:pt>
                <c:pt idx="4">
                  <c:v>ГСО-ППС</c:v>
                </c:pt>
                <c:pt idx="5">
                  <c:v>ОФЗ-н</c:v>
                </c:pt>
                <c:pt idx="6">
                  <c:v>ОФЗ-ИН</c:v>
                </c:pt>
              </c:strCache>
            </c:strRef>
          </c:cat>
          <c:val>
            <c:numRef>
              <c:f>данные!$O$3:$O$9</c:f>
              <c:numCache>
                <c:ptCount val="7"/>
                <c:pt idx="0">
                  <c:v>0.298827</c:v>
                </c:pt>
                <c:pt idx="1">
                  <c:v>0.619439</c:v>
                </c:pt>
                <c:pt idx="2">
                  <c:v>0.016062</c:v>
                </c:pt>
                <c:pt idx="3">
                  <c:v>0.008376</c:v>
                </c:pt>
                <c:pt idx="4">
                  <c:v>0.009179</c:v>
                </c:pt>
                <c:pt idx="5">
                  <c:v>0.002321</c:v>
                </c:pt>
                <c:pt idx="6">
                  <c:v>0.045796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133350</xdr:rowOff>
    </xdr:from>
    <xdr:to>
      <xdr:col>11</xdr:col>
      <xdr:colOff>285750</xdr:colOff>
      <xdr:row>33</xdr:row>
      <xdr:rowOff>104775</xdr:rowOff>
    </xdr:to>
    <xdr:graphicFrame>
      <xdr:nvGraphicFramePr>
        <xdr:cNvPr id="1" name="Диаграмма 1"/>
        <xdr:cNvGraphicFramePr/>
      </xdr:nvGraphicFramePr>
      <xdr:xfrm>
        <a:off x="104775" y="381000"/>
        <a:ext cx="7153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38100</xdr:rowOff>
    </xdr:from>
    <xdr:to>
      <xdr:col>11</xdr:col>
      <xdr:colOff>276225</xdr:colOff>
      <xdr:row>60</xdr:row>
      <xdr:rowOff>76200</xdr:rowOff>
    </xdr:to>
    <xdr:graphicFrame>
      <xdr:nvGraphicFramePr>
        <xdr:cNvPr id="2" name="Диаграмма 2"/>
        <xdr:cNvGraphicFramePr/>
      </xdr:nvGraphicFramePr>
      <xdr:xfrm>
        <a:off x="95250" y="5638800"/>
        <a:ext cx="71532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workbookViewId="0" topLeftCell="B1">
      <selection activeCell="G31" sqref="G31"/>
    </sheetView>
  </sheetViews>
  <sheetFormatPr defaultColWidth="9.00390625" defaultRowHeight="12.75"/>
  <cols>
    <col min="1" max="1" width="6.25390625" style="0" hidden="1" customWidth="1"/>
    <col min="2" max="2" width="17.875" style="0" customWidth="1"/>
    <col min="3" max="6" width="13.625" style="0" customWidth="1"/>
    <col min="7" max="7" width="13.375" style="0" customWidth="1"/>
    <col min="8" max="8" width="13.125" style="0" customWidth="1"/>
    <col min="9" max="9" width="14.875" style="0" customWidth="1"/>
    <col min="10" max="10" width="15.25390625" style="0" customWidth="1"/>
    <col min="13" max="14" width="9.125" style="0" customWidth="1"/>
  </cols>
  <sheetData>
    <row r="1" spans="8:10" ht="19.5" customHeight="1">
      <c r="H1" s="27"/>
      <c r="I1" s="44" t="s">
        <v>25</v>
      </c>
      <c r="J1" s="44"/>
    </row>
    <row r="2" spans="2:10" ht="18.75" customHeight="1">
      <c r="B2" s="37" t="s">
        <v>15</v>
      </c>
      <c r="C2" s="38"/>
      <c r="D2" s="38"/>
      <c r="E2" s="38"/>
      <c r="F2" s="38"/>
      <c r="G2" s="38"/>
      <c r="H2" s="38"/>
      <c r="I2" s="38"/>
      <c r="J2" s="39"/>
    </row>
    <row r="3" spans="2:10" ht="44.25" customHeight="1">
      <c r="B3" s="40"/>
      <c r="C3" s="41"/>
      <c r="D3" s="41"/>
      <c r="E3" s="41"/>
      <c r="F3" s="41"/>
      <c r="G3" s="41"/>
      <c r="H3" s="41"/>
      <c r="I3" s="41"/>
      <c r="J3" s="42"/>
    </row>
    <row r="4" spans="2:3" ht="19.5" thickBot="1">
      <c r="B4" s="1"/>
      <c r="C4" s="1"/>
    </row>
    <row r="5" spans="2:10" ht="53.25" customHeight="1" thickBot="1" thickTop="1">
      <c r="B5" s="2" t="s">
        <v>12</v>
      </c>
      <c r="C5" s="22" t="s">
        <v>10</v>
      </c>
      <c r="D5" s="22" t="s">
        <v>0</v>
      </c>
      <c r="E5" s="22" t="s">
        <v>11</v>
      </c>
      <c r="F5" s="22" t="s">
        <v>14</v>
      </c>
      <c r="G5" s="22" t="s">
        <v>1</v>
      </c>
      <c r="H5" s="22" t="s">
        <v>2</v>
      </c>
      <c r="I5" s="22" t="s">
        <v>3</v>
      </c>
      <c r="J5" s="22" t="s">
        <v>4</v>
      </c>
    </row>
    <row r="6" spans="2:10" ht="28.5" customHeight="1" hidden="1" thickBot="1" thickTop="1">
      <c r="B6" s="8">
        <v>43466</v>
      </c>
      <c r="C6" s="23">
        <v>1731.779</v>
      </c>
      <c r="D6" s="23">
        <v>4929.434</v>
      </c>
      <c r="E6" s="23">
        <v>253.451</v>
      </c>
      <c r="F6" s="23">
        <v>55.642</v>
      </c>
      <c r="G6" s="23">
        <v>416.868</v>
      </c>
      <c r="H6" s="23">
        <v>230.3</v>
      </c>
      <c r="I6" s="23">
        <v>132</v>
      </c>
      <c r="J6" s="25">
        <f>SUM(C6:I6)</f>
        <v>7749.474</v>
      </c>
    </row>
    <row r="7" spans="2:10" ht="28.5" customHeight="1" hidden="1" thickBot="1" thickTop="1">
      <c r="B7" s="8">
        <v>43497</v>
      </c>
      <c r="C7" s="23">
        <v>1731.779</v>
      </c>
      <c r="D7" s="23">
        <v>5001.938</v>
      </c>
      <c r="E7" s="23">
        <v>259.482</v>
      </c>
      <c r="F7" s="23">
        <v>56.483</v>
      </c>
      <c r="G7" s="23">
        <v>380.607</v>
      </c>
      <c r="H7" s="23">
        <v>230.3</v>
      </c>
      <c r="I7" s="24">
        <v>132</v>
      </c>
      <c r="J7" s="25">
        <f>SUM(C7:I7)</f>
        <v>7792.589</v>
      </c>
    </row>
    <row r="8" spans="2:10" ht="28.5" customHeight="1" hidden="1" thickBot="1" thickTop="1">
      <c r="B8" s="8">
        <v>43525</v>
      </c>
      <c r="C8" s="23">
        <v>1731.779</v>
      </c>
      <c r="D8" s="23">
        <v>5014.84</v>
      </c>
      <c r="E8" s="23">
        <v>265.322</v>
      </c>
      <c r="F8" s="23">
        <v>57.488</v>
      </c>
      <c r="G8" s="23">
        <v>380.607</v>
      </c>
      <c r="H8" s="23">
        <v>230.3</v>
      </c>
      <c r="I8" s="23">
        <v>132</v>
      </c>
      <c r="J8" s="25">
        <f>SUM(C8:I8)</f>
        <v>7812.336</v>
      </c>
    </row>
    <row r="9" spans="2:10" ht="28.5" customHeight="1" hidden="1" thickBot="1" thickTop="1">
      <c r="B9" s="8">
        <v>43556</v>
      </c>
      <c r="C9" s="23">
        <v>1731.779</v>
      </c>
      <c r="D9" s="23">
        <v>5281.929</v>
      </c>
      <c r="E9" s="23">
        <v>269.124</v>
      </c>
      <c r="F9" s="23">
        <v>58.061</v>
      </c>
      <c r="G9" s="23">
        <v>377.937</v>
      </c>
      <c r="H9" s="23">
        <v>230.3</v>
      </c>
      <c r="I9" s="23">
        <v>132</v>
      </c>
      <c r="J9" s="25">
        <f>SUM(C9:I9)</f>
        <v>8081.13</v>
      </c>
    </row>
    <row r="10" spans="2:10" ht="28.5" customHeight="1" hidden="1" thickBot="1" thickTop="1">
      <c r="B10" s="8">
        <v>43586</v>
      </c>
      <c r="C10" s="23">
        <v>1731.779</v>
      </c>
      <c r="D10" s="23">
        <v>5691.281</v>
      </c>
      <c r="E10" s="23">
        <v>271.823</v>
      </c>
      <c r="F10" s="23">
        <v>57.903</v>
      </c>
      <c r="G10" s="23">
        <v>377.937</v>
      </c>
      <c r="H10" s="23">
        <v>230.3</v>
      </c>
      <c r="I10" s="23">
        <v>132</v>
      </c>
      <c r="J10" s="25">
        <f>SUM(C10:I10)</f>
        <v>8493.023</v>
      </c>
    </row>
    <row r="11" spans="2:10" ht="28.5" customHeight="1" hidden="1" thickBot="1" thickTop="1">
      <c r="B11" s="8">
        <v>43617</v>
      </c>
      <c r="C11" s="23">
        <v>1731.779</v>
      </c>
      <c r="D11" s="23">
        <v>5815.421</v>
      </c>
      <c r="E11" s="23">
        <v>274.756</v>
      </c>
      <c r="F11" s="23">
        <v>57.712</v>
      </c>
      <c r="G11" s="23">
        <v>377.937</v>
      </c>
      <c r="H11" s="23">
        <v>230.3</v>
      </c>
      <c r="I11" s="23">
        <v>132</v>
      </c>
      <c r="J11" s="25">
        <v>8619.904</v>
      </c>
    </row>
    <row r="12" spans="2:10" ht="28.5" customHeight="1" hidden="1" thickBot="1" thickTop="1">
      <c r="B12" s="8">
        <v>43647</v>
      </c>
      <c r="C12" s="23">
        <v>1731.779</v>
      </c>
      <c r="D12" s="23">
        <v>5921.296</v>
      </c>
      <c r="E12" s="23">
        <v>278.466</v>
      </c>
      <c r="F12" s="23">
        <v>57.556</v>
      </c>
      <c r="G12" s="23">
        <v>377.937</v>
      </c>
      <c r="H12" s="23">
        <v>230.3</v>
      </c>
      <c r="I12" s="23">
        <v>132</v>
      </c>
      <c r="J12" s="25">
        <f>SUM(C12:I12)</f>
        <v>8729.334</v>
      </c>
    </row>
    <row r="13" spans="2:10" ht="28.5" customHeight="1" hidden="1" thickBot="1" thickTop="1">
      <c r="B13" s="8">
        <v>43678</v>
      </c>
      <c r="C13" s="23">
        <v>1731.779</v>
      </c>
      <c r="D13" s="23">
        <v>6214.134</v>
      </c>
      <c r="E13" s="23">
        <v>284.606</v>
      </c>
      <c r="F13" s="23">
        <v>57.453</v>
      </c>
      <c r="G13" s="23">
        <v>377.937</v>
      </c>
      <c r="H13" s="23">
        <v>230.3</v>
      </c>
      <c r="I13" s="23">
        <v>132</v>
      </c>
      <c r="J13" s="25">
        <v>9028.208</v>
      </c>
    </row>
    <row r="14" spans="2:10" ht="28.5" customHeight="1" hidden="1" thickBot="1" thickTop="1">
      <c r="B14" s="8">
        <v>43709</v>
      </c>
      <c r="C14" s="23">
        <v>1741.779</v>
      </c>
      <c r="D14" s="23">
        <v>6284.134</v>
      </c>
      <c r="E14" s="23">
        <v>290.919</v>
      </c>
      <c r="F14" s="23">
        <v>57.382</v>
      </c>
      <c r="G14" s="23">
        <v>377.937</v>
      </c>
      <c r="H14" s="23">
        <v>230.3</v>
      </c>
      <c r="I14" s="23">
        <v>132</v>
      </c>
      <c r="J14" s="25">
        <v>9114.45</v>
      </c>
    </row>
    <row r="15" spans="2:10" ht="28.5" customHeight="1" hidden="1" thickBot="1" thickTop="1">
      <c r="B15" s="8">
        <v>43739</v>
      </c>
      <c r="C15" s="23">
        <v>1756.833</v>
      </c>
      <c r="D15" s="23">
        <v>6354.209</v>
      </c>
      <c r="E15" s="23">
        <v>296.443</v>
      </c>
      <c r="F15" s="23">
        <v>59.852</v>
      </c>
      <c r="G15" s="23">
        <v>377.936</v>
      </c>
      <c r="H15" s="23">
        <v>230.3</v>
      </c>
      <c r="I15" s="23">
        <v>132</v>
      </c>
      <c r="J15" s="25">
        <v>9207.573</v>
      </c>
    </row>
    <row r="16" spans="2:10" ht="28.5" customHeight="1" hidden="1" thickBot="1" thickTop="1">
      <c r="B16" s="8">
        <v>43770</v>
      </c>
      <c r="C16" s="23">
        <v>1682.747</v>
      </c>
      <c r="D16" s="23">
        <v>6496.791</v>
      </c>
      <c r="E16" s="23">
        <v>302.344</v>
      </c>
      <c r="F16" s="23">
        <v>62.032</v>
      </c>
      <c r="G16" s="23">
        <v>377.936</v>
      </c>
      <c r="H16" s="23">
        <v>230.3</v>
      </c>
      <c r="I16" s="23">
        <v>132</v>
      </c>
      <c r="J16" s="25">
        <v>9284.15</v>
      </c>
    </row>
    <row r="17" spans="2:10" ht="28.5" customHeight="1" hidden="1" thickBot="1" thickTop="1">
      <c r="B17" s="8">
        <v>43800</v>
      </c>
      <c r="C17" s="23">
        <v>1713.851</v>
      </c>
      <c r="D17" s="23">
        <v>6527.468</v>
      </c>
      <c r="E17" s="23">
        <v>341.864</v>
      </c>
      <c r="F17" s="23">
        <v>63.222</v>
      </c>
      <c r="G17" s="23">
        <v>345.033</v>
      </c>
      <c r="H17" s="23">
        <v>230.3</v>
      </c>
      <c r="I17" s="23">
        <v>132</v>
      </c>
      <c r="J17" s="25">
        <v>9353.737</v>
      </c>
    </row>
    <row r="18" spans="2:10" ht="28.5" customHeight="1" thickBot="1" thickTop="1">
      <c r="B18" s="8">
        <v>44197</v>
      </c>
      <c r="C18" s="23">
        <v>4709.268</v>
      </c>
      <c r="D18" s="23">
        <v>8102.225</v>
      </c>
      <c r="E18" s="23">
        <v>574.835</v>
      </c>
      <c r="F18" s="23">
        <v>39.937</v>
      </c>
      <c r="G18" s="23">
        <v>282.628</v>
      </c>
      <c r="H18" s="23">
        <v>215.3</v>
      </c>
      <c r="I18" s="23">
        <v>132</v>
      </c>
      <c r="J18" s="25">
        <v>14056.192</v>
      </c>
    </row>
    <row r="19" spans="2:10" ht="28.5" customHeight="1" thickBot="1" thickTop="1">
      <c r="B19" s="8">
        <v>44228</v>
      </c>
      <c r="C19" s="23">
        <v>4709.268</v>
      </c>
      <c r="D19" s="23">
        <v>8132.376</v>
      </c>
      <c r="E19" s="23">
        <v>608.204</v>
      </c>
      <c r="F19" s="23">
        <v>41.219</v>
      </c>
      <c r="G19" s="23">
        <v>253.128</v>
      </c>
      <c r="H19" s="23">
        <v>215.3</v>
      </c>
      <c r="I19" s="23">
        <v>132</v>
      </c>
      <c r="J19" s="25">
        <v>14091.495</v>
      </c>
    </row>
    <row r="20" spans="2:10" ht="28.5" customHeight="1" thickBot="1" thickTop="1">
      <c r="B20" s="8">
        <v>44256</v>
      </c>
      <c r="C20" s="23">
        <v>4709.268</v>
      </c>
      <c r="D20" s="23">
        <v>8268.64</v>
      </c>
      <c r="E20" s="23">
        <v>626.951</v>
      </c>
      <c r="F20" s="23">
        <v>42.807</v>
      </c>
      <c r="G20" s="23">
        <v>253.128</v>
      </c>
      <c r="H20" s="23">
        <v>144.65</v>
      </c>
      <c r="I20" s="23">
        <v>132</v>
      </c>
      <c r="J20" s="25">
        <v>14177.443</v>
      </c>
    </row>
    <row r="21" spans="2:10" ht="28.5" customHeight="1" thickBot="1" thickTop="1">
      <c r="B21" s="8">
        <v>44287</v>
      </c>
      <c r="C21" s="23">
        <v>4709.268</v>
      </c>
      <c r="D21" s="23">
        <v>8806.744</v>
      </c>
      <c r="E21" s="23">
        <v>656.749</v>
      </c>
      <c r="F21" s="23">
        <v>29.783</v>
      </c>
      <c r="G21" s="23">
        <v>253.128</v>
      </c>
      <c r="H21" s="23">
        <v>144.65</v>
      </c>
      <c r="I21" s="23">
        <v>132</v>
      </c>
      <c r="J21" s="25">
        <v>14732.322</v>
      </c>
    </row>
    <row r="22" spans="2:10" ht="28.5" customHeight="1" thickBot="1" thickTop="1">
      <c r="B22" s="8">
        <v>44317</v>
      </c>
      <c r="C22" s="23">
        <v>4709.268</v>
      </c>
      <c r="D22" s="23">
        <v>9181.9</v>
      </c>
      <c r="E22" s="23">
        <v>665.933</v>
      </c>
      <c r="F22" s="23">
        <v>31.736</v>
      </c>
      <c r="G22" s="23">
        <v>253.128</v>
      </c>
      <c r="H22" s="23">
        <v>144.65</v>
      </c>
      <c r="I22" s="23">
        <v>132</v>
      </c>
      <c r="J22" s="25">
        <v>15118.615</v>
      </c>
    </row>
    <row r="23" spans="2:10" ht="28.5" customHeight="1" thickBot="1" thickTop="1">
      <c r="B23" s="8">
        <v>44348</v>
      </c>
      <c r="C23" s="23">
        <v>4709.268</v>
      </c>
      <c r="D23" s="23">
        <v>9299.703</v>
      </c>
      <c r="E23" s="23">
        <v>686.848</v>
      </c>
      <c r="F23" s="23">
        <v>32.6</v>
      </c>
      <c r="G23" s="23">
        <v>253.128</v>
      </c>
      <c r="H23" s="23">
        <v>144.65</v>
      </c>
      <c r="I23" s="23">
        <v>132</v>
      </c>
      <c r="J23" s="25">
        <v>15258.197</v>
      </c>
    </row>
    <row r="24" spans="2:10" ht="28.5" customHeight="1" thickBot="1" thickTop="1">
      <c r="B24" s="8">
        <v>44378</v>
      </c>
      <c r="C24" s="23">
        <v>4709.268</v>
      </c>
      <c r="D24" s="23">
        <v>9477.277</v>
      </c>
      <c r="E24" s="23">
        <v>712.302</v>
      </c>
      <c r="F24" s="23">
        <v>33.404</v>
      </c>
      <c r="G24" s="23">
        <v>253.128</v>
      </c>
      <c r="H24" s="23">
        <v>144.65</v>
      </c>
      <c r="I24" s="23">
        <v>132</v>
      </c>
      <c r="J24" s="25">
        <v>15462.029</v>
      </c>
    </row>
    <row r="25" spans="2:10" ht="28.5" customHeight="1" thickBot="1" thickTop="1">
      <c r="B25" s="8">
        <v>44409</v>
      </c>
      <c r="C25" s="23">
        <v>4709.268</v>
      </c>
      <c r="D25" s="23">
        <v>9633.403</v>
      </c>
      <c r="E25" s="23">
        <v>716.474</v>
      </c>
      <c r="F25" s="23">
        <v>34.146</v>
      </c>
      <c r="G25" s="23">
        <v>253.128</v>
      </c>
      <c r="H25" s="23">
        <v>144.65</v>
      </c>
      <c r="I25" s="23">
        <v>132</v>
      </c>
      <c r="J25" s="25">
        <v>15623.069</v>
      </c>
    </row>
    <row r="26" spans="2:10" ht="28.5" customHeight="1" thickBot="1" thickTop="1">
      <c r="B26" s="8">
        <v>44440</v>
      </c>
      <c r="C26" s="23">
        <v>4709.268</v>
      </c>
      <c r="D26" s="23">
        <v>9761.854</v>
      </c>
      <c r="E26" s="23">
        <v>721.715</v>
      </c>
      <c r="F26" s="23">
        <v>36.572</v>
      </c>
      <c r="G26" s="23">
        <v>253.126</v>
      </c>
      <c r="H26" s="23">
        <v>144.65</v>
      </c>
      <c r="I26" s="23">
        <v>132</v>
      </c>
      <c r="J26" s="25">
        <v>15759.185</v>
      </c>
    </row>
    <row r="27" spans="1:10" ht="24" customHeight="1" thickTop="1">
      <c r="A27" s="26"/>
      <c r="B27" s="43" t="s">
        <v>16</v>
      </c>
      <c r="C27" s="43"/>
      <c r="D27" s="43"/>
      <c r="E27" s="43"/>
      <c r="F27" s="43"/>
      <c r="G27" s="43"/>
      <c r="H27" s="43"/>
      <c r="I27" s="43"/>
      <c r="J27" s="43"/>
    </row>
    <row r="28" spans="2:10" ht="12.75">
      <c r="B28" s="26"/>
      <c r="C28" s="26"/>
      <c r="D28" s="26"/>
      <c r="E28" s="26"/>
      <c r="F28" s="26"/>
      <c r="G28" s="26"/>
      <c r="H28" s="26"/>
      <c r="I28" s="26"/>
      <c r="J28" s="26"/>
    </row>
    <row r="29" spans="3:9" ht="12.75">
      <c r="C29" s="10"/>
      <c r="D29" s="10"/>
      <c r="E29" s="10"/>
      <c r="F29" s="10"/>
      <c r="G29" s="10"/>
      <c r="H29" s="10"/>
      <c r="I29" s="10"/>
    </row>
    <row r="31" spans="5:6" ht="15.75">
      <c r="E31" s="34"/>
      <c r="F31" s="34"/>
    </row>
    <row r="38" spans="1:14" ht="12.75">
      <c r="A38" s="5"/>
      <c r="K38" s="5"/>
      <c r="L38" s="5"/>
      <c r="M38" s="5"/>
      <c r="N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</sheetData>
  <sheetProtection/>
  <mergeCells count="3">
    <mergeCell ref="B2:J3"/>
    <mergeCell ref="B27:J27"/>
    <mergeCell ref="I1:J1"/>
  </mergeCells>
  <printOptions horizontalCentered="1"/>
  <pageMargins left="0.31496062992125984" right="0.2755905511811024" top="0.31496062992125984" bottom="0.31496062992125984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zoomScalePageLayoutView="0" workbookViewId="0" topLeftCell="A34">
      <selection activeCell="B1" sqref="A1:L62"/>
    </sheetView>
  </sheetViews>
  <sheetFormatPr defaultColWidth="9.00390625" defaultRowHeight="12.75"/>
  <cols>
    <col min="1" max="1" width="1.25" style="0" customWidth="1"/>
    <col min="5" max="6" width="9.125" style="0" customWidth="1"/>
    <col min="11" max="11" width="9.00390625" style="0" customWidth="1"/>
    <col min="12" max="12" width="27.25390625" style="0" customWidth="1"/>
  </cols>
  <sheetData>
    <row r="1" spans="9:10" ht="19.5" customHeight="1">
      <c r="I1" s="13" t="s">
        <v>25</v>
      </c>
      <c r="J1" s="14"/>
    </row>
    <row r="5" ht="15.75">
      <c r="B5" s="7"/>
    </row>
    <row r="9" ht="12.75">
      <c r="B9" s="9"/>
    </row>
    <row r="18" ht="12.75">
      <c r="D18" s="6"/>
    </row>
    <row r="34" ht="10.5" customHeight="1"/>
    <row r="36" ht="12.75">
      <c r="L36" s="32"/>
    </row>
    <row r="37" ht="12.75">
      <c r="L37" s="32"/>
    </row>
    <row r="38" ht="12.75">
      <c r="L38" s="32"/>
    </row>
    <row r="39" ht="12.75">
      <c r="L39" s="32"/>
    </row>
    <row r="40" ht="12.75">
      <c r="L40" s="32"/>
    </row>
    <row r="41" ht="12.75">
      <c r="L41" s="32"/>
    </row>
    <row r="42" ht="12.75">
      <c r="L42" s="32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62" spans="1:12" ht="27" customHeight="1">
      <c r="A62" s="45" t="s">
        <v>16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</sheetData>
  <sheetProtection/>
  <mergeCells count="1">
    <mergeCell ref="A62:L62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1"/>
  <sheetViews>
    <sheetView zoomScalePageLayoutView="0" workbookViewId="0" topLeftCell="A1">
      <selection activeCell="N21" sqref="N21"/>
    </sheetView>
  </sheetViews>
  <sheetFormatPr defaultColWidth="9.00390625" defaultRowHeight="12.75"/>
  <cols>
    <col min="2" max="2" width="16.375" style="0" customWidth="1"/>
    <col min="3" max="3" width="10.25390625" style="0" customWidth="1"/>
    <col min="4" max="7" width="9.125" style="0" customWidth="1"/>
    <col min="9" max="9" width="9.625" style="0" bestFit="1" customWidth="1"/>
    <col min="13" max="13" width="12.75390625" style="0" customWidth="1"/>
    <col min="14" max="14" width="22.875" style="0" customWidth="1"/>
    <col min="15" max="15" width="17.00390625" style="0" customWidth="1"/>
    <col min="16" max="16" width="10.625" style="0" customWidth="1"/>
    <col min="17" max="17" width="17.00390625" style="0" customWidth="1"/>
  </cols>
  <sheetData>
    <row r="1" spans="13:15" ht="24" customHeight="1">
      <c r="M1" s="46" t="s">
        <v>7</v>
      </c>
      <c r="N1" s="47"/>
      <c r="O1" s="47"/>
    </row>
    <row r="2" spans="2:16" ht="22.5">
      <c r="B2" s="48" t="s">
        <v>8</v>
      </c>
      <c r="C2" s="49"/>
      <c r="L2" s="12"/>
      <c r="M2" s="18" t="s">
        <v>13</v>
      </c>
      <c r="N2" s="18" t="s">
        <v>9</v>
      </c>
      <c r="O2" s="19" t="s">
        <v>6</v>
      </c>
      <c r="P2" s="16"/>
    </row>
    <row r="3" spans="2:17" ht="12.75">
      <c r="B3" s="20"/>
      <c r="C3" s="21"/>
      <c r="L3" s="12"/>
      <c r="M3" s="12" t="s">
        <v>10</v>
      </c>
      <c r="N3" s="30">
        <v>4709267685000</v>
      </c>
      <c r="O3" s="31">
        <f aca="true" t="shared" si="0" ref="O3:O9">N3/$N$11</f>
        <v>0.298827</v>
      </c>
      <c r="P3" s="16"/>
      <c r="Q3" s="31"/>
    </row>
    <row r="4" spans="2:17" ht="12.75">
      <c r="B4" s="20"/>
      <c r="C4" s="21"/>
      <c r="L4" s="12"/>
      <c r="M4" s="12" t="s">
        <v>0</v>
      </c>
      <c r="N4" s="30">
        <v>9761853577000</v>
      </c>
      <c r="O4" s="31">
        <f t="shared" si="0"/>
        <v>0.619439</v>
      </c>
      <c r="P4" s="16"/>
      <c r="Q4" s="31"/>
    </row>
    <row r="5" spans="2:17" ht="12.75">
      <c r="B5" s="20"/>
      <c r="C5" s="21"/>
      <c r="L5" s="12"/>
      <c r="M5" s="12" t="s">
        <v>1</v>
      </c>
      <c r="N5" s="30">
        <v>253126386950</v>
      </c>
      <c r="O5" s="31">
        <f t="shared" si="0"/>
        <v>0.016062</v>
      </c>
      <c r="P5" s="16"/>
      <c r="Q5" s="31"/>
    </row>
    <row r="6" spans="2:17" ht="12.75">
      <c r="B6" s="28" t="s">
        <v>17</v>
      </c>
      <c r="C6" s="29">
        <v>14056.192</v>
      </c>
      <c r="I6" s="10"/>
      <c r="K6" s="10"/>
      <c r="M6" s="12" t="s">
        <v>3</v>
      </c>
      <c r="N6" s="30">
        <v>132000000000</v>
      </c>
      <c r="O6" s="31">
        <f t="shared" si="0"/>
        <v>0.008376</v>
      </c>
      <c r="P6" s="10"/>
      <c r="Q6" s="31"/>
    </row>
    <row r="7" spans="2:17" ht="12.75">
      <c r="B7" s="28" t="s">
        <v>18</v>
      </c>
      <c r="C7" s="29">
        <v>14091.495</v>
      </c>
      <c r="F7" s="3"/>
      <c r="I7" s="10"/>
      <c r="K7" s="10"/>
      <c r="M7" s="12" t="s">
        <v>2</v>
      </c>
      <c r="N7" s="30">
        <v>144650000000</v>
      </c>
      <c r="O7" s="31">
        <f t="shared" si="0"/>
        <v>0.009179</v>
      </c>
      <c r="Q7" s="31"/>
    </row>
    <row r="8" spans="2:17" ht="12.75">
      <c r="B8" s="28" t="s">
        <v>19</v>
      </c>
      <c r="C8" s="29">
        <v>14177.443</v>
      </c>
      <c r="F8" s="3"/>
      <c r="I8" s="10"/>
      <c r="K8" s="10"/>
      <c r="M8" s="12" t="s">
        <v>14</v>
      </c>
      <c r="N8" s="30">
        <v>36572200000</v>
      </c>
      <c r="O8" s="31">
        <f t="shared" si="0"/>
        <v>0.002321</v>
      </c>
      <c r="Q8" s="31"/>
    </row>
    <row r="9" spans="2:17" ht="12.75">
      <c r="B9" s="28" t="s">
        <v>20</v>
      </c>
      <c r="C9" s="6">
        <v>14732.322</v>
      </c>
      <c r="F9" s="3"/>
      <c r="I9" s="10"/>
      <c r="K9" s="10"/>
      <c r="M9" s="12" t="s">
        <v>11</v>
      </c>
      <c r="N9" s="30">
        <v>721714770885.14</v>
      </c>
      <c r="O9" s="31">
        <f t="shared" si="0"/>
        <v>0.045796</v>
      </c>
      <c r="Q9" s="31"/>
    </row>
    <row r="10" spans="2:15" ht="12.75">
      <c r="B10" s="28" t="s">
        <v>21</v>
      </c>
      <c r="C10" s="6">
        <v>15118.615</v>
      </c>
      <c r="N10" s="30"/>
      <c r="O10" s="15"/>
    </row>
    <row r="11" spans="2:17" ht="12.75">
      <c r="B11" s="28" t="s">
        <v>22</v>
      </c>
      <c r="C11" s="6">
        <v>15258.197</v>
      </c>
      <c r="F11" s="4"/>
      <c r="I11" s="11"/>
      <c r="J11" s="3"/>
      <c r="K11" s="11"/>
      <c r="M11" t="s">
        <v>5</v>
      </c>
      <c r="N11" s="30">
        <v>15759184619835.1</v>
      </c>
      <c r="O11" s="36">
        <f>SUM(O3:O9)</f>
        <v>1</v>
      </c>
      <c r="Q11" s="10"/>
    </row>
    <row r="12" spans="2:3" ht="12.75">
      <c r="B12" s="28" t="s">
        <v>23</v>
      </c>
      <c r="C12" s="6">
        <v>15462.029</v>
      </c>
    </row>
    <row r="13" spans="2:14" ht="12.75">
      <c r="B13" s="28" t="s">
        <v>24</v>
      </c>
      <c r="C13" s="6">
        <v>15623.069</v>
      </c>
      <c r="N13" s="30"/>
    </row>
    <row r="14" spans="2:14" ht="12.75">
      <c r="B14" s="28" t="s">
        <v>26</v>
      </c>
      <c r="C14" s="6">
        <v>15759.185</v>
      </c>
      <c r="N14" s="30"/>
    </row>
    <row r="15" spans="2:15" ht="12.75">
      <c r="B15" s="28"/>
      <c r="C15" s="6"/>
      <c r="N15" s="30"/>
      <c r="O15" s="31"/>
    </row>
    <row r="16" spans="2:15" ht="12.75">
      <c r="B16" s="12"/>
      <c r="C16" s="6"/>
      <c r="N16" s="30"/>
      <c r="O16" s="31"/>
    </row>
    <row r="17" spans="2:15" s="17" customFormat="1" ht="12.75">
      <c r="B17" s="12"/>
      <c r="C17" s="6"/>
      <c r="N17" s="35"/>
      <c r="O17" s="33"/>
    </row>
    <row r="18" spans="2:15" s="17" customFormat="1" ht="12.75">
      <c r="B18" s="12"/>
      <c r="C18" s="6"/>
      <c r="N18" s="35"/>
      <c r="O18" s="33"/>
    </row>
    <row r="19" spans="14:15" s="17" customFormat="1" ht="12.75">
      <c r="N19" s="35"/>
      <c r="O19" s="33"/>
    </row>
    <row r="20" spans="14:15" s="17" customFormat="1" ht="12.75">
      <c r="N20" s="35"/>
      <c r="O20" s="33"/>
    </row>
    <row r="21" s="17" customFormat="1" ht="12.75">
      <c r="O21" s="33"/>
    </row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32" ht="12.75">
      <c r="O32" s="6"/>
    </row>
    <row r="33" ht="12.75">
      <c r="O33" s="6"/>
    </row>
    <row r="34" ht="12.75">
      <c r="O34" s="6"/>
    </row>
    <row r="35" ht="12.75">
      <c r="O35" s="6"/>
    </row>
    <row r="36" ht="12.75">
      <c r="O36" s="6"/>
    </row>
    <row r="39" ht="12.75">
      <c r="B39" s="12"/>
    </row>
    <row r="40" ht="12.75">
      <c r="B40" s="12"/>
    </row>
    <row r="41" ht="12.75">
      <c r="B41" s="12"/>
    </row>
  </sheetData>
  <sheetProtection/>
  <mergeCells count="2">
    <mergeCell ref="M1:O1"/>
    <mergeCell ref="B2:C2"/>
  </mergeCells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Inna.Bak@minfin.ru</dc:creator>
  <cp:keywords/>
  <dc:description/>
  <cp:lastModifiedBy>БЫЧКОВА ОЛЬГА АЛЕКСАНДРОВНА</cp:lastModifiedBy>
  <cp:lastPrinted>2021-09-07T14:20:50Z</cp:lastPrinted>
  <dcterms:created xsi:type="dcterms:W3CDTF">2011-12-06T05:35:39Z</dcterms:created>
  <dcterms:modified xsi:type="dcterms:W3CDTF">2021-09-07T14:20:52Z</dcterms:modified>
  <cp:category/>
  <cp:version/>
  <cp:contentType/>
  <cp:contentStatus/>
</cp:coreProperties>
</file>