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updateLinks="never" codeName="ЭтаКнига" defaultThemeVersion="124226"/>
  <bookViews>
    <workbookView xWindow="0" yWindow="0" windowWidth="28800" windowHeight="13065" tabRatio="488"/>
  </bookViews>
  <sheets>
    <sheet name="Свод-2020" sheetId="5" r:id="rId1"/>
  </sheets>
  <externalReferences>
    <externalReference r:id="rId2"/>
    <externalReference r:id="rId3"/>
    <externalReference r:id="rId4"/>
    <externalReference r:id="rId5"/>
    <externalReference r:id="rId6"/>
    <externalReference r:id="rId7"/>
    <externalReference r:id="rId8"/>
  </externalReferences>
  <definedNames>
    <definedName name="_xlnm._FilterDatabase" localSheetId="0" hidden="1">'Свод-2020'!$A$8:$AA$3408</definedName>
    <definedName name="Z_012E7024_E046_4234_BC00_FBA7D4F90D16_.wvu.FilterData" localSheetId="0" hidden="1">'Свод-2020'!$D$8:$E$8</definedName>
    <definedName name="Z_03E7EB50_16EB_42B1_B13A_400BA58F38A9_.wvu.FilterData" localSheetId="0" hidden="1">'Свод-2020'!$D$8:$E$8</definedName>
    <definedName name="Z_070856B8_04B3_4667_9191_736B08C87261_.wvu.FilterData" localSheetId="0" hidden="1">'Свод-2020'!$D$8:$E$8</definedName>
    <definedName name="Z_0C35BD30_FE6B_4BC2_BC3E_D9937FC1E852_.wvu.FilterData" localSheetId="0" hidden="1">'Свод-2020'!$D$8:$E$8</definedName>
    <definedName name="Z_0D5C7B1B_1F51_434F_B5C9_B61EFC6D85C0_.wvu.FilterData" localSheetId="0" hidden="1">'Свод-2020'!$D$8:$E$8</definedName>
    <definedName name="Z_0E73903B_BC7E_4AFB_B9B5_29C912180884_.wvu.FilterData" localSheetId="0" hidden="1">'Свод-2020'!$D$8:$E$8</definedName>
    <definedName name="Z_0F985013_7339_49C8_960D_1C66E6679AA6_.wvu.FilterData" localSheetId="0" hidden="1">'Свод-2020'!$D$8:$E$8</definedName>
    <definedName name="Z_158D9383_D158_4AEB_A3DD_37AF67F6605B_.wvu.FilterData" localSheetId="0" hidden="1">'Свод-2020'!$D$8:$E$8</definedName>
    <definedName name="Z_189103B7_819F_4806_A1F4_B844DE1FE1EB_.wvu.Cols" localSheetId="0" hidden="1">'Свод-2020'!#REF!</definedName>
    <definedName name="Z_189103B7_819F_4806_A1F4_B844DE1FE1EB_.wvu.FilterData" localSheetId="0" hidden="1">'Свод-2020'!$D$8:$E$8</definedName>
    <definedName name="Z_189103B7_819F_4806_A1F4_B844DE1FE1EB_.wvu.PrintTitles" localSheetId="0" hidden="1">'Свод-2020'!#REF!</definedName>
    <definedName name="Z_1A146FB8_FF18_466C_9D8A_A7F1CD295376_.wvu.FilterData" localSheetId="0" hidden="1">'Свод-2020'!$D$8:$E$8</definedName>
    <definedName name="Z_1B55E5CB_401C_4CE4_B186_07EB387C049F_.wvu.FilterData" localSheetId="0" hidden="1">'Свод-2020'!$D$8:$E$8</definedName>
    <definedName name="Z_1D031F07_3E08_42B9_8EC3_7279D461A821_.wvu.FilterData" localSheetId="0" hidden="1">'Свод-2020'!$D$8:$E$8</definedName>
    <definedName name="Z_1ED46735_7307_40B7_9F50_948A58AA4716_.wvu.FilterData" localSheetId="0" hidden="1">'Свод-2020'!$D$8:$E$8</definedName>
    <definedName name="Z_27144203_C4F0_471D_8112_D97E0ED46BC5_.wvu.FilterData" localSheetId="0" hidden="1">'Свод-2020'!$D$8:$E$8</definedName>
    <definedName name="Z_2D5C6014_3A10_447B_B70D_50EE76C6AF3C_.wvu.FilterData" localSheetId="0" hidden="1">'Свод-2020'!$D$8:$E$8</definedName>
    <definedName name="Z_2DD083C8_9159_455D_AC09_E1F723010E32_.wvu.FilterData" localSheetId="0" hidden="1">'Свод-2020'!$D$8:$E$8</definedName>
    <definedName name="Z_34073B0B_2E50_4044_B8B7_7B265B3A5A64_.wvu.FilterData" localSheetId="0" hidden="1">'Свод-2020'!$D$8:$E$8</definedName>
    <definedName name="Z_39A286E1_EF39_4C1A_BF11_EB8E0DB7C15F_.wvu.FilterData" localSheetId="0" hidden="1">'Свод-2020'!$D$8:$E$8</definedName>
    <definedName name="Z_3EB3E801_F7B3_461E_BBF8_5E808968C938_.wvu.FilterData" localSheetId="0" hidden="1">'Свод-2020'!$D$8:$E$8</definedName>
    <definedName name="Z_41C111C6_9D2D_491A_A8F7_DBCAA0244D40_.wvu.Cols" localSheetId="0" hidden="1">'Свод-2020'!#REF!</definedName>
    <definedName name="Z_41C111C6_9D2D_491A_A8F7_DBCAA0244D40_.wvu.FilterData" localSheetId="0" hidden="1">'Свод-2020'!$D$8:$E$8</definedName>
    <definedName name="Z_41C111C6_9D2D_491A_A8F7_DBCAA0244D40_.wvu.PrintTitles" localSheetId="0" hidden="1">'Свод-2020'!#REF!</definedName>
    <definedName name="Z_43238D82_A4C9_4CA2_8B65_B18DF42C36AE_.wvu.FilterData" localSheetId="0" hidden="1">'Свод-2020'!$D$8:$E$8</definedName>
    <definedName name="Z_43EA077B_7F33_496E_9577_B9ABDDC1AC68_.wvu.FilterData" localSheetId="0" hidden="1">'Свод-2020'!$D$8:$E$8</definedName>
    <definedName name="Z_46F66A95_EB5C_4B17_9D46_6C32DA5F5C49_.wvu.FilterData" localSheetId="0" hidden="1">'Свод-2020'!$D$8:$E$8</definedName>
    <definedName name="Z_47877164_B1A8_40F2_A93D_AF33E2B04C07_.wvu.FilterData" localSheetId="0" hidden="1">'Свод-2020'!$D$8:$E$8</definedName>
    <definedName name="Z_4971FBD5_676C_44BC_985F_E69E985116AB_.wvu.FilterData" localSheetId="0" hidden="1">'Свод-2020'!$D$8:$E$8</definedName>
    <definedName name="Z_53167BF8_3C58_4C5F_AD7D_FA6A0A8BD69F_.wvu.FilterData" localSheetId="0" hidden="1">'Свод-2020'!$D$8:$E$8</definedName>
    <definedName name="Z_540DDDD1_4BA1_440C_B0B1_18A69ED48F40_.wvu.FilterData" localSheetId="0" hidden="1">'Свод-2020'!$D$8:$E$8</definedName>
    <definedName name="Z_551F4C8B_1D52_4FA2_A737_AA4249FB57D6_.wvu.FilterData" localSheetId="0" hidden="1">'Свод-2020'!$D$8:$E$8</definedName>
    <definedName name="Z_57B42C4B_CF47_4164_B81B_96F7576657DC_.wvu.FilterData" localSheetId="0" hidden="1">'Свод-2020'!$D$8:$E$8</definedName>
    <definedName name="Z_5878D4D5_6C96_4ACA_BB22_BCBD1EF7A556_.wvu.FilterData" localSheetId="0" hidden="1">'Свод-2020'!$D$8:$E$8</definedName>
    <definedName name="Z_58BCD540_0867_4553_8C9A_15D6342D1F46_.wvu.Cols" localSheetId="0" hidden="1">'Свод-2020'!#REF!</definedName>
    <definedName name="Z_58BCD540_0867_4553_8C9A_15D6342D1F46_.wvu.FilterData" localSheetId="0" hidden="1">'Свод-2020'!$D$8:$E$8</definedName>
    <definedName name="Z_58BCD540_0867_4553_8C9A_15D6342D1F46_.wvu.PrintTitles" localSheetId="0" hidden="1">'Свод-2020'!#REF!</definedName>
    <definedName name="Z_58CEEF9D_EC33_41B3_8836_77879D1F2107_.wvu.Cols" localSheetId="0" hidden="1">'Свод-2020'!#REF!,'Свод-2020'!#REF!,'Свод-2020'!#REF!</definedName>
    <definedName name="Z_58CEEF9D_EC33_41B3_8836_77879D1F2107_.wvu.FilterData" localSheetId="0" hidden="1">'Свод-2020'!$D$8:$E$8</definedName>
    <definedName name="Z_58CEEF9D_EC33_41B3_8836_77879D1F2107_.wvu.PrintTitles" localSheetId="0" hidden="1">'Свод-2020'!#REF!</definedName>
    <definedName name="Z_59DD332D_4CF9_438E_B6B1_38FEBFD40897_.wvu.FilterData" localSheetId="0" hidden="1">'Свод-2020'!$D$8:$E$8</definedName>
    <definedName name="Z_5D655AAE_CD63_4D62_927E_C7E84DD16FF4_.wvu.FilterData" localSheetId="0" hidden="1">'Свод-2020'!$D$8:$E$8</definedName>
    <definedName name="Z_64AD757A_B3F3_443B_BCDE_F7613E952D32_.wvu.FilterData" localSheetId="0" hidden="1">'Свод-2020'!$D$8:$E$8</definedName>
    <definedName name="Z_64FB0C35_FA77_4D63_A1E5_D8660BB01964_.wvu.FilterData" localSheetId="0" hidden="1">'Свод-2020'!$D$8:$E$8</definedName>
    <definedName name="Z_655D7EF3_C958_47AD_B230_AD774928516A_.wvu.FilterData" localSheetId="0" hidden="1">'Свод-2020'!$D$8:$E$8</definedName>
    <definedName name="Z_662893B9_2B3C_41CF_96D3_D52D970880DC_.wvu.FilterData" localSheetId="0" hidden="1">'Свод-2020'!$D$8:$E$8</definedName>
    <definedName name="Z_6832A3E2_0BEB_4CD1_A6C4_EDDF95D61C92_.wvu.FilterData" localSheetId="0" hidden="1">'Свод-2020'!$D$8:$E$8</definedName>
    <definedName name="Z_6BCB364C_7A12_425F_B819_AC051D90A088_.wvu.Cols" localSheetId="0" hidden="1">'Свод-2020'!#REF!</definedName>
    <definedName name="Z_6BCB364C_7A12_425F_B819_AC051D90A088_.wvu.FilterData" localSheetId="0" hidden="1">'Свод-2020'!$D$8:$E$8</definedName>
    <definedName name="Z_6BCB364C_7A12_425F_B819_AC051D90A088_.wvu.PrintTitles" localSheetId="0" hidden="1">'Свод-2020'!#REF!</definedName>
    <definedName name="Z_6CACED00_EE6C_416D_988E_6599611152C8_.wvu.FilterData" localSheetId="0" hidden="1">'Свод-2020'!$D$8:$E$8</definedName>
    <definedName name="Z_779665BE_516A_42E5_BEFA_856A306606AC_.wvu.FilterData" localSheetId="0" hidden="1">'Свод-2020'!$D$8:$E$8</definedName>
    <definedName name="Z_78E9256A_DE70_40AF_8DEF_C427E89B872E_.wvu.FilterData" localSheetId="0" hidden="1">'Свод-2020'!$D$8:$E$8</definedName>
    <definedName name="Z_7C5E9B06_60CB_4235_A004_FBC9130DAF64_.wvu.FilterData" localSheetId="0" hidden="1">'Свод-2020'!$D$8:$E$8</definedName>
    <definedName name="Z_80A466F3_26DF_493E_BA89_6CBCD6140836_.wvu.FilterData" localSheetId="0" hidden="1">'Свод-2020'!$D$8:$E$8</definedName>
    <definedName name="Z_8269F1FC_8702_4A69_A2D5_88FCF0FC80D9_.wvu.FilterData" localSheetId="0" hidden="1">'Свод-2020'!$D$8:$E$8</definedName>
    <definedName name="Z_82DBF86C_A4AD_4D45_B529_7D0E58C3C484_.wvu.FilterData" localSheetId="0" hidden="1">'Свод-2020'!$D$8:$E$8</definedName>
    <definedName name="Z_89D72C5B_2CCF_4FDC_826E_F05CE060D70E_.wvu.FilterData" localSheetId="0" hidden="1">'Свод-2020'!$D$8:$E$8</definedName>
    <definedName name="Z_8EADA33D_84A6_4E73_B32B_A2EA62073E15_.wvu.FilterData" localSheetId="0" hidden="1">'Свод-2020'!$D$8:$E$8</definedName>
    <definedName name="Z_8FAC7D31_A17F_4E6D_8EFE_DB4F038E3572_.wvu.FilterData" localSheetId="0" hidden="1">'Свод-2020'!$D$8:$E$8</definedName>
    <definedName name="Z_97F2240B_A4D4_4225_B32C_06D9DB51DC78_.wvu.FilterData" localSheetId="0" hidden="1">'Свод-2020'!$D$8:$E$8</definedName>
    <definedName name="Z_9A67E994_70E7_401F_8166_0B2F56C8A531_.wvu.Cols" localSheetId="0" hidden="1">'Свод-2020'!#REF!</definedName>
    <definedName name="Z_9A67E994_70E7_401F_8166_0B2F56C8A531_.wvu.FilterData" localSheetId="0" hidden="1">'Свод-2020'!$D$8:$E$8</definedName>
    <definedName name="Z_9A67E994_70E7_401F_8166_0B2F56C8A531_.wvu.PrintTitles" localSheetId="0" hidden="1">'Свод-2020'!#REF!</definedName>
    <definedName name="Z_9C11CB94_C235_4C01_B916_3F3378C92437_.wvu.FilterData" localSheetId="0" hidden="1">'Свод-2020'!$D$8:$E$8</definedName>
    <definedName name="Z_9D02D39C_E911_4AA6_9B27_3851A5BF2D8B_.wvu.FilterData" localSheetId="0" hidden="1">'Свод-2020'!$D$8:$E$8</definedName>
    <definedName name="Z_A672E937_B365_4410_853A_1365B648E7B5_.wvu.FilterData" localSheetId="0" hidden="1">'Свод-2020'!$D$8:$E$8</definedName>
    <definedName name="Z_A6E93513_94E7_42AE_8173_042BB4DFF4B3_.wvu.FilterData" localSheetId="0" hidden="1">'Свод-2020'!$D$8:$E$8</definedName>
    <definedName name="Z_AB56DC6C_FA9C_4265_BBAC_5C3CF979E644_.wvu.FilterData" localSheetId="0" hidden="1">'Свод-2020'!$D$8:$E$8</definedName>
    <definedName name="Z_ACB755F4_ED26_43FE_A219_A3D92E71CFCB_.wvu.Cols" localSheetId="0" hidden="1">'Свод-2020'!#REF!</definedName>
    <definedName name="Z_ACB755F4_ED26_43FE_A219_A3D92E71CFCB_.wvu.FilterData" localSheetId="0" hidden="1">'Свод-2020'!$D$8:$E$8</definedName>
    <definedName name="Z_ACB755F4_ED26_43FE_A219_A3D92E71CFCB_.wvu.PrintTitles" localSheetId="0" hidden="1">'Свод-2020'!#REF!</definedName>
    <definedName name="Z_AE978953_B6AC_45EB_8DDE_B5552D495119_.wvu.FilterData" localSheetId="0" hidden="1">'Свод-2020'!$D$8:$E$8</definedName>
    <definedName name="Z_AF731A88_BDBB_4373_A201_96DCF95133A2_.wvu.FilterData" localSheetId="0" hidden="1">'Свод-2020'!$D$8:$E$8</definedName>
    <definedName name="Z_AF82AA9D_9498_4F91_92E1_7756B4316F38_.wvu.FilterData" localSheetId="0" hidden="1">'Свод-2020'!$D$8:$E$8</definedName>
    <definedName name="Z_B024D237_817D_47D3_B2E3_A9D075678D64_.wvu.FilterData" localSheetId="0" hidden="1">'Свод-2020'!$D$8:$E$8</definedName>
    <definedName name="Z_B234D3D9_BFDD_4F61_9899_B6C8C4854BBD_.wvu.FilterData" localSheetId="0" hidden="1">'Свод-2020'!$D$8:$E$8</definedName>
    <definedName name="Z_B51297F4_82F5_4902_9D08_BFC25EFAAC88_.wvu.Cols" localSheetId="0" hidden="1">'Свод-2020'!#REF!</definedName>
    <definedName name="Z_B51297F4_82F5_4902_9D08_BFC25EFAAC88_.wvu.FilterData" localSheetId="0" hidden="1">'Свод-2020'!$D$8:$E$8</definedName>
    <definedName name="Z_B51297F4_82F5_4902_9D08_BFC25EFAAC88_.wvu.PrintTitles" localSheetId="0" hidden="1">'Свод-2020'!#REF!</definedName>
    <definedName name="Z_BB1BFA2D_A648_4347_A23B_587340F7510E_.wvu.Cols" localSheetId="0" hidden="1">'Свод-2020'!#REF!</definedName>
    <definedName name="Z_BB1BFA2D_A648_4347_A23B_587340F7510E_.wvu.FilterData" localSheetId="0" hidden="1">'Свод-2020'!$D$8:$E$8</definedName>
    <definedName name="Z_BB1BFA2D_A648_4347_A23B_587340F7510E_.wvu.PrintTitles" localSheetId="0" hidden="1">'Свод-2020'!#REF!</definedName>
    <definedName name="Z_BBF8C7EC_035A_4199_8CCB_DA4F15279186_.wvu.Cols" localSheetId="0" hidden="1">'Свод-2020'!#REF!</definedName>
    <definedName name="Z_BBF8C7EC_035A_4199_8CCB_DA4F15279186_.wvu.FilterData" localSheetId="0" hidden="1">'Свод-2020'!$D$8:$E$8</definedName>
    <definedName name="Z_BBF8C7EC_035A_4199_8CCB_DA4F15279186_.wvu.PrintTitles" localSheetId="0" hidden="1">'Свод-2020'!#REF!</definedName>
    <definedName name="Z_BC4008C3_E855_46E7_BB50_EEF537DA22D3_.wvu.FilterData" localSheetId="0" hidden="1">'Свод-2020'!$D$8:$E$8</definedName>
    <definedName name="Z_BD627678_B20C_4EC5_8976_6C2C52E8859D_.wvu.FilterData" localSheetId="0" hidden="1">'Свод-2020'!$D$8:$E$8</definedName>
    <definedName name="Z_C1A83CAD_6CD9_4FF5_850C_CF6FFB1D9880_.wvu.FilterData" localSheetId="0" hidden="1">'Свод-2020'!$D$8:$E$8</definedName>
    <definedName name="Z_C2054A13_99F3_4473_81D5_C3D5436AE4BC_.wvu.FilterData" localSheetId="0" hidden="1">'Свод-2020'!$D$8:$E$8</definedName>
    <definedName name="Z_C23F86BF_10AB_417C_9008_D130EB649564_.wvu.FilterData" localSheetId="0" hidden="1">'Свод-2020'!$D$8:$E$8</definedName>
    <definedName name="Z_C315FBD5_96EA_40FA_92B2_292D5A39047A_.wvu.FilterData" localSheetId="0" hidden="1">'Свод-2020'!$D$8:$E$8</definedName>
    <definedName name="Z_C5144DBD_1BAE_46C3_B10A_1B224270798D_.wvu.FilterData" localSheetId="0" hidden="1">'Свод-2020'!$D$8:$E$8</definedName>
    <definedName name="Z_C5909D38_C3AE_4D04_9144_DD8B0D09F1C7_.wvu.FilterData" localSheetId="0" hidden="1">'Свод-2020'!$D$8:$E$8</definedName>
    <definedName name="Z_C7087FD0_1481_4B3A_8112_422937675173_.wvu.FilterData" localSheetId="0" hidden="1">'Свод-2020'!$D$8:$E$8</definedName>
    <definedName name="Z_CAD2B637_2034_418B_9D76_C5CDED675618_.wvu.FilterData" localSheetId="0" hidden="1">'Свод-2020'!$D$8:$E$8</definedName>
    <definedName name="Z_D6DC7683_5200_44BD_A119_F45AC4A445D9_.wvu.FilterData" localSheetId="0" hidden="1">'Свод-2020'!$D$8:$E$8</definedName>
    <definedName name="Z_DF7B150B_1558_42E7_9BE8_670EB860AA9D_.wvu.FilterData" localSheetId="0" hidden="1">'Свод-2020'!$D$8:$E$8</definedName>
    <definedName name="Z_E35C16BA_1DE7_4171_9250_5B84B8B33D24_.wvu.FilterData" localSheetId="0" hidden="1">'Свод-2020'!$D$8:$E$8</definedName>
    <definedName name="Z_E5237992_008A_483E_8875_B1B0BB26FFFF_.wvu.Cols" localSheetId="0" hidden="1">'Свод-2020'!#REF!</definedName>
    <definedName name="Z_E5237992_008A_483E_8875_B1B0BB26FFFF_.wvu.FilterData" localSheetId="0" hidden="1">'Свод-2020'!$D$8:$E$8</definedName>
    <definedName name="Z_E5237992_008A_483E_8875_B1B0BB26FFFF_.wvu.PrintTitles" localSheetId="0" hidden="1">'Свод-2020'!#REF!</definedName>
    <definedName name="Z_E5DAC5B9_E107_4503_A5DB_78E19C4876A0_.wvu.FilterData" localSheetId="0" hidden="1">'Свод-2020'!$D$8:$E$8</definedName>
    <definedName name="Z_E684BA5D_734A_44C2_8282_33EADEA8A418_.wvu.Cols" localSheetId="0" hidden="1">'Свод-2020'!#REF!</definedName>
    <definedName name="Z_E684BA5D_734A_44C2_8282_33EADEA8A418_.wvu.FilterData" localSheetId="0" hidden="1">'Свод-2020'!$D$8:$E$8</definedName>
    <definedName name="Z_E684BA5D_734A_44C2_8282_33EADEA8A418_.wvu.PrintTitles" localSheetId="0" hidden="1">'Свод-2020'!#REF!</definedName>
    <definedName name="Z_E80EE0EF_8473_4572_BBF0_4A928C3C67A2_.wvu.FilterData" localSheetId="0" hidden="1">'Свод-2020'!$D$8:$E$8</definedName>
    <definedName name="Z_EA12549B_1068_446B_8650_3662B8F26047_.wvu.Cols" localSheetId="0" hidden="1">'Свод-2020'!#REF!</definedName>
    <definedName name="Z_EA12549B_1068_446B_8650_3662B8F26047_.wvu.FilterData" localSheetId="0" hidden="1">'Свод-2020'!$D$8:$E$8</definedName>
    <definedName name="Z_EA12549B_1068_446B_8650_3662B8F26047_.wvu.PrintTitles" localSheetId="0" hidden="1">'Свод-2020'!#REF!</definedName>
    <definedName name="Z_EBFA6999_6D44_466D_8DBA_0989C0D04FEE_.wvu.FilterData" localSheetId="0" hidden="1">'Свод-2020'!$D$8:$E$8</definedName>
    <definedName name="Z_EF755EAB_2399_4A71_812F_6B1257A71684_.wvu.FilterData" localSheetId="0" hidden="1">'Свод-2020'!$D$8:$E$8</definedName>
    <definedName name="Z_F1BC1177_1B27_4015_ACB6_4DD7CFA6A184_.wvu.FilterData" localSheetId="0" hidden="1">'Свод-2020'!$D$8:$E$8</definedName>
    <definedName name="Z_F37F56AC_5175_460A_B7BE_3BEBE302A8CF_.wvu.FilterData" localSheetId="0" hidden="1">'Свод-2020'!$D$8:$E$8</definedName>
    <definedName name="Z_F66BE2EB_3C5C_47A5_BE5D_9B4535166F35_.wvu.FilterData" localSheetId="0" hidden="1">'Свод-2020'!$D$8:$E$8</definedName>
    <definedName name="Z_F8F73D13_7EE7_4529_957E_438748C7F6D5_.wvu.FilterData" localSheetId="0" hidden="1">'Свод-2020'!$D$8:$E$8</definedName>
    <definedName name="Z_F9DBDCBF_926A_4822_81FA_7293395FC1F8_.wvu.FilterData" localSheetId="0" hidden="1">'Свод-2020'!$D$8:$E$8</definedName>
    <definedName name="Z_FAB31A69_DC27_48F7_89E8_D81D26636CF5_.wvu.FilterData" localSheetId="0" hidden="1">'Свод-2020'!$D$8:$E$8</definedName>
    <definedName name="Z_FB141A29_70F7_46B9_9216_61186DFA4E17_.wvu.FilterData" localSheetId="0" hidden="1">'Свод-2020'!$D$8:$E$8</definedName>
    <definedName name="Z_FEA986A6_6F8C_44B4_8403_B7219E134DE5_.wvu.FilterData" localSheetId="0" hidden="1">'Свод-2020'!$D$8:$E$8</definedName>
    <definedName name="_xlnm.Print_Titles" localSheetId="0">'Свод-2020'!$A:$B,'Свод-2020'!$8:$8</definedName>
  </definedNames>
  <calcPr calcId="162913"/>
</workbook>
</file>

<file path=xl/calcChain.xml><?xml version="1.0" encoding="utf-8"?>
<calcChain xmlns="http://schemas.openxmlformats.org/spreadsheetml/2006/main">
  <c r="V839" i="5" l="1"/>
  <c r="W839" i="5" s="1"/>
  <c r="X839" i="5" s="1"/>
  <c r="Y839" i="5" s="1"/>
  <c r="V2672" i="5"/>
  <c r="W2672" i="5" s="1"/>
  <c r="V2370" i="5"/>
  <c r="V849" i="5"/>
  <c r="W849" i="5" s="1"/>
  <c r="X849" i="5" s="1"/>
  <c r="Y849" i="5" s="1"/>
  <c r="V848" i="5"/>
  <c r="W848" i="5" s="1"/>
  <c r="V847" i="5"/>
  <c r="W847" i="5" s="1"/>
  <c r="X847" i="5" s="1"/>
  <c r="Y847" i="5" s="1"/>
  <c r="V846" i="5"/>
  <c r="W846" i="5" s="1"/>
  <c r="X846" i="5" s="1"/>
  <c r="Y846" i="5" s="1"/>
  <c r="V845" i="5"/>
  <c r="W845" i="5" s="1"/>
  <c r="X845" i="5" s="1"/>
  <c r="Y845" i="5" s="1"/>
  <c r="V840" i="5"/>
  <c r="W840" i="5" s="1"/>
  <c r="X840" i="5" s="1"/>
  <c r="Y840" i="5" s="1"/>
  <c r="V838" i="5"/>
  <c r="W838" i="5" s="1"/>
  <c r="X838" i="5" s="1"/>
  <c r="Y838" i="5" s="1"/>
  <c r="V836" i="5"/>
  <c r="W836" i="5" s="1"/>
  <c r="X836" i="5" s="1"/>
  <c r="Y836" i="5" s="1"/>
  <c r="V835" i="5"/>
  <c r="W835" i="5" s="1"/>
  <c r="X835" i="5" s="1"/>
  <c r="Y835" i="5" s="1"/>
  <c r="W834" i="5"/>
  <c r="X834" i="5" s="1"/>
  <c r="Y834" i="5" s="1"/>
  <c r="V834" i="5"/>
  <c r="V828" i="5"/>
  <c r="V825" i="5"/>
  <c r="W825" i="5" s="1"/>
  <c r="X825" i="5" s="1"/>
  <c r="Y825" i="5" s="1"/>
  <c r="V824" i="5"/>
  <c r="W824" i="5" s="1"/>
  <c r="X824" i="5" s="1"/>
  <c r="Y824" i="5" s="1"/>
  <c r="V823" i="5"/>
  <c r="W823" i="5" s="1"/>
  <c r="X823" i="5" s="1"/>
  <c r="Y823" i="5" s="1"/>
  <c r="V822" i="5"/>
  <c r="V820" i="5"/>
  <c r="Y770" i="5"/>
  <c r="Y766" i="5"/>
  <c r="Y765" i="5"/>
  <c r="V748" i="5"/>
  <c r="W748" i="5" s="1"/>
  <c r="X748" i="5" s="1"/>
  <c r="X746" i="5"/>
  <c r="Y746" i="5" s="1"/>
  <c r="V745" i="5"/>
  <c r="W745" i="5" s="1"/>
  <c r="X745" i="5" s="1"/>
  <c r="Y745" i="5" s="1"/>
  <c r="W741" i="5"/>
  <c r="X741" i="5" s="1"/>
  <c r="Y741" i="5" s="1"/>
  <c r="X740" i="5"/>
  <c r="Y740" i="5" s="1"/>
  <c r="V609" i="5"/>
  <c r="W609" i="5" s="1"/>
  <c r="X609" i="5" s="1"/>
  <c r="Y609" i="5" s="1"/>
  <c r="V608" i="5"/>
  <c r="W608" i="5" s="1"/>
  <c r="X608" i="5" s="1"/>
  <c r="Y608" i="5" s="1"/>
  <c r="V605" i="5"/>
  <c r="W605" i="5" s="1"/>
  <c r="X605" i="5" s="1"/>
  <c r="Y605" i="5" s="1"/>
  <c r="U394" i="5"/>
  <c r="U393" i="5"/>
  <c r="U392" i="5"/>
  <c r="V387" i="5"/>
  <c r="V259" i="5"/>
  <c r="V258" i="5"/>
  <c r="W258" i="5" s="1"/>
  <c r="X258" i="5" s="1"/>
  <c r="Y258" i="5" s="1"/>
  <c r="V257" i="5"/>
  <c r="W257" i="5" s="1"/>
  <c r="X257" i="5" s="1"/>
  <c r="Y257" i="5" s="1"/>
  <c r="V256" i="5"/>
  <c r="W256" i="5" s="1"/>
  <c r="X256" i="5" s="1"/>
  <c r="Y256" i="5" s="1"/>
  <c r="V254" i="5"/>
  <c r="W254" i="5" s="1"/>
  <c r="X254" i="5" s="1"/>
  <c r="Y254" i="5" s="1"/>
  <c r="V251" i="5"/>
  <c r="W251" i="5" s="1"/>
  <c r="X251" i="5" s="1"/>
  <c r="Y251" i="5" s="1"/>
  <c r="V250" i="5"/>
  <c r="V247" i="5"/>
  <c r="W247" i="5" s="1"/>
  <c r="X247" i="5" s="1"/>
  <c r="Y247" i="5" s="1"/>
  <c r="V246" i="5"/>
  <c r="W246" i="5" s="1"/>
  <c r="X246" i="5" s="1"/>
  <c r="Y246" i="5" s="1"/>
  <c r="V245" i="5"/>
  <c r="W245" i="5" s="1"/>
  <c r="X245" i="5" s="1"/>
  <c r="Y245" i="5" s="1"/>
  <c r="V244" i="5"/>
  <c r="W244" i="5" s="1"/>
  <c r="X244" i="5" s="1"/>
  <c r="Y244" i="5" s="1"/>
  <c r="V242" i="5"/>
  <c r="W242" i="5" s="1"/>
  <c r="V236" i="5"/>
  <c r="W236" i="5" s="1"/>
  <c r="X236" i="5" s="1"/>
  <c r="Y236" i="5" s="1"/>
  <c r="V234" i="5"/>
  <c r="W234" i="5" s="1"/>
  <c r="X234" i="5" s="1"/>
  <c r="Y234" i="5" s="1"/>
  <c r="V233" i="5"/>
  <c r="W233" i="5" s="1"/>
  <c r="X233" i="5" s="1"/>
  <c r="Y233" i="5" s="1"/>
  <c r="V232" i="5"/>
  <c r="W232" i="5" s="1"/>
  <c r="X232" i="5" s="1"/>
  <c r="Y232" i="5" s="1"/>
  <c r="V231" i="5"/>
  <c r="W231" i="5" s="1"/>
  <c r="X231" i="5" s="1"/>
  <c r="Y231" i="5" s="1"/>
  <c r="V226" i="5"/>
  <c r="W226" i="5" s="1"/>
  <c r="X226" i="5" s="1"/>
  <c r="Y226" i="5" s="1"/>
  <c r="V224" i="5"/>
  <c r="W224" i="5" s="1"/>
  <c r="X224" i="5" s="1"/>
  <c r="Y224" i="5" s="1"/>
  <c r="V222" i="5"/>
  <c r="W222" i="5" s="1"/>
  <c r="X222" i="5" s="1"/>
  <c r="Y222" i="5" s="1"/>
  <c r="V221" i="5"/>
  <c r="W221" i="5" s="1"/>
  <c r="X221" i="5" s="1"/>
  <c r="Y221" i="5" s="1"/>
  <c r="V177" i="5"/>
  <c r="W177" i="5" s="1"/>
  <c r="X177" i="5" s="1"/>
  <c r="Y177" i="5" s="1"/>
  <c r="V176" i="5"/>
  <c r="W176" i="5" s="1"/>
  <c r="X176" i="5" s="1"/>
  <c r="Y176" i="5" s="1"/>
  <c r="V172" i="5"/>
  <c r="W172" i="5" s="1"/>
  <c r="V171" i="5"/>
  <c r="X2672" i="5" l="1"/>
  <c r="W250" i="5"/>
  <c r="X250" i="5" s="1"/>
  <c r="X172" i="5"/>
  <c r="X848" i="5"/>
  <c r="Y848" i="5" s="1"/>
  <c r="W171" i="5"/>
  <c r="Y2672" i="5" l="1"/>
  <c r="Y250" i="5"/>
  <c r="X171" i="5"/>
  <c r="Y172" i="5"/>
  <c r="Y171" i="5" l="1"/>
</calcChain>
</file>

<file path=xl/sharedStrings.xml><?xml version="1.0" encoding="utf-8"?>
<sst xmlns="http://schemas.openxmlformats.org/spreadsheetml/2006/main" count="58281" uniqueCount="14949">
  <si>
    <t>Прогнозный период</t>
  </si>
  <si>
    <t>Наименование субъекта Российской Федерации</t>
  </si>
  <si>
    <t>Наименование налоговых льгот, освобождений и иных преференций по налогам</t>
  </si>
  <si>
    <t>Целевая категория налогового расхода субъекта Российской Федерации</t>
  </si>
  <si>
    <t>Вид налоговых льгот, освобождений и иных преференций, определяющий особенности предоставленных отдельным категориям плательщиков налогов преимуществ по сравнению с другими плательщиками</t>
  </si>
  <si>
    <t>Размер налоговой ставки, в пределах которой предоставляются налоговые льготы, освобождения и иные преференции по налогам</t>
  </si>
  <si>
    <t>Целевая категория плательщиков налогов, для которых предусмотрены налоговые льготы, освобождения и иные преференции</t>
  </si>
  <si>
    <t>Отчетный финансовый год</t>
  </si>
  <si>
    <t>Текущий финансовый год</t>
  </si>
  <si>
    <t>Объем налоговых льгот, освобождений и иных преференций, тыс. рублей</t>
  </si>
  <si>
    <t>Даты вступления в силу положений НПА субъектов Российской Федерации, устанавливающих налоговые льготы, освобождения и иные преференции по налогам</t>
  </si>
  <si>
    <t>Даты начала действия предоставленного НПА субъектов Российской Федерации права на налоговые льготы, освобождения и иные преференции по налогам</t>
  </si>
  <si>
    <t>Период действия налоговых льгот, освобождений и иных преференций по налогам, предоставленных НПА субъектов Российской Федерации</t>
  </si>
  <si>
    <t>Условия предоставления налоговых льгот, освобождений и иных преференций для плательщиков налогов, установленные НПА субъекта Российской Федерации</t>
  </si>
  <si>
    <t>Дата прекращения действия налоговых льгот, освобождений и иных преференций по налогам, установленная НПА субъектов Российской Федерации</t>
  </si>
  <si>
    <t>Цели предоставления налоговых льгот, освобождений и иных преференций для плательщиков налогов, установленных НПА субъектов Российской Федерации</t>
  </si>
  <si>
    <t>Номер группы</t>
  </si>
  <si>
    <t>Полномочие</t>
  </si>
  <si>
    <t>1</t>
  </si>
  <si>
    <t>1.1</t>
  </si>
  <si>
    <t>1.4</t>
  </si>
  <si>
    <t>2</t>
  </si>
  <si>
    <t>2.1</t>
  </si>
  <si>
    <t>2.2</t>
  </si>
  <si>
    <t>2.3</t>
  </si>
  <si>
    <t>2.4</t>
  </si>
  <si>
    <t>2.5</t>
  </si>
  <si>
    <t>2.6</t>
  </si>
  <si>
    <t>3</t>
  </si>
  <si>
    <t>4</t>
  </si>
  <si>
    <t>4.1</t>
  </si>
  <si>
    <t>4.2</t>
  </si>
  <si>
    <t>4.3</t>
  </si>
  <si>
    <t>4.4</t>
  </si>
  <si>
    <t>4.5</t>
  </si>
  <si>
    <t>4.6</t>
  </si>
  <si>
    <t>5</t>
  </si>
  <si>
    <t>6</t>
  </si>
  <si>
    <t>6.1</t>
  </si>
  <si>
    <t>6.2</t>
  </si>
  <si>
    <t>7</t>
  </si>
  <si>
    <t>8</t>
  </si>
  <si>
    <t>8.2</t>
  </si>
  <si>
    <t>10</t>
  </si>
  <si>
    <t>10.1</t>
  </si>
  <si>
    <t>10.2</t>
  </si>
  <si>
    <t>10.3</t>
  </si>
  <si>
    <t>10.4</t>
  </si>
  <si>
    <t>11</t>
  </si>
  <si>
    <t>11.1</t>
  </si>
  <si>
    <t>11.2</t>
  </si>
  <si>
    <t>12</t>
  </si>
  <si>
    <t>12.1</t>
  </si>
  <si>
    <t>12.2</t>
  </si>
  <si>
    <t>14</t>
  </si>
  <si>
    <t>16</t>
  </si>
  <si>
    <t>17</t>
  </si>
  <si>
    <t>18</t>
  </si>
  <si>
    <t>19</t>
  </si>
  <si>
    <t>20</t>
  </si>
  <si>
    <t>21</t>
  </si>
  <si>
    <t>25</t>
  </si>
  <si>
    <t>Стимулирующая</t>
  </si>
  <si>
    <t>Техническая</t>
  </si>
  <si>
    <t>ЕСХН</t>
  </si>
  <si>
    <t>Земельный налог</t>
  </si>
  <si>
    <t>Налог на имущество организаций</t>
  </si>
  <si>
    <t>Налог на имущество физических лиц</t>
  </si>
  <si>
    <t>Патентная система налогообложения</t>
  </si>
  <si>
    <t>Торговый сбор</t>
  </si>
  <si>
    <t>Упрощенная система налогообложения</t>
  </si>
  <si>
    <t>физические лица</t>
  </si>
  <si>
    <t>юридические лица</t>
  </si>
  <si>
    <t>юридические и физические лица</t>
  </si>
  <si>
    <t>юридические лица и индивидуальные предприниматели</t>
  </si>
  <si>
    <t>СПИК</t>
  </si>
  <si>
    <t>РИП</t>
  </si>
  <si>
    <t>ОЭЗ</t>
  </si>
  <si>
    <t>ОЭЗ регионального уровня</t>
  </si>
  <si>
    <t>ЗЭБ</t>
  </si>
  <si>
    <t>ТОСЭР</t>
  </si>
  <si>
    <t>Индустриальный парк</t>
  </si>
  <si>
    <t>Технопарк</t>
  </si>
  <si>
    <t>Бизнес-инкубатор</t>
  </si>
  <si>
    <t>СПВ</t>
  </si>
  <si>
    <t>ЗТР</t>
  </si>
  <si>
    <t>индивидуальные предприниматели</t>
  </si>
  <si>
    <t>Социальная</t>
  </si>
  <si>
    <t>Пониженная налоговая ставка</t>
  </si>
  <si>
    <t>Вычет из налогооблагаемой базы</t>
  </si>
  <si>
    <t>Инвестиционный налоговый вычет</t>
  </si>
  <si>
    <t>Освобождение от налогообложения</t>
  </si>
  <si>
    <t>Нулевая налоговая ставка</t>
  </si>
  <si>
    <t>Уменьшение суммы налога</t>
  </si>
  <si>
    <t>Транспортный налог</t>
  </si>
  <si>
    <t>Налог на прибыль организаций</t>
  </si>
  <si>
    <t>СЭЗ</t>
  </si>
  <si>
    <t>Принадлежность налогового расхода к группе полномочий в соответствии с методикой распределения дотаций (постановление Правительства Российской Федерации от 22.11.2004 №670)</t>
  </si>
  <si>
    <t>Республика Адыгея</t>
  </si>
  <si>
    <t>Республика Алтай</t>
  </si>
  <si>
    <t>Республика Башкортостан</t>
  </si>
  <si>
    <t>Республика Бурятия</t>
  </si>
  <si>
    <t>Республика Дагестан</t>
  </si>
  <si>
    <t>Республика Ингушетия</t>
  </si>
  <si>
    <t>Кабардино-Балкарская Республика</t>
  </si>
  <si>
    <t>Республика Калмыкия</t>
  </si>
  <si>
    <t>Карачаево-Черкесская Республика</t>
  </si>
  <si>
    <t>Республика Карелия</t>
  </si>
  <si>
    <t>Республика Коми</t>
  </si>
  <si>
    <t>Республика Крым</t>
  </si>
  <si>
    <t>Республика 
Марий-Эл</t>
  </si>
  <si>
    <t>Республика Мордовия</t>
  </si>
  <si>
    <t>Республика Северная Осетия-Алания</t>
  </si>
  <si>
    <t>Республика Татарстан</t>
  </si>
  <si>
    <t>Республика Тыва</t>
  </si>
  <si>
    <t>Удмуртская Республика</t>
  </si>
  <si>
    <t>Республика Хакасия</t>
  </si>
  <si>
    <t>Чеченская Республика</t>
  </si>
  <si>
    <t>Чувашская Республика</t>
  </si>
  <si>
    <t>Алтайский край</t>
  </si>
  <si>
    <t>Забайкальский край</t>
  </si>
  <si>
    <t>Камчатский край</t>
  </si>
  <si>
    <t>Краснодарский край</t>
  </si>
  <si>
    <t>Красноярский край</t>
  </si>
  <si>
    <t>Пермский край</t>
  </si>
  <si>
    <t>Приморский край</t>
  </si>
  <si>
    <t>Ставропольский край</t>
  </si>
  <si>
    <t>Хабаровский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</si>
  <si>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</si>
  <si>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</si>
  <si>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</si>
  <si>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</si>
  <si>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</si>
  <si>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</si>
  <si>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</si>
  <si>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</si>
  <si>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</si>
  <si>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Иркутская область</t>
  </si>
  <si>
    <t>Калининградская область</t>
  </si>
  <si>
    <t>Калужская область</t>
  </si>
  <si>
    <t>Кировская область</t>
  </si>
  <si>
    <t>Костромская область</t>
  </si>
  <si>
    <t>Курганская область</t>
  </si>
  <si>
    <t>Курская область</t>
  </si>
  <si>
    <t>Ленинградская область</t>
  </si>
  <si>
    <t>Липецкая область</t>
  </si>
  <si>
    <t>Магаданская область</t>
  </si>
  <si>
    <t>Московская область</t>
  </si>
  <si>
    <t>Мурманская область</t>
  </si>
  <si>
    <t>Нижегородская область</t>
  </si>
  <si>
    <t>Новгородская область</t>
  </si>
  <si>
    <t>Новосибирская область</t>
  </si>
  <si>
    <t>Омская область</t>
  </si>
  <si>
    <t>Оренбургская область</t>
  </si>
  <si>
    <t>Орловская область</t>
  </si>
  <si>
    <t>Пензенская область</t>
  </si>
  <si>
    <t>Псковская область</t>
  </si>
  <si>
    <t>Ростовская область</t>
  </si>
  <si>
    <t>Рязанская область</t>
  </si>
  <si>
    <t>Самарская область</t>
  </si>
  <si>
    <t>Сахалинская область</t>
  </si>
  <si>
    <t>Свердловская область</t>
  </si>
  <si>
    <t>Смоленская область</t>
  </si>
  <si>
    <t>Тамбовская область</t>
  </si>
  <si>
    <t>Тверская область</t>
  </si>
  <si>
    <t>Томская область</t>
  </si>
  <si>
    <t>Тульская область</t>
  </si>
  <si>
    <t>Тюменская область</t>
  </si>
  <si>
    <t>Ульяновская область</t>
  </si>
  <si>
    <t>Челябинская область</t>
  </si>
  <si>
    <t>Ярославская область</t>
  </si>
  <si>
    <t>город Москва</t>
  </si>
  <si>
    <t>город Севастополь</t>
  </si>
  <si>
    <t>Еврейская автономная область</t>
  </si>
  <si>
    <t>Закон Республики Адыгея от 22.11.2003 №183 "О налоге на имущество организаций"</t>
  </si>
  <si>
    <t>ст.4/ч.2</t>
  </si>
  <si>
    <t>(2) не установлено</t>
  </si>
  <si>
    <t>ст.4/ч.4</t>
  </si>
  <si>
    <t>Предоставление подтверждающих документов</t>
  </si>
  <si>
    <t>Организации здравоохранения, учредителями которых являются общественные организации и фонды</t>
  </si>
  <si>
    <t>Социальная поддержка</t>
  </si>
  <si>
    <t>ст.4/ч.10/п.1</t>
  </si>
  <si>
    <t>ст.4/ч.7</t>
  </si>
  <si>
    <t>Организации-инвесторы, основным видом деятельности которых является обрабатывающее производство</t>
  </si>
  <si>
    <t>ст.4/ч.10/п.3</t>
  </si>
  <si>
    <t>Организации-резиденты парковых зон</t>
  </si>
  <si>
    <t>(1) ограниченный - не более, чем на 7 лет</t>
  </si>
  <si>
    <t>ст.4/ч.10/п.4</t>
  </si>
  <si>
    <t>ст.4/ч.10/п.2</t>
  </si>
  <si>
    <t>(1) ограниченный - полной окупаемости вложенных средств, но не более 7 лет</t>
  </si>
  <si>
    <t>Закон Республики Адыгея от 28.12.2002 №106 "О транспортном налоге"</t>
  </si>
  <si>
    <t>ст.4/ч.1/п.9</t>
  </si>
  <si>
    <t>Субъекты инвестиционной деятельности</t>
  </si>
  <si>
    <t>(1) ограниченный - не более, чем на 3 года</t>
  </si>
  <si>
    <t>Общественные организации инвалидов (в том числе созданные как союзы общественных организаций инвалидов)</t>
  </si>
  <si>
    <t>социальная поддержка населения</t>
  </si>
  <si>
    <t>Организациям, уставный капитал которых полностью состоит из вкладов общественных организаций инвалидов</t>
  </si>
  <si>
    <t>Предприятия, осуществляющие перевозку пассажиров и багажа</t>
  </si>
  <si>
    <t>ст.4/ч.1/п.15</t>
  </si>
  <si>
    <t>ст.4/ч.1/п.1</t>
  </si>
  <si>
    <t>ст.4/ч.1/п.2</t>
  </si>
  <si>
    <t>ст.4/ч.1/п.3</t>
  </si>
  <si>
    <t>ст.4/ч.1/п.4</t>
  </si>
  <si>
    <t>ст.4/ч.1/п.5</t>
  </si>
  <si>
    <t>ст.4/ч.1/п.6</t>
  </si>
  <si>
    <t>ст.4/ч.1/п.7</t>
  </si>
  <si>
    <t>Родители погибших (умерших) военнослужащих, лиц рядового и начальствующего состава органов внутренних дел, противопожарной службы и органов государственной безопасности, погибших (умерших) при исполнении обязанностей военной службы (служебных обязанностей)</t>
  </si>
  <si>
    <t>ст.4/ч.1/п.8</t>
  </si>
  <si>
    <t>Пенсионерам и лицам, достигшим в период с 1 января 2019 года по 31 декабря 2024 года возраста 60 и 55 лет</t>
  </si>
  <si>
    <t>ст.4/ч.1/пп15</t>
  </si>
  <si>
    <t>Юридические лица и ИП, основным видом деятельности которых является обрабатывающее производство</t>
  </si>
  <si>
    <t>Закон Республики Адыгея от 24.04.2009 №251 "О ставке налога на прибыль организаций, зачисляемого в республиканский бюджет Республики Адыгея, для отдельных категорий налогоплательщиков"</t>
  </si>
  <si>
    <t>ст.1/п.2/пп.7</t>
  </si>
  <si>
    <t>Организации-управляющие компании, осуществляющие функции управления парковыми зонами</t>
  </si>
  <si>
    <t>Пониженная (13,5%) ставка налога для организаций-управляющих компаний, определенные законом об инвестиционной деятельности</t>
  </si>
  <si>
    <t>ст1/п.2/пп.8</t>
  </si>
  <si>
    <t>ст.1/ч.1</t>
  </si>
  <si>
    <t xml:space="preserve">пониженная налоговая ставка </t>
  </si>
  <si>
    <t>4,5 п.п.</t>
  </si>
  <si>
    <t>Социальная поддержка населения</t>
  </si>
  <si>
    <t>ст.1/ч.3</t>
  </si>
  <si>
    <t>Организации - инвесторы</t>
  </si>
  <si>
    <t>(2) неограниченный - до даты прекращения действия статуса регионального значения</t>
  </si>
  <si>
    <t>Развитие экономического потенциала и предпринимательства на территории Республики Алтай.</t>
  </si>
  <si>
    <t>Поддержка экономики, малого и среднего предпринимательства</t>
  </si>
  <si>
    <t>ст.3/п.1/пп."а"</t>
  </si>
  <si>
    <t>Физические лица</t>
  </si>
  <si>
    <t>Повышение уровня и качества жизни граждан, нуждающихся в социальной поддержке, снижение социального неравенства</t>
  </si>
  <si>
    <t>ст.3/п.1/пп."д"</t>
  </si>
  <si>
    <t>ст.3/п.2</t>
  </si>
  <si>
    <t xml:space="preserve">Повышение уровня доступности приоритетных объектов и услуг в приоритетных сферах жизнедеятельности инвалидов и пожилых граждан
</t>
  </si>
  <si>
    <t>100 п.п.</t>
  </si>
  <si>
    <t>х</t>
  </si>
  <si>
    <t>ст.3/п.1/пп."б"</t>
  </si>
  <si>
    <t>Повышение уровня и качества жизни граждан, нуждающихся в социальной поддержке, снижение социального неравенства и содействие занятости населения</t>
  </si>
  <si>
    <t>Закон Республики Алтай от 21.11.2003 № 16-1 "О налоге на имущество организаций на территории Республики Алтай" (в ред. от 04.06.2012 № 24-РЗ)</t>
  </si>
  <si>
    <t>ст.1/ч.1-3</t>
  </si>
  <si>
    <t>(1) ограниченный - дата прекращения действия льготы установлена законом</t>
  </si>
  <si>
    <t>Снижение тарифной нагрузки на конечных потребителей природным газом, рост инвестиций в сферу ЖКХ</t>
  </si>
  <si>
    <t>1,5 п.п.</t>
  </si>
  <si>
    <t>Тарифное регулирование в сфере коммунального хозяйства</t>
  </si>
  <si>
    <t>Закон Республики Алтай от 21.11.2003 № 16-1 "О налоге на имущество организаций на территории Республики Алтай" (в ред. от 13.12.2005 № 95-РЗ)</t>
  </si>
  <si>
    <t>ст.1/ч.2/п.1</t>
  </si>
  <si>
    <t>Казенные/автономные/бюджетные организации, унитарные предприятия</t>
  </si>
  <si>
    <t xml:space="preserve">Обеспечение развития жилищно-коммунального комплекса в Республике Алтай, исключение встречных финансовых потоков
</t>
  </si>
  <si>
    <t>2 п.п.</t>
  </si>
  <si>
    <t>ст.1/ч..2/п.2</t>
  </si>
  <si>
    <t>Казенные/автономные/бюджетные организации</t>
  </si>
  <si>
    <t xml:space="preserve">Исключение встречных финансовых потоков
</t>
  </si>
  <si>
    <t>Закон Республики Алтай от 21.11.2003 № 16-1 "О налоге на имущество организаций на территории Республики Алтай"</t>
  </si>
  <si>
    <t>ст.1/ч.3/п.1</t>
  </si>
  <si>
    <t>2,2 п.п.</t>
  </si>
  <si>
    <t>ст.1/ч.3/п.2</t>
  </si>
  <si>
    <t>Обеспечение устойчивого функционирования агропромышленного комплекса Республики Алтай</t>
  </si>
  <si>
    <t>Закон Республики Алтай от 21.11.2003 № 16-1 "О налоге на имущество организаций на территории Республики Алтай" (в ред. от 16.04.2004 № 15-РЗ)</t>
  </si>
  <si>
    <t>ст.1/ч.3/п.3</t>
  </si>
  <si>
    <t>Осуществление дорожной деятельности</t>
  </si>
  <si>
    <t>Закон Республики Алтай от 21.11.2003 № 16-1 "О налоге на имущество организаций на территории Республики Алтай" (в ред. от25.09.2008 № 84-РЗ)</t>
  </si>
  <si>
    <t>ст.1/ч.3/п.5</t>
  </si>
  <si>
    <t>Развитие экономического потенциала и предпринимательства на территории Республики Алтай</t>
  </si>
  <si>
    <t>Расходные обязательства по полномочиям в сфере поддержки малого и среднего предпринимательства</t>
  </si>
  <si>
    <t>Закон Республики Алтай от 21.11.2003 № 16-1 "О налоге на имущество организаций на территории Республики Алтай" (в ред. от 30.12.2008 № 140-РЗ)</t>
  </si>
  <si>
    <t>ст.1/ч.3/п.6</t>
  </si>
  <si>
    <t xml:space="preserve">Обеспечение развития транспортного комплекса
</t>
  </si>
  <si>
    <t>Закон Республики Алтай от 21.11.2003 № 16-1 "О налоге на имущество организаций на территории Республики Алтай" (в ред. от 19.10.2011 № 56-РЗ)</t>
  </si>
  <si>
    <t>ст.1/ч.3/п.9</t>
  </si>
  <si>
    <t>Отраслевые организации</t>
  </si>
  <si>
    <t xml:space="preserve"> Повышение доступности качественного образования, соответствующего требованиям инновационного развития экономики и современным потребностям общества.</t>
  </si>
  <si>
    <t>Образование</t>
  </si>
  <si>
    <t>Закон Республики Алтай от 21.11.2003 № 16-1 "О налоге на имущество организаций на территории Республики Алтай" (в ред. от 19.04.2013 № 23-РЗ)</t>
  </si>
  <si>
    <t>ст.1/ч.4</t>
  </si>
  <si>
    <t xml:space="preserve">Обеспечение развития жилищно-коммунального комплекса в Республике Алтай. </t>
  </si>
  <si>
    <t>Закон Республики Алтай от 21.11.2003 № 16-1 "О налоге на имущество организаций на территории Республики Алтай" (в ред. от 25.11.2014 № 79-РЗ)</t>
  </si>
  <si>
    <t>ст.1/ч.6</t>
  </si>
  <si>
    <t>Развитие экономического потенциала и предпринимательства на территории Республики Алтай. Реализация поручения Президента Российской Федерации от 19.10.2016 г. № ПР-2007 в части обеспечения социально приемлемого уровня налоговой нагрузки на граждан с учетом сложившегося уровня доходов населения и иных показателей социально-экономического развития регионов</t>
  </si>
  <si>
    <t>Закон Республики Алтай от 03.07.2009 № 26-РЗ "Об установлении дифференцированной налоговой ставки по налогу, взимаемому в связи с применением упрощенной системы налогообложения, для отдельных категорий налогоплательщиков, выбравших в качестве объекта налогообложения доходы, уменьшенные на величину расходов"</t>
  </si>
  <si>
    <t>ст.1</t>
  </si>
  <si>
    <t>10 п.п.</t>
  </si>
  <si>
    <t>02; 10; 11; 14; 15.11.1; 16; 18; 22; 23; 26; 27; 28; 31;32; 33.12; 33.14; 33.2; 35; 41; 42; 43; 58; 59.2</t>
  </si>
  <si>
    <t>Закон Республики Алтай от 23.11.2015 № 71-РЗ "Об установлении налоговой ставки в размере 0% для впервые зарегистрированных налогоплательщиков - индивидуальных предпринимателей при применении упрощенной и (или) патентной систем налогообложения на территории Республики Алтай"</t>
  </si>
  <si>
    <t>ст.2</t>
  </si>
  <si>
    <t>6 п.п.</t>
  </si>
  <si>
    <t xml:space="preserve">Закон Республики Башкортостан от 31.10.2011 № 454-з "Об установлении пониженной налоговой ставки налога на прибыль организаций" </t>
  </si>
  <si>
    <t>(1) ограниченный - от 3 до 10 налоговых периодов в зависимости от объема инвестиций</t>
  </si>
  <si>
    <t>Пониженная (13,5%, 12,5% в 2017-2022 гг.) ставка налога для организаций - участников приоритетных инвестиционных проектов</t>
  </si>
  <si>
    <t>Объем инвестиций в основной капитал (кроме бюджетных средств федерального бюджета, инвестиций в добывающие отрасли) на душу населения, тыс. рублей</t>
  </si>
  <si>
    <t>-</t>
  </si>
  <si>
    <t xml:space="preserve">Закон Республики Башкортостан от 28.11.2003 № 43-з "О налоге на имущество организаций" </t>
  </si>
  <si>
    <t>ст.3/ч.1/п.3</t>
  </si>
  <si>
    <t>Особые условия отсутствуют</t>
  </si>
  <si>
    <t>Организации народных художественных промыслов</t>
  </si>
  <si>
    <t>(1) ограниченный - срок действия льготы ограничен законом - по 31.12.2020</t>
  </si>
  <si>
    <t>Освобождаются от налогообложения организации народных художественных промыслов</t>
  </si>
  <si>
    <t>Сохранение, возрождение и развитие народных художественных промыслов как направление отдельной сферы производства</t>
  </si>
  <si>
    <t xml:space="preserve">2,2 п.п. </t>
  </si>
  <si>
    <t>32.99.8</t>
  </si>
  <si>
    <t>ст.3/ч.1/п.7</t>
  </si>
  <si>
    <t>Организации - в отношении автомобильных дорог общего пользования регионального, межмуниципального значения</t>
  </si>
  <si>
    <t>Освобождаются от налогообложения организации - в отношении автомобильных дорог общего пользования регионального, межмуниципального значения</t>
  </si>
  <si>
    <t>Обеспечить развитие и стабильное функционирование сети автомобильных дорог общего пользования Республики Башкортостан</t>
  </si>
  <si>
    <t>_</t>
  </si>
  <si>
    <t>Закон Республики Башкортостан от 28.11.2003 № 43-з "О налоге на имущество организаций" (в ред. от 26.11.2004 № 117-з)</t>
  </si>
  <si>
    <t>ст.3/ч.1/п.13</t>
  </si>
  <si>
    <t>Факт осуществления организациями эфирного вещания не менее одного обязательного общедоступного телеканала</t>
  </si>
  <si>
    <t>Организации - в отношении объектов, находящихся в государственной собственности Республики Башкортостан или муниципальной собственности, предназначенных для телерадиовещания</t>
  </si>
  <si>
    <t>Освобождаются от налогообложения организации - в отношении объектов, находящихся в государственной собственности Республики Башкортостан или муниципальной собственности, предназначенных для телерадиовещания</t>
  </si>
  <si>
    <t>Сохранить и развить средства массовых коммуникаций в целях эффективного осуществления государственных функций и полномочий, реализации прав граждан на получение информации и обмен ею</t>
  </si>
  <si>
    <t>60.20</t>
  </si>
  <si>
    <t>Закон Республики Башкортостан от 28.11.2003 № 43-з "О налоге на имущество организаций" (в ред. от 28.10.2010 № 323-з)</t>
  </si>
  <si>
    <t>ст.3/ч.1/п.16</t>
  </si>
  <si>
    <t xml:space="preserve">Обеспечить доступность медицинской реабилитации и санаторно-курортного лечения </t>
  </si>
  <si>
    <t>2.2 п.п.</t>
  </si>
  <si>
    <t xml:space="preserve"> 86.90.4</t>
  </si>
  <si>
    <t>Закон Республики Башкортостан от 28.11.2003 № 43-з "О налоге на имущество организаций" (в ред. от 28.09.2011 № 439-з)</t>
  </si>
  <si>
    <t>ст.3/ч.1/п.17</t>
  </si>
  <si>
    <t>Решение республиканского органа исполнительной власти в сфере промышленной политики о соответствии индустриального (промышленного) парка, промышленного технопарка дополнительным требованиям, установленным Правительством Республики Башкортостан, представленное с налоговой отчетностью за налоговый период, в котором заявлена налоговая льгота</t>
  </si>
  <si>
    <t>(1) ограниченный - в течение 10 налоговых периодов</t>
  </si>
  <si>
    <t xml:space="preserve">(2) не установлено
</t>
  </si>
  <si>
    <t>Создать условия устойчивого функционирования и развития промышленности Республики Башкортостан</t>
  </si>
  <si>
    <t>Не установлен</t>
  </si>
  <si>
    <t>ст.3/ч.1/п.18</t>
  </si>
  <si>
    <t>Увеличить долю населения Республики Башкортостан, занятого в сфере предпринимательства</t>
  </si>
  <si>
    <t>Закон Республики Башкортостан от 28.11.2003 № 43-з "О налоге на имущество организаций" (в ред. от 31.10.2011 № 455-з)</t>
  </si>
  <si>
    <t>ст.3.1/ч.1</t>
  </si>
  <si>
    <t xml:space="preserve"> -</t>
  </si>
  <si>
    <t>Закон Республики Башкортостан от 28.11.2003 № 43-з "О налоге на имущество организаций" (в ред. от 05.11.2013 № 7-з)</t>
  </si>
  <si>
    <t>ст.3/ч.1/п.20</t>
  </si>
  <si>
    <r>
      <t>Проведение организациями не менее 1300 исследований (количество стартов лошадей) за календарный год, предшествующий налоговому периоду, за который организации применяют налоговую льготу.
Факт проведения организациями необходимого количества исследований (количество стартов лошадей) подтверждается заключением республиканского органа исполнительной власти, осуществляющего государственную аграрную политику и управление в сфере агропромышленного комплекса Республики Башкортостан (условие с 01.01.2018)</t>
    </r>
    <r>
      <rPr>
        <strike/>
        <sz val="10"/>
        <rFont val="Times New Roman"/>
        <family val="1"/>
        <charset val="204"/>
      </rPr>
      <t/>
    </r>
  </si>
  <si>
    <t xml:space="preserve"> Организации, занимающиеся тренингом и испытанием племенных лошадей верховых и рысистых пород
</t>
  </si>
  <si>
    <t>(1) ограниченный - срок действия льготы ограничен законом - по 31.12.2019</t>
  </si>
  <si>
    <t xml:space="preserve">Освобождаются от налогообложения организации, занимающиеся тренингом и испытанием племенных лошадей верховых и рысистых пород
</t>
  </si>
  <si>
    <t>Обеспечить сохранение национальных традиций коневодства в Республике Башкортостан</t>
  </si>
  <si>
    <t>93.11</t>
  </si>
  <si>
    <t>Закон Республики Башкортостан от 28.11.2003 № 43-з "О налоге на имущество организаций" (в ред. от 22.02.2017 № 469-з)</t>
  </si>
  <si>
    <t>ст.3/ч.1/п.22</t>
  </si>
  <si>
    <t>Снижение зависимости моногородов РБ от деятельности градообразующих предприятий (диверсификация экономики монопрофильных МО РБ)</t>
  </si>
  <si>
    <t xml:space="preserve">Закон Республики Башкортостан от 27.11.2002 № 365-з "О транспортном налоге" </t>
  </si>
  <si>
    <t>ст.3/ч.2/абз.4</t>
  </si>
  <si>
    <t>Общественные организации инвалидов</t>
  </si>
  <si>
    <t>Повысить качество и эффективность социальной защиты населения</t>
  </si>
  <si>
    <t>ст.3/ч.4/абз.3</t>
  </si>
  <si>
    <t>Организации автотранспорта общего пользования, созданные для осуществления исключительно автотранспортных услуг</t>
  </si>
  <si>
    <t>Повысить доступность услуг и качество перевозок пассажиров и грузов автомобильным, электрическим, железнодорожным, воздушным и внутренним водным транспортом Республики Башкортостан</t>
  </si>
  <si>
    <t>ст.3/ч.4/абз.2</t>
  </si>
  <si>
    <t>Удельный вес доходов от реализации сельхозпродукции общей сумме доходов составляет 70% и более. 
В течение календарного года, предшествующего налоговому периоду, за который организации применяют пониженную налоговую ставку, средняя номинальная начисленная заработная плата всех работников, рассчитанная как отношение фонда номинальной начисленной заработной платы и средней численности работников списочного состава за отчетный период на основании отчетности, представленной в федеральный орган исполнительной власти, осуществляющий официальный статистический учет и контроль в сфере официального статистического учета, по состоянию на 31 декабря года, предшествующего налоговому периоду, не ниже среднемесячной номинальной начисленной заработной платы в Республике Башкортостан по данным федерального органа исполнительной власти, осуществляющего официальный статистический учет и контроль в сфере официального статистического учета, за календарный год, предшествующий упомянутому ранее календарному году</t>
  </si>
  <si>
    <t>Колхозы, совхозы, крестьянские (фермерские) хозяйства и другие организации, занимающиеся производством сельскохозяйственной продукции</t>
  </si>
  <si>
    <t>Пониженная (80%; 50% - с 2014г) ставка налога для колхозов, совхозов, крестьянских (фермерских) хозяйств и других организаций, занимающихся производством сельскохозяйственной продукции - в отношении транспортных средств, за исключением автомобилей легковых</t>
  </si>
  <si>
    <t>01.11.1; 01.41</t>
  </si>
  <si>
    <t>Закон Республики Башкортостан от 27.11.2002 № 365-з "О транспортном налоге" (в ред. от 05.11.2013 № 4-з)</t>
  </si>
  <si>
    <t>ст.3/ч.3/абз.2</t>
  </si>
  <si>
    <t>Организации, осуществляющие перевозку пассажиров и багажа на регулярных автобусных маршрутах городского, пригородного и междугородного сообщения</t>
  </si>
  <si>
    <t>Пониженная (80%; 50% - с 2018 г.) ставка налога для организаций, осуществляющие перевозку пассажиров и багажа на регулярных автобусных маршрутах, использующие природный газ в качестве моторного топлива</t>
  </si>
  <si>
    <t xml:space="preserve">Повысить количество автомобильного транспорта, работающего на газомоторном топливе
</t>
  </si>
  <si>
    <t xml:space="preserve">20% от ставок налога - в 2017 г.; 
50% от ставок налога - с 2018 г.
</t>
  </si>
  <si>
    <t>ст.3/ч.3/абз.3</t>
  </si>
  <si>
    <t xml:space="preserve">Пониженная (80%; 50% - с 2018 г.) ставка налога для организаций, владельцев автомобилей грузовых, использующие природный газ в качестве моторного топлива </t>
  </si>
  <si>
    <t>Повысить количество автомобильного транспорта, работающего на газомоторном топливе</t>
  </si>
  <si>
    <t>20% от ставок налога - в 2017 г.; 
50% от ставок налога - с 2018 г.</t>
  </si>
  <si>
    <t>ст.3/ч.2/абз.2</t>
  </si>
  <si>
    <t xml:space="preserve">Герои Советского Союза, Герои Российской Федерации </t>
  </si>
  <si>
    <t>Освобождаются от уплаты налога Герои Советского Союза, Герои Российской Федерации</t>
  </si>
  <si>
    <t xml:space="preserve">Повысить качество и эффективность социальной защиты населения
</t>
  </si>
  <si>
    <t>Герои Социалистического Труда</t>
  </si>
  <si>
    <t>Освобождаются от уплаты налога Герои Социалистического Труда</t>
  </si>
  <si>
    <t>Полные кавалеры ордена Славы</t>
  </si>
  <si>
    <t>Освобождаются от уплаты налога полные кавалеры ордена Славы</t>
  </si>
  <si>
    <t>Полные кавалеры ордена Трудовой Славы</t>
  </si>
  <si>
    <t>Освобождаются от уплаты налога полные кавалеры ордена Трудовой Славы</t>
  </si>
  <si>
    <t>ст.3/ч.2/абз.3</t>
  </si>
  <si>
    <t>Инвалиды всех категорий</t>
  </si>
  <si>
    <t>Ветераны Великой Отечественной войны</t>
  </si>
  <si>
    <t>Ветераны боевых действий на территории СССР, на территории РФ и территориях других государств</t>
  </si>
  <si>
    <t>Ветераны военной службы</t>
  </si>
  <si>
    <t xml:space="preserve">Ветераны государственной службы </t>
  </si>
  <si>
    <t xml:space="preserve">Ветераны труда </t>
  </si>
  <si>
    <t>Категории граждан, подвергшиеся воздействию радиации вследствие чернобыльской катастрофы</t>
  </si>
  <si>
    <t>ст.3/ч.3/абз.4</t>
  </si>
  <si>
    <t>ст.3/ч.1</t>
  </si>
  <si>
    <t xml:space="preserve">В отношении одного объекта налогообложения с наибольшей исчисленной суммой налога
</t>
  </si>
  <si>
    <t xml:space="preserve">Налогоплательщики-физические лица - в отношении транспортных средств из установленного законом перечня </t>
  </si>
  <si>
    <t>Пониженные (дифференцированные) ставки налога для физических лиц в отношении одного транспортного средства</t>
  </si>
  <si>
    <t>Закон Республики Башкортостан от 27.11.2002 № 365-з "О транспортном налоге" (в ред. от 24.12.2018 № 27-з)</t>
  </si>
  <si>
    <t>ст.3/ч.2/абз.12</t>
  </si>
  <si>
    <t xml:space="preserve">Один из родителей (усыновитель) либо опекун (попечитель) в семье, которая признается многодетной </t>
  </si>
  <si>
    <t>(1) ограниченный - срок действия льготы ограничен законом - по 31.12.2024</t>
  </si>
  <si>
    <t>ст.3/ч.2/абз.13</t>
  </si>
  <si>
    <t xml:space="preserve">Один из родителей (усыновитель) либо опекун (попечитель) ребенка-инвалида </t>
  </si>
  <si>
    <t>Закон Республики Башкортостан от 28.04.2015 № 221-з "Об установлении на территории Республики Башкортостан налоговой ставки в размере 0% для налогоплательщиков - индивидуальных предпринимателей, применяющих патентную и упрощенную системы налогообложения"</t>
  </si>
  <si>
    <t>Обеспечить формирование благоприятных условий, способствующих эффективной предпринимательской деятельности</t>
  </si>
  <si>
    <t>Закон Республики Башкортостан от 31.10.2011 № 454-з "Об установлении пониженной налоговой ставки налога на прибыль организаций" (в ред. от 22.02.2017 № 468-з)</t>
  </si>
  <si>
    <t>ст.2.1</t>
  </si>
  <si>
    <t>Получение статуса резидента ТОСЭР</t>
  </si>
  <si>
    <t>ст.2.2</t>
  </si>
  <si>
    <t>Участие налогоплательщика в региональном инвестиционном проекте</t>
  </si>
  <si>
    <t>(1) ограниченный - до отчетного (налогового) периода, в котором объем полученной льготы (исходя из ставки налога в размере 20%) составит величину, равную объему капитальных вложений</t>
  </si>
  <si>
    <t>Пониженная (10%) ставка налога для организаций - участников региональных инвестиционных проектов</t>
  </si>
  <si>
    <t>Создание условий для привлечения инвестиций в ключевые отрасли экономики Республики Башкортостан</t>
  </si>
  <si>
    <t>Закон Республики Башкортостан от 28.11.2003 № 43-з "О налоге на имущество организаций" (в ред. от 16.06.2017 № 507-з)</t>
  </si>
  <si>
    <t>ст.3.2</t>
  </si>
  <si>
    <t xml:space="preserve"> Организации, зарегистрированные на территории Республики Башкортостан и являющиеся владельцами лицензий на пользование недрами для геологического изучения, разведки и добычи углеводородного сырья, расположенными на территории Республики Башкортостан</t>
  </si>
  <si>
    <t>(1) ограниченный - срок действия льготы ограничен законом - по 31.12.2022</t>
  </si>
  <si>
    <t>50% от суммы налога</t>
  </si>
  <si>
    <t>Закон Республики Башкортостан от 28.11.2003 № 43-з "О налоге на имущество организаций" (в ред. от 30.11.2017 № 548-з)</t>
  </si>
  <si>
    <t>ст.3.3</t>
  </si>
  <si>
    <t>Организации, заключившие с Правительством Республики Башкортостан соглашение о государственно-частном партнерстве или концессионное соглашение</t>
  </si>
  <si>
    <t>(1) ограниченный - до истечения срока действия соглашения</t>
  </si>
  <si>
    <t>Обеспечить развитие системы государственно-частного (муниципально-частного) партнерства</t>
  </si>
  <si>
    <t>ст.2/абз.7</t>
  </si>
  <si>
    <t>В части имущества, создаваемого или приобретаемого для реализации инвестиционного проекта и отдельно учитываемого на балансе в качестве объектов основных средств</t>
  </si>
  <si>
    <t>Организации, реализующие инвестиционный проект на территории Республики Бурятия и заключившие инвестиционное соглашение с Правительством Республики Бурятия</t>
  </si>
  <si>
    <t>(1) ограниченный - сроком до 5 лет начиная с первого числа налогового периода, в котором произошла постановка на учет имущества</t>
  </si>
  <si>
    <t xml:space="preserve">Освобождение от налогообложения </t>
  </si>
  <si>
    <t>ст.8/ч.1</t>
  </si>
  <si>
    <t>Сумма снижения налога не может превышать 30% от первоначальной стоимости имущества созданного или приобретенного и введенного в эксплуатацию в рамках реализации проекта</t>
  </si>
  <si>
    <t>(1) ограниченный - в течение 6 лет</t>
  </si>
  <si>
    <t>Пониженные (13,5% - с 1 по 3 гг.; 14%; 14,5%; 16% - с 4 по 6 гг. / 12,5% - с 1 по 3 гг.; 13%; 13,5%; 15% - с 4 по 6 гг. - в 2018-2020 гг.) ставки налога для организаций, реализующих инвестиционный проект на территории Республики Бурятия и заключившие инвестиционное соглашение с Правительством Республики Бурятия</t>
  </si>
  <si>
    <t xml:space="preserve">Пониженная налоговая ставка </t>
  </si>
  <si>
    <t>ст.2/абз.8</t>
  </si>
  <si>
    <t>Организации - резиденты зоны экономического благоприятствования (ЗЭБ) в Республике Бурятия</t>
  </si>
  <si>
    <t>стимулирование инвестиционной деятельности в Республике Бурятия</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</si>
  <si>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08.05.2009 № 871-IV)</t>
  </si>
  <si>
    <t>ст.8/ч.3/абз.1</t>
  </si>
  <si>
    <t xml:space="preserve">Ведение раздельного учета доходов (расходов), полученных (понесенных) от деятельности, осуществляемой на территории зоны экономического благоприятствования, и доходов (расходов), полученных (понесенных) при осуществлении деятельности за пределами территории зоны экономического благоприятствования. </t>
  </si>
  <si>
    <t>(1) ограниченный - на 5 лет начиная с первого числа налогового периода, в котором внесена запись о регистрации резидента (или до утраты статуса резидента)</t>
  </si>
  <si>
    <t>Пониженная (13,5%; 12,5% - в 2018-2020 гг.) ставка налога для организаций - резидентов зон экономического благоприятствования в Республике Бурятия</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</si>
  <si>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11.05.2010 № 1398-IV)</t>
  </si>
  <si>
    <t>ст.2/абз.9</t>
  </si>
  <si>
    <t>Льгота в части стоимости имущества, относящегося к сети инженерно-технического и коммунального обеспечения, внешнему ограждению, улично-дорожной сети и гидротехническим сооружениям, созданного или приобретенного в соответствии с Перечнем объектов инфраструктуры туристско-рекреационной особой экономической зоны на территории муниципального образования "Прибайкальский район" Республики Бурятия</t>
  </si>
  <si>
    <t>Организации, привлеченные для выполнения функций по содержанию и эксплуатации объектов инфраструктуры туристско-рекреационной особой экономической зоны на территории муниципального образования "Прибайкальский район" Республики Бурятия</t>
  </si>
  <si>
    <t>(1) ограниченный - в течение 10 лет, начиная с первого числа налогового периода, в котором произошла постановка на учет имущества</t>
  </si>
  <si>
    <t>Освобождаются от уплаты налога организации, привлеченные для выполнения функций по содержанию и эксплуатации объектов инфраструктуры туристско-рекреационной особой экономической зоны на территории Прибайкальского района Республики Бурятия</t>
  </si>
  <si>
    <t>Оптимизация финансовых потоков бюджета</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</si>
  <si>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12.03.2015 № 992-V)</t>
  </si>
  <si>
    <t>ст.2/абз.13</t>
  </si>
  <si>
    <t>Выручка от реализации товаров (работ, услуг) по виду деятельности "Обработка отходов резины" в налоговом периоде, предшествующем текущему налоговому периоду, составляет не менее 70% от общей выручки от реализации товаров (работ, услуг) созданного или приобретенного для обработки отходов резины</t>
  </si>
  <si>
    <t>Организации, осуществляющие деятельность по обработке отходов резины</t>
  </si>
  <si>
    <t>(1) ограниченный - в течение 5 лет</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</si>
  <si>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14.10.2015 № 1366-V)</t>
  </si>
  <si>
    <t>ст.2/абз.14</t>
  </si>
  <si>
    <t>Организация транспортного обслуживания населения воздушным транспортом</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</si>
  <si>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09.07.2012 № 2864-IV)</t>
  </si>
  <si>
    <t>ст.2/абз.10</t>
  </si>
  <si>
    <t>Организации инновационной инфраструктуры, прошедшие в порядке, установленном нормативным правовым актом Правительства Республики Бурятия, государственную аккредитацию и участвующие в реализации мероприятий республиканской инновационной программы</t>
  </si>
  <si>
    <t>Организации инновационной инфраструктуры</t>
  </si>
  <si>
    <t>2,2 п.п</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</si>
  <si>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07.03.2013 № 3177-IV)</t>
  </si>
  <si>
    <t>ст.2/абз.11</t>
  </si>
  <si>
    <t xml:space="preserve">Льгота в части стоимости имущества, созданного или приобретенного для ведения деятельности на территории технопарка и расположенного на его территории </t>
  </si>
  <si>
    <t>Организации - управляющие компании технопарков в Республике Бурятия</t>
  </si>
  <si>
    <t>(1) ограниченный - на срок присвоения статуса технопарка</t>
  </si>
  <si>
    <t>обеспечение устойчивого и инновационного развития промышленного производства</t>
  </si>
  <si>
    <t>ст.8/ч.5</t>
  </si>
  <si>
    <t>Льгота от деятельности, осуществляемой в качестве управляющей компании технопарка, при условии ведения раздельного учета доходов (расходов), полученных (понесенных) от деятельности, осуществляемой в качестве управляющей компании</t>
  </si>
  <si>
    <t>Пониженная (13,5%; 12,5% -в 2018-2020 гг.) ставка налога для организаций - управляющих компаний технопарков в Республике Бурятия</t>
  </si>
  <si>
    <t>ст.2/абз.12</t>
  </si>
  <si>
    <t>Организации - резиденты технопарков в Республике Бурятия</t>
  </si>
  <si>
    <t>(1) ограниченный - на срок присвоения статуса резидента технопарка</t>
  </si>
  <si>
    <t>Освобождаются от уплаты налога организации - резиденты технопарков в Республике Бурятия</t>
  </si>
  <si>
    <t>ст.8/ч.6</t>
  </si>
  <si>
    <t>Пониженная (13,5%; 12,5% - в 2018-2020 гг.) ставка налога для организаций - резидентов технопарков в Республике Бурятия</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</si>
  <si>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14.10.2015 № 1372-V)</t>
  </si>
  <si>
    <t>ст.2/абз.15</t>
  </si>
  <si>
    <t>Наличие статуса резидента территории опережающего социально-экономического развития в соответствии с Федеральным законом от 29.12.2014 № 473-ФЗ "О территориях опережающего социально-экономического развития в Российской Федерации"</t>
  </si>
  <si>
    <t>Организации, получившие статус резидента территорий опережающего социально-экономического развития (ТОСЭР)</t>
  </si>
  <si>
    <t>(1) ограниченный - в течение 5 лет (или до утраты статуса резидента)</t>
  </si>
  <si>
    <t>Освобождаются от уплаты налога организации - резиденты ТОСЭР</t>
  </si>
  <si>
    <t>повышение инвестиционной 
активности</t>
  </si>
  <si>
    <t>ст.8/ч.8</t>
  </si>
  <si>
    <t>Льгота от деятельности, осуществляемой при исполнении соглашений об осуществлении деятельности на территории опережающего социально-экономического развития</t>
  </si>
  <si>
    <t>Пониженная (5% -с 1 по 5 гг.; 10% -с 6 по 10 гг.) ставка налога для резидентов ТОСЭР</t>
  </si>
  <si>
    <t>12 (13) п.п.;
7 (8) п.п.</t>
  </si>
  <si>
    <t>ст.8/ч.3/абз.2</t>
  </si>
  <si>
    <t>Льгота в части прибыли, полученной в процессе реализации инвестиционного проекта.
Ведение раздельного учета доходов (расходов), полученных (понесенных) от деятельности, осуществляемой на территории данной зоны, и доходов (расходов), полученных (понесенных) при осуществлении деятельности за пределами ее территории, и направления высвободившихся от налогообложения средств на цели, предусмотренные данным инвестиционным проектом</t>
  </si>
  <si>
    <t>Организации - резиденты зоны экономического благоприятствования (ЗЭБ) промышленного производственного типа на территории моногорода в Республике Бурятия</t>
  </si>
  <si>
    <t>(1) ограниченный - на 5 лет начиная с первого числа налогового периода, в котором внесена запись в реестр резидентов</t>
  </si>
  <si>
    <t>Пониженная (13,5%; 12,5% -в 2018-2020 гг.) ставка налога для организаций - резидентов зоны экономического благоприятствования промышленного производственного типа на территории моногорода в Республике Бурятия</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</si>
  <si>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06.05.2014 № 502-V)</t>
  </si>
  <si>
    <t>Ведение раздельного учета доходов (расходов), полученных (понесенных) от деятельности, осуществляемой на территории данной зоны, и доходов (расходов), полученных (понесенных) при осуществлении деятельности за пределами ее территории, и направления высвободившихся от налогообложения средств на цели, предусмотренные данным инвестиционным проектом</t>
  </si>
  <si>
    <t>(1) ограниченный - до 5 лет начиная с первого числа налогового периода, в котором произошла постановка на учет имущества (или до утраты статуса резидента)</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</si>
  <si>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07.03.2014 № 365-V)</t>
  </si>
  <si>
    <t>ст.8/ч.7</t>
  </si>
  <si>
    <t>Для участников, указанных в подпункте 1 пункта 1 статьи 25. 8 НКРФ, признанных таковыми в соответствии с главой 3. 3 НКРФ в отношении прибыли от реализации товаров, произведенных в результате реализации регионального инвестиционного проекта, указанных в подпункте 1 пункта 1 статьи 25. 8 НКРФ</t>
  </si>
  <si>
    <t>Организации-участники региональных инвестиционных проектов</t>
  </si>
  <si>
    <t>Пониженная (0% -с 1 по 5 гг.; 10% - с 6 по 10 гг.) ставка налога для организаций, являющихся участниками регионального инвестпроекта и признанных таковыми в соответствии с главой 3.3 НКРФ и главой IV.5 Закона Республики Бурятия №145-III</t>
  </si>
  <si>
    <t xml:space="preserve">стимулирование создания новых производств на территории Республики Бурятия </t>
  </si>
  <si>
    <t>18 (17) п.п.; 
 8 (7) п.п.</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</si>
  <si>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08.05.2007 № 2269-III)</t>
  </si>
  <si>
    <t>ст.8/ч.2</t>
  </si>
  <si>
    <t xml:space="preserve">Льгота от деятельности, осуществляемой на территории туристско-рекреационной особой экономической зоны.
Ведение раздельного учета доходов (расходов), полученных (понесенных) от деятельности, осуществляемой на территории туристско-рекреационной особой экономической зоны, и доходов (расходов), полученных (понесенных) при осуществлении деятельности за пределами территории туристско-рекреационной особой экономической зоны. </t>
  </si>
  <si>
    <t>Организации- резиденты туристско-рекреационной особой экономической зоны (ОЭЗ)</t>
  </si>
  <si>
    <t>(1) ограниченный - в течение 10 лет (или до утраты статуса резидента)</t>
  </si>
  <si>
    <t xml:space="preserve">Пониженная (13,5%; 12,5% - в 2018 -2020 гг.) ставка налога для организаций - резидентов туристско-рекреационной особой экономической зоны </t>
  </si>
  <si>
    <t>Расходные обязательства по полномочиям в сфере создания и размещения территорий, имеющих особый экономический статус</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</si>
  <si>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20.12.2016 № 2181-V)</t>
  </si>
  <si>
    <t>ст.2/абз.16</t>
  </si>
  <si>
    <t>Льгота в отношении имущества, являющегося объектом концессионного соглашения, соглашения государственно-частного партнерств. Срок действия льготы не может превышать срок действия концессионного соглашения, соглашения о государственно-частном партнерстве</t>
  </si>
  <si>
    <t>Организации, заключившие концессионные соглашения или соглашения о государственно-частном партнерстве с Правительством Республики Бурятия</t>
  </si>
  <si>
    <t>(1) ограниченный - на 10 лет (или до расторжения соглашения)</t>
  </si>
  <si>
    <t>Освобождаются от уплаты налога организации, заключившие концессионные соглашения или соглашения о государственно-частном партнерстве с Правительством Республики Бурятия</t>
  </si>
  <si>
    <t>создание благоприятных условий для привлечения инвестиций на реализацию проектов государственно-частного партнерства, на условиях концессии в социально значимых отраслях экономики</t>
  </si>
  <si>
    <t>ст.8/ч.9</t>
  </si>
  <si>
    <t>(1) ограниченный - на 10 лет</t>
  </si>
  <si>
    <t>ст.8.3/ч.1</t>
  </si>
  <si>
    <t>Увеличение численности наемных работников, выплаты заработной платы не ниже двукратного регионального прожиточного минимума и получения дохода от производственной деятельности в размере не менее 70% общего объема доходов</t>
  </si>
  <si>
    <t>Субъекты малого и среднего бизнеса, осуществляющие установленные законом виды деятельности (16 видов)</t>
  </si>
  <si>
    <t xml:space="preserve">Пониженная (5% и 10% в зависимости от вида деятельности) ставка налога для субъектов предпринимательства, осуществляющих установленные законом виды деятельности (объект налогообложения "доходы-расходы") </t>
  </si>
  <si>
    <t>10 п.п.; 
5 п.п.</t>
  </si>
  <si>
    <t>ст.8.3/ч.1.1,ч.1.2</t>
  </si>
  <si>
    <t>Ставка в размере 5% устанавливается без дополнительных условий (кроме осуществления определенных видов деятельности). 
Ставка 3% устанавливается при соблюдении следующих условий: 
1) не менее 70 % дохода по итогам отчетного (налогового) периода (1 квартал, 1 полугодие, 9 месяцев, год) составляет доход от осуществления деятельности по установленным  видам экономической деятельности;
2) среднесписочная численность постоянно работающих по итогам отчетного (налогового) периода (1 квартал, 1 полугодие, 9 месяцев, год) превышает фактический уровень соответствующего периода предыдущего года;
3) установление и фактическая выплата юридическими лицами и индивидуальными предпринимателями заработной платы наемным работникам не менее двукратного размера прожиточного минимума, установленного в соответствии с Законом Республики Бурятия от 25 декабря 1997 года N 634-I "О прожиточном минимуме в Республике Бурятия" и опубликованного на первое число квартала, предшествующего отчетному периоду.</t>
  </si>
  <si>
    <t>Субъекты малого и среднего бизнеса, осуществляющие установленные законом виды деятельности (18 видов)</t>
  </si>
  <si>
    <t xml:space="preserve">Пониженная (3%; 5%) ставка налога для субъектов предпринимательства, осуществляющих установленные законом виды деятельности (объект налогообложения "доходы") </t>
  </si>
  <si>
    <t>стимулирование предпринимательской деятельности по отдельным производственным и социальным видам деятельности</t>
  </si>
  <si>
    <t>3 п.п.; 
1 п.п.</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</si>
  <si>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07.07.2015 № 1248-V )</t>
  </si>
  <si>
    <t>ст.8.3/ч.4</t>
  </si>
  <si>
    <t>Средняя численность наемных работников за налоговый период не превышает 15 человек, предельный размер доходов от реализации при осуществлении видов предпринимательской деятельности, в отношении которых 0 ставка, не превышает 6 млн. рублей;
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процентов</t>
  </si>
  <si>
    <t>ИП, впервые зарегистрированные и осуществляющие виды предпринимательской деятельности, установленные законом</t>
  </si>
  <si>
    <t xml:space="preserve">(1) ограниченный - в течение 2 налоговых периодов </t>
  </si>
  <si>
    <t>Пониженная (0%) ставка налога для ИП, впервые зарегистрированных и осуществляющих виды предпринимательской деятельности, установленные законом</t>
  </si>
  <si>
    <t>15 п.п.; 
6 п.п.</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</si>
  <si>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07.07.2015 № 1248-V)</t>
  </si>
  <si>
    <t>ст.8.5/ч.7</t>
  </si>
  <si>
    <t>Средняя численность наемных работников за налоговый период не превышает 15 человек, предельный размер доходов от реализации при осуществлении видов предпринимательской деятельности, в отношении которых 0 ставка, не превышает 6 млн. рублей</t>
  </si>
  <si>
    <t>(1) ограниченный - не более 2 налоговых периодов в пределах 2 календарных лет</t>
  </si>
  <si>
    <t>Пониженная (0%) ставка для ИП, впервые зарегистрированных и осуществляющих виды предпринимательской деятельности, установленные законом</t>
  </si>
  <si>
    <t xml:space="preserve">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t>
  </si>
  <si>
    <t>ст.5.1/ч.1</t>
  </si>
  <si>
    <t xml:space="preserve">Среднесписочная численность инвалидов среди работников организации составляет не менее 50%, а их доля в фонде оплаты труда - не менее 25% </t>
  </si>
  <si>
    <t xml:space="preserve">Учебно-реабилитационные организации инвалидов
</t>
  </si>
  <si>
    <t>Освобождаются от уплаты транспортного налога учебно-реабилитационные организации инвалидов</t>
  </si>
  <si>
    <t>Расходные обязательства по предоставлению мер социальной поддержки льготным категориям граждан</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</si>
  <si>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29.09.2004 № 860-III)</t>
  </si>
  <si>
    <t>ст.5.1/ч.2</t>
  </si>
  <si>
    <t>Льгота предоставляется в отношении одного транспортного средства при предоставлении в налоговые органы документов, подтверждающие  право на льготу</t>
  </si>
  <si>
    <t>Герои Советского Союза, Герои Российской Федерации, Герои Социалистического Труда, граждане, награжденные орденом Славы и орденами Трудовой Славы III степеней; участники Великой Отечественной войны; граждане, подвергшихся воздействию радиации вследствие чернобыльской катастрофы; инвалиды I, II групп</t>
  </si>
  <si>
    <t xml:space="preserve">Освобождаются (на100% и на 50%) от уплаты транспортного налога отдельные социальные категории граждан в отношении одного легкового автомобиля с мощностью двигателя до 100 л.с. вкл. (до 73,55 кВт) </t>
  </si>
  <si>
    <t>государственная поддержка отдельных категорий граждан</t>
  </si>
  <si>
    <t>100% от ставок; 
 50% от ставок</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</si>
  <si>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10.10.2017 № 2568-V)</t>
  </si>
  <si>
    <t>ст.2/абз.17</t>
  </si>
  <si>
    <t>Льгота в отношении движимого имущества: железнодорожного подвижного состава и специализированных и (или) универсальных контейнеров, принятого с 1 января 2013 года на учет в качестве основных средств.</t>
  </si>
  <si>
    <t>Организации, осуществляющие деятельность по установленным законом видам экономической деятельности</t>
  </si>
  <si>
    <t>Освобождаются от уплаты налога организации, осуществляющие деятельность по установленным законом видам экономической деятельности связанным с железнодорожным транспортом</t>
  </si>
  <si>
    <t>привлечение в республику новых налогоплательщиков</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</si>
  <si>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01.12.2017 № 2748-V)</t>
  </si>
  <si>
    <t>ст.8/ч.10</t>
  </si>
  <si>
    <t>Налогоплательщик поставлен на учет в налоговых органах Республики Бурятия по месту нахождения организации, филиала, представительства либо обособленного подразделения после 1 января 2018 года. 
Обеспечение объема инвестиций в налоговом периоде, следующем за периодом получения налоговой льготы, в размере не менее 100% от суммы полученных налоговых льгот. Льгота не распространяется на налогоплательщиков, созданных в результате реорганизации юридических лиц, зарегистрированных на территории Республики Бурятия до 01. 01. 2018</t>
  </si>
  <si>
    <t xml:space="preserve">Налогоплательщики, осуществляющие деятельность по установленным законом видам экономической деятельности </t>
  </si>
  <si>
    <t xml:space="preserve">(1) ограниченный - в течение 5 налоговых периодов </t>
  </si>
  <si>
    <t>Пониженная (13,5%; 12,5% - в 2018-2020 гг.) ставка налога для налогоплательщиков, осуществляющих установленные законом виды экономической деятельности связанных с железнодорожным транспортом</t>
  </si>
  <si>
    <t>Закон Республики Бурятия от 26.11.2002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24.07.2019 № 557-VI)</t>
  </si>
  <si>
    <t>ст.8.3/ч.1.3</t>
  </si>
  <si>
    <t xml:space="preserve">Особые условия отсутствуют </t>
  </si>
  <si>
    <t>Организации, которым присвоен статус регионального оператора по обращению с твердыми коммунальными отходами в соответствии с Федеральным законом от 24.06.1998 №89-ФЗ "Об отходах производства и потребления"</t>
  </si>
  <si>
    <t>(1) ограниченный - на срок действия статуса регионального оператора</t>
  </si>
  <si>
    <t>5 п.п.; 
10 п.п.</t>
  </si>
  <si>
    <t>Резиденты территорий опережающего социально-экономического развития (ТОСЭР)</t>
  </si>
  <si>
    <t>ст.10/п.1</t>
  </si>
  <si>
    <t>Организации-инвесторы, реализующие приоритетный инвестиционный проект</t>
  </si>
  <si>
    <t>(1) ограниченный - в течение срока окупаемости инвестиционного проекта, но не более 5 лет с начала финансирования указанного проекта</t>
  </si>
  <si>
    <t>налог на прибыль организаций</t>
  </si>
  <si>
    <t>10.32; 52.10; 23.62</t>
  </si>
  <si>
    <t>(1) ограниченный - на срок не более чем 5 лет начиная со дня заключения указанного соглашения</t>
  </si>
  <si>
    <t>ст.3/ч.1/абз.9</t>
  </si>
  <si>
    <t>(1) ограниченный - в пределах срока окупаемости инвестиционного проекта, но не более 5 лет</t>
  </si>
  <si>
    <t>Освобождаются от налогообложения организации-инвесторы, реализующих приоритетный инвестиционный проект - в части имущества, создаваемого и (или) приобретаемого для реализации инвестиционного проекта и не входившего в состав налогооблагаемой базы до начала реализации инвестиционного проекта</t>
  </si>
  <si>
    <t>10.32; 52.10; 23.62; 23.11; 20.13; 86.10; 46.31; 42.99</t>
  </si>
  <si>
    <t>Базовые организации технопарков и резиденты технопарков - в отношении имущества, используемого для реализации задач технопарков</t>
  </si>
  <si>
    <t>(1) ограниченный - срок действия статуса технопарка</t>
  </si>
  <si>
    <t>Освобождаются от налогообложения базовые организации технопарков и резиденты технопарков - в отношении имущества, используемого для реализации задач технопарков</t>
  </si>
  <si>
    <t>Управляющие компании и резиденты индустриальных (промышленных) парков</t>
  </si>
  <si>
    <t>(1) ограниченный - для УК 5 лет по соглашению, для резидентов - на срок окупаемости, но не более 3 лет</t>
  </si>
  <si>
    <t>Освобождаются от налогообложения управляющие компании и резиденты индустриальных (промышленных) парков - в отношении имущества, используемого для реализации задач индустриальных (промышленных) парков</t>
  </si>
  <si>
    <t>Организации, осуществляющие деятельность в области физической культуры и спорта</t>
  </si>
  <si>
    <t>Освобождаются от налогообложения организации, осуществляющие деятельность в области физической культуры и спорта, имеющие на балансе стадион вместимостью трибун 10 тысяч мест и более, - в отношении недвижимого имущества, специально предназначенного для проведения физкультурно-оздоровительных и спортивно-массовых мероприятий</t>
  </si>
  <si>
    <t>68.20.2</t>
  </si>
  <si>
    <t>Физическая культура и спорт</t>
  </si>
  <si>
    <t>(1) ограниченный - в течение 5 лет с момента ввода объекта в эксплуатацию</t>
  </si>
  <si>
    <t>Закон Республики Ингушетия от 09.10.2012 № 23-РЗ "Об установлении пониженной ставки налога на прибыль, организаций, зачисляемого в бюджет Республики Ингушетия"</t>
  </si>
  <si>
    <t>Закон Республики Ингушетия от 24.11.2003 № 59-РЗ "О налоге на имущество организаций"</t>
  </si>
  <si>
    <t>Закон Республики Ингушетия от 27.11.2002 № 43-РЗ "О транспортном налоге"</t>
  </si>
  <si>
    <t>Закон Республики Ингушетия от 29.08.2015 № 42-РЗ "Об установлении налоговой ставки в размере 0% для отдельных категорий налогоплательщиков - индивидуальных предпринимателей, применяющих упрощенную систему налогообложения на территории Республики Ингушетия"</t>
  </si>
  <si>
    <t>ст.2/п.1</t>
  </si>
  <si>
    <t>ст.5/абз.1</t>
  </si>
  <si>
    <t>ст.5/абз.5</t>
  </si>
  <si>
    <t>ст.5/абз.6</t>
  </si>
  <si>
    <t>ст.4/п.4</t>
  </si>
  <si>
    <t>ст.4/п.5</t>
  </si>
  <si>
    <t>ст.4/п.1/пп.2</t>
  </si>
  <si>
    <t>ст.4/п.1/пп.1</t>
  </si>
  <si>
    <t>Организации, осуществляющие инвестиционную деятельность</t>
  </si>
  <si>
    <t>Аэропорты</t>
  </si>
  <si>
    <t xml:space="preserve"> Организации, осуществляющие санаторно-курортную деятельность </t>
  </si>
  <si>
    <t>Предприятия по транспортным средствам, осуществляющим перевозку пассажиров</t>
  </si>
  <si>
    <t>(1) ограниченный - в течение 3 лет со дня постановки на учет указанного имущества</t>
  </si>
  <si>
    <t xml:space="preserve">(1) ограниченный - в течение 2 налоговых периодов 
</t>
  </si>
  <si>
    <t>Повышение объема инвестиций</t>
  </si>
  <si>
    <t>Обеспечение доступности и безопасности полетов</t>
  </si>
  <si>
    <t>3,5 (4,5) п.п.</t>
  </si>
  <si>
    <t>Имущество не входило в состав налогооблагаемой базы до начала реализации инвестиционного проекта.</t>
  </si>
  <si>
    <t>100% от ставок налога</t>
  </si>
  <si>
    <t>Социальная поддержка организаций</t>
  </si>
  <si>
    <t>В части одного зарегистрированного на него транспортного средства</t>
  </si>
  <si>
    <t>Организации-участники инвестиционных проектов</t>
  </si>
  <si>
    <t>(1) ограниченный - на период окупаемости инвестиционного проекта, но не более 5 лет</t>
  </si>
  <si>
    <t>Управляющие компании индустриальных (промышленных) парков</t>
  </si>
  <si>
    <t>Резиденты индустриальных (промышленных) парков</t>
  </si>
  <si>
    <t>Закон Кабардино-Балкарской Республики от 22.10.2010 № 77-РЗ "О понижении ставки налога на прибыль организаций для некоторых категорий налогоплательщиков в Кабардино-Балкарской Республике"</t>
  </si>
  <si>
    <t>ст.1/п.1</t>
  </si>
  <si>
    <t>Размер уставного капитала банка составляет не менее 500 млн. рублей</t>
  </si>
  <si>
    <t>Банки</t>
  </si>
  <si>
    <t>Пониженная (13,5%) ставка налога для банков, зарегистрированных в качестве юридического лица в Кабардино-Балкарской Республике</t>
  </si>
  <si>
    <t>ст.1/п.2</t>
  </si>
  <si>
    <t>Размер уставного капитала страховой организации составляет не менее 500 млн. рублей</t>
  </si>
  <si>
    <t>Страховые организации</t>
  </si>
  <si>
    <t>Пониженная (13,5%) ставка налога для страховых организаций, зарегистрированных в качестве юридического лица в Кабардино-Балкарской Республике</t>
  </si>
  <si>
    <t>ст.1/п.3</t>
  </si>
  <si>
    <t>Размер уставного капитала страховой организации составляет не менее 100 млн. рублей</t>
  </si>
  <si>
    <t>Лизинговые компании</t>
  </si>
  <si>
    <t>Пониженная (13,5%) ставка налога для лизинговых компаний, зарегистрированных в качестве юридического лица в Кабардино-Балкарской Республике</t>
  </si>
  <si>
    <t>Объем начислений организации по налогу на прибыль в части, подлежащей зачислению в республиканский бюджет, за налоговый период превышает 1 млрд. рублей</t>
  </si>
  <si>
    <t>Юридические лица и (или) обособленные подразделения юридических лиц, находящиеся на территории Кабардино-Балкарской Республики</t>
  </si>
  <si>
    <t>Пониженная (13,5%) ставка налога для юридических лиц и (или) обособленных подразделений юридических лиц, находящихся на территории Кабардино-Балкарской Республики</t>
  </si>
  <si>
    <t>ст.1/п.2/пп.1,2,3</t>
  </si>
  <si>
    <t>ст.1/п.2/пп.1-1; 
ст.4/п.1/пп.4-1</t>
  </si>
  <si>
    <t>ст.1/п.2/пп.1-2; 
ст.4/п.1/пп.4-2</t>
  </si>
  <si>
    <t>ст.4/п.1/пп.3,5</t>
  </si>
  <si>
    <t>Организации-собственники объектов законсервированных основных средств; объектов мобилизационного назначения и мобилизационного резерва, не используемых в производстве</t>
  </si>
  <si>
    <t>ст.2/п.2</t>
  </si>
  <si>
    <t>Организации-собственники объектов, включенных в перечень недвижимого имущества, в отношении которых налоговая база определяется исходя из кадастровой стоимости</t>
  </si>
  <si>
    <t>ст.6/ч.2</t>
  </si>
  <si>
    <t>Владельцы транспортных средств с годом выпуска свыше 5 лет</t>
  </si>
  <si>
    <t>Пониженные (0,75 и 0,5 - поправочные коэффициенты) суммы налога для владельцев транспортных средств с годом выпуска (5-10 лет и более 10 лет)</t>
  </si>
  <si>
    <t xml:space="preserve"> </t>
  </si>
  <si>
    <t>ст.6/п.3</t>
  </si>
  <si>
    <t xml:space="preserve">Владельцы транспортных средств с гибридными или электрическими двигателями </t>
  </si>
  <si>
    <t>ст.7/п.1/п.п1</t>
  </si>
  <si>
    <t>Герои Советского Союза, Герои Российской Федерации, Герои Социалистического Труда, граждане, награжденные орденами Славы или Трудовой Славы трех степеней, ветераны Великой Отечественной войны и боевых действий</t>
  </si>
  <si>
    <t>ст.7/п.1/п.п2</t>
  </si>
  <si>
    <t xml:space="preserve">Граждане, подвергшиеся воздействию радиации вследствие чернобыльской катастрофы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
</t>
  </si>
  <si>
    <t>ст.7/п.1/п.п3</t>
  </si>
  <si>
    <t>Инвалиды 1 и 2 группы</t>
  </si>
  <si>
    <t>ст.7/п.1/п.п4</t>
  </si>
  <si>
    <t>Организации, использующие транспорт для нужд скорой и неотложной медицинской помощи</t>
  </si>
  <si>
    <t>ст.7/п.1/п.п5</t>
  </si>
  <si>
    <t>ст.7/п.1/п.п.6</t>
  </si>
  <si>
    <t>Профессиональные аварийно-спасательные службы и формирования</t>
  </si>
  <si>
    <t>ст.7/п.1/п.п.7</t>
  </si>
  <si>
    <t>Учреждения социального обслуживания инвалидов и граждан пожилого возраста</t>
  </si>
  <si>
    <t>ИП, впервые зарегистрированные и осуществляющие виды предпринимательской деятельности в производственной, социальной и (или) научной сферах, а также в сфере бытовых услуг населению, установленные законом</t>
  </si>
  <si>
    <t>(1) ограниченный - в течение 2 налоговых периодов</t>
  </si>
  <si>
    <t>Сумма полученной льготы не должна превышать суммы инвестиций</t>
  </si>
  <si>
    <t xml:space="preserve">В отношении транспортных средств с гибридными или электрическими двигателями </t>
  </si>
  <si>
    <t>Закон Кабардино-Балкарской Республики от 28.11.2002 № 83-РЗ "О транспортном налоге"</t>
  </si>
  <si>
    <t>Только на одно транспортное средство, расчетная сумма налога по которому является наименьшей</t>
  </si>
  <si>
    <t>Только на транспортные средства, используемые для оказания скорой и неотложной медицинской помощи</t>
  </si>
  <si>
    <t>Особые условия не установлены</t>
  </si>
  <si>
    <t>Организации - в отношении объектов недвижимого имущества, налоговая база по которым определяется как их кадастровая стоимость</t>
  </si>
  <si>
    <t>Создание равномерной налоговой нагрузки в соотношении с реальной стоимостью и доходностью объекта</t>
  </si>
  <si>
    <t>Сокращение налогового бремени</t>
  </si>
  <si>
    <t>ст.2/п.4</t>
  </si>
  <si>
    <t>(1) ограниченный - на период нахождения в Реестре инвесторов</t>
  </si>
  <si>
    <t>Привлечение инвестиций в экономику</t>
  </si>
  <si>
    <t>ст.2/п.5</t>
  </si>
  <si>
    <t>Газоснабжающие организации</t>
  </si>
  <si>
    <t>35.22</t>
  </si>
  <si>
    <t>ст.2/п.9</t>
  </si>
  <si>
    <t>ст.2/п.10</t>
  </si>
  <si>
    <t>Участники КГН, принявшие в текущем налоговом периоде к учету имущество, находящееся на территории РК, общей стоимостью не менее 1,5 млрд. рублей.</t>
  </si>
  <si>
    <t>(1) ограниченный - на 7 налоговых периодов</t>
  </si>
  <si>
    <t>ст.2/п.11</t>
  </si>
  <si>
    <t>Общеобразовательные организации, реализующие образовательные программы основного общего и среднего общего образования, интегрированные с дополнительными общеразвивающими программами, имеющими целью подготовку несовершеннолетних обучающихся к военной или иной государственной службе, в том числе к государственной службе российского казачества</t>
  </si>
  <si>
    <t>85.1</t>
  </si>
  <si>
    <t>Оплата труда и содержание образовательных организаций</t>
  </si>
  <si>
    <t>ст.2/п.12</t>
  </si>
  <si>
    <t>ст.2/п.13</t>
  </si>
  <si>
    <t xml:space="preserve">Общая первонач. стоимость - не менее 200 млн. рублей </t>
  </si>
  <si>
    <t>(1) ограниченный - на 2 последовательных налоговых периода</t>
  </si>
  <si>
    <t>ст.2/п.14</t>
  </si>
  <si>
    <t>ст.2/п.15</t>
  </si>
  <si>
    <t>Субъекты народных художественных промыслов РК</t>
  </si>
  <si>
    <t>Культура</t>
  </si>
  <si>
    <t>Профессиональные союзы, их объединения (ассоциации)</t>
  </si>
  <si>
    <t>(1) ограниченный - на 3 последовательных налоговых периода</t>
  </si>
  <si>
    <t>Пониженная (25%) сумма налога профессиональным союзам, их объединениям (ассоциациям) - в отношении объектов, налоговая база по которым определяется как их кадастровая стоимость</t>
  </si>
  <si>
    <t>94.20</t>
  </si>
  <si>
    <t>ст.1/п.2/пп.1</t>
  </si>
  <si>
    <t xml:space="preserve">(1) ограниченный - на период нахождения в Реестре инвесторов </t>
  </si>
  <si>
    <t>ст.1/п.2/пп.2</t>
  </si>
  <si>
    <t>(1) ограниченный - в течение 5 налоговых периодов подряд</t>
  </si>
  <si>
    <t>ст.1/п.2/пп.4</t>
  </si>
  <si>
    <t>Организации инвалидов</t>
  </si>
  <si>
    <t>94.99</t>
  </si>
  <si>
    <t>ст.1/п.2/пп.5</t>
  </si>
  <si>
    <t>Организации- участники КГН</t>
  </si>
  <si>
    <t>(1) ограниченный - в течение 7 налоговых периодов</t>
  </si>
  <si>
    <t>ст.1/п.2/пп.6</t>
  </si>
  <si>
    <t>Субъекты народных художественных промыслов Республики Калмыкия</t>
  </si>
  <si>
    <t>ст.2/п.1/пп.1</t>
  </si>
  <si>
    <t>Льгота предоставляется не более чем по одному транспортному средству</t>
  </si>
  <si>
    <t>Лица, подвергшиеся радиации вследствие катастрофы на Чернобыльской АЭС</t>
  </si>
  <si>
    <t>ст.2/п.1/пп.2</t>
  </si>
  <si>
    <t>Освобождаются от уплаты налога Герои Советского Союза, Герои Российской Федерации, граждане, награжденные орденом Славы трех степеней, а также их общественные объединения (организации), использующие приобретаемые автотранспортные средства для выполнения своей уставной деятельности</t>
  </si>
  <si>
    <t>ст.2/п.1/пп.3</t>
  </si>
  <si>
    <t xml:space="preserve">Инвалиды всех категорий, имеющие мотоколяски и автомобили с мощностью двигателя до 50 л.с. </t>
  </si>
  <si>
    <t xml:space="preserve">Освобождаются от уплаты налога инвалиды всех категорий, имеющие мотоколяски и автомобили с мощностью двигателя до 50 л.с. </t>
  </si>
  <si>
    <t>ст.2/п.1/пп.4</t>
  </si>
  <si>
    <t>Освобождаются от уплаты налога общественные организации инвалидов, использующие транспортные средства для осуществления своей уставной деятельности</t>
  </si>
  <si>
    <t>ст.1/п.1/пп.1</t>
  </si>
  <si>
    <t xml:space="preserve">Выручка от реализации продукции (работ, услуг) по указанным видам экономической деятельности- не менее 70% от общей суммы выручки </t>
  </si>
  <si>
    <t>ст.1/п.2/пп.3</t>
  </si>
  <si>
    <t>Налогоплательщики, за исключением осуществляющих деятельность в сфере обрабатывающих производств, дошкольного образования, гостиничной и туристической деятельности</t>
  </si>
  <si>
    <t>Закон Республики Калмыкия от 14.05.2015 № 116-V-З "Об установлении налоговой ставки в размере 0% для индивидуальных предпринимателей при применении упрощенной системы налогообложения и (или) патентной системы налогообложения на территории Республики Калмыкия"</t>
  </si>
  <si>
    <t>10.3; 10.5; 10.61; 10.91; 15.1; 16.29.13; 16.29.14; 23.32; 25.50.1; 31.0; 32.12.5; 32.2; 32.4; 32.99.8; 38.32.52; 38.32.53; 55.1; 79.1; 86.90.4; 87; 88; 93.11</t>
  </si>
  <si>
    <t>ИП, впервые зарегистрированные и осуществляющие деятельность в производственной и социальной сферах</t>
  </si>
  <si>
    <t>32.99.8; 13.9; 95.23; 15.20; 95.2; 95.25.2; 32.12.6; 85.41.9; 96; 81.10; 79.90.2</t>
  </si>
  <si>
    <t>ст.1/п.1/пп.2</t>
  </si>
  <si>
    <t>Налогоплательщики, осуществляющие деятельность в сферах: "Гостиницы и прочие места для временного проживания" , "Туристические агентства и туроператоры", "Предоставление туристических информационных услуг", "Предоставление экскурсионных туристических услуг".</t>
  </si>
  <si>
    <t>Закон Карачаево-Черкесской Республики от 30.11.2015 № 85-РЗ "Об установлении пониженных налоговых ставок"</t>
  </si>
  <si>
    <t>Организации, созданные для достижения образовательных, культурных, лечебно-оздоровительных, физкультурно-спортивных, научных, информационных и иных социальных целей, а также для оказания правовой и иной помощи инвалидам, детям-инвалидам и их родителям</t>
  </si>
  <si>
    <t>Расходные обязательства по оплате труда и содержанию организаций социального обслуживания</t>
  </si>
  <si>
    <t>Организации, осуществляющие реализацию приоритетных инвестиционных проектов Карачаево-Черкесской Республики</t>
  </si>
  <si>
    <t>Лизинговые организации, реализующим приоритетные инвестиционные проекты Карачаево-Черкесской Республики</t>
  </si>
  <si>
    <t>Организации-резиденты туристско-рекреационной особой экономической зоны</t>
  </si>
  <si>
    <t>Привлечение инвесторов</t>
  </si>
  <si>
    <t xml:space="preserve">ОЭЗ </t>
  </si>
  <si>
    <t xml:space="preserve">Закон Карачаево-Черкесской Республики от 30.11.2015 № 85-РЗ "Об установлении пониженных налоговых ставок" (в ред. от 30.11.2016 № 78-РЗ) </t>
  </si>
  <si>
    <t>ст.1/п.5</t>
  </si>
  <si>
    <t>Закон Карачаево-Черкесской Республики от 30.11.2015 № 85-РЗ "Об установлении пониженных налоговых ставок" (в ред. от 30.11.2016 № 78-РЗ)</t>
  </si>
  <si>
    <t>ст.1/п.6</t>
  </si>
  <si>
    <t>Налогоплательщики-участники специальных инвестиционных контрактов, являющихся стороной специального инвестиционного контракта, в отраслях промышленности в соответствии в республиканским законодательством</t>
  </si>
  <si>
    <t>Расходные обязательства по полномочиям в сфере поддержки промышленности</t>
  </si>
  <si>
    <t>ст.1.1/п.1</t>
  </si>
  <si>
    <t>Доходы от реализации товаров, произведенных в результате реализации инвестиционного проекта, составляют не менее 90% всех доходов, учитываемых при определении налоговой базы по налогу в соответствии с главой 25 НКРФ</t>
  </si>
  <si>
    <t xml:space="preserve">Налогоплательщики - участники специальных инвестиционных контрактов, указанные в пункте 2 статьи 25.9 НК РФ, реализующие региональные инвестиционные проекты
</t>
  </si>
  <si>
    <t>(1) ограниченный - до окончания срока действия специального инвестиционного контракта, но не позднее 2025 года включительно</t>
  </si>
  <si>
    <t>(1) ограниченный - 2 налоговых периода</t>
  </si>
  <si>
    <t xml:space="preserve"> ст.2/п.4
</t>
  </si>
  <si>
    <t>Организации, осуществляющие первичную и последующую (промышленную) переработку сельскохозяйственной продукции в мясной (производство мяса, продуктов из мяса и мяса птицы), молочной (производство молочных продуктов) и мукомольной (производство муки из зерновых и растительных культур и готовых мучных смесей и теста для выпечки) отраслях пищевой промышленности, а также осуществляющие производство хлеба и хлебобулочных изделий</t>
  </si>
  <si>
    <t>пониженная налоговая ставка</t>
  </si>
  <si>
    <t>0,7 п.п.</t>
  </si>
  <si>
    <t>01.11
01.13
01.19
01.4</t>
  </si>
  <si>
    <t>Организации, осуществляющие разведение крупного рогатого скота, овец, коз, свиней, лошадей, ослов, мулов, лошаков, и сельскохозяйственной птицы, а также выращивание зерновых, масличных, кормовых культур, сахарной свеклы</t>
  </si>
  <si>
    <t>Религиозные организации</t>
  </si>
  <si>
    <t>Организации, осуществляющие реализацию приоритетных инвестпроектов</t>
  </si>
  <si>
    <t>ст.4/п.3</t>
  </si>
  <si>
    <t>Организации, являющиеся собственниками систем газораспределения</t>
  </si>
  <si>
    <t>(1) ограниченный - период применения льготы установлен законом - 2018-2019 годы</t>
  </si>
  <si>
    <t>ст.4/п.1/пп.4</t>
  </si>
  <si>
    <t>Организации, осуществляющие производство автотранспортных средств</t>
  </si>
  <si>
    <t>Рост инвестиций</t>
  </si>
  <si>
    <t>29.10</t>
  </si>
  <si>
    <t>ст.3/п.1</t>
  </si>
  <si>
    <t>Пенсионеры</t>
  </si>
  <si>
    <t>Собственники автомобилей, оснащенных электродвигателями, в отношении указанных транспортных средств</t>
  </si>
  <si>
    <t xml:space="preserve">Закон Республики Карелия от 30.12.1999 № 384-ЗРК "О налогах (ставках налогов) на территории Республики Карелия"
</t>
  </si>
  <si>
    <t>ст.1/п.1/абз.2</t>
  </si>
  <si>
    <t>(1) ограниченный - в течение 5 налоговых периодов</t>
  </si>
  <si>
    <t>н/д</t>
  </si>
  <si>
    <t>ст.1/п.1/абз.3</t>
  </si>
  <si>
    <t>ст.1/п.2/абз.3</t>
  </si>
  <si>
    <t>(1) ограниченный - в течение 10 налоговых периодов (в течении 5 налоговых периодов)</t>
  </si>
  <si>
    <t>ст.1/п.4/абз.2</t>
  </si>
  <si>
    <t>Организации, реализующие инвестиционные проекты в соответствии с законодательством Республики Карелия</t>
  </si>
  <si>
    <t>(1) ограниченный - на срок окупаемости инвестиционного проекта, но не свыше 5 лет</t>
  </si>
  <si>
    <t>Организации, реализующие приоритетные инвестиционные проекты в соответствии с законодательством Республики Карелия</t>
  </si>
  <si>
    <t>(1) ограниченный - на срок окупаемости приоритетного инвестиционного проекта, но не свыше 7 лет</t>
  </si>
  <si>
    <t xml:space="preserve">ст.1/п.4/абз.4 </t>
  </si>
  <si>
    <t>Организации, осуществляющие деятельность на территории Республики Карелия</t>
  </si>
  <si>
    <t>Организации железнодорожного транспорта</t>
  </si>
  <si>
    <t>Общественные организации инвалидов, а также организации, использующие труд инвалидов</t>
  </si>
  <si>
    <t>94.9</t>
  </si>
  <si>
    <t xml:space="preserve">ст.1/п.4 </t>
  </si>
  <si>
    <t>Организации потребительской кооперации</t>
  </si>
  <si>
    <t>47.1</t>
  </si>
  <si>
    <t xml:space="preserve">10.89.8, 21.2
</t>
  </si>
  <si>
    <t xml:space="preserve">ст.3/п.1/абз.2 </t>
  </si>
  <si>
    <t xml:space="preserve">Организации, реализующие инвестиционные проекты в соответствии с законодательством Республики Карелия </t>
  </si>
  <si>
    <t>ст.3/п.1/абз.3</t>
  </si>
  <si>
    <t xml:space="preserve">(1) ограниченный - на срок окупаемости приоритетного инвестиционного проекта, но не свыше 7 лет </t>
  </si>
  <si>
    <t>ст.3/п.1/абз.4</t>
  </si>
  <si>
    <t>35.2, 46.71</t>
  </si>
  <si>
    <t>ст.3/п.1/абз.5</t>
  </si>
  <si>
    <t>Резиденты ТОСЭР</t>
  </si>
  <si>
    <t>ст.3/п.1/абз.6</t>
  </si>
  <si>
    <t>ст.3/п.1/абз.7</t>
  </si>
  <si>
    <t>Организации, зарегистрированные и поставленные на налоговый учет на территории Республики Карелия с 1 января 2018 года</t>
  </si>
  <si>
    <t>(1) ограниченный - в течение 3 лет</t>
  </si>
  <si>
    <t xml:space="preserve">ст.3/п.3/абз.3 </t>
  </si>
  <si>
    <t>Образовательные организации, реализующие основную общеобразовательную программу дошкольного образования</t>
  </si>
  <si>
    <t>85.11</t>
  </si>
  <si>
    <t xml:space="preserve">ст.3/п.3/абз.4 </t>
  </si>
  <si>
    <t>Организации, осуществляющие деятельность воздушного транспорта, вспомогательную деятельность воздушного транспорта</t>
  </si>
  <si>
    <t>52.23.1</t>
  </si>
  <si>
    <t xml:space="preserve">ст.3/п.3/абз.5 </t>
  </si>
  <si>
    <t>Организации, осуществляющие производство бумаги и картона</t>
  </si>
  <si>
    <t xml:space="preserve">17.12. </t>
  </si>
  <si>
    <t>ст.3/п.3/абз.6</t>
  </si>
  <si>
    <t>(1) ограниченный - до 31.12.2021</t>
  </si>
  <si>
    <t xml:space="preserve">25.30 </t>
  </si>
  <si>
    <t xml:space="preserve">ст.3/п.3/абз.7 </t>
  </si>
  <si>
    <t xml:space="preserve">ст.3/п.4/абз.2 </t>
  </si>
  <si>
    <t xml:space="preserve">Организации, занимающиеся строительством и ремонтом судов </t>
  </si>
  <si>
    <t xml:space="preserve">30.11. </t>
  </si>
  <si>
    <t xml:space="preserve">ст.3/п.4/абз.3 </t>
  </si>
  <si>
    <t>Организации, осуществляющие производство гидравлических и пневматических силовых установок и двигателей</t>
  </si>
  <si>
    <t xml:space="preserve"> 28.12.1</t>
  </si>
  <si>
    <t xml:space="preserve">ст.3/п.5/абз.5 </t>
  </si>
  <si>
    <t xml:space="preserve">ст.3/п.5/абз.7 </t>
  </si>
  <si>
    <t xml:space="preserve">ст.3/п.7/абз.2 </t>
  </si>
  <si>
    <t>ст.3/п.7/абз.4</t>
  </si>
  <si>
    <t>Организации почтовой связи</t>
  </si>
  <si>
    <t>53.1</t>
  </si>
  <si>
    <t xml:space="preserve">ст.3/п.8/абз.2 </t>
  </si>
  <si>
    <t>Организации - в отношении имущества, используемого ими при организации питания в образовательных организациях</t>
  </si>
  <si>
    <t>49.31.22</t>
  </si>
  <si>
    <t>84,86,87,90-91,93</t>
  </si>
  <si>
    <t>ст.3/п.9/абз.3</t>
  </si>
  <si>
    <t>ст.9.1/п.1/абз.2</t>
  </si>
  <si>
    <t>Организации и индивидуальные предприниматели, занимающиеся разработкой компьютерного программного обеспечения</t>
  </si>
  <si>
    <t>ст.9.1/п.2/абз.3</t>
  </si>
  <si>
    <t>Организации и индивидуальные предприниматели,  занимающиеся производством изделий народных художественных промыслов</t>
  </si>
  <si>
    <t xml:space="preserve">32.99.8
</t>
  </si>
  <si>
    <t>ст.9.1/п.2/абз.4</t>
  </si>
  <si>
    <t>ст.9.1/п.2/абз.6</t>
  </si>
  <si>
    <t xml:space="preserve">Организации и индивидуальные предприниматели, осуществляющие деятельность туроператоров, туристических агентств, и прочих организаций, предоставляющих услуги в сфере внутреннего и въездного туризма
</t>
  </si>
  <si>
    <t>79.11</t>
  </si>
  <si>
    <t>ст.9.1/п.2/абз.7</t>
  </si>
  <si>
    <t>Организации и индивидуальные предприниматели,  занимающиеся обработкой древесины и производством изделий из дерева</t>
  </si>
  <si>
    <t>02.2,16</t>
  </si>
  <si>
    <t>ст.9.4</t>
  </si>
  <si>
    <t>Индивидуальные предприниматели</t>
  </si>
  <si>
    <t xml:space="preserve">(1) ограниченный </t>
  </si>
  <si>
    <t>ст.6/ч.4</t>
  </si>
  <si>
    <t>Бывшие несовершеннолетние узники концлагерей, гетто и других мест принудительного содержания, созданных фашистами и их союзниками в период Второй мировой войны, на которых зарегистрированы автомобили легковые с мощностью двигателя до 150 л.с. (до 110,33 кВт) включительно, мотоциклы и мотороллеры</t>
  </si>
  <si>
    <t>Выполнение обязательств государства по социальной поддержке граждан</t>
  </si>
  <si>
    <t>Ветераны Великой Отечественной войны, на которых зарегистрированы автомобили легковые с мощностью двигателя до 150 л.с. (до 110,33 кВт) включительно, мотоциклы и мотороллеры</t>
  </si>
  <si>
    <t>Ветераны боевых действий и инвалиды войны, на которых зарегистрированы автомобили легковые с мощностью двигателя до 150 л.с. (до 110,33 кВт) включительно, мотоциклы и мотороллеры</t>
  </si>
  <si>
    <t xml:space="preserve">
Граждане, получающие страховую пенсию в соответствии с Федеральным законом от 28 декабря 2013 года N 400-ФЗ "О страховых пенсиях"</t>
  </si>
  <si>
    <t xml:space="preserve">
Граждане, получающие социальную пенсию в соответствии с Федеральным законом "О государственном пенсионном обеспечении в Российской Федерации"
</t>
  </si>
  <si>
    <t xml:space="preserve">
Инвалиды
</t>
  </si>
  <si>
    <t>Граждане, достигшие возраста 55 лет и 50 лет для мужчин и женщин соответственно, если они проработали не менее 15 календарных лет в районах Крайнего Севера либо не менее 20 календарных лет в приравненных к ним местностях и имеют страховой стаж соответственно не менее 25 лет и 20 лет</t>
  </si>
  <si>
    <t>Организация транспортного обслуживания населения автомобильным транспортом</t>
  </si>
  <si>
    <t>Расходные обязательства по осуществлению полномочий в сфере здравоохранения</t>
  </si>
  <si>
    <t>Закон Республики Карелия от 30.12.1999 № 384-ЗРК "О налогах (ставках налогов) на территории Республики Карелия"</t>
  </si>
  <si>
    <t>Граждане, подвергшиеся воздействию радиации вследствие чернобыльской катастрофы, в соответствии с Законом Российской Федерации "О социальной защите граждан, подвергшихся радиации вследствие катастрофы на Чернобыльской АЭС"</t>
  </si>
  <si>
    <t xml:space="preserve">Граждане, получающие пенсию в соответствии с Законом Российской Федерации "О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и их семей", если они достигли возраста: мужчины - 60 лет и женщины - 55 лет.
</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</si>
  <si>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t>
  </si>
  <si>
    <t>ст.6/п.1/пп.5</t>
  </si>
  <si>
    <t>Общественные организации</t>
  </si>
  <si>
    <t>Поддержка отдельных категорий налогоплательщиков</t>
  </si>
  <si>
    <t>ст.6/п.1/пп.6</t>
  </si>
  <si>
    <t>Направление высвобождающихся средств на реализацию уставных целей и задач указанных налогоплательщиков.
с 01.01.2016 особые условия отсутствуют</t>
  </si>
  <si>
    <t>Коми республиканское отделение оборонной спортивно-технической организации</t>
  </si>
  <si>
    <t>Освобождаются от уплаты налога организации, входящие в систему Коми РОСТО</t>
  </si>
  <si>
    <t>ст.6/п.1/пп.7</t>
  </si>
  <si>
    <t>Коми отделение "Российский Красный Крест"</t>
  </si>
  <si>
    <t>Освобождаются от уплаты налога организации Общероссийской общественной организации "Российский Красный Крест"</t>
  </si>
  <si>
    <t>ст.5/п.1;
ст.6/п.1/пп.8</t>
  </si>
  <si>
    <t>Освобождаются от уплаты налога религиозные организаций, расположенные на территории Республики Коми</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</si>
  <si>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 (в ред. от 23.06.2011 № 51-РЗ)</t>
  </si>
  <si>
    <t>ст.6/п.1/пп.9</t>
  </si>
  <si>
    <t xml:space="preserve"> Частные (негосударственные) дошкольные образовательные организации (учреждения) 
</t>
  </si>
  <si>
    <t>Освобождаются от уплаты налога частные дошкольные образовательные организации</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</si>
  <si>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 (в ред. от 28.11.2013 № 107-РЗ)</t>
  </si>
  <si>
    <t>ст.6/п.1/пп.11</t>
  </si>
  <si>
    <t xml:space="preserve">Организации, предоставляющие физическим лицам жилые помещения 
</t>
  </si>
  <si>
    <t>Освобождаются от уплаты налога организации, предоставляющие физическим лицам, проживающим на территории Республики Коми, в собственность жилые помещения</t>
  </si>
  <si>
    <t>Стимулирование вида деятельности</t>
  </si>
  <si>
    <t>Полномочия по пункту 5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</si>
  <si>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 (в ред. от 26.09.2014 № 94-РЗ)</t>
  </si>
  <si>
    <t>ст.6/п.1/пп.11-1</t>
  </si>
  <si>
    <t>Организации, осуществляющие перевозки пассажиров воздушным транспортом</t>
  </si>
  <si>
    <t>Расширение экономического потенциала</t>
  </si>
  <si>
    <t>ст.6/п.1/пп.11-2</t>
  </si>
  <si>
    <t xml:space="preserve">Осуществление деятельности организации в приоритетных направлениях благотворительной деятельности в Республике Коми, установленных Законом Республики Коми "О государственной поддержке благотворительной деятельности на территории Республики Коми"
</t>
  </si>
  <si>
    <t>Благотворительные организации</t>
  </si>
  <si>
    <t>Освобождаются от уплаты налога благотворительные организации</t>
  </si>
  <si>
    <t>ст.6/п.1/пп.12</t>
  </si>
  <si>
    <t>(1) ограниченный - в течение 10 лет подряд</t>
  </si>
  <si>
    <t>Расширение экономического потенциала и привлечение инвестиций</t>
  </si>
  <si>
    <t>ст.6/п.1/пп.13</t>
  </si>
  <si>
    <t>(1) ограниченный - в течение 5 лет подряд</t>
  </si>
  <si>
    <t xml:space="preserve"> Освобождаются от уплаты налога резиденты технологических парков в Республике Коми</t>
  </si>
  <si>
    <t>ст.5/п.2; 
ст.6/п.1/пп.14</t>
  </si>
  <si>
    <t>Заключение соглашения о государственно-частном партнерстве или концессионного соглашения в отношении имущества, являющегося объектом партнерского соглашения, право собственности на которое принадлежит Республике Коми и (или) будет принадлежать Республике Коми в соответствии с партнерским соглашением.</t>
  </si>
  <si>
    <t xml:space="preserve"> Освобождаются от уплаты налога частные партнеры, включая концессионеров, заключившие с Республикой Коми соглашение о государственно-частном партнерстве</t>
  </si>
  <si>
    <t xml:space="preserve">Закон Республики Коми от 24.11.2003 № 67-РЗ «О налоге на имущество организаций на территории Республики Коми» </t>
  </si>
  <si>
    <t>ст.5/п.3</t>
  </si>
  <si>
    <t>ст.5/п.5; 
ст.6/п.1/пп.16</t>
  </si>
  <si>
    <t>В отношении объектов сетей газораспределения, включенных в утвержденный уполномоченным Правительством Республики Коми органом исполнительной власти Республики Коми перечень объектов сетей газораспределения, созданных (приобретенных, построенных) в рамках реализации программ газификации жилищно-коммунального хозяйства, промышленности и иных организаций.</t>
  </si>
  <si>
    <t xml:space="preserve">Организации-правообладатели газораспределительных систем </t>
  </si>
  <si>
    <t>Освобождаются от уплаты налога организации, являющиеся правообладателями газораспределительных систем на территории Республики Коми</t>
  </si>
  <si>
    <t>ст.5/п.6; 
ст.6/п.1/пп.17</t>
  </si>
  <si>
    <t>Осуществление по состоянию на 1 января 2016 года на территории Республики Коми технологического присоединения газоиспользующего оборудования к газораспределительным сетям в соответствии с установленным размером платы за данное присоединение</t>
  </si>
  <si>
    <t>Организации, осуществляющие технологическое присоединение газоиспользующего оборудования к газораспределительным сетям</t>
  </si>
  <si>
    <t>Освобождаются от уплаты налога организации, зарегистрированные на территории Республики Коми и осуществляющие технологическое присоединение газоиспользующего оборудования к газораспределительным сетям</t>
  </si>
  <si>
    <t>Коммунальное хозяйство - вопросы местного значения</t>
  </si>
  <si>
    <t>ст.6/п.2/пп.1</t>
  </si>
  <si>
    <t>Редакции и издательства печатных СМИ</t>
  </si>
  <si>
    <t>Пониженная (на 1,1 п.п.) ставка налога для редакций и издательств печатных СМИ</t>
  </si>
  <si>
    <t>1,1 п.п.</t>
  </si>
  <si>
    <t>ст.2/п.4/пп.1; 
ст.6/п.2/пп.2</t>
  </si>
  <si>
    <t>Учреждения (организации) федеральной почтовой связи</t>
  </si>
  <si>
    <t>Пониженная (1,1 %) ставка налога для учреждений (организаций) федеральной почтовой связи</t>
  </si>
  <si>
    <t>ст.6/п.3/пп.3</t>
  </si>
  <si>
    <t xml:space="preserve">В отношении основных средств, используемых в процессе практического применения (внедрения) результатов интеллектуальной деятельности в течение первых трех лет начиная с налогового периода (календарного года), в котором данные основные средства учтены на балансе в качестве объекта налогообложения
</t>
  </si>
  <si>
    <t>Организации, деятельность которых заключается в практическом применении (внедрении) результатов интеллектуальной деятельности</t>
  </si>
  <si>
    <t>ст.6/п.3/пп.7</t>
  </si>
  <si>
    <t>Организации воздушного транспорта, имеющие аэродромы</t>
  </si>
  <si>
    <t>ст.2/п.3;
ст.6/п.4</t>
  </si>
  <si>
    <t>Организации, реализующие инвестиционные проекты, включенные в Перечень (реализующие инвестиционные проекты в отдельных видах экономической деятельности - 2008-2018)</t>
  </si>
  <si>
    <t>(1) ограниченный - не более 5 лет подряд</t>
  </si>
  <si>
    <t>0,3 п.п.;
 0.2 п.п.</t>
  </si>
  <si>
    <t>02.2; 02.4; 03.22; 10; 13.95; 16.1; 16.10.9; 16.21.1; 16.29.1; 16.23; 17.1;17.12; 17.21; 17.22; 19.2; 20.3; 23.19.2; 23.2; 23.32; 23.51; 23.61; 23.62; 23.7; 23.99.3; 24.42; 24.45; 25.29; 28.22.41; 28.3; 28.49.12; 31.0; 38.32.5; 50.3; 50.10.1; 50.10.2; 50.23.11; 50.23.12; 35.2; 5.10.13; 5.10.16; 5.10.23; 08.92.2; 06.1; 06.10.2; 09.10.4; 09.10.1; 07.29.32; 07.29.7; 08.93; 35.3; 36.0; 43.13; 42.91.4; 68.32.1; 72; 71.12.3; 39.0; 07.29.41; 07.1; 08.91.(2008-2018)</t>
  </si>
  <si>
    <t>ст.6/п.5</t>
  </si>
  <si>
    <t>Обеспечение прироста налоговой базы более чем на 5 миллиардов рублей</t>
  </si>
  <si>
    <t>(1) ограниченный - в течение 3 налоговых периодов</t>
  </si>
  <si>
    <t>Пониженная (на 0,2 п.п.) ставка налога для организаций, обеспечивших прирост налоговой базы более чем на 5 миллиардов рублей</t>
  </si>
  <si>
    <t>0,2 п.п.</t>
  </si>
  <si>
    <t>ст.6/п.5-1</t>
  </si>
  <si>
    <t>Обеспечение прироста налоговой базы более чем на 10 миллиардов рублей</t>
  </si>
  <si>
    <t>Организации, обеспечившие прирост налоговой базы более чем на 10 миллиардов рублей</t>
  </si>
  <si>
    <t xml:space="preserve"> ст.2/п.2</t>
  </si>
  <si>
    <t xml:space="preserve">Собственники объектов недвижимого имущества, налоговая база в отношении которых определяется как кадастровая стоимость </t>
  </si>
  <si>
    <t>(1) ограниченный - период применения льготы установлен законом - 2018-2019 гг.</t>
  </si>
  <si>
    <t>0,5 п.п.</t>
  </si>
  <si>
    <t>ст.2/п.4/пп.2</t>
  </si>
  <si>
    <t>Организации, обеспечившие прирост налоговой базы более чем на 100 миллионов рублей</t>
  </si>
  <si>
    <t>Пониженная (1,1 %) ставка налога для организаций, обеспечивших прирост налоговой базы более чем на 100 миллионов рублей</t>
  </si>
  <si>
    <t xml:space="preserve"> ст.2/п.5</t>
  </si>
  <si>
    <t>Включение организации в единый реестр субъектов малого и среднего предпринимательства</t>
  </si>
  <si>
    <t>Организации, включенные в единый реестр субъектов малого и среднего предпринимательства</t>
  </si>
  <si>
    <t>(1) ограниченный - период применения льготы установлен законом - 2018 г.</t>
  </si>
  <si>
    <t xml:space="preserve"> ст.5/п.7</t>
  </si>
  <si>
    <t>Организации, получившие статус резидента ТОСЭР</t>
  </si>
  <si>
    <t>Освобождаются от уплаты налога организации, получившие статус резидента ТОСЭР</t>
  </si>
  <si>
    <t xml:space="preserve"> ст.5/п.8</t>
  </si>
  <si>
    <t xml:space="preserve">Заключение специального инвестиционного контракта с Республикой Коми (далее - СПИК); в отношении имущества, созданного и (или) приобретенного в ходе реализации инвестпроекта (нового этапа инвестпроекта) (в том числе поставленного на учет до даты заключения СПИК, но не ранее 1 января налогового периода, в котором он заключен) для производства промышленной продукции (товаров) в рамках реализации СПИК, на срок действия СПИК начиная с месяца, следующего за месяцем постановки указанного имущества на учет в качестве объектов основных средств
</t>
  </si>
  <si>
    <t>Организации-инвесторы, являющиеся стороной СПИК</t>
  </si>
  <si>
    <t>(1) ограниченный - в течение действия соглашения по СПИК</t>
  </si>
  <si>
    <t>Освобождаются от уплаты налога организации-инвесторы, являющиеся стороной СПИК, заключенного с Республикой Коми</t>
  </si>
  <si>
    <t xml:space="preserve">ст.7/п.1/пп.2 </t>
  </si>
  <si>
    <t xml:space="preserve">Общественные организации и их отделения на местах </t>
  </si>
  <si>
    <t>Пониженная (на 4,5 п.п.) ставка налога для общественных организаций и их отделений на местах ВОИ, ВОС, ВОГ</t>
  </si>
  <si>
    <t>ст.7/п.1/пп.3</t>
  </si>
  <si>
    <t>Пониженная (на 4,5 п.п.) ставка налога для общественных организаций, созданных для сохранения памяти Морозова И.П.</t>
  </si>
  <si>
    <t>ст.7/п.1/пп.4</t>
  </si>
  <si>
    <t>Организации Российского детского фонда</t>
  </si>
  <si>
    <t>Пониженная (на 4,5 п.п.) ставка налога для организаций Российского детского фонда</t>
  </si>
  <si>
    <t>ст.7/п.1/пп.5</t>
  </si>
  <si>
    <t>Пониженная (на 4,5 п.п.) ставка налога для редакций и издательств печатных СМИ</t>
  </si>
  <si>
    <t>ст.7/п.1/пп.6</t>
  </si>
  <si>
    <t>Полиграфические организации</t>
  </si>
  <si>
    <t>Пониженная (на 4,5 п.п.) ставка налога для полиграфических организаций</t>
  </si>
  <si>
    <t>ст.7/п.1/пп.7</t>
  </si>
  <si>
    <t>Книжные издательства</t>
  </si>
  <si>
    <t>Пониженная (на 4,5 п.п.) ставка налога для книжных издательств</t>
  </si>
  <si>
    <t>ст.7/п.1/пп.8</t>
  </si>
  <si>
    <t>Направление высвобождающихся средств на реализацию уставных целей и задач указанных налогоплательщиков</t>
  </si>
  <si>
    <t>Организации, входящие в систему Коми РОСТО</t>
  </si>
  <si>
    <t>Пониженная (на 4,5 п.п.) ставка налога для организаций, входящих в систему Коми РОСТО</t>
  </si>
  <si>
    <t>ст.7/п.1/пп.10</t>
  </si>
  <si>
    <t>Товарищества собственников жилья</t>
  </si>
  <si>
    <t>Пониженная (на 4,5 п.п.) ставка налога для товариществ собственников жилья</t>
  </si>
  <si>
    <t>ст.7/п.1/пп.12</t>
  </si>
  <si>
    <t>Хозяйственные общества</t>
  </si>
  <si>
    <t>Пониженная (на 4,5 п.п.) ставка налога для хозяйственных обществ, хозяйственных партнерств, деятельность которых заключается в практическом применении (внедрении) результатов интеллектуальной деятельности</t>
  </si>
  <si>
    <t>ст.7/п.1/пп.16</t>
  </si>
  <si>
    <t>ст.7/п.1/пп.17</t>
  </si>
  <si>
    <t>ст.7/п.1/пп.18</t>
  </si>
  <si>
    <t xml:space="preserve">Осуществление по состоянию на 1 января 2016 года на территории Республики Коми технологического присоединения газоиспользующего оборудования к газораспределительным сетям в соответствии с установленным размером платы за данное присоединение
</t>
  </si>
  <si>
    <t xml:space="preserve">ст.7/п.2 </t>
  </si>
  <si>
    <t>Организации, осуществляющие инвестиции в капитальные вложения</t>
  </si>
  <si>
    <t>Пониженная (на 2,2 п.п. и на 1,8 п.п. в зависимости от видов экономической деятельности) ставка налога для субъектов инвестиционной деятельности, осуществляющих инвестиции в капитальные вложения по созданию, приобретению, модернизации, реконструкции, техническому перевооружению и расширению производственных мощностей на территории Республики Коми в рамках инвестиционных проектов</t>
  </si>
  <si>
    <t>2,2 п.п.; 
1,8 п.п.</t>
  </si>
  <si>
    <t xml:space="preserve">ст.7/п.3 </t>
  </si>
  <si>
    <t>Обеспечение прироста исчисленного налога не менее 10% за налоговый период, за который предоставляется льгота. 
В каждом из 3 предыдущих налоговых периодов сумма налога исчислена и уплачена в республиканский бюджет Республики Коми,</t>
  </si>
  <si>
    <t>Организации, входящие в состав консолидированных групп налогоплательщиков</t>
  </si>
  <si>
    <t>ст.4(1)/п.1/пп.1; 
ст.8/п.1/пп.1</t>
  </si>
  <si>
    <t>Отдельные социальные категории физических лиц</t>
  </si>
  <si>
    <t>Освобождаются от уплаты налога 
Герои Советского Союза, Герои Российской Федерации, граждане, награжденные орденами Славы трех степеней</t>
  </si>
  <si>
    <t>ст.4(1)/п.1/пп.2; 
ст.8/п.1/пп.2</t>
  </si>
  <si>
    <t>Освобождаются от уплаты налога
 граждане, подвергшиеся воздействию радиации вследствие чернобыльской катастрофы</t>
  </si>
  <si>
    <t>ст.4(1)/п.1/пп.3; 
ст.8/п.1/пп.3</t>
  </si>
  <si>
    <t>ст.4(1)/п.1/пп.4; 
ст.8/п.1/пп.4</t>
  </si>
  <si>
    <t>Освобождаются от уплаты налога 
 участники Великой Отечественной войны</t>
  </si>
  <si>
    <t>ст.4(1)/п.1/пп.5; 
ст.8/п.1/пп.5</t>
  </si>
  <si>
    <t>Освобождаются от уплаты налога 
 члены семей военнослужащих, потерявшие кормильца</t>
  </si>
  <si>
    <t>ст.8/п.1/пп.7</t>
  </si>
  <si>
    <t>Организации, крестьянские фермерские хозяйства</t>
  </si>
  <si>
    <t>Освобождаются от уплаты налога организации, крестьянские (фермерские) хозяйства</t>
  </si>
  <si>
    <t>ст.4(1)/п.1/пп.6</t>
  </si>
  <si>
    <t>ст.4(1)/п.1/пп.7; 
ст.8/п.1/пп.8</t>
  </si>
  <si>
    <t>Общественные организации и их отделения на местах ВОИ, ВОС, ВОГ</t>
  </si>
  <si>
    <t>Освобождаются от уплаты налога общественные организации и их отделения на местах ВОИ, ВОС, ВОГ</t>
  </si>
  <si>
    <t>ст.8/п.1/пп.9</t>
  </si>
  <si>
    <t>Организации Общероссийской общественной организации "Российский Красный Крест"</t>
  </si>
  <si>
    <t>Организации федеральной почтовой связи</t>
  </si>
  <si>
    <t>Пониженная (на 50%) ставка налога для организаций федеральной почтовой связи</t>
  </si>
  <si>
    <t>на 50 % от ставки налога</t>
  </si>
  <si>
    <t>Закон Республики Коми от 20.04.2015 № 9-РЗ "Об установлении налоговой ставки в размере ноль% для индивидуальных предпринимателей при применении упрощенной системы налогообложения и патентной системы налогообложения на территории Республики Коми"</t>
  </si>
  <si>
    <t xml:space="preserve">ИП, впервые зарегистрированные после вступления в силу настоящего Закона
</t>
  </si>
  <si>
    <t>ИП, впервые зарегистрированные и осуществляющие виды предпринимательской деятельности, определенные законом</t>
  </si>
  <si>
    <t>(1) ограниченный - в течение 6 налоговых периодов</t>
  </si>
  <si>
    <t>Пониженная (0%) ставка налога для ИП, впервые зарегистрированных, применяющих упрощенную систему налогообложения и осуществляющих виды предпринимательской деятельности, определенные законом</t>
  </si>
  <si>
    <t>01; 02; 03.12; 10; 11.6; 11.07; 13; 14; 15; 16; 17; 18; 20; 21; 22; 23; 24; 25; 26; 27; 28 (кроме 28.99.3); 31; 32; 33.12; 33.13; 33.14; 33.20; 35 (кроме 35.14, 35.30.6); 36; 37; 38; 43.21; 43.22; 55.20; 58; 59.20; 62.0; 63.1; 63.11.1; 71.12.12; 71.12.13; 71.12.3; 71.12.42; 71.12.43; 71.12.44; 71.12.53; 71.12.55; 71.20.1; 71.20.3; 71.20.9; 72.1; 72.2; 73.20; 85.11; 85.41; 88.10; 90.01; 95.12; 95.2; 96.04; 97.00</t>
  </si>
  <si>
    <t>Пониженная (0%) ставка налога для ИП, впервые зарегистрированных, применяющих патентную систему налогообложения и осуществляющих виды предпринимательской деятельности, определенные законом</t>
  </si>
  <si>
    <t>Закон Республики Коми от 17.11.2010 № 121-РЗ "Об установлении ставки налога, взимаемого в связи с применением упрощенной системы налогообложения для отдельных категорий налогоплательщиков, выбравших в качестве объекта налогообложения доходы, уменьшенные на величину расходов"</t>
  </si>
  <si>
    <t>(1) ограниченный - в течение 2011-2019, с 2023 (действие льготы приостановлено с 01.01.2020 до 31.12.2022)</t>
  </si>
  <si>
    <t>Пониженная (10%) ставка налога для организаций и ИП, осуществляющих виды экономической деятельности установленные законом</t>
  </si>
  <si>
    <t>5 п.п.</t>
  </si>
  <si>
    <t>01; 02; 08 (кроме 08.91, 08.92, 08.93, 08.99 (за искл. 08.99.1); 10; 11.6; 11.07; 13; 14; 15; 16; 17; 18; 20; 21; 22; 23; 24; 25; 26; 27; 28 (кроме 28.99.3); 31; 32; 33.12; 33.13; 33.14; 33.20; 35 (кроме 35.14, 35.30.6); 36; 37; 38; 41; 42; 43; 49; 50; 55.20; 58; 59.20; 62.0; 63.1; 63.11.1; 68.32.1; 71.1; 71.11.1; 71.12.14; 71.12.5; 71.12.6; 72; 90.01; 95.12; 96.04</t>
  </si>
  <si>
    <t xml:space="preserve">Закон Республики Крым от 19.11.2014 № 8-ЗРК/2014 «О транспортном налоге» 
</t>
  </si>
  <si>
    <t>Герои Советского Союза, Герои Российской Федерации, Герои Социалистического Труда, полные кавалеры ордена Славы, полные кавалеры ордена Трудовой Славы, инвалиды Великой Отечественной войны, участники Великой Отечественной войны, участники и ветераны боевых действий на территории СССР, инвалиды 1 и 2 групп, инвалиды с детства 1 и 2 групп</t>
  </si>
  <si>
    <t xml:space="preserve">Закон Республики Крым от 19.11.2014 № 8-ЗРК/2014 «О транспортном налоге» </t>
  </si>
  <si>
    <t xml:space="preserve">Один из родителей (усыновителей), опекун, попечитель ребенка-инвалида </t>
  </si>
  <si>
    <t xml:space="preserve"> Один из родителей, законных представителей (приемных родителей, опекунов, попечителей) в многодетной семье, воспитывающих трех и более несовершеннолетних детей</t>
  </si>
  <si>
    <t>Некоммерческие общественные организации инвалидов</t>
  </si>
  <si>
    <t>Освобождаются от уплаты налога некоммерческие общественные организации инвалидов</t>
  </si>
  <si>
    <t xml:space="preserve">Организации, предприятия, единственными учредителями которых являются общественные организации инвалидов или уставный капитал которых полностью состоит из вкладов общественных организаций инвалидов
</t>
  </si>
  <si>
    <t>Освобождаются от уплаты налога организации, предприятия, единственными учредителями которых являются общественные организации инвалидов или уставный капитал которых полностью состоит из вкладов общественных организаций инвалидов</t>
  </si>
  <si>
    <t>Интеграция в трудовую деятельность лиц с ограниченными возможностями</t>
  </si>
  <si>
    <t xml:space="preserve">Закон Республики Крым от 19.11.2014 № 7-ЗРК/2014 «О налоге на имущество организаций» </t>
  </si>
  <si>
    <t>ст.6/ч.1/п.1/абз.2</t>
  </si>
  <si>
    <t>Освобождаются от уплаты налога органы государственной власти Республики Крым, органы местного самоуправления муниципальных образований в Республике Крым, а также учреждения, находящиеся в ведении указанных органов, - в отношении имущества памятников истории и культуры</t>
  </si>
  <si>
    <t>Сохранение объектов культурного наследия Республики Крым</t>
  </si>
  <si>
    <t>Содержание органов государственной власти субъектов РФ (государственных органов субъекта РФ) и органов местного самоуправления, отдельных государственных учреждений субъекта РФ и муниципальных учреждений</t>
  </si>
  <si>
    <t>ст.6/ч.1/п.1/абз.3</t>
  </si>
  <si>
    <t>Освобождаются от уплаты налога органы государственной власти Республики Крым, органы местного самоуправления муниципальных образований в Республике Крым, а также учреждения, находящиеся в ведении указанных органов, - в отношении имущества автомобильных дорог общего пользования, мостов и иных транспортных и пешеходных инженерных сооружений</t>
  </si>
  <si>
    <t>Формирование рациональной дорожной сети Республики Крым, отвечающей нуждам населения, бизнеса и туристов</t>
  </si>
  <si>
    <t>ст.6/ч.1/п.1/абз.4</t>
  </si>
  <si>
    <t>Органы государственной власти Республики Крым, органы местного самоуправления муниципальных образований в Республике Крым, а также учреждения, находящиеся в ведении указанных органов</t>
  </si>
  <si>
    <t>Освобождаются от уплаты налога органы государственной власти Республики Крым, органы местного самоуправления муниципальных образований в Республике Крым, а также учреждения, находящиеся в ведении указанных органов, - в отношении имущества многолетних декоративных и озеленительных насаждений</t>
  </si>
  <si>
    <t>Обустройство мест массового отдыха населения (городских парков) Республики Крым</t>
  </si>
  <si>
    <t>ст.6/ч.1/п.1/абз.7</t>
  </si>
  <si>
    <t>Освобождаются от уплаты налога органы государственной власти Республики Крым, органы местного самоуправления муниципальных образований в Республике Крым, а также учреждения, находящиеся в ведении указанных органов, - в отношении имущества объектов размещения отходов</t>
  </si>
  <si>
    <t>Рекультивации полигонов твердых коммунальных отходов Республики Крым</t>
  </si>
  <si>
    <t>ст.6/ч.1/п.2</t>
  </si>
  <si>
    <t>Организации, на балансе которых находятся автомобильные дороги общего пользования регионального или межмуниципального и местного значения</t>
  </si>
  <si>
    <t>Освобождаются от уплаты налога организации - в отношении автомобильных дорог общего пользования регионального или межмуниципального и местного значения</t>
  </si>
  <si>
    <t>ст.6/ч.1/п.4</t>
  </si>
  <si>
    <t>Среднесписочная численность инвалидов среди их работников составляет не менее 50%, а их доля в фонде оплаты труда - не менее 25%</t>
  </si>
  <si>
    <t>Организации, предприятия, единственными учредителями которых являются общественные организации инвалидов или уставный капитал которых полностью состоит из вкладов общественных организаций инвалидов</t>
  </si>
  <si>
    <t>ст.6/ч.1/п.5</t>
  </si>
  <si>
    <t>Содержание полностью или частично осуществляется за счет средств бюджета Республики Крым и (или) местных бюджетов на основании бюджетной сметы или в виде субсидий</t>
  </si>
  <si>
    <t>Организации, являющиеся собственниками (балансодержателями) объектов инженерной инфраструктуры жилищно-коммунального комплекса</t>
  </si>
  <si>
    <t>Освобождаются от уплаты налога организации, являющиеся собственниками (балансодержателями) объектов инженерной инфраструктуры жилищно-коммунального комплекса, содержание которых полностью или частично осуществляется за счет средств бюджета Республики Крым и (или) местных бюджетов на основании бюджетной сметы или в виде субсидий</t>
  </si>
  <si>
    <t>Проведения комплекса мероприятий по модернизации, строительству, реконструкции и капитальному ремонту объектов инженерной инфраструктуры ЖКХ</t>
  </si>
  <si>
    <t>Сельхозпроизводители</t>
  </si>
  <si>
    <t xml:space="preserve">Устойчивое развитие агропромышленного и рыбохозяйственного комплексов Республики Крым </t>
  </si>
  <si>
    <t>1,7 п.п.</t>
  </si>
  <si>
    <t>(1) ограниченный - с 01.01.2015 по 31.12.2021</t>
  </si>
  <si>
    <t>Создание благоприятных условий для привлечения инвестиций в экономику Республики Крым</t>
  </si>
  <si>
    <t>15 п.п. - с 1 по 3 гг.; 
11 п.п. - с 4 по 8 гг.;
3,5 п.п. - с 9 г.</t>
  </si>
  <si>
    <t>С/х производители</t>
  </si>
  <si>
    <t>Устойчивое развитие агропромышленного и рыбохозяйственного комплексов Республики Крым и сельских территорий Республики Крым</t>
  </si>
  <si>
    <t>Обеспечение условий развития малого и среднего предпринимательства</t>
  </si>
  <si>
    <t xml:space="preserve"> Расходные обязательства по полномочиям в сфере поддержки малого и среднего предпринимательства</t>
  </si>
  <si>
    <t>ст.2-1</t>
  </si>
  <si>
    <t>Налогоплательщики, применяющие УСН</t>
  </si>
  <si>
    <t>Закон Республики Марий Эл от 27.10.2011 № 59-З "О регулировании отношений в области налогов и сборов в Республике Марий Эл"</t>
  </si>
  <si>
    <t xml:space="preserve">Привлечение инвестиций в объекты социальной инфраструктуры в целях государственной поддержки производителей социально значимых видов продукции и услуг путем снижения налоговой нагрузки </t>
  </si>
  <si>
    <t>Организации, осуществляющие инвестиционную деятельность на территории республики</t>
  </si>
  <si>
    <t>(1) ограниченный - не более 6 налоговых периодов</t>
  </si>
  <si>
    <t>Пониженные (на 1 - 4% в зависимости от объема инвестиций) ставки налога для организаций, осуществляющих инвестиционную деятельность на территории республики</t>
  </si>
  <si>
    <t xml:space="preserve">Обеспечение устойчивого развития экономики республики путем снижения налоговой нагрузки при осуществлении инвестиций и в целях повышения инвестиционной активности </t>
  </si>
  <si>
    <t>(1) ограниченный - на срок, составляющий не более 10 налоговых периодов</t>
  </si>
  <si>
    <t>ст.8/п.2</t>
  </si>
  <si>
    <t>ИП, впервые зарегистрированные и осуществляющих деятельность в производственной, научной сферах и сфере оказания бытовых услуг населению</t>
  </si>
  <si>
    <t>Пониженная (0%) ставка налога для ИП, осуществляющих деятельность в производственной, научной сферах и сфере оказания бытовых услуг населению</t>
  </si>
  <si>
    <t>Газораспределительные организации, включенные в реестр естественных монополий в топливно-энергетическом комплексе</t>
  </si>
  <si>
    <t>ст.9.1/п.1</t>
  </si>
  <si>
    <t>ИП, впервые зарегистрированные и осуществляющие деятельность в производственной, научной сферах и сфере оказания бытовых услуг населению</t>
  </si>
  <si>
    <t>Пониженная (0%) ставка налога для ИП, впервые зарегистрированных и осуществляющих деятельность в производственной, научной сферах и сфере оказания бытовых услуг населению</t>
  </si>
  <si>
    <t>в размере вычета</t>
  </si>
  <si>
    <t xml:space="preserve"> ст.1/п.1/пп.3 </t>
  </si>
  <si>
    <t>ст.1/п.1/пп.4</t>
  </si>
  <si>
    <t>ст.1/п.1/пп.5</t>
  </si>
  <si>
    <t>(1) ограниченный - в течение 5 лет, начиная с года, следующего за годом принятия решения об отборе управляющей компании</t>
  </si>
  <si>
    <t>ст.1/п.1/пп.6</t>
  </si>
  <si>
    <t>(1) ограниченный - в течение 5 лет, начиная с года, следующего за годом включения в Реестр резидентов индустриальных (промышленных) парков</t>
  </si>
  <si>
    <t xml:space="preserve">ст.1/п.1.1 </t>
  </si>
  <si>
    <t>01,10,11.07, 13, 14, 15, 16, 17, 20, 22, 23, 25, 26, 27, 28, 29, 30 (за исключением 30.20.33), 31, 32, 33, 55, 56, 62, 63, 93</t>
  </si>
  <si>
    <t>Закон Республики Мордовия от 25.11.2004 № 77-З "О снижении ставок по налогу на прибыль организаций"</t>
  </si>
  <si>
    <t xml:space="preserve"> ст.1/п.3.1</t>
  </si>
  <si>
    <t>Социальная поддержка отдельных категорий граждан, нуждающихся в социальной защите</t>
  </si>
  <si>
    <t>ст.2/п.3</t>
  </si>
  <si>
    <t>77.39.12</t>
  </si>
  <si>
    <t>ст.3/п.1/пп.1</t>
  </si>
  <si>
    <t>Закон Республики Мордовия от 27.11.2003 № 54-З "О налоге на имущество организаций"</t>
  </si>
  <si>
    <t>ст.3/п.1/пп.2</t>
  </si>
  <si>
    <t>Организации, осуществляющие в качестве основного вида деятельности проектирование, разработку технической документации и производство вагонов</t>
  </si>
  <si>
    <t>30.2</t>
  </si>
  <si>
    <t>ст.3/п.1/пп.6</t>
  </si>
  <si>
    <t>ст.3/п.1/пп.7</t>
  </si>
  <si>
    <t>ст.3/п.1/пп.10</t>
  </si>
  <si>
    <t>ст.3/п.1/пп.11</t>
  </si>
  <si>
    <t>Резиденты индустриального (промышленного) парка</t>
  </si>
  <si>
    <t>ст.3/п.1/пп.13</t>
  </si>
  <si>
    <t>Организации, осуществляющие в качестве основного вида деятельности производство цемента</t>
  </si>
  <si>
    <t>23.51</t>
  </si>
  <si>
    <t>ст.3/п.1/пп.14</t>
  </si>
  <si>
    <t>Спортивное сооружение введенное в эксплуатацию с 1 января 2017 года по 31 декабря 2018 года</t>
  </si>
  <si>
    <t>Организации, на балансе которых в качестве основных средств учитывается спортивное сооружение</t>
  </si>
  <si>
    <t>ст.3/п.1/пп.15</t>
  </si>
  <si>
    <t>ст.3/п.1/пп.3</t>
  </si>
  <si>
    <t>ст.3/п.1/пп.4</t>
  </si>
  <si>
    <t>ст.3/п.1/пп.5</t>
  </si>
  <si>
    <t>ст.3/п.1/пп.8</t>
  </si>
  <si>
    <t>ст.3/п.1/пп.9</t>
  </si>
  <si>
    <t>ст.4/п.1</t>
  </si>
  <si>
    <t>Освобождаются от уплаты налога отдельные социальные категории граждан - в отношении автомобиля легкового с мощностью двигателя до 150 л.с. (до 110,33 кВт) вкл.</t>
  </si>
  <si>
    <t>Основанием для предоставления льготы является согласованный с военным комиссариатом список транспортных средств, включенных в состав автомобильной колонны войскового типа</t>
  </si>
  <si>
    <t xml:space="preserve"> ст.1/п.2/пп.2</t>
  </si>
  <si>
    <t xml:space="preserve"> ст.1/п.2/пп.3</t>
  </si>
  <si>
    <t xml:space="preserve"> ст.1/п.2/пп.1</t>
  </si>
  <si>
    <t>ст.1.1/п.2</t>
  </si>
  <si>
    <t xml:space="preserve"> ст.2/п.1</t>
  </si>
  <si>
    <t>Республика Саха (Якутия)</t>
  </si>
  <si>
    <t>Республиканские и местные (улусные (районные), городские) общественные организации инвалидов, имеющие общероссийский статус, и организации, уставный капитал которых полностью состоит из их вкладов</t>
  </si>
  <si>
    <t>Пониженная (13,5%) ставка налога для республиканских и местных (улусных (районных), городских) общественных организаций инвалидов, имеющих общероссийский статус, и организаций, уставный капитал которых полностью состоит из их вкладов</t>
  </si>
  <si>
    <t>Организации внутреннего водного транспорта, выполняющие перевозки на судах смешанного (река - море) плавания</t>
  </si>
  <si>
    <t>(1) ограниченный - срок действия льготы установлен законом - до 31.12.2020</t>
  </si>
  <si>
    <t>Пониженная (13,5%) ставка налога для организаций внутреннего водного транспорта, выполняющих перевозки на судах смешанного (река - море) плавания</t>
  </si>
  <si>
    <t>Организация транспортного обслуживания населения водным транспортом</t>
  </si>
  <si>
    <t>Закон РС(Я) от 07.11.2013 1231-З № 17-V "О налоговой политике РС(Я)"</t>
  </si>
  <si>
    <t>ст.1/ч.2/п.6</t>
  </si>
  <si>
    <t>(1) ограниченный - срок действия льготы установлен законом - до 31.12.2018</t>
  </si>
  <si>
    <t>Пониженная (13,5%) ставка налога для организаций федеральной почтовой связи</t>
  </si>
  <si>
    <t>ст.1/ч.2/п.7</t>
  </si>
  <si>
    <t>(1) ограниченный - срок действия льготы установлен законом - до 31.12.2021</t>
  </si>
  <si>
    <t>Пониженная (13,5%) ставка налога для организаций, государственная регистрация которых осуществлена на территории РС(Я) и основным видом деятельности которых является добыча сырой нефти</t>
  </si>
  <si>
    <t>3,5 (4,5)</t>
  </si>
  <si>
    <t>ст.1/ч.3.1</t>
  </si>
  <si>
    <t>(1) ограниченный - 10 налоговых периодов</t>
  </si>
  <si>
    <t>ст.3/ч.2.3</t>
  </si>
  <si>
    <t>ст.3/ч.2.4</t>
  </si>
  <si>
    <t>Системообразующие предприятия РС(Я), осуществляющие производство безалкогольных напитков, кроме минеральных вод</t>
  </si>
  <si>
    <t>ст.3/ч.2.6</t>
  </si>
  <si>
    <t>Пониженная (0% - 2017-2019 гг.; 0,8% - 2020 г.; 0,9% - 2021 г.) ставка налога для организаций, государственная регистрация которых осуществлена на территории Республики Саха (Якутия) и основным видом деятельности которых является добыча сырой нефти</t>
  </si>
  <si>
    <t>ст.3/ч.5/п.1</t>
  </si>
  <si>
    <t>Аэродром должен быть включен в перечень аэродромов федерального значения или перечень аэродромов совместного базирования РФ, которые утверждаются распоряжениями Правительства РФ</t>
  </si>
  <si>
    <t>Аэропорты, включающие в себя аэродромы федерального значения и (или) аэродромы совместного базирования Российской Федерации</t>
  </si>
  <si>
    <t>Освобождается от налогообложения имущество аэропортов, включающих в себя аэродромы федерального значения и (или) аэродромы совместного базирования Российской Федерации</t>
  </si>
  <si>
    <t>Организация транспортного обслуживания населения</t>
  </si>
  <si>
    <t>Организации воздушного и водного транспорта</t>
  </si>
  <si>
    <t>Освобождаются от налогообложения автомобильные дороги общего пользования республиканского и местного значения</t>
  </si>
  <si>
    <t>ст.3/ч.5/п.5</t>
  </si>
  <si>
    <t>Реализация утвержденных решениями Правительства РС(Я) программ технической модернизации объектов теплоснабжения РС(Я) или программ реконструкции объектов водоподготовки городского округа "город Якутск", муниципального образования "Город Нерюнгри" Нерюнгринского района</t>
  </si>
  <si>
    <t>Организации, основным видом деятельности которых является производство пара и горячей воды (тепловой энергии) котельными, забор, очистка и распределение вод</t>
  </si>
  <si>
    <t>Перечень газораспределительных сетей должен быть утвержден Правительством РС(Я)</t>
  </si>
  <si>
    <t>Освобождаются от налогообложения газораспределительные сети</t>
  </si>
  <si>
    <t>Освобождается от налогообложения имущество организаций внутреннего водного транспорта, выполняющих перевозки на судах смешанного (река - море) плавания</t>
  </si>
  <si>
    <t>ст.3/ч.5/п.8</t>
  </si>
  <si>
    <t>Освобождаются от налогообложения организации, основным видом деятельности которых является транспортирование по трубопроводам газа - в отношении имущества, относящегося к магистральным газопроводам, а также сооружениям, являющимся их неотъемлемой технологической частью</t>
  </si>
  <si>
    <t xml:space="preserve">Осуществление 50% и более объема внутриулусных социально значимых пассажирских перевозок </t>
  </si>
  <si>
    <t>Организации воздушного транспорта</t>
  </si>
  <si>
    <t>Освобождается от налогообложения имущество организаций воздушного транспорта, осуществляющих 50 и более% объема внутриулусных (внутрирайонных) социально значимых пассажирских авиационных перевозок</t>
  </si>
  <si>
    <t>Финансовое обеспечение выполнения государственных (муниципальных) заданий учреждений должно осуществляется за счет средств государственного бюджета РС(Я) и (или) местных бюджетов</t>
  </si>
  <si>
    <t>Бюджетные, автономные учреждения; казенные учреждения и администрации муниципальных образований</t>
  </si>
  <si>
    <t>Освобождаются от налогообложения объекты жилищного фонда бюджетных, автономных учреждений, а также объекты жилищного фонда</t>
  </si>
  <si>
    <t>ст.3/ч.5/п.12</t>
  </si>
  <si>
    <t>ст.3/ч.5/п.13</t>
  </si>
  <si>
    <t>Казенные предприятия - субъекты естественных монополий в аэропортах, государственное регулирование и контроль в отношении которых осуществляются Федеральной антимонопольной службой</t>
  </si>
  <si>
    <t>Освобождается от налогообложения имущество казенных предприятий - субъектов естественных монополий в аэропортах, государственное регулирование и контроль в отношении которых осуществляются Федеральной антимонопольной службой</t>
  </si>
  <si>
    <t>ст.3/ч.5/п.14</t>
  </si>
  <si>
    <t>Перечень объектов подъездных железнодорожных путей необщего пользования, а также сооружений, являющихся неотъемлемой технологической частью этих объектов, должен быть утвержден решением Правительства Республики Саха (Якутия)</t>
  </si>
  <si>
    <t>Освобождаются от налогообложения организации, основным видом деятельности которых является деятельность железнодорожного транспорта: грузовые перевозки, - в отношении объектов подъездных железнодорожных путей необщего пользования, а также сооружений, являющихся неотъемлемой технологической частью этих объектов</t>
  </si>
  <si>
    <t>ст.3/ч.5/п.15</t>
  </si>
  <si>
    <t>Мостовые переходы должны быть расположены на технологических автомобильных дорогах и содержаться на балансе государственных казенных учреждений</t>
  </si>
  <si>
    <t>Государственные казенные учреждений</t>
  </si>
  <si>
    <t>Освобождаются от налогообложения мостовые переходы, расположенные на технологических автомобильных дорогах и находящиеся на балансе государственных казенных учреждений</t>
  </si>
  <si>
    <t>ст.3/ч.5/п.16</t>
  </si>
  <si>
    <t>Организации, основным видом деятельности которых согласно записи в ЕГРЮЛ является аренда и управление собственным или арендованным недвижимым имуществом</t>
  </si>
  <si>
    <t>ст.5/ч.1</t>
  </si>
  <si>
    <t xml:space="preserve">Доля доходов от реализации товаров (работ, услуг) при осуществлении указанных видов указанных экономической деятельности в общем объеме доходов от реализации товаров (работ, услуг) составляет не менее 70% </t>
  </si>
  <si>
    <t>Сельхозтоваропроизводители</t>
  </si>
  <si>
    <t>ст.2/ч.8/п.1-3</t>
  </si>
  <si>
    <t>Освобождаются от уплаты налога отдельные социальные группы граждан</t>
  </si>
  <si>
    <t>НКО на 70% и более финансируется за счет средств государственного бюджета РС(Я) и (или) местных бюджетов</t>
  </si>
  <si>
    <t>Социально ориентированные некоммерческие организации, созданные в форме общественных или религиозных организаций (объединений), общин коренных малочисленных народов РФ, казачьих обществ, некоммерческих партнерств, социальных, благотворительных и иных фондов, ассоциаций и союзов</t>
  </si>
  <si>
    <t>Освобождаются от уплаты налога предприятия, финансируемые за счет средств государственного бюджета Республики Саха (Якутия) и (или) местных бюджетов, - в части транспорта, используемого для оказания услуг по перевозке пассажиров автомобильным транспортом общего пользования (кроме такси)</t>
  </si>
  <si>
    <t>ст.2/ч.8/п.8</t>
  </si>
  <si>
    <t>Освобождаются от уплаты налога организации федеральной почтовой связи - в части транспорта, используемого для оказания услуг почтовой связи</t>
  </si>
  <si>
    <t>Без ограничений по видам деятельности</t>
  </si>
  <si>
    <t xml:space="preserve">Пониженная (10%) ставка налога для организаций и ИП, применяющих УСН (объект налогообложения "доходы-расходы") </t>
  </si>
  <si>
    <t>Налогоплательщики, осуществляющие установленные законом виды деятельности</t>
  </si>
  <si>
    <t>Пониженная (5%) ставка налога для организаций и ИП, осуществляющие следующие виды деятельности: сельское хозяйство, охота, лесное хозяйство; рыболовство, рыбоводство; обрабатывающие производства (объект налогообложения "доходы-расходы")</t>
  </si>
  <si>
    <t>ст.6/ч.4.1/п.2</t>
  </si>
  <si>
    <t>ст.6/ч.4.1/п.3</t>
  </si>
  <si>
    <t>ст.6/ч.4.2</t>
  </si>
  <si>
    <t>ст.6/ч.5</t>
  </si>
  <si>
    <t>Закон Республика Северная Осетия-Алания от 03.12.2016 №66-РЗ "О ставке налога на прибыль организаций для отдельных категорий налогоплательщиков"</t>
  </si>
  <si>
    <t xml:space="preserve"> Представление в налоговый орган по месту постановки организации на налоговый учет выписки из Сводного реестра организаций оборонно-промышленного комплекса.</t>
  </si>
  <si>
    <t xml:space="preserve"> Организации, включенные в Сводный реестр организаций оборонно-промышленного комплекса
</t>
  </si>
  <si>
    <t>(1) ограниченный - на 5 лет</t>
  </si>
  <si>
    <t>Поддержка оборонно-промышленного комплекса</t>
  </si>
  <si>
    <t xml:space="preserve"> 26.11.1 95.12</t>
  </si>
  <si>
    <t>Юридические лица</t>
  </si>
  <si>
    <t xml:space="preserve"> Организации, являющиеся стороной специального инвестиционного контракта
(СПИК)</t>
  </si>
  <si>
    <t>(1) ограниченный - на 5 лет (на 5 лет, но не более 10 лет)</t>
  </si>
  <si>
    <t>Привлечение инвестиций</t>
  </si>
  <si>
    <t>Закон Республика Северная Осетия-Алания от 05.11.2019 №62-РЗ "Об установлении на территории Республики Северная Осетия-Алания инвестиционного налогового вычета"</t>
  </si>
  <si>
    <t xml:space="preserve">Организации, осуществляющие приобретение (создание) и улучшение (достройку, дооборудование, реконструкцию, модернизацию и техническое перевооружение) основных средств 
</t>
  </si>
  <si>
    <t>(1) ограниченный - на 8 лет</t>
  </si>
  <si>
    <t>Стимулирование организаций к обновлению, реконструкции основных средств</t>
  </si>
  <si>
    <t>Закон Республики Северная Осетия-Алания от 28.11.2003 № 43-РЗ "О налоге на имущество организаций"</t>
  </si>
  <si>
    <t>ст.4.2/п.2</t>
  </si>
  <si>
    <t>ст.4.2/п.1</t>
  </si>
  <si>
    <t>Освобождаются от налогообложения организации, являющиеся стороной специального инвестиционного контракта (СПИК) - в отношении имущества, приобретенного в целях реализации инвестиционного проекта (в том числе приобретенного до заключения специального инвестиционного контракта)</t>
  </si>
  <si>
    <t>Закон Республики Северная Осетия-Алания от 28.11.2003 № 43-РЗ "О налоге на имущество организаций" (в ред. от 29.11.2016 № 63-РЗ)</t>
  </si>
  <si>
    <t xml:space="preserve"> Льгота предоставляется в течение одного года со дня государственной регистрации права собственности</t>
  </si>
  <si>
    <t>Поддержка организаций</t>
  </si>
  <si>
    <t>Поддержка индивидуальных предпринимателей</t>
  </si>
  <si>
    <t>В отношении одного транспортного средства</t>
  </si>
  <si>
    <t>Герои Советского Союза, Герои Российской Федерации, граждане, награжденные орденом Славы трех степеней</t>
  </si>
  <si>
    <t>ст.4/п.2</t>
  </si>
  <si>
    <t>Инвалиды и участники Великой Отечественной войны и другие лиц, подпадающие под действие статей 2 - 4 Федерального закона от 12.01.1995 № 5-ФЗ; инвалиды I и II групп, инвалиды с детства</t>
  </si>
  <si>
    <t>Доля доходов от реализации товаров (работ, услуг) по итогам налогового периода при осуществлении видов предпринимательской деятельности, в отношении которых применялась ставка в размере 0 процентов, в общем объеме доходов от реализации товаров (работ, услуг) должна быть не менее 70</t>
  </si>
  <si>
    <t>Индивидуальные предприниматели, впервые зарегистрированные после 1 января 2016 года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</si>
  <si>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Пониженная (10%) ставка налога для организаций и ИП, осуществляющих виды экономической деятельности установленные законом (объект налогообложения "доходы-расходы")</t>
  </si>
  <si>
    <t>Юридические лица и индивидуальные предприниматели</t>
  </si>
  <si>
    <t>Закона Республики Северная Осетия-Алания от 28.11.2003 № 43-РЗ "О налоге на имущество организаций" (в ред. от 26.11.2009 № 52-РЗ)</t>
  </si>
  <si>
    <t>ст.2/п.2/абз.2</t>
  </si>
  <si>
    <t>Автономные, бюджетные, казенные учреждения, финансируемые за счет республиканского и местных бюджетов, государственные органы Республики Северная Осетия-Алания, органы местного самоуправления</t>
  </si>
  <si>
    <t>Пониженная (1%) ставка налога для автономных, бюджетных, казенных учреждений, финансируемых за счет республиканского и местных бюджетов, государственных органов Республики Северная Осетия-Алания, органов местного самоуправления - в отношении имущества, используемого для осуществления возложенных на них функций</t>
  </si>
  <si>
    <t>1,2 п.п.</t>
  </si>
  <si>
    <t>ст.2/п.2/абз.3</t>
  </si>
  <si>
    <t>Выручка от указанных видов деятельности составляет не менее 70% общей суммы выручки от реализации продукции (работ, услуг), за исключением предприятий, производящих подакцизную продукцию</t>
  </si>
  <si>
    <t>Пониженная (1%) ставка налога для организаций по производству продукции животноводства и сельскохозяйственной продукции, выращиванию, улову и переработке рыбы</t>
  </si>
  <si>
    <t>ст.2/п.2/абз.4</t>
  </si>
  <si>
    <t>Пониженная (1%) ставка налога для организаций - в отношении автомобильных дорог общего пользования, являющихся собственностью Республики Северная Осетия-Алания</t>
  </si>
  <si>
    <t>ст.2/п.2/абз.5</t>
  </si>
  <si>
    <t>Организации внутригородского пассажирского транспорта общего пользования</t>
  </si>
  <si>
    <t>Пониженная (1%) ставка налога для организаций внутригородского пассажирского транспорта общего пользования (кроме такси)</t>
  </si>
  <si>
    <t xml:space="preserve">Закон Республики Татарстан от 28.11.2003 № 49-ЗРТ "О налоге на имущество организаций" </t>
  </si>
  <si>
    <t xml:space="preserve">ст.3/п.1/пп.1 </t>
  </si>
  <si>
    <t>Налогоплательщики, реализующие инвестиционные проекты в соответствии с Законом РТ "Об инвестиционной деятельности в Республике Татарстан" на территории промышленной площадки Елабужского автомобильного завода "Алабуга"</t>
  </si>
  <si>
    <t xml:space="preserve">Организации - инвесторы </t>
  </si>
  <si>
    <t xml:space="preserve">ст.3/п.1/пп.2 </t>
  </si>
  <si>
    <t xml:space="preserve">Организации-владельцы объектов налогообложения </t>
  </si>
  <si>
    <t>49.31.22; 49.31.23; 49.31.24 (транспорт)</t>
  </si>
  <si>
    <t>Закон Республики Татарстан от 28.11.2003 № 49-ЗРТ "О налоге на имущество организаций" (в ред. от 11.10.2004
 №49-ЗРТ)</t>
  </si>
  <si>
    <t xml:space="preserve">ст.3/п.1/пп.4 </t>
  </si>
  <si>
    <t xml:space="preserve">ст.3/п.1/пп.5 </t>
  </si>
  <si>
    <t xml:space="preserve">ст.3/п.1/пп.6 </t>
  </si>
  <si>
    <t>Товарищества собственников жилья, жилищные и жилищно-строительные кооперативы</t>
  </si>
  <si>
    <t xml:space="preserve">ст.3/п.1/пп.7 </t>
  </si>
  <si>
    <t>Льгота предоставляется пропорционально сумме дохода, полученного от оказания услуг населению</t>
  </si>
  <si>
    <t>Закон Республики Татарстан от 28.11.2003 № 49-ЗРТ "О налоге на имущество организаций" (в ред. от 20.07.2005 №91-ЗРТ)</t>
  </si>
  <si>
    <t xml:space="preserve">ст.3/п.1/пп.9 </t>
  </si>
  <si>
    <t>Садоводческие или огороднические некоммерческие товарищества, а также некоммерческие организации, созданные до 1 января 2019 года гражданами для ведения садоводства, огородничества или дачного хозяйства</t>
  </si>
  <si>
    <t>Обеспечение устойчивого и сбалансированного развития садоводческих и огороднических товариществ, рост регистрации земель общего пользования</t>
  </si>
  <si>
    <t>Закон Республики Татарстан от 28.11.2003 № 49-ЗРТ "О налоге на имущество организаций"</t>
  </si>
  <si>
    <t xml:space="preserve">ст.3/п.1/пп.10 </t>
  </si>
  <si>
    <t>Управляющие компании  ОЭЗ</t>
  </si>
  <si>
    <t>(1) ограниченный - срок действия льготы до 01.01.2019 установлен законом</t>
  </si>
  <si>
    <t xml:space="preserve">ст.3/п.1/пп.14 </t>
  </si>
  <si>
    <t xml:space="preserve">Организации - в отношении объектов аэродромной инфраструктуры аэропортов </t>
  </si>
  <si>
    <t>Закон Республики Татарстан  от 28.11.2003 № 49-ЗРТ "О налоге на имущество организаций"</t>
  </si>
  <si>
    <t xml:space="preserve">ст.3/п.1/пп.15 </t>
  </si>
  <si>
    <t xml:space="preserve">Организации - в отношении объектов, используемых для разработки месторождений сверхвязкой нефти </t>
  </si>
  <si>
    <t>Закон Республики Татарстан от 28.11.2003 № 49-ЗРТ "О налоге на имущество организаций" (в ред. от 13.02.2016 №4-ЗРТ)</t>
  </si>
  <si>
    <t xml:space="preserve">ст.3/п.1/пп.17 </t>
  </si>
  <si>
    <t>(1) ограниченный - в течение на 10 лет</t>
  </si>
  <si>
    <t>Закон Республики Татарстан от 28.11.2003 № 49-ЗРТ "О налоге на имущество организаций" (в ред. от 08.05.2011 №16-ЗРТ)</t>
  </si>
  <si>
    <t>ст.3/п.1.1</t>
  </si>
  <si>
    <t xml:space="preserve">Для оказания услуг стоянок (парковок) автомототранспортных средств используется не менее 70 % от общей площади указанных стоянок (парковок) </t>
  </si>
  <si>
    <t>(1) ограниченный - срок действия льготы до 01.01.2026 установлен законом</t>
  </si>
  <si>
    <t>Снижение издержек, уменьшение убытков от эксплуатации, повышение привлекательности услуг парковок, сдерживание роста цен на услуги автопарковок</t>
  </si>
  <si>
    <t>Закон Республики Татарстан от 28.11.2003 № 49-ЗРТ "О налоге на имущество организаций" (в ред. от  25.11.2004№55-ЗРТ)</t>
  </si>
  <si>
    <t xml:space="preserve">ст.3/п.2/пп.1 </t>
  </si>
  <si>
    <t xml:space="preserve">Организации-владельцы объектов налогообложения  вновь созданного, приобретенного для осуществления инвестиционной деятельности </t>
  </si>
  <si>
    <t>(1) ограниченный - на срок окупаемости инвестиционного проекта, но не более 7 лет (в отрасли машиностроения - до 13 лет)</t>
  </si>
  <si>
    <t>Закон Республики Татарстан от 28.11.2003 № 49-ЗРТ "О налоге на имущество организаций" (в ред. от  03.11.2006 №65-ЗРТ, в ред. от 23.06.2017 №42-ЗРТ)</t>
  </si>
  <si>
    <t>ст.3/2.1/пп.2</t>
  </si>
  <si>
    <t>Технопарки (индустриальные парки), инновационно-технологические центры</t>
  </si>
  <si>
    <t>(1) ограниченный - срок действия льготы до 01.01.2020 установлен законом</t>
  </si>
  <si>
    <t>Закон Республики Татарстан от 28.11.2003 № 49-ЗРТ "О налоге на имущество организаций" (в ред. от 24.02.2012 №12-ЗРТ)</t>
  </si>
  <si>
    <t xml:space="preserve">ст.3/п.2/пп.8 </t>
  </si>
  <si>
    <t>Отсутствие финансирования из федерального бюджета, бюджета Республики Татарстан и местных бюджетов</t>
  </si>
  <si>
    <t>(1) ограниченный - срок действия льготы до 01.01.2022 установлен законом</t>
  </si>
  <si>
    <t>Доступность медицинских услуг, доступность спортивных услуг.</t>
  </si>
  <si>
    <t xml:space="preserve">ст.3/п.2/пп.9 </t>
  </si>
  <si>
    <t>Авиационные предприятия, осуществляющие за плату воздушные перевозки пассажиров, багажа, грузов, почты</t>
  </si>
  <si>
    <t>направление дополнительных средств на развитие авиапредприятий</t>
  </si>
  <si>
    <t>Закон Республики Татарстан от 28.11.2003 № 49-ЗРТ "О налоге на имущество организаций" (в ред. от 25.09.2015 №62-ЗРТ)</t>
  </si>
  <si>
    <t xml:space="preserve">ст.3/п.2/пп.10 </t>
  </si>
  <si>
    <t>Доход от реализации произведенных полиальфаолефинов и синтетических, полусинтетических моторных масел составляет не менее 70 % в общей сумме доходов организации, полученных в налоговом (отчетном) периоде</t>
  </si>
  <si>
    <t>Производители полиальфаолефинов</t>
  </si>
  <si>
    <t>Закон Республики Татарстан от 28.11.2003 № 49-ЗРТ "О налоге на имущество организаций" (в ред. от  26.12.2016 №102-ЗРТ)</t>
  </si>
  <si>
    <t xml:space="preserve">ст.3/п.2/пп.11 </t>
  </si>
  <si>
    <t xml:space="preserve">ст.3/п.2/пп.12 </t>
  </si>
  <si>
    <t xml:space="preserve">ст.3/п.2/пп.13 </t>
  </si>
  <si>
    <t xml:space="preserve">Организации, осуществляющие за счет собственных и (или) заемных средств строительство и последующую эксплуатацию создаваемых после 1 января 2017 года гидротехнических сооружений </t>
  </si>
  <si>
    <t>Закон Республики Татарстан от 28.11.2003 № 49-ЗРТ "О налоге на имущество организаций" (в ред. от 02.12.2017 №88-ЗРТ)</t>
  </si>
  <si>
    <t xml:space="preserve">ст.3/п.2/пп.14 </t>
  </si>
  <si>
    <t>Организации -участники СПИК, являющиеся производителями грузовых автотранспортных средств</t>
  </si>
  <si>
    <t xml:space="preserve">ст.3/п.3/пп.2 </t>
  </si>
  <si>
    <t xml:space="preserve">Закон Республики Татарстан от 29.11.2002 № 24-ЗРТ "О транспортном налоге " </t>
  </si>
  <si>
    <t>ст.6/п.1/пп.1</t>
  </si>
  <si>
    <t xml:space="preserve">Граждане, подвергшиеся воздействию радиации </t>
  </si>
  <si>
    <t xml:space="preserve">ст.6/п.1/пп.2 </t>
  </si>
  <si>
    <t>Герои Советского Союза, Герои Социалистического Труда, Герои Российской Федерации, граждане, награжденные орденом Славы трех степеней, и граждане, награжденные орденом Трудовой Славы трех степеней</t>
  </si>
  <si>
    <t>Закон Республики Татарстан от 29.11.2002 № 24-ЗРТ "О транспортном налоге " (в ред. от 26.11.2004 №57-ЗРТ)</t>
  </si>
  <si>
    <t xml:space="preserve">ст.6/п.1/пп.3 </t>
  </si>
  <si>
    <t xml:space="preserve">Участники, инвалиды Великой Отечественной войны и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 имеющие в собственности автомобили с мощностью двигателя до 110 л.с. </t>
  </si>
  <si>
    <t>Закон Республики Татарстан от 29.11.2002 № 24-ЗРТ "О транспортном налоге " (в ред. от 28.11.2003 №48-ЗРТ)</t>
  </si>
  <si>
    <t xml:space="preserve">ст.6/п.1/пп.4 </t>
  </si>
  <si>
    <t xml:space="preserve">ст.6/п.2 </t>
  </si>
  <si>
    <t>ст.6/п.3/абз.1</t>
  </si>
  <si>
    <t xml:space="preserve"> Реализация инвестиционных проектов по договорам, заключенным до 1 января 2005 года, в соответствии с Законом Республики Татарстан "Об инвестиционной деятельности в Республике Татарстан"</t>
  </si>
  <si>
    <t>Налогоплательщики, реализующие инвестиционные проекты по договорам, заключенным до 1 января 2005 года</t>
  </si>
  <si>
    <t>(1) ограниченный - в течение 10 лет с момента постановки транспортного средства на учет</t>
  </si>
  <si>
    <t>ст.6/п.3/абз.2</t>
  </si>
  <si>
    <t>Резиденты особой экономической зоны (ОЭЗ) промышленно-производственного типа, созданной на территории Елабужского района и ОЭЗ технико-внедренческого типа "Иннополис" , созданной на территориях Верхнеуслонского и Лаишевского муниципальных районов РТ</t>
  </si>
  <si>
    <t xml:space="preserve">ст.6/п.4/пп.2 </t>
  </si>
  <si>
    <t>Льгота предоставляется на период нахождения автобусов в составе автомобильной колонны войскового типа</t>
  </si>
  <si>
    <t>Организации, осуществляющие регулярные перевозки пассажиров и багажа и имеющие мобилизационные задания на формирование и содержание автомобильных колонн войскового типа</t>
  </si>
  <si>
    <t>Соответствие автобусов, зачисленных в войсковые колонны, требованиям мобилизационного задания</t>
  </si>
  <si>
    <t>50% от ставок налога</t>
  </si>
  <si>
    <t xml:space="preserve">Закон Республики Татарстан от 29.11.2002 № 24-ЗРТ "О транспортном налоге" </t>
  </si>
  <si>
    <t>Организации, осуществляющие в Российской Федерации производство грузовых автомобилей, автобусов</t>
  </si>
  <si>
    <t>Пониженная (на 50%) ставка налога - в отношении грузовых автомобилей, автобусов, произведенных в Российской Федерации и оснащенных двигателями, соответствующими экологическим нормам не менее ЕВРО-2, находящихся на балансе лизингодателя и переданных в лизинг на срок не менее одного года, с мощностью двигателя свыше 150 л.с.</t>
  </si>
  <si>
    <t>Резиденты ОЭЗ промышленно-производственного типа, созданной на территории Елабужского района и ОЭЗ технико-внедренческого типа "Иннополис" , созданной на территориях Верхнеуслонского и Лаишевского муниципальных районов РТ</t>
  </si>
  <si>
    <t xml:space="preserve">Закон Республики Татарстан от 13.02.2016 № 5-ЗРТ "Об установлении налоговой ставки по налогу на прибыль организаций для организаций - резидентов территорий опережающего социально-экономического развития, созданных на территориях монопрофильных муниципальных образований (моногородов) Республики Татарстан" </t>
  </si>
  <si>
    <t xml:space="preserve">Закон Республики Татарстан от 02.08.2008 № 53-ЗРТ "Об установлении налоговой ставки по налогу на прибыль организаций для отдельных категорий налогоплательщиков" </t>
  </si>
  <si>
    <t xml:space="preserve">ст.1/п.1 </t>
  </si>
  <si>
    <t>Отсутствие иной деятельности, не связанной с реализацией инвестиционных проектов. 
Наличие договоров о реализации инвестиционных проектов, заключенных  до вступления в силу Закона</t>
  </si>
  <si>
    <t>Субъекты инвестиционной деятельности, созданные после вступления в силу Закона с целью реализации инвестиционных проектов и не осуществляющих иной деятельности, не связанной с реализацией инвестиционных проектов, а также субъекты инвестиционной деятельности, заключивших договоры о реализации инвестиционных проектов до вступления в силу настоящего Закона</t>
  </si>
  <si>
    <t>(1) ограниченный - на срок окупаемости проекта, но не более 7 лет, а в машиностроении - до 13 лет</t>
  </si>
  <si>
    <t>(1) ограниченный - срок действия льготы установлен законом - 2011-2025</t>
  </si>
  <si>
    <t xml:space="preserve">Организации -участники СПИК </t>
  </si>
  <si>
    <t>(1) ограниченный - не позднее окончания срока действия специального инвестиционного контракта</t>
  </si>
  <si>
    <t>Закон Республики Татарстан от 17.06.2009 № 19-ЗРТ "Об установлении дифференцированных налоговых ставок для налогоплательщиков, применяющих упрощенную систему налогообложения" (в ред. от 08.05.2011 №15-ЗРТ)</t>
  </si>
  <si>
    <t>Пониженная (5%) ставка налога для налогоплательщиков, оказывающих услуги стоянок (парковок) автомототранспортных средств на введенных в эксплуатацию с 1 января 2011 года до 1 июля 2013 года многоуровневых и подземных стоянках (парковках) с количеством машино-мест согласно технической документации не менее 150 единиц.</t>
  </si>
  <si>
    <t xml:space="preserve">Закон Республики Татарстан от 17.06.2009 №19-ЗРТ "Об установлении дифференцированных налоговых ставок для налогоплательщиков, применяющих упрощенную систему налогообложения" </t>
  </si>
  <si>
    <t xml:space="preserve">ст.1/п.2/пп.1 </t>
  </si>
  <si>
    <t>Налогоплательщики, осуществляющие следующие видов экономической деятельности: обрабатывающее производство; производство и распределение электроэнергии, газа и воды; строительство</t>
  </si>
  <si>
    <t xml:space="preserve">Закон Республики Татарстан от 17.06.2009 № 19-ЗРТ "Об установлении дифференцированных налоговых ставок для налогоплательщиков, применяющих упрощенную систему налогообложения" </t>
  </si>
  <si>
    <t xml:space="preserve">ст.1/п.3 </t>
  </si>
  <si>
    <t>Организации, оказывающие услуги стоянок (парковок) автомототранспортных средств</t>
  </si>
  <si>
    <t xml:space="preserve">Закон Удмуртской Республики от 13.12.2001 № 67-РЗ «Об особенностях налогообложения учреждений, исполняющих уголовные наказания в виде лишения свободы, и предприятий, использующих труд осужденных» </t>
  </si>
  <si>
    <t>ст.2/ч.1</t>
  </si>
  <si>
    <t>Организации уголовно-исполнительной системы Министерства юстиции Российской Федерации по Удмуртской Республике</t>
  </si>
  <si>
    <t>(2) неограниченный - до даты прекращения льготы</t>
  </si>
  <si>
    <t>Пониженная (13,5%) ставка налога для организаций уголовно-исполнительной системы Министерства юстиции России по Удмуртской Республике</t>
  </si>
  <si>
    <t>Трудовая адаптация осужденных</t>
  </si>
  <si>
    <t xml:space="preserve"> 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</si>
  <si>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ст.2/ч.2</t>
  </si>
  <si>
    <t>Организации, работающие с уголовно-исполнительной системой Министерства юстиции Российской Федерации по Удмуртской Республике</t>
  </si>
  <si>
    <t>Пониженная (13,5%) ставка налога юридическим лицам любой организационно-правовой формы, работающим с уголовно-исполнительной системой Министерства юстиции Российской Федерации по Удмуртской Республике на договорной основе, производящим и реализующим продукцию (работы, услуги), в производстве которых заняты осужденные</t>
  </si>
  <si>
    <t>Закон Удмуртской Республики от 05.03.2003 № 8-РЗ «О налоговых льготах, связанных с осуществлением инвестиционной деятельности»</t>
  </si>
  <si>
    <t>ст.2/ч.1,4</t>
  </si>
  <si>
    <t>01.01.2019 - льгота длящегося характера</t>
  </si>
  <si>
    <t>Повышение инвестиционной привлекательности Удмуртской Республики и создание условий для привлечения инвестиций</t>
  </si>
  <si>
    <t>Получение статуса резидентов ТОСЭР, созданных на территории Удмуртской Республики; Соответствие требованиям, установленным пунктом 1 статьи 284.4 НК РФ, при выполнении условий, предусмотренных пунктом 2 статьи 284.4 НК РФ</t>
  </si>
  <si>
    <t>12 (13) п.п. - с 1 по 5 гг.; 
7 (8 п.п.) - с 6 по 10 гг.</t>
  </si>
  <si>
    <t>ст.1.1/ч.1</t>
  </si>
  <si>
    <t xml:space="preserve"> Соблюдение организацией требований, установленных главой 25 части второй НК РФ в части реализации региональных инвестиционных проектов</t>
  </si>
  <si>
    <t>Организации, реализующие РИП</t>
  </si>
  <si>
    <t xml:space="preserve">Пониженная (10%) ставка налога для организаций, реализующих региональные инвестиционные проекты </t>
  </si>
  <si>
    <t>7 (8) п.п.</t>
  </si>
  <si>
    <t>ст.1.1/ч.2</t>
  </si>
  <si>
    <t>Признание участниками региональных инвестиционных проектов в соответствии с п. 2 статьи 25.9 части первой НК РФ</t>
  </si>
  <si>
    <t>Участники СПИК</t>
  </si>
  <si>
    <t>Пониженная (0%) ставка налога для участников специальных инвестиционных контрактов, признанных участниками региональных инвестиционных проектов</t>
  </si>
  <si>
    <t>17 (18) п.п.</t>
  </si>
  <si>
    <t>ст.4/ч.1</t>
  </si>
  <si>
    <t>(1) ограниченный</t>
  </si>
  <si>
    <t>Организации, осуществляющие лизинговые операции</t>
  </si>
  <si>
    <t>(1) ограниченный - на срок окупаемости инвестиционного проекта, но не более 5 лет</t>
  </si>
  <si>
    <t>Заключение участником соглашения о реализации национального проекта. 
Предоставление соглашения в налоговый орган по месту регистрации. 
Ведение раздельного бухгалтерского учета. 
Предоставление в налоговый орган данных об объектах основных средств, в отношении которых применялся инвестиционный налоговый вычет; Не применение налоговых льгот в соответствии со ст. 2 и ч. 1 ст. 5.1 Закона УР от 05.03.2003 № 8-РЗ</t>
  </si>
  <si>
    <t>Достижение целей Федерального проекта "Системные меры по повышению производительности труде"</t>
  </si>
  <si>
    <t>Закон Удмуртской Республики от 27.11.2002 № 63-РЗ "О транспортном налоге Удмуртской Республики"</t>
  </si>
  <si>
    <t>Обеспечение предоставления гражданам мер социальной поддержки</t>
  </si>
  <si>
    <t>ст.3/ч.1.1</t>
  </si>
  <si>
    <t>Ветераны ВОВ</t>
  </si>
  <si>
    <t>ст.3/ч.2</t>
  </si>
  <si>
    <t>Пенсионеры всех категорий; 
физические лица, достигшие возраста 55 лет для женщин и 60 лет для мужчин; 
физические лица, соответствующие условиям, необходимым для назначения пенсии в соответствии с законодательством РФ, действовавшим на 31.12.2018</t>
  </si>
  <si>
    <t>ст.3/ч.2.1</t>
  </si>
  <si>
    <t>ст.3/ч.2.2</t>
  </si>
  <si>
    <t>ст.3/ч.2.2.1</t>
  </si>
  <si>
    <t>Многодетные семьи</t>
  </si>
  <si>
    <t>ст.3/ч.3</t>
  </si>
  <si>
    <t>Уставный (складочный) капитал юридического лица полностью состоит из вклада общественных организаций инвалидов. 
Среднесписочная численность инвалидов среди работников организации составляет не менее 50%.</t>
  </si>
  <si>
    <t>ст.3/ч.4</t>
  </si>
  <si>
    <t>Договор и акт выполненных работ по содержанию автомобильных дорог общего пользования</t>
  </si>
  <si>
    <t>Организации, осуществляющие содержание автодорог общего пользования</t>
  </si>
  <si>
    <t>Освобождаются от уплаты налога юридические лица, осуществляющие содержание автодорог общего пользования</t>
  </si>
  <si>
    <t>Увеличение протяженности автомобильных дорог, соответствующих нормативным требованиям</t>
  </si>
  <si>
    <t>ст.3/ч.5</t>
  </si>
  <si>
    <t>Наличие лицензии на право ведения образовательной деятельности</t>
  </si>
  <si>
    <t>Образовательные организации</t>
  </si>
  <si>
    <t>Освобождаются от уплаты налога профессиональные образовательные организации, санаторные образовательные организации, организации для детей-сирот и детей, оставшихся без попечения родителей, общеобразовательные организации, реализующие адаптированные основные общеобразовательные программы, являющиеся государственными учреждениями Удмуртской Республики или муниципальными учреждениями муниципальных образований в Удмуртской Республике</t>
  </si>
  <si>
    <t>Развитие инфраструктуры образовательных организаций</t>
  </si>
  <si>
    <t>ст.3/ч.5.1</t>
  </si>
  <si>
    <t>Наличие свидетельства об аттестации на право ведения аварийно-спасательных работ, списка транспортных средств, включенных в паспорт поисково-спасательного (аварийно-спасательного) формирования</t>
  </si>
  <si>
    <t>Аварийно-спасательные службы и формирования</t>
  </si>
  <si>
    <t>Освобождаются от уплаты налога нештатные аварийно-спасательные формирования государственных и муниципальных учреждений, профессиональные аварийно-спасательные службы и формирования</t>
  </si>
  <si>
    <t>Минимизация социально-экономического и экологического ущерба, наносимого населению, экономике и природной среде от ведения и вследствие ведения военных действий, совершения террористических акций, чрезвычайных ситуаций природного и техногенного характера, пожаров и происшествий на водных объектах Удмуртской Республики</t>
  </si>
  <si>
    <t>ст.3/ч.5.2</t>
  </si>
  <si>
    <t>План привлечения сил и средств подразделений пожарной охраны для тушения пожаров в Удмуртской Республике, утвержденный Главой Удмуртской Республики. Список транспортных средств, являющихся пожарными автомобилями, аварийно-спасательными автомобилями и приспособленными техническими средствами</t>
  </si>
  <si>
    <t>Владельцы пожарных, аварийно-спасательных автомобилей и приспособленных технических средств</t>
  </si>
  <si>
    <t>Последовательное снижение пожаров, повышение защищенности населения и территории Удмуртской Республики от пожаров</t>
  </si>
  <si>
    <t>ст.3/ч.5.3</t>
  </si>
  <si>
    <t>Предоставляется за период нахождения транспортных средств в составе автомобильной колонны войскового типа.
Список транспортных средств, включенных в состав автомобильной колонны войскового типа, согласованный с военным комиссариатом.</t>
  </si>
  <si>
    <t>Организации, имеющие мобилизационные задания</t>
  </si>
  <si>
    <t>Пониженная (50%) ставка налога для организаций, имеющих мобилизационные задания по обеспечению военно-транспортной обязанности, - по транспортным средствам, предназначенным для укомплектования автомобильных колонн войскового типа</t>
  </si>
  <si>
    <t>Повышение мобилизационной готовности</t>
  </si>
  <si>
    <t>ст.3/ч.5.4</t>
  </si>
  <si>
    <t>Предоставление в налоговые органы списка транспортных средств, обслуживающих объекты почтовой связи в сельских населенных пунктах Удмуртской Республики</t>
  </si>
  <si>
    <t>Повышение доступности почтовых услуг</t>
  </si>
  <si>
    <t>Закон Удмуртской Республики от 27.11.2003 № 55-РЗ "О налоге на имущество организаций в Удмуртской Республике"</t>
  </si>
  <si>
    <t>ст.1/ч.2</t>
  </si>
  <si>
    <t>Жилищные кооперативы</t>
  </si>
  <si>
    <t>Повышение доступности жилья для населения</t>
  </si>
  <si>
    <t>2,1 п.п.</t>
  </si>
  <si>
    <t>ст.1/ч.5</t>
  </si>
  <si>
    <t>Заключение соглашения о взаимодействии при реализации мероприятий национального проекта. 
Предоставление в налоговый орган соглашения и документов, содержащих перечень объектов недвижимого имущества. 
Ведение раздельного бухгалтерского учета</t>
  </si>
  <si>
    <t>Организации - участники национального проекта "Производительность труда и поддержка занятости"</t>
  </si>
  <si>
    <t>(1) ограниченный - в течение 2019-2024 гг.</t>
  </si>
  <si>
    <t>ст.2/ч.1/п.2</t>
  </si>
  <si>
    <t>Сельскохозяйственные производители</t>
  </si>
  <si>
    <t>Освобождаются от налогообложения организации, производящие сельскохозяйственную продукцию и (или) выращивающие рыбу, осуществляющие ее первичную переработку и реализующие эту продукцию и (или) рыбу</t>
  </si>
  <si>
    <t>Повышение уровня инвестиционной и инновационной активности сельскохозяйственных организаций; обеспечение эффективного государственного управления в сфере развития сельского хозяйства и регулирования рынков сельскохозяйственной продукции, сырья и продовольствия</t>
  </si>
  <si>
    <t>ст.2/ч.1/п.3</t>
  </si>
  <si>
    <t>Заключение СПИК, или соглашения о ГЧП, или концессионного соглашения. 
Заключение инвестиционного договора между организацией. 
Предоставление инвестиционного договора в налоговый орган. 
Ведение раздельного бухгалтерского учета. 
За текущий налоговый период сумма налоговых льгот, предоставляемых организации по всем реализуемым ею инвестиционным проектам, не превышает прирост налоговых поступлений от организации в консолидированный бюджет Удмуртской Республики к предыдущему налоговому периоду</t>
  </si>
  <si>
    <t>ст.2/ч.1/п.3.1</t>
  </si>
  <si>
    <t>Обособленное ведение бухгалтерского и налогового учета. 
Заключение договора лизинга с организациями-победителями конкурса инвестиционных проектов. 
Предоставление в налоговый орган копии договора лизинга</t>
  </si>
  <si>
    <t>ст.2/ч.1/п.4</t>
  </si>
  <si>
    <t>Стоимость имущества, с которой не уплачивается налог, определяется пропорционально площади части здания (сооружения), переданной во временное пользование</t>
  </si>
  <si>
    <t>Организации, передающие имущество уголовно-исполнительной системе</t>
  </si>
  <si>
    <t>Содействие занятости осужденных и развитие материально-технической базы</t>
  </si>
  <si>
    <t>ст.2/ч.1/п.5</t>
  </si>
  <si>
    <t>Садоводческие, огороднические объединения граждан</t>
  </si>
  <si>
    <t>Освобождаются от налогообложения садоводческие, огороднические объединения граждан</t>
  </si>
  <si>
    <t>Повышение роли личных подсобных хозяйств в агропромышленном комплексе Удмуртской Республики</t>
  </si>
  <si>
    <t>ст.2/ч.1/п.6</t>
  </si>
  <si>
    <t>В отношении имущества, не используемого в коммерческих целях</t>
  </si>
  <si>
    <t>Гаражные кооперативы</t>
  </si>
  <si>
    <t>Социальная поддержка граждан</t>
  </si>
  <si>
    <t>ст.2/ч.1/п.7</t>
  </si>
  <si>
    <t>ст.2/ч.1/п.8</t>
  </si>
  <si>
    <t>Содействие внедрению результатов интеллектуальной деятельности</t>
  </si>
  <si>
    <t>ст.2/ч.1/п.9</t>
  </si>
  <si>
    <t>Удмуртская Республика является концендентом</t>
  </si>
  <si>
    <t>Организации - концессионеры</t>
  </si>
  <si>
    <t>(1) ограниченный - в течение 20 лет с даты ввода объектов в эксплуатацию</t>
  </si>
  <si>
    <t>Освобождаются от налогообложения организации - в отношении автомобильных дорог, участков автомобильных дорог, мостов, путепроводов, тоннелей, пунктов взимания платы, являющихся объектами концессионных соглашений, в которых Удмуртская Республика является концедентом</t>
  </si>
  <si>
    <t>ст.2/ч.1/п.10</t>
  </si>
  <si>
    <t>Развитие дорожной сети Удмуртской Республики</t>
  </si>
  <si>
    <t>ст.2/ч.1/п.11</t>
  </si>
  <si>
    <t>ст.2/ч.1/п.12; 
ст.1/ч.4</t>
  </si>
  <si>
    <t>Имущество принято на учет в качестве объектов основных средств после дня включения организации в реестр резидентов ТОСЭР. 
Имущество используется для осуществления деятельности, предусмотренной соглашением об осуществлении деятельности на территории ТОСЭР. 
Имущество расположено в границах ТОСЭР, созданной на территории Удмуртской Республики</t>
  </si>
  <si>
    <t>2,2 п.п. - с 1 по 5 гг.; 
1,1 п.п. - с 6 по 10 гг</t>
  </si>
  <si>
    <t>ст.1/ч.1/п.1</t>
  </si>
  <si>
    <t>Представление в налоговый орган по месту учета выписок из реестра резидентов государственных (муниципальных) бизнес-инкубаторов</t>
  </si>
  <si>
    <t>Резиденты бизнес-инкубаторов</t>
  </si>
  <si>
    <t>Создание условий для увеличения доли субъектов малого бизнеса в экономике Удмуртской Республики</t>
  </si>
  <si>
    <t>Представления в налоговый орган по месту учета выписок из реестра резидентов индустриальных (промышленных) парков</t>
  </si>
  <si>
    <t>Резиденты индустриальных парков</t>
  </si>
  <si>
    <t>ст.1/ч.1/п.2; 
ст.1/ч.2/п.1</t>
  </si>
  <si>
    <t>10 п.п.; 
5 п.п</t>
  </si>
  <si>
    <t>ст.1/ч.2/п.2</t>
  </si>
  <si>
    <t>Организации и ИП, осуществляющие установленные законом виды деятельности</t>
  </si>
  <si>
    <t>Закон Удмуртской Республики от 14.05.2015 № 32-РЗ "Об установлении налоговой ставки 0% для налогоплательщиков - индивидуальных предпринимателей при применении упрощенной системы налогообложения и патентной системы налогообложения на территории Удмуртской Республики"</t>
  </si>
  <si>
    <t>ст.1; 
ст.2</t>
  </si>
  <si>
    <t>Предельный размер доходов от реализации, определяемых в соответствии со ст.249 НКРФ, полученных при осуществлении вида предпринимательской деятельности, в отношении которого применяется налоговая ставка в размере 0% не превышает 30 млн. руб. за налоговый период.
Доля доходов по итогам налогового периода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должна быть не менее 70% (п.4 ст. 346.20 НКРФ)</t>
  </si>
  <si>
    <t>ИП, впервые зарегистрированные, осуществляющие установленные Законом виды деятельности</t>
  </si>
  <si>
    <t>ст.1; 
ст.3</t>
  </si>
  <si>
    <t>Предельный размер доходов от реализации, определяемых в соответствии со ст.249 НКРФ, полученных при осуществлении вида предпринимательской деятельности, в отношении которого применяется налоговая ставка в размере 0% не превышает 30 млн. руб. за налоговый период</t>
  </si>
  <si>
    <t xml:space="preserve">Закон Республики Хакасия от 27.09.2011 № 68-ЗРХ О ставке налога на прибыль организаций, подлежащего зачислению в бюджет Республики Хакасия, для отдельных категорий налогоплательщиков
</t>
  </si>
  <si>
    <t>Численность инвалидов составляет не менее 50%  от общего числа работников; 
Доля заработной платы инвалидов в расходах на оплату труда составляет не менее 25%</t>
  </si>
  <si>
    <t>Общественные организации инвалидов, учреждения, единственными собственниками имущества которых являются общественные организации инвалидов, а также организации, использующие труд инвалидов</t>
  </si>
  <si>
    <t>Пониженная (13,5%) налоговая ставка для общественных организаций инвалидов, налогоплательщиков - учреждений, единственными собственниками имущества которых являются общественные организации инвалидов, а также организаций, использующих труд инвалидов</t>
  </si>
  <si>
    <t>Увеличение численности работающих инвалидов</t>
  </si>
  <si>
    <t>Организации-инвесторы</t>
  </si>
  <si>
    <t>(1) ограниченный - в пределах расчетного срока окупаемости инвестиционного проекта, но не более 5 лет</t>
  </si>
  <si>
    <t>Пониженная (13,5%) налоговая ставка для организаций, реализующих инвестиционные проекты, в том числе в области энергосбережения</t>
  </si>
  <si>
    <t>Создание условий для привлечения инвестиций в экономику Республики Хакасия</t>
  </si>
  <si>
    <t xml:space="preserve">Осуществление соответствующего вида экономической деятельности </t>
  </si>
  <si>
    <t>Организации, осуществляющие деятельность по добыче и обогащению железной руды</t>
  </si>
  <si>
    <t>Стимулирование развития промышленности редких и редкоземельных металлов Республики Хакасия</t>
  </si>
  <si>
    <t>Организации, осуществляющие на территории Республики Хакасия производство пива</t>
  </si>
  <si>
    <t>(1) ограниченный - до 01.01.2019</t>
  </si>
  <si>
    <t>Пониженная (13,5%) налоговая ставка организаций, осуществляющих на территории Республики Хакасия производство пива</t>
  </si>
  <si>
    <t>Стимулирование производства напитков</t>
  </si>
  <si>
    <t>Организации-владельцы объектов налогообложения</t>
  </si>
  <si>
    <t>(1) ограниченный - в 2018 г.</t>
  </si>
  <si>
    <t>Пониженная (1,0%) налоговая ставка в отношении объектов недвижимого имущества общей площадью свыше 1000 до 2000 квадратных метров включительно</t>
  </si>
  <si>
    <t>Повышение предпринимательской активности и развитие малого и среднего предпринимательства</t>
  </si>
  <si>
    <t>1 п.п.</t>
  </si>
  <si>
    <t xml:space="preserve">Пониженная (1,0%) налоговая ставка - в отношении объектов недвижимого имущества общей площадью до 2000 квадратных метров включительно </t>
  </si>
  <si>
    <t>Пониженная (1,5%) налоговая ставка в отношении объектов недвижимого имущества общей площадью свыше 2000 до 6000 квадратных метров включительно</t>
  </si>
  <si>
    <t xml:space="preserve">Организации по производству, переработке и хранению сельскохозяйственной продукции, выращиванию, лову и переработке рыбы и морепродуктов
 </t>
  </si>
  <si>
    <t>Пониженная (0,1%) налоговая ставка для организаций, по производству, переработке и хранению сельскохозяйственной продукции, выращиванию, лову и переработке рыбы и морепродуктов</t>
  </si>
  <si>
    <t>Организации, одновременно осуществляющие виды деятельности по предоставлению услуг в сфере туризма и услуг гостиниц</t>
  </si>
  <si>
    <t>Вычет из налогооблагаемой базы
величины кадастровой стоимости 300 кв. м площади объекта недвижимого имущества, используемого для осуществления образовательной деятельности - в отношении одного объекта недвижимого имущества по выбору налогоплательщика</t>
  </si>
  <si>
    <t>Создание в Республике Хакасия новых мест в общеобразовательных организациях в соответствии с прогнозируемой потребностью и современными требованиями к условиям обучения</t>
  </si>
  <si>
    <t>Вычет из налогооблагаемой базы
величины кадастровой стоимости 300 кв. м площади объекта недвижимого имущества, используемого для осуществления медицинской деятельности - в отношении одного объекта недвижимого имущества по выбору налогоплательщика</t>
  </si>
  <si>
    <t xml:space="preserve">
Создание условий для развития отрасли здравоохранения</t>
  </si>
  <si>
    <t xml:space="preserve">Организации потребительской кооперации, осуществляющие деятельность в сельской местности </t>
  </si>
  <si>
    <t xml:space="preserve">Вычет из налогооблагаемой базы
величины кадастровой стоимости 500 кв. м площади объекта недвижимого имущества - 
в отношении нежилых помещений (в том числе отдельно стоящих зданий, строений, сооружений, а также нежилых помещений, расположенных в многоквартирных домах), фактически используемых для размещения торговых объектов, объектов общественного питания и (или) объектов бытового обслуживания
</t>
  </si>
  <si>
    <t>Активизация деятельности организаций потребительской кооперации, осуществляющих деятельность на территории малых и отдаленных сел Республики Хакасия, и улучшение условий для обеспечения жителей малых и отдаленных сел услугами торговли</t>
  </si>
  <si>
    <t>Вычет из налогооблагаемой базы величины кадастровой стоимости объектов недвижимого имущества  150 кв. м - в отношении одного объекта налогообложения по выбору налогоплательщика</t>
  </si>
  <si>
    <t>01.01.2017 - льгота длящегося характера</t>
  </si>
  <si>
    <t xml:space="preserve"> Имущество создано и (или) приобретено в рамках инвестиционного проекта, реализуемого резидентом</t>
  </si>
  <si>
    <t xml:space="preserve">Нулевая налоговая ставка </t>
  </si>
  <si>
    <t>15 п.п.</t>
  </si>
  <si>
    <t>раздел С, за исключением групп 11.01 - 11.06 класса 11 и класса 12</t>
  </si>
  <si>
    <t>класс 72 раздела М</t>
  </si>
  <si>
    <t>группы 85.11, 85.12 раздела Р</t>
  </si>
  <si>
    <t>раздел Q</t>
  </si>
  <si>
    <t>подклассы 38.1, 38.2 раздела Е</t>
  </si>
  <si>
    <t>классы 95 и 96 раздела S</t>
  </si>
  <si>
    <t>ст.1/ч.2/п.1/пп."г"</t>
  </si>
  <si>
    <t>подгруппа 81.29.2 раздела N</t>
  </si>
  <si>
    <t>ст.1/ч.2/п.3</t>
  </si>
  <si>
    <t>3 п.п.</t>
  </si>
  <si>
    <t>ст.1(2)/п.1/пп."а"</t>
  </si>
  <si>
    <t>4 п.п.</t>
  </si>
  <si>
    <t>ст.1(2)/п.1/пп."б"</t>
  </si>
  <si>
    <t>ст.1(2)/п.1/пп."в"</t>
  </si>
  <si>
    <t>ст.1(2)/п.1/пп."г"</t>
  </si>
  <si>
    <t>ст.1(2)/п.2</t>
  </si>
  <si>
    <t>раздел С</t>
  </si>
  <si>
    <t>Закон Республики Хакасия от 25.11.2002 № 66 "О транспортном налоге"</t>
  </si>
  <si>
    <t xml:space="preserve">ст.7/ч.1/п.1 </t>
  </si>
  <si>
    <t>Инвалиды составляют не менее 50% от общего числа работников</t>
  </si>
  <si>
    <t>Организации, в которых инвалиды составляют не менее 50 процентов от общего числа работников</t>
  </si>
  <si>
    <t>Освобождаются от уплаты налога организации, в которых инвалиды составляют не менее 50% от общего числа работников</t>
  </si>
  <si>
    <t>ст.7/ч.1/п.2</t>
  </si>
  <si>
    <t>Регистрация организации в установленном порядке федеральным органом исполнительной власти, уполномоченным в области государственной регистрации общественных объединений, или его территориальным органом. 
В отношении специализированных транспортных средств.</t>
  </si>
  <si>
    <t>Общественные объединения пожарной охраны</t>
  </si>
  <si>
    <t>Освобождаются от уплаты налога общественные объединения пожарной охраны - в отношении специализированных транспортных средств, предназначенных для тушения пожаров</t>
  </si>
  <si>
    <t xml:space="preserve">Создание необходимых условий для укрепления пожарной безопасности в Республике Хакасия
</t>
  </si>
  <si>
    <t>ст.7/ч.1/п.3</t>
  </si>
  <si>
    <t>Выручка от оказания услуг почтовой связи и по доставке пенсий составляет не менее 50% от общей суммы выручки</t>
  </si>
  <si>
    <t>Освобождаются от уплаты налога организации почтовой связи</t>
  </si>
  <si>
    <t>Обеспечение доставки пенсий</t>
  </si>
  <si>
    <t>ст.7/ч.1/п.4</t>
  </si>
  <si>
    <t>С/х товаропроизводители (за исключением с/х организаций, не использующих с/х угодья для осуществления  с/х производства)</t>
  </si>
  <si>
    <t>Освобождаются от уплаты налога с/х товаропроизводители (за искл. с/х организаций, не использующих с/х угодья для осуществления с/х производства) - в отношении грузовых автомобилей</t>
  </si>
  <si>
    <t>Стимулирование развития отраслей сельского хозяйства и регулирование рынков сельскохозяйственной продукции, сырья и продовольствия Республики Хакасия</t>
  </si>
  <si>
    <t>ст.7/ч.3/п.2</t>
  </si>
  <si>
    <t>С/х товаропроизводители, пострадавшие в результате пожара</t>
  </si>
  <si>
    <t>(1) ограниченный - на 1 налоговый период</t>
  </si>
  <si>
    <t>Освобождаются от уплаты налога с/х товаропроизводители, пострадавшие в результате пожара, - в отношении всех зарегистрированных на них транспортных средств</t>
  </si>
  <si>
    <t>ст.7/ч.1/п.5</t>
  </si>
  <si>
    <t xml:space="preserve">Осуществляющие соответствующего вида экономической деятельности </t>
  </si>
  <si>
    <t>Освобождаются от уплаты налога организации, осуществляющие деятельность по добыче и обогащению железной руды</t>
  </si>
  <si>
    <t>ст.7/ч.1/п.6</t>
  </si>
  <si>
    <t xml:space="preserve">Осуществляющие соответствующего вида деятельности </t>
  </si>
  <si>
    <t>Освобождаются от уплаты налога религиозные организации</t>
  </si>
  <si>
    <t>Поддержка социально-значимых организаций</t>
  </si>
  <si>
    <t>ст.7/ч.1/п.7</t>
  </si>
  <si>
    <t>Льгота распространяется только на 1 объект налогообложения по выбору налогоплательщика</t>
  </si>
  <si>
    <t>Герои Советского Союза</t>
  </si>
  <si>
    <t>Освобождаются от уплаты налога Герои Советского Союза</t>
  </si>
  <si>
    <t>Повышение качества и уровня жизни населения Республики Хакасия</t>
  </si>
  <si>
    <t>Герои Российской Федерации</t>
  </si>
  <si>
    <t>Освобождаются от уплаты налога Герои Российской Федерации</t>
  </si>
  <si>
    <t>Граждане, награжденные орденом Славы трех степеней</t>
  </si>
  <si>
    <t>Освобождаются от уплаты налога граждане, награжденные орденом Славы трех степеней</t>
  </si>
  <si>
    <t>ст.7/ч.1/п.8</t>
  </si>
  <si>
    <t>Участники Великой Отечественной войны и инвалиды войны</t>
  </si>
  <si>
    <t>Освобождаются от уплаты налога участники Великой Отечественной войны и инвалиды войны</t>
  </si>
  <si>
    <t>Лица, на которых в соответствии с законодательством Российской Федерации распространяются меры социальной поддержки и льготы, установленные для участников Великой Отечественной войны и инвалидов войны</t>
  </si>
  <si>
    <t>Освобождаются от уплаты налога лица, на которых в соответствии с законодательством Российской Федерации распространяются меры социальной поддержки и льготы, установленные для участников Великой Отечественной войны и инвалидов войны</t>
  </si>
  <si>
    <t>ст.7/ч.1/п.9</t>
  </si>
  <si>
    <t>Лица, удостоенные звания "Почетный гражданин Республики Хакасия"</t>
  </si>
  <si>
    <t>Освобождаются от уплаты налога лица, удостоенные звания "Почетный гражданин Республики Хакасия"</t>
  </si>
  <si>
    <t>ст.7/ч.1/п.10</t>
  </si>
  <si>
    <t>Пенсионеры по старости</t>
  </si>
  <si>
    <t>Освобождаются от уплаты налога пенсионеры по старости - в отношении легковых автомобилей с мощностью двигателя до 150 л. с., грузовых автомобилей я до 80 л. с., мотоциклов до 35 л. с., катеров (моторных лодок), до 30 л. с.;</t>
  </si>
  <si>
    <t>Инвалиды I и II групп</t>
  </si>
  <si>
    <t>Освобождаются от уплаты налога инвалиды I и II групп - в отношении легковых автомобилей с мощностью двигателя до 150 л. с., грузовых автомобилей я до 80 л. с., мотоциклов до 35 л. с., катеров (моторных лодок), до 30 л. с.</t>
  </si>
  <si>
    <t>Граждане, подвергшиеся воздействию радиации вследствие чернобыльской катастрофы</t>
  </si>
  <si>
    <t>Освобождаются от уплаты налога граждане, подвергшиеся воздействию радиации вследствие чернобыльской катастрофы - в отношении легковых автомобилей с мощностью двигателя до 150 л. с., грузовых автомобилей я до 80 л. с., мотоциклов до 35 л. с., катеров (моторных лодок), до 30 л. с.</t>
  </si>
  <si>
    <t>Репрессированные (реабилитированные)</t>
  </si>
  <si>
    <t>Освобождаются от уплаты налога репрессированные (реабилитированные) - в отношении легковых автомобилей с мощностью двигателя до 150 л. с., грузовых автомобилей я до 80 л. с., мотоциклов до 35 л. с., катеров (моторных лодок), до 30 л. с.</t>
  </si>
  <si>
    <t>Физические лица, соответствующие условиям, необходимым для назначения пенсии в соответствии с законодательством РФ, действовавшим на 31.12.2018</t>
  </si>
  <si>
    <t>Закон Республики Хакасия от 25.11.2002 № 66 "О транспортном налоге" (в ред. от 18.02.2003 № 3)</t>
  </si>
  <si>
    <t>ст.7/ч.1/п.11</t>
  </si>
  <si>
    <t>Граждане, на иждивении которых находятся трое и более несовершеннолетних детей</t>
  </si>
  <si>
    <t>Освобождаются от уплаты налога граждане, на иждивении которых находятся трое и более несовершеннолетних детей</t>
  </si>
  <si>
    <t>ст.7/ч.1/п.12</t>
  </si>
  <si>
    <t>Граждане,  на иждивении которых находятся дети-инвалиды, страдающие нарушением функций опорно-двигательного аппарата и достигшие пятилетнего возраста</t>
  </si>
  <si>
    <t>Освобождаются от уплаты налога граждане, на иждивении которых находятся дети-инвалиды - в отношении легковых автомобилей мощностью до 150 л. с.</t>
  </si>
  <si>
    <t>ст.7/ч.1/п.13</t>
  </si>
  <si>
    <t xml:space="preserve">Ветераны боевых действий </t>
  </si>
  <si>
    <t>Освобождаются от уплаты налога ветераны боевых действий - в отношении легковых автомобилей с мощностью двигателя до 100 л. с., грузовых автомобилей с мощностью двигателя до 80 л. с., мотоциклов (мотороллеров) с мощностью двигателя до 35 л. с.</t>
  </si>
  <si>
    <t>ст.7/ч.3/п.1</t>
  </si>
  <si>
    <t>На основании списка лиц, пострадавших в результате пожара, утвержденного в целом по Республике Хакасия Правительством Республики Хакасия или иным уполномоченным органом</t>
  </si>
  <si>
    <t>Граждане, пострадавшие в результате пожара</t>
  </si>
  <si>
    <t>(1) ограниченный - за налоговый период, предшествующий году, в котором произошел пожар</t>
  </si>
  <si>
    <t>Освобождаются от уплаты налога граждане, пострадавшие в результате пожара - в отношении всех транспортных средств, имеющихся в их собственности, за исключением транспортных средств, используемых в предпринимательской деятельности</t>
  </si>
  <si>
    <t>Доход не должен превышать предельный размер дохода, предусмотренный п. 6 ст.346.45 НК РФ, уменьшенный в 10 раз</t>
  </si>
  <si>
    <t>Пониженная (0%) ставка налога для ИП, впервые зарегистрированных и осуществляющих виды деятельности, предусмотренные строками 1, 2, 15, 16, 18, 20, 21, 28, 34, 35, 38, 41 приложения к закону</t>
  </si>
  <si>
    <t>Снижение барьеров для старта предпринимательской деятельности самозанятыми гражданами ("Двухлетние налоговые каникулы" в соответствии с Планом первоочередных мероприятий, утв. распоряжением Правительства РФ от 27.01.2015 № 98-р)</t>
  </si>
  <si>
    <t>01.61, 01.62, 01.63, класс 14, 15.20, 32.99.8, 10.3, 10.5, 10.6, 10.7, 13.10, 14.20, 16.29.3, 18.14, 23.19, 47.78.22,  58.19, 62.02.3, класс 75, 79.90.2, 85.41.1, 85.41.9, 85.42.1, 85.42.9, 86.22, 86.90, 88.10, 88.9, 95.23, 95.29, 96.09</t>
  </si>
  <si>
    <t xml:space="preserve">ИП, впервые зарегистрированные, осуществляющие виды предпринимательской деятельности, предусмотренные строками 49, 51, 52, 53, 55, 56, 57, 59 приложения к закону
</t>
  </si>
  <si>
    <t>Пониженная (0%) ставка налога для ИП, впервые зарегистрированных и осуществляющих виды деятельности, предусмотренные строками 49, 51, 52, 53, 55, 56, 57, 59 приложения к закону</t>
  </si>
  <si>
    <t>01.62, 02.1, 03.12.3, 03.2, 10.39, 10.5, 10.7, 87.3, 87.90</t>
  </si>
  <si>
    <t>ст.7/ч.1/п.10.1</t>
  </si>
  <si>
    <t>ст.2(1)/ч.1</t>
  </si>
  <si>
    <t>ст.2(1)/ч.1(1)</t>
  </si>
  <si>
    <t>ст.1/п.8</t>
  </si>
  <si>
    <t>ст.1(1)/п.1</t>
  </si>
  <si>
    <t>ст.2/ч.3</t>
  </si>
  <si>
    <t>ст.2/ч.4/абз.2</t>
  </si>
  <si>
    <t>ст.2/ч.4/абз.3</t>
  </si>
  <si>
    <t>ст.3(1)/п.1</t>
  </si>
  <si>
    <t>ст.3(1)/п.2</t>
  </si>
  <si>
    <t>ст.3(1)/п.3</t>
  </si>
  <si>
    <t>ст.3(1)/п.5</t>
  </si>
  <si>
    <t>ст.3/п.6</t>
  </si>
  <si>
    <t>ст.3(2)</t>
  </si>
  <si>
    <t>ст.1(1)/ч.1/п.2</t>
  </si>
  <si>
    <t>ст.1(1)/ч.1/п.3</t>
  </si>
  <si>
    <t>ст.1(1)/ч.1/п.4</t>
  </si>
  <si>
    <t>ст.1(1)/ч.1/п.5</t>
  </si>
  <si>
    <t>ст.1(1)/ч.1/п.6</t>
  </si>
  <si>
    <t>ст.1(1)/ч.1/п.7</t>
  </si>
  <si>
    <t>ст.1(1)/ч.1(1)</t>
  </si>
  <si>
    <t>ст.1/ч.2/п.1/пп."а"</t>
  </si>
  <si>
    <t>ст.1/ч.2/п.1/пп."б"</t>
  </si>
  <si>
    <t>ст.1/ч.2/п.1/пп."в"</t>
  </si>
  <si>
    <t>Закон ЧР от 19.11.2009 № 62-рз "О снижении ставки налога на прибыль организаций отдельным категориям налогоплательщиков в части сумм налога, зачисляемых в республиканский бюджет"</t>
  </si>
  <si>
    <t>Организации, предоставляющие рабочие места лицам, осужденным к наказанию в виде исправительных и принудительных работ и учреждений, исполняющих наказание, расположенных на территории Чеченской Республики</t>
  </si>
  <si>
    <t>Пониженная (13,5%) ставка налога для организаций, предоставляющих рабочие места лицам, осужденным к наказанию в виде исправительных и принудительных работ и учреждений, исполняющих наказание</t>
  </si>
  <si>
    <t>Обеспечение рабочими местами  лиц, осужденным к наказанию в виде исправительных и принудительных работ</t>
  </si>
  <si>
    <t>ст.12/абз.1</t>
  </si>
  <si>
    <t>Субъектам инвестиционной деятельности, осуществляющим инвестиционную деятельность в приоритетных отраслях экономики на территории Чеченской Республики</t>
  </si>
  <si>
    <t>Пониженная (13,5%) ставка налога в части, зачисляемой в республиканский бюджет субъектам инвестиционной деятельности в приоритетных отраслях экономики, а также юридическим лицам осуществляющим вложения собственных или привлеченных средств</t>
  </si>
  <si>
    <t xml:space="preserve">Привлечение инвестиций </t>
  </si>
  <si>
    <t>ст.12/абз.2</t>
  </si>
  <si>
    <t>Банки и кредитные организации, предоставляющие инвестиционные кредиты на льготных условиях для финансирования социально значимых инвестиционных проектов, утвержденных в установленном порядке</t>
  </si>
  <si>
    <t>Пониженная (13,5%) ставка налога для банков и кредитных организаций, предоставляющих инвестиционные кредиты на льготных условиях для финансирования социально значимых инвестиционных проектов, утвержденных в установленном порядке, предусматривает льготу по налогу на прибыль, полученную в результате предоставления таких кредитов</t>
  </si>
  <si>
    <t>Закон ЧР от 13.10.2006 № 33-рз "О налоге на имущество организаций"</t>
  </si>
  <si>
    <t xml:space="preserve">Организации, реализующие приоритетные инвестиционные проекты, включенные в перечень, утверждаемый Правительством Чеченской Республики в соответствии с Законом Чеченской Республики от 10.06.2006 № 16-РЗ </t>
  </si>
  <si>
    <t>(1) ограниченный - не более 5 лет</t>
  </si>
  <si>
    <t>ст.2/ч.4</t>
  </si>
  <si>
    <t>2 п.п.; 
1,7 п.п.; 
1,2 п.п.</t>
  </si>
  <si>
    <t>Государственные учреждения здравоохранения Чеченской Республики, входящие в систему обязательного медицинского страхования на территории Чеченской Республики, - в отношении имущества, используемого ими для оказания медицинской помощи населению в рамках реализации территориальной программы обязательного медицинского страхования.</t>
  </si>
  <si>
    <t>Оптимизация финансовых потоков</t>
  </si>
  <si>
    <t>ст.3/абз.2</t>
  </si>
  <si>
    <t>Жилищно-строительные кооперативы, жилищные кооперативы, товарищества собственников жилья, товарищества домовладельцев - в отношении жилых помещений, а также общего имущества жилого дома и имущества, используемого для обеспечения эксплуатации многоквартирного дома</t>
  </si>
  <si>
    <t>Организации жилищно-коммунального хозяйства - в отношении объектов жилищного фонда и инженерной инфраструктуры жилищно-коммунального комплекса</t>
  </si>
  <si>
    <t>ст.2/п.3.1</t>
  </si>
  <si>
    <t>ст.9/ч.1/пп.5</t>
  </si>
  <si>
    <t>Наличие обосновывающих документов, подтверждающих принадлежность к социальной группе</t>
  </si>
  <si>
    <t>Инвалиды I и II  групп</t>
  </si>
  <si>
    <t>ст.9/ч.1/пп.6</t>
  </si>
  <si>
    <t>Лица, признанные пострадавшими от политических репрессий, включая граждан из числа репрессированных народов, подвергшихся репрессиям на территории Российской Федерации по признакам национальной и иной принадлежности</t>
  </si>
  <si>
    <t>Закон ЧР от 27.11.2015 № 49-РЗ "О ставках налога, взимаемого в связи с применением упрощенной системы налогообложения"</t>
  </si>
  <si>
    <t>Организации и ИП</t>
  </si>
  <si>
    <t xml:space="preserve">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t>
  </si>
  <si>
    <t>ст.47/п.1/абз.1</t>
  </si>
  <si>
    <t>Организации, зарегистрированные на территории Чувашской Республики и осуществляющие инвестиционную деятельность в Чувашской Республике в форме капитальных вложений</t>
  </si>
  <si>
    <t>(1) ограниченный - не более 5 лет с момента поступления инвестиций</t>
  </si>
  <si>
    <t>привлечение инвестиций в экономику республики</t>
  </si>
  <si>
    <t xml:space="preserve">ст.47/п.3 </t>
  </si>
  <si>
    <t>(1) ограниченный - в течение 3 лет с момента регистрации</t>
  </si>
  <si>
    <t>Пониженная (14%) ставка налога для вновь создаваемых организаций (включая иностранные и с иностранным участием), занимающихся производством товаров народного потребления и переработкой сельскохозяйственной продукции</t>
  </si>
  <si>
    <t xml:space="preserve">привлечение инвестиций в агропромышленный комплекс </t>
  </si>
  <si>
    <t>ст.47/п.7</t>
  </si>
  <si>
    <t>создание новых предприятий, новых рабочих мест</t>
  </si>
  <si>
    <t>ст.49/п.1/пп."а"</t>
  </si>
  <si>
    <t>Организации, вновь создающиеся с 1 января 2003 года, зарегистрированные на территории Чувашской Республики</t>
  </si>
  <si>
    <t>(1) ограниченный - в течение 1 года с момента государственной регистрации</t>
  </si>
  <si>
    <t>Пониженная (14%) ставка налога для вновь создающихся с 1 января 2003 года организаций</t>
  </si>
  <si>
    <t>увеличение количества субъектов среднего и малого предпринимательства</t>
  </si>
  <si>
    <t>ст.22/п.1</t>
  </si>
  <si>
    <t>Организации, зарегистрированные на территории Чувашской Республики и привлекающие инвестиции на сумму более 50 млн. рублей</t>
  </si>
  <si>
    <t>(1) ограниченный - не более 5 лет со дня получения льготы</t>
  </si>
  <si>
    <t>Пониженная (на 50%) сумма налога для организаций, зарегистрированных на территории Чувашской Республики и привлекающих инвестиции на сумму более 50 млн. рублей (до 01.01.2016 - 30 млн. рублей)</t>
  </si>
  <si>
    <t>ст.22/п.2</t>
  </si>
  <si>
    <t xml:space="preserve">Организации агропромышленного комплекса, зарегистрированные на территории Чувашской Республики, а также зарегистрированные за пределами Чувашской Республики, в отношении их обособленных подразделений, имеющих отдельный баланс </t>
  </si>
  <si>
    <t>(1) ограниченный - не более 5 лет с момента привлечения инвестиций</t>
  </si>
  <si>
    <t>ст.22/п.3</t>
  </si>
  <si>
    <t>Пониженная (0,1%) ставка налога для организаций, привлекающих инвестиции на сумму более 5 млрд. рублей и реализующих инвестиционные проекты на территории Чувашской Республики</t>
  </si>
  <si>
    <t>ст.23/п.1/абз.4</t>
  </si>
  <si>
    <t>Освобождаются от уплаты налога учебно-производственные организации и учреждения, хозяйственные товарищества и общества Всероссийского общества слепых</t>
  </si>
  <si>
    <t>Социальная поддержка отдельных категорий граждан</t>
  </si>
  <si>
    <t>ст.23/п.1/абз.5</t>
  </si>
  <si>
    <t>Организации - в отношении автомобильных дорог общего пользования регионального, межмуниципального и местного значения в Чувашской Республике, а также сооружения, являющиеся неотъемлемой технологической частью указанных объектов</t>
  </si>
  <si>
    <t>Развитие дорожного хозяйства и обеспечение безопасности дорожного движения</t>
  </si>
  <si>
    <t>ст.23/п.1/абз.6</t>
  </si>
  <si>
    <t>Организации - в отношении объектов, признаваемых памятниками истории и культуры республиканского значения в установленном законодательством Чувашской Республики порядке</t>
  </si>
  <si>
    <t>Освобождаются от уплаты налога организации - в отношении объектов, признаваемых памятниками истории и культуры республиканского значения в установленном законодательством Чувашской Республики порядке</t>
  </si>
  <si>
    <t>Сохранение объектов культурного наследия</t>
  </si>
  <si>
    <t>ст.23/п.1/абз.9</t>
  </si>
  <si>
    <t>Освобождаются от уплаты налога организации - в отношении объектов инженерной инфраструктуры жилищно-коммунального комплекса, предназначенных для водоснабжения и водоотведения, строительство которых осуществлялось в рамках реализации федеральной целевой программы "Чистая вода" на 2011 - 2017 годы.</t>
  </si>
  <si>
    <t xml:space="preserve">Социальная поддержка населения </t>
  </si>
  <si>
    <t>ст.23/п.1.1</t>
  </si>
  <si>
    <t>Пониженная (0%) ставка налога для организаций, получивших статус резидента ТОСЭР</t>
  </si>
  <si>
    <t>Создание новых предприятий, новых рабочих мест</t>
  </si>
  <si>
    <t>ст.23/п.2/абз.2</t>
  </si>
  <si>
    <t xml:space="preserve">Организации агропромышленного комплекса республики </t>
  </si>
  <si>
    <t xml:space="preserve">Пониженная (1,5%) ставка налога для обслуживающих организаций агропромышленного комплекса Чувашской Республики </t>
  </si>
  <si>
    <t>ст.23/п.2/абз.3</t>
  </si>
  <si>
    <t>Организации потребительской кооперации Российской Федерации</t>
  </si>
  <si>
    <t xml:space="preserve">Пониженная (1,5%) ставка налога для организаций потребительской кооперации, расположенных в сельских населенных пунктах, за исключением районных центров </t>
  </si>
  <si>
    <t xml:space="preserve">ст.49/п.1/пп."б" </t>
  </si>
  <si>
    <t>Вновь создающиеся с 1 января 2003 года организации, зарегистрированные на территории Чувашской Республики</t>
  </si>
  <si>
    <t>Пониженная (50%) сумма налога для организаций, зарегистрированных на территории Чувашской Республики с 01.01.2003</t>
  </si>
  <si>
    <t>ст.33/абз.2</t>
  </si>
  <si>
    <t>Герои Советского Союза, Герои Российской Федерации, полные кавалеры ордена Славы</t>
  </si>
  <si>
    <t>ст.33/абз.3</t>
  </si>
  <si>
    <t>ст.33/абз.4</t>
  </si>
  <si>
    <t>Освобождаются от налогообложения оборонные спортивно-технические организации (общества) и организации потребительской кооперации</t>
  </si>
  <si>
    <t>Поддержка социально значимых организаций</t>
  </si>
  <si>
    <t>ст.33/абз.6</t>
  </si>
  <si>
    <t xml:space="preserve">Перевод транспортных средств на экологический вид топлива </t>
  </si>
  <si>
    <t xml:space="preserve">ст.49/п.1/пп."г" </t>
  </si>
  <si>
    <t>Освобождаются от налогообложения организации, вновь создающиеся с 1 января 2003 года, зарегистрированные на территории Чувашской Республики</t>
  </si>
  <si>
    <t>ст.39.1/п.1</t>
  </si>
  <si>
    <t xml:space="preserve">Налогоплательщики (за исключением резидентов индустриальных (промышленных) парков) </t>
  </si>
  <si>
    <t>ст.39.1/п.3</t>
  </si>
  <si>
    <t>ст.39.2/абз.1</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</si>
  <si>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t>
  </si>
  <si>
    <t>ст.39/п.4</t>
  </si>
  <si>
    <t xml:space="preserve">95.29.19; 32.99.8; 10.11.99; 10.12.99; 10.13.91; 10.31.91; 10.32.99; 10.39.91; 10.41.99; 10.51.99; 10.61.99; 13.10.93.120; 15.11.99; 15.20.99; 18.12.19.190; 18.14.10; 30.12.99; 47.78.20; 95.29.19; 96.01.14; 96.09.11; 96.09.19; 13.93; 96.01.12; 31.09.99; 96.09; 85.31.11; 88.91.11; 75.00.1; 79.90.2; 95.21; 95.22; 95.25.1; 96.01; </t>
  </si>
  <si>
    <t>ст.2/ч.1/п.1</t>
  </si>
  <si>
    <t>Стимулирование социально-экономического развития моногородов, привлечение инвестиций, создание рабочих мест, не связанных с деятельностью градообразующей организации, диверсификация экономики моногородов</t>
  </si>
  <si>
    <t>12 (13) п.п.</t>
  </si>
  <si>
    <t>Организации - резиденты ОЭЗ туристско-рекреационного типа на территории Алтайского района Алтайского края</t>
  </si>
  <si>
    <t>Пониженная (12,5%) ставка налога для резидентов ОЭЗ</t>
  </si>
  <si>
    <t>Стимулирование экономической активности субъектов предпринимательской деятельности и последующее увеличение доходов бюджета, соблюдение требований Налогового кодекса Российской Федерации</t>
  </si>
  <si>
    <t>Закон Алтайского края от 03.06.2016 № 48-ЗС "Об установлении налоговой ставки 0% для налогоплательщиков - индивидуальных предпринимателей при применении упрощенной и (или) патентной системы налогообложения на территории Алтайского края"</t>
  </si>
  <si>
    <t>ИП, впервые зарегистрированные после вступления в силу закона, осуществляющие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</si>
  <si>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</si>
  <si>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Увеличение численности субъектов малого предпринимательства, вовлечение граждан в наблюдаемый сектор экономики, легализация наемных работников</t>
  </si>
  <si>
    <t xml:space="preserve">01.13; 01.4; 02.30.1; 03.22; 10.11.4; 10.12.5; 10.31; 10.32; 10.39; 10.51.1; 10.71.1; 10.86.1; 10.82.2; 
10.86.3; 10.86.4; 10.86.5; 10.86.6; 13.99.2; 14.19.11; 15.11; 17.22; 23.3; 23.4; 23.6; 23.70.2; 32.3; 32.4; 32.99.8; 87.2; 87.3; 87.9; 88.1; 71.20.3; 72.1; 77.21
</t>
  </si>
  <si>
    <t>(1) ограниченный - непрерывно не более 2 налоговых периодов в пределах 2 календарных лет</t>
  </si>
  <si>
    <t xml:space="preserve">87; 88; 32.99.8; 15.2; 10.5; 87.3; 88.1; 87.9
</t>
  </si>
  <si>
    <t>Закон Алтайского края от 30.11.2017 № 89-ЗС "О ставках налога, взимаемого в связи с применением упрощенной системы налогообложения в Алтайском крае"</t>
  </si>
  <si>
    <t>Стимулирование к развитию сектора малого предпринимательства</t>
  </si>
  <si>
    <t>3 п.п.; 
7,5 п.п.</t>
  </si>
  <si>
    <t>объект доходы: 02.30.1; 32.99.8; 16.29.23; 39; 87.3; 88.91; 72.1 
объект доходы-расходы: 32.3; 32.4; 01.45.2; 01.45.3; 13.20.12; 13.99.2; 10.91.3; 28.30.83; 28.93; 20.15; 28.49; 26.12; 26.51.8; 72.1</t>
  </si>
  <si>
    <t>Закон Алтайского края от 10.10.2002 № 66-ЗС "О транспортном налоге на территории Алтайского края" (в ред. от 11.05.2011 № 52-ЗС; от 05.10.2018 № 67-ЗС)</t>
  </si>
  <si>
    <t xml:space="preserve">Лица, достигшие возраста 60 лет для мужчин и 55 лет для женщин </t>
  </si>
  <si>
    <t>Закон Алтайского края от 10.10.2002 № 66-ЗС "О транспортном налоге на территории Алтайского края" (в ред. от 11.05.2011 № 52-ЗС)</t>
  </si>
  <si>
    <t>Герои Советского Союза, Социалистического Труда, РФ, граждане, награжденные орденами Славы и Трудовой Славы трех степеней</t>
  </si>
  <si>
    <t xml:space="preserve">Граждане, подвергшиеся радиации вследствие катастрофы на Чернобыльской АЭС, пользующиеся льготами в соответствии с п. 1, 2 и 3 ст. 13 Закона РФ от 15 мая 1991 года N 1244-1
</t>
  </si>
  <si>
    <t>ст.3/ч.1/п.5, ч.2</t>
  </si>
  <si>
    <t>Один из родителей многодетной семьи, имеющей 3 и более детей</t>
  </si>
  <si>
    <t>ст.3/ч.1/п.6, ч.2</t>
  </si>
  <si>
    <t>Один из родителей, на обеспечении которых находятся дети-инвалиды</t>
  </si>
  <si>
    <t>ст.3/ч.1/п.7, ч.2</t>
  </si>
  <si>
    <t>Дети до 18 лет, находящиеся под опекой, на которых зарегистрированы транспортные средства</t>
  </si>
  <si>
    <t xml:space="preserve">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t>
  </si>
  <si>
    <t xml:space="preserve">Инвесторы, реализующие инвестиционные проекты краевого значения </t>
  </si>
  <si>
    <t>Пониженная (13,5%) ставка налога для организаций, реализующих инвестиционные проекты краевого значения</t>
  </si>
  <si>
    <t>Привлечение инвестиций в реальный сектор экономики, развитие налогового потенциала, создание новых рабочих мест, развитие инженерной, транспортной и социальной инфраструктуры и повышение жизненного уровня населения Забайкальского края</t>
  </si>
  <si>
    <t>Субъекты краевой государственной поддержки иностранных инвестиций в экономику Забайкальского края, реализующих приоритетные инвестиционные проекты Забайкальского края</t>
  </si>
  <si>
    <t xml:space="preserve">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t>
  </si>
  <si>
    <t xml:space="preserve">В отношении одного объекта недвижимого имущества по выбору налогоплательщика 
</t>
  </si>
  <si>
    <t>Вычет из налогооблагаемой базы величины кадастровой стоимости 150 кв.м площади объекта недвижимого имущества</t>
  </si>
  <si>
    <t xml:space="preserve">в размере вычета </t>
  </si>
  <si>
    <t>ст.4/п.12</t>
  </si>
  <si>
    <t>Закон Забайкальского края от 20.11.2008 № 72-ЗЗК "О налоге на имущество организаций"</t>
  </si>
  <si>
    <t>Инвесторы, реализующие инвестиционные проекты краевого значения</t>
  </si>
  <si>
    <t>(1) ограниченный - в течение действия инвестиционного договора</t>
  </si>
  <si>
    <t xml:space="preserve">
0,55 п.п.</t>
  </si>
  <si>
    <t>Закон Забайкальского края от 20.11.2008 № 72-ЗЗК "О налоге на имущество организаций" (в ред. от 31.10.2014 № 1058-ЗЗК)</t>
  </si>
  <si>
    <t>Субъекты краевой государственной поддержки иностранных инвестиций в экономику Забайкальского края, реализующие приоритетные инвестиционные проекты Забайкальского края</t>
  </si>
  <si>
    <t>ст.1/ч.7</t>
  </si>
  <si>
    <t>2,2 п.п. - с 1 по 5 гг.; 
1,1 п.п. - с 6 по 10 гг.</t>
  </si>
  <si>
    <t>ст.1/ч.8</t>
  </si>
  <si>
    <t>1,9 п.п. - с 1 по 5 гг.; 
0,9 п.п.- с 6 по 10 гг.</t>
  </si>
  <si>
    <t>Закон Забайкальского края от 20.11.2008 № 73-ЗЗК "О транспортном налоге"</t>
  </si>
  <si>
    <t>ст.3/ч.1/п.1</t>
  </si>
  <si>
    <t>В отношении одного транспортного средства по выбору налогоплательщика транспортного налога на основании его заявления. 
Основанием для предоставления льготы являются документы, подтверждающие право на льготу</t>
  </si>
  <si>
    <t>Поддержка социально-незащищённых категорий налогоплательщиков</t>
  </si>
  <si>
    <t>ст.3/ч.1/п.2</t>
  </si>
  <si>
    <t xml:space="preserve"> В отношении одного транспортного средства по выбору налогоплательщика транспортного налога на основании его заявления. 
Основанием для предоставления льготы являются документы, подтверждающие право на льготу</t>
  </si>
  <si>
    <t>Пониженная (67%) ставка налога для отдельных социальных категории граждан - в отношении автомобилей легковых с мощностью двигателя до 150 л.с. (до 110,33 кВт) вкл., мотоциклов и мотороллеров, грузовых автомобилей с мощностью двигателя до 150 л.с. (до 110,33 кВт) вкл., других самоходных транспортных средств, машин и механизмов на пневматическом и гусеничном ходу</t>
  </si>
  <si>
    <t>Общественные организации инвалидов (в том числе созданные как союзы общественных организаций инвалидов), среди членов которых инвалиды и их законные представители составляют не менее 80%. 
Организации, уставный капитал которых полностью состоит из вкладов общественных организаций инвалидов, если среднесписочная численность инвалидов среди их работников составляет не менее 50%, а их доля в фонде оплаты труда - не менее 25%</t>
  </si>
  <si>
    <t xml:space="preserve"> Общественные организации инвалидов (в том числе созданные как союзы общественных организаций инвалидов), а также организации, уставный капитал которых полностью состоит из вкладов указанных общественных организаций инвалидов</t>
  </si>
  <si>
    <t>Поддержка общественных организаций инвалидов</t>
  </si>
  <si>
    <t>ст.3/ч.1/п.4</t>
  </si>
  <si>
    <t>Стимулирование граждан к приобретению транспортных средств, на которых установлено газобаллонное оборудование</t>
  </si>
  <si>
    <t>ст.3/ч.1/п.5</t>
  </si>
  <si>
    <t>Поддержка малого и среднего предпринимательства в период распространения новой коронавирусной инфекции</t>
  </si>
  <si>
    <t xml:space="preserve">49.3; 49.4; 51.1; 51.21; 52.21.21; 52.23.1; 55; 56; 59.14; 79; 82.3; 85.41; 86.23; 86.90.4; 88.91; 90; 93; 95; 96.01; 96.02; 96.04 </t>
  </si>
  <si>
    <t xml:space="preserve">Закон Забайкальского края от 04.05.2010 № 360-ЗЗК "О размерах налоговых ставок для отдельных категорий налогоплательщиков при применении упрощенной системы налогообложения" </t>
  </si>
  <si>
    <t>Поддержка субъектов малого и среднего предпринимательства</t>
  </si>
  <si>
    <t>ст.1/ч.1/п.2</t>
  </si>
  <si>
    <t>ст.1/ч.1/п.3</t>
  </si>
  <si>
    <t>ст.1/ч.1/п.4</t>
  </si>
  <si>
    <t>ст.1/ч.1/п.5</t>
  </si>
  <si>
    <t xml:space="preserve">Закон Забайкальского края от 24.06.2015 № 1178-ЗЗК "Об установлении налоговой ставки в размере 0 процентов при применении упрощенной системы налогообложения и (или) патентной системы налогообложения индивидуальными предпринимателями, впервые зарегистрированными и осуществляющими деятельность в производственной, социальной и (или) научной сферах" </t>
  </si>
  <si>
    <t xml:space="preserve">15 п.п.; 
6 п.п. </t>
  </si>
  <si>
    <t>Закон Забайкальского края от 24.06.2015 № 1178-ЗЗК "Об установлении налоговой ставки в размере 0 процентов при применении упрощенной системы налогообложения и (или) патентной системы налогообложения индивидуальными предпринимателями, впервые зарегистрированными и осуществляющими деятельность в производственной, социальной и (или) научной сферах"</t>
  </si>
  <si>
    <t>Закон Камчатского края от 22.11.2007 № 686 «Об установлении налоговой ставки налога на прибыль организаций, подлежащего зачислению в краевой бюджет, для отдельных категорий налогоплательщиков в Камчатском крае» (в ред. от 12.10.2015 № 670)</t>
  </si>
  <si>
    <t>Организация имеет статус резидента ТОСЭР, либо статус резидента СПВ</t>
  </si>
  <si>
    <t>Пониженная (5% - с 1 по 5 гг.; 10% - с 6 по 10 гг.) ставка налога для организаций, получивших статус резидента ТОСЭР либо СПВ</t>
  </si>
  <si>
    <t>Обеспечение реализации стратегических решение Российской Федерации по развитию Дальнего Востока</t>
  </si>
  <si>
    <t>13 (12) п.п.;
8 п.п.</t>
  </si>
  <si>
    <t>ТОСЭР; 
СПВ</t>
  </si>
  <si>
    <t>Закон Камчатского края от 22.11.2007 № 686 «Об установлении налоговой ставки налога на прибыль организаций, подлежащего зачислению в краевой бюджет, для отдельных категорий налогоплательщиков в Камчатском крае» (в ред. от 29.11.2016 № 33)</t>
  </si>
  <si>
    <t>ст.1(1)/ч.1/п.1</t>
  </si>
  <si>
    <t>Участники региональных инвестиционных проектов, удовлетворяющих требованию, установленному подпунктом 1 пункта 1 статьи 25.8 НКРФ, указанные в подпункте 1 пункта 1 статьи 25.9 НКРФ</t>
  </si>
  <si>
    <t>(1) ограниченный - на срок окупаемости инвестиций, но не более 7 лет</t>
  </si>
  <si>
    <t xml:space="preserve">Пониженная (10% - с 1 по 5 гг.; 13,5% - на срок окупаемости инвестиций, но не более 7 лет) ставка налога для участников региональных инвестиционных проектов, включенных в реестр </t>
  </si>
  <si>
    <t xml:space="preserve">Участник РИП не включен в реестр. 
Организация не применяет специальных налоговых режимов; не является участником консолидированной группы налогоплательщиков; не является резидентом ОЭЗ любого типа или ТОСЭР. 
</t>
  </si>
  <si>
    <t xml:space="preserve">Участники региональных инвестиционных проектов, указанные в пп. 2 п. 1 статьи 25.9 НК РФ </t>
  </si>
  <si>
    <t>Пониженная (10%) ставка налога для участников РИП, не включенных в реестр</t>
  </si>
  <si>
    <t>Для участников РИП, указанных в пункте 2 статьи 25.9 НКРФ, являющихся участниками специальных инвестиционных контрактов</t>
  </si>
  <si>
    <t>(1) ограниченный - до окончания срока действия СПИК, но не позднее 2025г. вкл.</t>
  </si>
  <si>
    <t xml:space="preserve">Пониженная (15%) ставка налога для участников региональных инвестиционных проектов </t>
  </si>
  <si>
    <t>Обеспечение реализации стратегических решение Российской Федерации в сфере промышленной политики</t>
  </si>
  <si>
    <t>2 (3) п.п.</t>
  </si>
  <si>
    <t xml:space="preserve">Закон Камчатского края от 22.11.2007 № 688 "О налоге на имущество организаций в Камчатском крае" </t>
  </si>
  <si>
    <t>Выручка от указанных видов деятельности составляет не менее 70% общей суммы выручки от реализации продукции (работ, услуг)</t>
  </si>
  <si>
    <t>Пониженная (1,5%; 1,1% - до 01.01.2013) ставка налога для организаций, основными видами деятельности которых являются вылов и (или) переработка рыбы и морепродуктов, переработка и хранение сельскохозяйственной продукции</t>
  </si>
  <si>
    <t>Развитие рыбохозяйственной отрасли</t>
  </si>
  <si>
    <t xml:space="preserve"> Раздел A.; 10</t>
  </si>
  <si>
    <t>Закон Камчатского края от 22.11.2007 № 688 "О налоге на имущество организаций в Камчатском крае" (в ред. от 23.09.2014 № 504)</t>
  </si>
  <si>
    <t>Соблюдение условий соглашения о реализации особо значимого инвестиционного проекта.
В отношении вновь созданного и (или) приобретенного в целях реализации инвестиционного проекта недвижимого имущества организации, не входившего в состав налоговой базы до начала реализации инвестиционного проекта</t>
  </si>
  <si>
    <t>Организации, реализующие особо значимые инвестиционные проекты по виду экономической деятельности "Добыча полезных ископаемых" (за искл. 06 "Добыча сырой нефти и природного газа" и 09.1 "Предоставление услуг в области добычи нефти и природного газа")</t>
  </si>
  <si>
    <t>(1) ограниченный - в течение 4-х налоговых периода</t>
  </si>
  <si>
    <t xml:space="preserve">Пониженная (0% -1-й год; 0,6% -2-й год; 1,1% - 3-й год; 1,5% - 4-й год) ставка налога для организаций, реализующих особо значимые инвестиционные проекты по добыче полезных ископаемых </t>
  </si>
  <si>
    <t xml:space="preserve">Улучшение инвестиционного климата в области добычи полезных ископаемых в Камчатском крае. </t>
  </si>
  <si>
    <t xml:space="preserve"> 2,2 п.п.;
 1,6 п.п.;
 1,1 п.п.;
0,7 п.п.</t>
  </si>
  <si>
    <t>Закон Камчатского края от 22.11.2007 № 688 "О налоге на имущество организаций в Камчатском крае" (в ред. от 29.11.2016 № 32)</t>
  </si>
  <si>
    <t>Налоговая база определяется как кадастровая стоимость</t>
  </si>
  <si>
    <t>Собственники административно-деловых, торговых центров и помещений в них; нежилых помещений; жилых домов и жилых помещений</t>
  </si>
  <si>
    <t>Пониженная (1,5% - в 2017 г.; 1,7% - в 2018 г.) ставка налога для организаций - в отношении объектов недвижимого имущества, облагаемых налогом по их кадастровой стоимости</t>
  </si>
  <si>
    <t>Исполнение поручения Президента России от 23.04.2015 № 815ГС по недопущению резкого роста налоговой нагрузки в связи с исчислением налога на имущество организаций на основе кадастровой стоимости</t>
  </si>
  <si>
    <t>0,5 п.п.;
 0,3 п.п.</t>
  </si>
  <si>
    <t xml:space="preserve">Закон Камчатского края от 22.11.2007 № 688 "О налоге на имущество организаций в Камчатском крае" (в ред. от 02.10.2017 № 147)
 </t>
  </si>
  <si>
    <t>ст.3/ч.6</t>
  </si>
  <si>
    <t>Организации - в отношении плавучих доков, эксплуатируемых на территории Камчатского края</t>
  </si>
  <si>
    <t>(1) ограниченный - срок действия льготы установлен законом до 2020 г. вкл.</t>
  </si>
  <si>
    <t>Пониженная (0% - 2008-2017 гг.; 0,6% - в 2018 г.; 1,1% - в 2019 г.; 1,7% - в 2020 г.) ставка налога для организаций - в отношении плавучих доков, эксплуатируемых на территории Камчатского края</t>
  </si>
  <si>
    <t>стратегическая</t>
  </si>
  <si>
    <t xml:space="preserve"> 2,2 п.п.;
 1,6 п.п.;
 1,1 п.п.;
0,5 п.п.</t>
  </si>
  <si>
    <t xml:space="preserve">30.11
</t>
  </si>
  <si>
    <t>ст.6/ч.1/п.8</t>
  </si>
  <si>
    <t>Отсутствие у организации недоимки по налогам, сборам и другим обязательным платежам в бюджеты всех уровней; 
в отношении организации не введены процедуры, применяемые в деле о банкротстве</t>
  </si>
  <si>
    <t>Организации - в отношении объектов, признаваемых памятниками истории и культуры краевого или местного значения в порядке, установленном законодательством Российской Федерации и законодательством Камчатского края</t>
  </si>
  <si>
    <t xml:space="preserve">Освобождаются от налогообложения организации - в отношении объектов, признаваемых памятниками истории и культуры краевого или местного значения </t>
  </si>
  <si>
    <t>стимулирование к восстановление памятников истории и культуры</t>
  </si>
  <si>
    <t>Закон Камчатского края от 22.11.2007 № 688 "О налоге на имущество организаций в Камчатском крае" (в ред. от 14.11.2011 № 679)</t>
  </si>
  <si>
    <t>ст.6/ч.1/п.13</t>
  </si>
  <si>
    <t>Производители продукции животноводства и растениеводства, реализующие особо значимые инвестиционные проекты</t>
  </si>
  <si>
    <t>(1) ограниченный - на срок окупаемости инвестиционного проекта, но не более 5 лет со дня постановки на учет соответствующего имущества</t>
  </si>
  <si>
    <t>Освобождаются от налогообложения организации - в отношении имущества, предназначенного для производства продукции животноводства и растениеводства, созданного при реализации особо значимого инвестиционного проекта</t>
  </si>
  <si>
    <t>развитие агропромышленного комплекса, обеспечение продовольственной безопасности в территориально обособленном субъекте РФ</t>
  </si>
  <si>
    <t>Закон Камчатского края от 22.11.2007 № 688 "О налоге на имущество организаций в Камчатском крае" (в ред. от 12.10.2015 № 670)</t>
  </si>
  <si>
    <t>ст.6/ч.1/п.15</t>
  </si>
  <si>
    <t>ст.6/ч.1/п.16</t>
  </si>
  <si>
    <t>Освобождаются от налогообложения организации, применяющие специальный налоговый режим - в отношении одного объекта недвижимого имущества, облагаемого по его кадастровой стоимости, площадью не более 50 кв. м, или изъятие 50 кв.м из налогооблагаемой базы</t>
  </si>
  <si>
    <t xml:space="preserve">Исполнение поручения Президента России от 26.01.2016 № Пр-115 в части закрепления минимального размера площади объекта недвижимого имущества, не облагаемому по кадастровой стоимости </t>
  </si>
  <si>
    <t xml:space="preserve">Закон Камчатского края от 22.11.2007 № 689 "О транспортном налоге в Камчатском крае" </t>
  </si>
  <si>
    <t>Освобождаются от налогообложения граждане, подвергшиеся воздействию радиации вследствие катастрофы на Чернобыльской АЭС - в части не более одного из зарегистрированных на конкретного налогоплательщика легкового автомобиля или мотоцикла</t>
  </si>
  <si>
    <t xml:space="preserve"> Общественно-политическое и патриотическое значение. </t>
  </si>
  <si>
    <t>Герои Советского Союза, Герои Российской Федерации, Герои Социалистического Труда, Герои Труда Российской Федерации, граждане, награжденные орденом Трудовой Славы трех степеней, ветераны Великой Отечественной войны, инвалиды боевых действий</t>
  </si>
  <si>
    <t xml:space="preserve">Освобождаются от уплаты налога отдельные социальные категории Граждан - в части не более одного из зарегистрированных на конкретного налогоплательщика легкового автомобиля или мотоцикла </t>
  </si>
  <si>
    <t xml:space="preserve">Освобождаются от налогообложения инвалиды всех категорий - в части не более одного из зарегистрированных на конкретного налогоплательщика легкового автомобиля, имеющего мощность двигателя до 100 л.с. </t>
  </si>
  <si>
    <t xml:space="preserve"> Поддержка граждан с ограниченными возможностями, их вовлечению в общественно-полезную деятельность.</t>
  </si>
  <si>
    <t>Освобождаются от налогообложения общественные организации инвалидов - в части зарегистрированных на них и используемых для осуществления своей уставной деятельности легковых автомобилей с мощностью двигателя до 200 л.с. и автобусов с мощностью двигателя до 200 л.с.</t>
  </si>
  <si>
    <t xml:space="preserve">Закон Камчатского края от 19.03.2009 № 245 "Об установлении налоговой ставки для организаций и индивидуальных предпринимателей, применяющих упрощенную систему налогообложения" </t>
  </si>
  <si>
    <t>Организации и ИП, а также налогоплательщики, являющиеся участниками договора простого товарищества (договора о совместной деятельности) или договора доверительного управления имуществом</t>
  </si>
  <si>
    <t>Пониженная (10%) ставка налога для организаций и ИП, а также налогоплательщики, являющиеся участниками договора простого товарищества (договора о совместной деятельности) или договора доверительного управления имуществом, применяющих УСН (объект налогообложения "доходы - расходы")</t>
  </si>
  <si>
    <t>Поддержка малого предпринимательства</t>
  </si>
  <si>
    <t>Закон Камчатского края от 19.03.2009 № 245 "Об установлении налоговой ставки для организаций и индивидуальных предпринимателей, применяющих упрощенную систему налогообложения" (в ред. от 08.06.2015 № 610)</t>
  </si>
  <si>
    <t>Средняя численность работников, привлеченных ими в налоговом периоде при осуществлении всех видов предпринимательской деятельности, в отношении которых применялась налоговая ставка в размере 0%, не превышает 10 человек</t>
  </si>
  <si>
    <t>ИП, впервые зарегистрированные и осуществляющие виды предпринимательской деятельности в производственной, социальной и (или) научной сферах, а также в сфере бытовых услуг населению</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</si>
  <si>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в сфере бытовых услуг населению</t>
  </si>
  <si>
    <t>Закон Камчатского края от 19.03.2009 № 245 "Об установлении налоговой ставки для организаций и индивидуальных предпринимателей, применяющих упрощенную систему налогообложения" (в ред. от 12.10.2015 № 672)</t>
  </si>
  <si>
    <t>ст.1.2/ч.1</t>
  </si>
  <si>
    <t xml:space="preserve">Доход от осуществления льготируемых видов деятельности из установленного законом перечня не менее 70% </t>
  </si>
  <si>
    <t>Организации и ИП, осуществляющие один или нескольких видов деятельности из установленного перечня</t>
  </si>
  <si>
    <t>Пониженная (1%) ставка налога для организаций и ИП, применяющих УСН (объект налогообложения "доходы"), осуществляющих один или нескольких видов деятельности: растениеводство и животноводство, охота и предоставление соответствующих услуг в этих областях; лесоводство и прочая лесохозяйственная деятельность; производство прочих деревянных изделий; научные исследования и разработки; обработка и утилизация отходов</t>
  </si>
  <si>
    <t>01; 02; 16; 72; 38</t>
  </si>
  <si>
    <t>ст.1.2/ч.2</t>
  </si>
  <si>
    <t>Пониженная (2%) ставка налога для организаций и ИП, применяющих УСН (объект налогообложения "доходы"), осуществляющих один или нескольких видов деятельности: указанные в п.1 ст. 1.2 закона, а также рыбоводство и / или переработка и консервирование фруктов и овощей</t>
  </si>
  <si>
    <t>03.02; 10.3</t>
  </si>
  <si>
    <t>ст.1.2/ч.3</t>
  </si>
  <si>
    <t>Пониженная (3%) ставка налога для организаций и ИП, применяющих УСН (объект налогообложения "доходы"), осуществляющих один или нескольких видов деятельности: указанные в п.1, 2 ст. 1.2 закона, а также производство молочной продукции; хлеба и мучных кондитерских изделий, разработка компьютерного программного обеспечения; деятельность в области информационных технологий; ремонт компьютеров; образования; предоставление социальных услуг</t>
  </si>
  <si>
    <t>10.5; 10.71; 62; 63; 95.1; Раздел R; 88;</t>
  </si>
  <si>
    <t>ст.1.2/ч.4</t>
  </si>
  <si>
    <t>Пониженная (4%) ставка налога для организаций и ИП, применяющих УСН (объект налогообложения "доходы"), осуществляющих один или несколько видов деятельности: указанные в п.1-3 ст. 1.2 закона, а также переработка и консервирование мяса и мясной пищевой продукции; производство текстильных изделий; одежды; кожи и изделий из кожи; обработка древесины, кроме мебели, производство изделий из соломки и материалов для плетения; деятельности больничных организаций; сбор и обработка сточных вод; сбор отходов</t>
  </si>
  <si>
    <t>10.1; 13; 14; 15; 16; 86.1; 37; 38.1</t>
  </si>
  <si>
    <t>ст.1.2/ч.5</t>
  </si>
  <si>
    <t>17.1; 58; 18.1; 20; 22; 24; 25; 26; 27; 28; 29; 30; 45.2; 95.2; 55.1; 50;77; 86.21; 86.22; 96.01; 96.04; 93.1</t>
  </si>
  <si>
    <t>Закон Камчатского края от 05.10.2012 № 121 "О патентной системе налогообложения в Камчатском крае" (в ред. от 08.06.2015 № 610)</t>
  </si>
  <si>
    <t>ст.2.1/ч.1</t>
  </si>
  <si>
    <t>Средняя численность наемных работников, привлеченных в налоговом периоде при осуществлении всех видов предпринимательской деятельности, в отношении которых применялась налоговая ставка в размере 0%, не превышает 10 человек</t>
  </si>
  <si>
    <t xml:space="preserve">ИП, впервые зарегистрированные и осуществляющие виды предпринимательской деятельности в производственной, социальной и (или) научной сферах, а также в сфере бытовых услуг населению
</t>
  </si>
  <si>
    <t>(1) ограниченный - в течение 2 налоговых периодов в пределах 2 календарных лет</t>
  </si>
  <si>
    <t>Пониженная (0%) ставка налога для ИП, впервые зарегистрированных и осуществляющих предпринимательскую деятельность в производственной и (или) социальной сферах, в сфере бытовых услуг населению</t>
  </si>
  <si>
    <t>Поддержка субъектов малого бизнеса</t>
  </si>
  <si>
    <t>14; 15.20; 96; 95.24.1; 85.42; 88.10; 38; 32.99.8; 46.47.;59; 81.21; 93; 01;
и прочие</t>
  </si>
  <si>
    <t>ст.3/ч.8</t>
  </si>
  <si>
    <t xml:space="preserve">Резидент отвечает требованиям, установленным пунктом 1 статьи 284(4) НКРФ, и выполняет условия, предусмотренные пунктом 2 статьи 284(4) НКРФ. 
Размер ставки зависит объема капвложений. 
Если объем законченных капитальных вложений, превышает остаточную стоимость этого имущества на последнее число месяца, предшествующего дате начала осуществления капитальных вложений: 
- в 100 раз и более - 0%; 
- в 50 раз, но не более чем в 100 раз - 0,05%; 
- в 10 раз, но не более чем в 50 раз - 0,3% </t>
  </si>
  <si>
    <t>(1) ограниченный - не более 5 налоговых периодов</t>
  </si>
  <si>
    <t>Пониженные (0%; 0,05%; 0,3% - в зависимости от объема капвложений) ставки налога для организаций, получивших статус резидента ТОСЭР либо статус резидента свободного порта Владивосток - в отношении имущества, учтенного на балансе организаций в качестве объектов основных средств до даты получения организациями статуса резидента ТОСЭР либо статуса резидента СПВ</t>
  </si>
  <si>
    <t>2,2 п.п; 
1,7 п.п.; 
1,9 п.п.</t>
  </si>
  <si>
    <t xml:space="preserve">Резиденты индустриальных (промышленных) парков
</t>
  </si>
  <si>
    <t>Обеспечение устойчивого развития промышленного комплекса Краснодарского края, создание условий для повышения уровня конкурентоспособности промышленной продукции, обеспечение благоприятных условий для развития субъектов малого и среднего предпринимательства в сфере промышленного производства</t>
  </si>
  <si>
    <t>3,5 п.п.</t>
  </si>
  <si>
    <t>Пониженная (13,5%) ставка налога для организаций, реализовавших и (или) реализующих инвестиционные проекты, одобренные в порядке, установленном высшим исполнительным органом государственной власти Краснодарского края, после 1 июля 2016 года</t>
  </si>
  <si>
    <t>Обеспечение комплексного, сбалансированного и устойчивого социально-экономического и инновационного развития Краснодарского края</t>
  </si>
  <si>
    <t>Закон Краснодарского края от 26.11.2003 № 620-КЗ "О налоге на имущество организаций"</t>
  </si>
  <si>
    <t>0,3 п.п.</t>
  </si>
  <si>
    <t xml:space="preserve">35.12.1; 49.5
</t>
  </si>
  <si>
    <t xml:space="preserve">Организации потребительской кооперации,  потребительских кооперативов и их союзов
</t>
  </si>
  <si>
    <t xml:space="preserve">Закон Краснодарского края от 26.11.2003 № 620-КЗ "О налоге на имущество организаций" 
</t>
  </si>
  <si>
    <t xml:space="preserve">Общественные организации и их союзы
</t>
  </si>
  <si>
    <t>Создание условий для роста благосостояния отдельных категорий граждан и повышение доступности социального обслуживания населения; повышение уровня жизни граждан – получателей мер социальной поддержки</t>
  </si>
  <si>
    <t>1,9 п.п.</t>
  </si>
  <si>
    <t>0,9 п.п.</t>
  </si>
  <si>
    <t>49.1</t>
  </si>
  <si>
    <t>Создание условий для привлечения и увеличения туристского потока, а также потока отдыхающих на территории Краснодарского края</t>
  </si>
  <si>
    <t>Содержание учреждений физической культуры и спорта</t>
  </si>
  <si>
    <t>35.23</t>
  </si>
  <si>
    <t>Обеспечение высокого качества образования в соответствии с меняющимися запросами населения Краснодарского края и перспективными задачами развития общества и экономики, а также успешная интеграция молодежи в общественную жизнь Краснодарского края</t>
  </si>
  <si>
    <t>Организация транспортного обслуживания населения железнодорожным транспортом</t>
  </si>
  <si>
    <t xml:space="preserve">
93.1</t>
  </si>
  <si>
    <t>Объекты недвижимого имущества построены полностью либо частично за счет денежных средств, привлеченных в соответствии с кредитными договорами, заключенными с государственными корпорациями</t>
  </si>
  <si>
    <t>Объекты недвижимого имущества построены в соответствии с разделом "Олимпийские спортивные объекты" подпрограммы "Строительство олимпийских спортивных объектов и объектов, обеспечивающих их функционирование" и разделами "Инженерная инфраструктура", "Природоохранная деятельность", "Туристические объекты", "Мероприятия по развитию инфраструктуры, повышению качества жизни в г. Сочи, созданию наследия XXII Олимпийских зимних игр и XI Паралимпийских зимних игр 2014 года" подпрограммы "Строительство и реконструкция объектов для развития города Сочи как горноклиматического курорта" Программы строительства олимпийских объектов</t>
  </si>
  <si>
    <t>2,15 п.п.</t>
  </si>
  <si>
    <t>В отношении построенных ими объектов спорта и объектов, используемых для осуществления образовательной деятельности</t>
  </si>
  <si>
    <t>Ежегодное увеличение численности жителей Краснодарского края, занимающихся физической культурой и спортом, и совершенствование системы подготовки спортивного резерва</t>
  </si>
  <si>
    <t>2,19 п.п.</t>
  </si>
  <si>
    <t>В части объектов размещения отходов в случае, если данное имущество не используется в предпринимательской деятельности</t>
  </si>
  <si>
    <t xml:space="preserve"> Освобождаются от уплаты налога органы государственной власти Краснодарского края, а также учреждения, находящиеся в ведении указанных органов</t>
  </si>
  <si>
    <t>В части списочного состава автотранспортных средств, поставляемых в Вооруженные Силы Российской Федерации</t>
  </si>
  <si>
    <t>Освобождаются от уплаты налога автомобильные колонны войскового типа, автотранспортные предприятия и организации, поставляющие автомобили для формирования автомобильных колонн войскового типа и специализированных формирований</t>
  </si>
  <si>
    <t>Создание условий для обеспечения безопасности населения Краснодарского края</t>
  </si>
  <si>
    <t>49.3</t>
  </si>
  <si>
    <t>(2) неограниченный - до даты прекращения льготы, за исключением пункта "в" - с 01.01.2006 по 01.01.2020</t>
  </si>
  <si>
    <t>Освобождаются от уплаты налога органы местного самоуправления в Краснодарском крае, а также учреждения, находящиеся в ведении указанных органов</t>
  </si>
  <si>
    <t>Общественные объединения пожарной охраны, созданные для участия в осуществлении деятельности в области пожарной безопасности и проведении аварийно-спасательных работ</t>
  </si>
  <si>
    <t>Совершенствование системы обеспечения пожарной безопасности в Краснодарском крае</t>
  </si>
  <si>
    <t xml:space="preserve"> Один из родителей (усыновителей) в многодетной семье
</t>
  </si>
  <si>
    <t>Один из родителей (законных представителей) ребенка-инвалида</t>
  </si>
  <si>
    <t xml:space="preserve">Доля дохода от реализации сырой нефти и нефтяного (попутного) газа по итогам налогового периода в общем доходе от реализации товаров (работ, услуг) составляет не менее 50% </t>
  </si>
  <si>
    <t>Организации, не являющиеся участниками консолидированных групп налогоплательщиков и осуществляющие добычу сырой нефти и нефтяного (попутного) газа</t>
  </si>
  <si>
    <t>Пониженная (13,5%) ставка налога для организаций, осуществляющих добычу сырой нефти и нефтяного (попутного) газа</t>
  </si>
  <si>
    <t>Формирование высокотехнологичной, конкурентоспособной промышленности, обеспечивающей переход экономики государства от экспортно-сырьевого типа развития к инновационному типу развития</t>
  </si>
  <si>
    <t xml:space="preserve">06.10.1
</t>
  </si>
  <si>
    <t>Повышение качества жизни граждан на основе использования информационных и телекоммуникационных технологий</t>
  </si>
  <si>
    <t>Создание комплекса условий, формирующих благоприятный инвестиционный климат</t>
  </si>
  <si>
    <t>20; 23; 25; 26; 27; 28; 30; 31; 61; 62; 63; 72</t>
  </si>
  <si>
    <t xml:space="preserve">ст.2/п.1.1/пп."г" </t>
  </si>
  <si>
    <t>Ежегодные объемы переработки нефти на территории Красноярского края (на основании форм федерального государственного статистического наблюдения) составляют не менее 6 млн тонн</t>
  </si>
  <si>
    <t>Организации, осуществляющие производство нефтепродуктов</t>
  </si>
  <si>
    <t xml:space="preserve">19.20
</t>
  </si>
  <si>
    <t xml:space="preserve">ст.2/п.2/пп."а" </t>
  </si>
  <si>
    <t>Осуществление фармацевтической деятельности по изготовлению или льготному отпуску лекарственных средств либо  деятельности по обороту наркотических средств и психотропных веществ</t>
  </si>
  <si>
    <t xml:space="preserve">Аптечные организации и учреждения </t>
  </si>
  <si>
    <t>Обеспечение доступности лекарственной помощи для населения Красноярского края</t>
  </si>
  <si>
    <t xml:space="preserve">47.7
21.1
</t>
  </si>
  <si>
    <t>ст.2/п.2.1</t>
  </si>
  <si>
    <t xml:space="preserve">Ежегодные объемы добычи сырой нефти на территории Красноярского края составляют более 7 млн тонн. Пониженная ставка применяется в отношении недвижимого имущества, принятого к бухгалтерскому учету в качестве инвентарных объектов основных средств после 31 декабря 2015 года
</t>
  </si>
  <si>
    <t>Организации, осуществляющие добычу сырой нефти и нефтяного (попутного) газа</t>
  </si>
  <si>
    <t>ст.2/п.3/пп."а"</t>
  </si>
  <si>
    <t>Органы законодательной, исполнительной власти края, органы местного самоуправления, Избирательная комиссия края, Счетная палата края, Уполномоченный по правам человека в Красноярском крае</t>
  </si>
  <si>
    <t>Освобождаются от уплаты налога органы законодательной, исполнительной власти края, органы местного самоуправления, Избирательная комиссия края, Счетная палата края, Уполномоченный по правам человека в Красноярском крае</t>
  </si>
  <si>
    <t>Создание условий для эффективного, ответственного и прозрачного управления финансовыми ресурсами в рамках выполнения установленных функций и полномочий, а также повышения эффективности расходов краевого бюджета</t>
  </si>
  <si>
    <t>ст.2/п.3/пп."б"</t>
  </si>
  <si>
    <t xml:space="preserve"> Доля дохода от реализации произведенных изделий народных художественных промыслов составляет не менее 50% в общем доходе от реализации товаров (работ, услуг)</t>
  </si>
  <si>
    <t>Освобождаются от уплаты налога организации народных художественных промыслов</t>
  </si>
  <si>
    <t>Сохранение и поддержка этнокультурного многообразия народов, представители которых проживают в Красноярском крае</t>
  </si>
  <si>
    <t>ст.2/п.3/пп."в"</t>
  </si>
  <si>
    <t>Организации в отношении краевых и муниципальных автомобильных дорог общего пользования</t>
  </si>
  <si>
    <t xml:space="preserve">Освобождаются от уплаты налога организации - в отношении краевых и муниципальных автомобильных дорог общего пользования, а также в отношении мостов, путепроводов, эстакад, труб, тоннелей и иных дорожных сооружений, являющихся неотъемлемой технологической частью указанных дорог.
</t>
  </si>
  <si>
    <t>Обеспечение сохранности, модернизация и развитие сети автомобильных дорог Красноярского края</t>
  </si>
  <si>
    <t>ст.2/п.3/пп."г"</t>
  </si>
  <si>
    <t>Гармонизация национальных, межнациональных (межэтнических) и межрелигиозных отношений</t>
  </si>
  <si>
    <t xml:space="preserve">ст.2/п.3/пп."и" </t>
  </si>
  <si>
    <t>Некоммерческие организации, получающие субсидии из краевого и (или) местного бюджетов на оказание государственных и (или) муниципальных услуг в соответствии с государственным (муниципальным) заданием</t>
  </si>
  <si>
    <t xml:space="preserve">Освобождаются от уплаты налога некоммерческие организации, получающие субсидии из краевого и (или) местного бюджетов на оказание государственных и (или) муниципальных услуг (выполнение работ) в соответствии с государственным (муниципальным) заданием, - в отношении имущества, закрепленного за ними учредителем, и (или) имущества, приобретенного ими за счет средств, выделенных им учредителем на приобретение этого имущества.
</t>
  </si>
  <si>
    <t xml:space="preserve">ст.2/п.3/пп."к" </t>
  </si>
  <si>
    <t>Казенные учреждения, финансовое обеспечение деятельности которых осуществляется за счет средств краевого или местного бюджетов</t>
  </si>
  <si>
    <t>Освобождаются от уплаты налога казенные учреждения, финансовое обеспечение деятельности которых осуществляется за счет средств краевого или местного бюджетов</t>
  </si>
  <si>
    <t xml:space="preserve">ст.2/п.3/пп."п" </t>
  </si>
  <si>
    <t>Льгота предоставляется в отношении имущества, закрепленного за организацией учредителем, и (или) имущества, приобретенного за счет средств, выделенных им учредителем на приобретение этого имущества</t>
  </si>
  <si>
    <t>Некоммерческие организации, финансовое обеспечение деятельности которых (не менее 70% в течение налогового периода) осуществляется за счет средств краевого или местного бюджетов через систему обязательного медицинского страхования</t>
  </si>
  <si>
    <t>Увеличение продолжительности жизни за счет обеспечения доступной и качественной медицинской помощи</t>
  </si>
  <si>
    <t xml:space="preserve">ст.2/п.3/пп."р" </t>
  </si>
  <si>
    <t>Медицинские организации, оказывающие медицинскую помощь в рамках территориальной программы государственных гарантий</t>
  </si>
  <si>
    <t>Увеличение продолжительности жизни за счет обеспечения доступной и качественной медицинской помощью</t>
  </si>
  <si>
    <t xml:space="preserve">ст.2/п.3/пп."т" </t>
  </si>
  <si>
    <t>Организации, осуществляющие производство первичного алюминия на территории Красноярского края</t>
  </si>
  <si>
    <t>(1) ограниченный - в течение 2016-2024 гг.</t>
  </si>
  <si>
    <t xml:space="preserve">24.42
</t>
  </si>
  <si>
    <t xml:space="preserve">ст.2/п.3/пп."у" </t>
  </si>
  <si>
    <t xml:space="preserve">Организации, производящие сельскохозяйственную продукцию, осуществляющие ее первичную и последующую (промышленную) переработку (в том числе на арендованных основных средствах) и реализующие эту продукцию
</t>
  </si>
  <si>
    <t>(1) ограниченный - в течение 2013-2022 гг.</t>
  </si>
  <si>
    <t>Освобождаются от уплаты налога организации, производящие сельскохозяйственную продукцию, осуществляющие ее первичную и последующую (промышленную) переработку (в том числе на арендованных основных средствах) и реализующие эту продукцию</t>
  </si>
  <si>
    <t>Повышение конкурентоспособности продукции сельского хозяйства, пищевой и перерабатывающей промышленности, производимой в Красноярском крае, и обеспечение продовольственной безопасности региона</t>
  </si>
  <si>
    <t>01</t>
  </si>
  <si>
    <t xml:space="preserve">ст.2/п.3/пп."х" </t>
  </si>
  <si>
    <t>Сведения о частных автомобильных дорогах должны быть внесены в Единый государственный реестр автомобильных дорог;  Принятие дорог к бухгалтерскому учету в качестве инвентарных объектов основных средств после 31 декабря 2015 года</t>
  </si>
  <si>
    <t>Организации в отношении частных автомобильных дорог общего пользования (включая мосты, путепроводы, эстакады, тоннели и иные дорожные сооружения, являющиеся технологической частью указанных дорог)</t>
  </si>
  <si>
    <t>Освобождаются от уплаты налога организации в отношении частных автомобильных дорог общего пользования (включая мосты, путепроводы, эстакады, тоннели и иные дорожные сооружения, являющиеся технологической частью указанных дорог), сведения о которых внесены в Единый государственный реестр автомобильных дорог</t>
  </si>
  <si>
    <t xml:space="preserve">Стимулирование частных инвестиций в объекты транспортной инфраструктуры </t>
  </si>
  <si>
    <t xml:space="preserve">ст.2/п.3/пп."ц" </t>
  </si>
  <si>
    <t xml:space="preserve">Осуществление организациями в течение 2016 - 2018 годов капитальных вложений в объекты, необходимые для подготовки и проведения XXIX Всемирной зимней универсиады 2019 года в городе Красноярске в пределах подтвержденного объема средств. 
</t>
  </si>
  <si>
    <t>Организации, осуществляющие деятельность в области спорта</t>
  </si>
  <si>
    <t xml:space="preserve">Освобождаются от уплаты налога организации, осуществляющие деятельность в области спорта и услуги по перевозке пассажиров фуникулерами, подвесными канатными дорогами и лыжными подъемниками, не являющимися частью внутригородской, пригородной или городской и пригородной транспортных систем
</t>
  </si>
  <si>
    <t>Создание условий, обеспечивающих возможность гражданам систематически заниматься физической культурой и спортом, повышение конкурентоспособности спорта Красноярского края на всероссийской спортивной арене, формирование системы подготовки спортивного резерва</t>
  </si>
  <si>
    <t xml:space="preserve">93.1
</t>
  </si>
  <si>
    <t xml:space="preserve">ст.2/п.3/пп."ч" </t>
  </si>
  <si>
    <t xml:space="preserve">Льгота применяется в отношении имущества, вновь созданного, приобретенного, принятого к бухгалтерскому учету в качестве инвентарных объектов основных средств после 31 декабря 2014 года; Сумма налоговой льготы, исчисленной нарастающим итогом с начала применения налоговой льготы, не может превышать подтвержденного объема средств, направленных с 1 января 2015 года на цели, указанные в настоящем подпункте.
</t>
  </si>
  <si>
    <t>Организации, осуществляющие капитальные вложения в сети и сооружения связи на основе технологий волоконно-оптического кабеля, расположенные на территориях муниципальных образований края, отнесенных к сухопутным территориям Арктической зоны Российской Федерации</t>
  </si>
  <si>
    <t xml:space="preserve">ст.2/п.3/пп."ш" </t>
  </si>
  <si>
    <t xml:space="preserve">ст.2/п.3/пп."щ" </t>
  </si>
  <si>
    <t>(1) ограниченный - в течение 2019-2022 гг.</t>
  </si>
  <si>
    <t xml:space="preserve">Закон Красноярского края от 08.11.2007 № 3-676 "О транспортном налоге" </t>
  </si>
  <si>
    <t>ст.4/п.1/пп.1/пп."а"</t>
  </si>
  <si>
    <t>Исполнение принятых публичных нормативных обязательств по социальной поддержке отдельных категорий граждан, создание условий для повышения качества жизни отдельных категорий граждан, степени их социальной защищенности</t>
  </si>
  <si>
    <t>ст.4/п.1/пп.1/пп."б"</t>
  </si>
  <si>
    <t>ст.4/п.1/пп.1/пп."в"</t>
  </si>
  <si>
    <t>ст.4/п.1/пп.1/пп."г"</t>
  </si>
  <si>
    <t>ст.4/п.1/пп.1/пп."д"</t>
  </si>
  <si>
    <t>ст.4/п.1/пп.1/пп."е"</t>
  </si>
  <si>
    <t>Инвалиды ВОВ и инвалиды боевых действий</t>
  </si>
  <si>
    <t>ст.4/п.1/пп.1/пп."ж"</t>
  </si>
  <si>
    <t>Ветераны ВОВ и ветераны боевых действий</t>
  </si>
  <si>
    <t>ст.4/п.1/пп.1/пп."з"</t>
  </si>
  <si>
    <t>Родители и не вступившие в повторный брак вдовы (вдовцы) инвалидов ВОВ, инвалидов боевых действий, ветеранов ВОВ и ветеранов боевых действий</t>
  </si>
  <si>
    <t>ст.4/п.1/пп.1/пп."и"</t>
  </si>
  <si>
    <t>Военнослужащие и лица рядового и начальствующего состава органов внутренних дел, ставшие инвалидами вследствие ранения, контузии или увечья, полученных при исполнении обязанностей военной службы (служебных обязанностей)</t>
  </si>
  <si>
    <t>ст.4/п.1/пп.1/пп."к"</t>
  </si>
  <si>
    <t>Граждане, ставшие инвалидами вследствие катастрофы на Чернобыльской АЭС, аварии на производственном объединении "Маяк" и ядерных испытаний на Семипалатинском полигоне</t>
  </si>
  <si>
    <t>Закон Красноярского края от 08.11.2007 № 3-676 "О транспортном налоге"  (в ред. от 11.11.2010 № 11-5149)</t>
  </si>
  <si>
    <t>ст.4/п.1/пп.1/пп."л"</t>
  </si>
  <si>
    <t>Родители (усыновители), опекуны, попечители ребенка-инвалида</t>
  </si>
  <si>
    <t>ст.4/п.1/пп.1/пп."м"</t>
  </si>
  <si>
    <t>Физические лица, являющиеся пенсионерами в соответствии с пенсионным законодательством Российской Федерации</t>
  </si>
  <si>
    <t>ст.4/п.1/пп.1/пп."н"</t>
  </si>
  <si>
    <t xml:space="preserve">Закон Красноярского края от 08.11.2007 № 3-676 "О транспортном налоге"  </t>
  </si>
  <si>
    <t>Инвалиды из числа лиц, неуказанных в подпунктах "а"-"к" пп. 1 п. 1</t>
  </si>
  <si>
    <t>ст.4/п.1/пп.3</t>
  </si>
  <si>
    <t>Выпуск продукции для нужд инвалидов составляет не менее 80% от общего объема производимых товаров и услуг</t>
  </si>
  <si>
    <t>Организации, производящие специальное оборудование и средства для нужд инвалидов</t>
  </si>
  <si>
    <t>Освобождаются от уплаты транспортного налога организации, производящие специальное оборудование и средства для нужд инвалидов (протезов, инвалидных колясок, ортопедической обуви и др.)</t>
  </si>
  <si>
    <t>Повышение уровня доступности приоритетных объектов и услуг в приоритетных сферах жизнедеятельности инвалидов и других маломобильных групп населения (людей, испытывающих затруднения при самостоятельном передвижении, получении услуг, необходимой информации)</t>
  </si>
  <si>
    <t>Организация оказания медицинской помощи отдельным категориям граждан</t>
  </si>
  <si>
    <t>Доля финансирования организации (учреждения)  из краевого и (или) местных бюджетов составляет не менее 70%</t>
  </si>
  <si>
    <t>Государственные органы Красноярского края и (или) муниципальных образований; казенные, автономные и бюджетные учреждения</t>
  </si>
  <si>
    <t>ст.4/п.1/пп.5</t>
  </si>
  <si>
    <t xml:space="preserve"> Доля выручки от реализации сельскохозяйственной продукции составляет не менее 70% в общей сумме выручки</t>
  </si>
  <si>
    <t>Сельскохозяйственные товаропроизводители</t>
  </si>
  <si>
    <t>ст.4/п.1/пп.6</t>
  </si>
  <si>
    <t xml:space="preserve">Доля финансирования организаций здравоохранения из краевого и (или) местных бюджетов и за счет средств, поступающих от оказания медицинской помощи застрахованным в рамках обязательного медицинского страхования, составляет не менее 70% </t>
  </si>
  <si>
    <t>Организации здравоохранения</t>
  </si>
  <si>
    <t>Освобождаются от уплаты транспортного налога организации здравоохранения по транспортным средствам, принадлежащим указанным организациям на праве хозяйственного ведения или оперативного управления</t>
  </si>
  <si>
    <t>ст.4/п.1/пп.7</t>
  </si>
  <si>
    <t>Доля рабочих мест, занятых лицами из числа коренных малочисленных народов Севера, проживающих на территории Красноярского края, составляет не менее 70%</t>
  </si>
  <si>
    <t>Организации, осуществляющие традиционное хозяйствование и занятие промыслами коренных малочисленных народов Севера, проживающих на территории Красноярского края</t>
  </si>
  <si>
    <t>Создание условий для сохранения и развития традиционного образа жизни и хозяйственной деятельности коренных малочисленных народов Российской Федерации, проживающих на территории Красноярского края в местах традиционного проживания и традиционной хозяйственной деятельности коренных малочисленных народов Российской Федерации</t>
  </si>
  <si>
    <t>ст.4/п.1/пп.8</t>
  </si>
  <si>
    <t>Индивидуальные предприниматели, основными видами деятельности которых являются осуществление традиционного хозяйствования и занятие промыслами коренных малочисленных народов Севера Красноярского края</t>
  </si>
  <si>
    <t xml:space="preserve">Закон Красноярского края от 08.11.2007 № 3-676 "О транспортном налоге" (в ред.  от 29.04.2010 № 10-4653)
</t>
  </si>
  <si>
    <t>ст.4/п.1/пп.9</t>
  </si>
  <si>
    <t xml:space="preserve"> Среднесписочная численность инвалидов среди работников организации составляет не менее 50% , а доля заработной платы инвалидов в ФОТ организации - не менее 25% </t>
  </si>
  <si>
    <t xml:space="preserve">Физические лица, являющиеся пенсионерами в соответствии с пенсионным законодательством Российской Федерации, один из родителей (усыновителей), опекунов, попечителей ребенка-инвалида, один из родителей многодетной семьи, то есть семьи, имеющей трех и более детей до достижения ими возраста 18 лет, в том числе усыновленных, пасынков, падчериц, а также приемных, опекаемых, находящихся под попечительством, совместно проживающих
</t>
  </si>
  <si>
    <t>Пониженные (на 90%) ставки налога отдельным категориям граждан в отношении следующих категорий транспортных средств: 
- автомобили легковые с мощностью двигателя до 150 л.с. (до 110,33 кВт) вкл.; 
- мотоциклы и мотороллеры с мощностью двигателя до 40 л.с. (до 29,42 кВт) вкл.; 
- другие самоходные транспортные средства, машины и механизмы на пневматическом и гусеничном ходу; 
- снегоходы, мотосани с мощностью двигателя до 50 л.с. (до 36,77 кВт) вкл.; 
- катера, моторные лодки и другие водные транспортные средства с мощностью двигателя до 100 л.с. (до 73,55 кВт) вкл.</t>
  </si>
  <si>
    <t xml:space="preserve">Закон Красноярского края от 08.11.2007 № 3-676 "О транспортном налоге" (в ред. от 18.09.2018 № Ч-1926)
</t>
  </si>
  <si>
    <t>Физические лица, соответствующие условиям, необходимым для назначения пенсии в соответствии с законодательством Российской Федерации, действовавшим на 31 декабря 2018 года</t>
  </si>
  <si>
    <t>Пониженные (на 90%) ставки налога физическим лицам, соответствующим условиям, необходимым для назначения пенсии в соответствии с законодательством Российской Федерации, действовавшим на 31 декабря 2018 года, в отношении следующих категорий транспортных средств: 
- автомобили легковые с мощностью двигателя до 150 л.с. (до 110,33 кВт) вкл.; 
- мотоциклы и мотороллеры с мощностью двигателя до 40 л.с. (до 29,42 кВт) вкл.; 
- другие самоходные транспортные средства, машины и механизмы на пневматическом и гусеничном ходу; 
- снегоходы, мотосани с мощностью двигателя до 50 л.с. (до 36,77 кВт) вкл.; 
- катера, моторные лодки и другие водные транспортные средства с мощностью двигателя до 100 л.с. (до 73,55 кВт) вкл.</t>
  </si>
  <si>
    <t>Закон Красноярского края от 25.06.2015 № 8-3530 "Об установлении ставок налогов для налогоплательщиков, впервые зарегистрированных в качестве индивидуальных предпринимателей и перешедших на упрощенную систему налогообложения и (или) патентную систему налогообложения"</t>
  </si>
  <si>
    <t>Содействие субъектам малого и среднего предпринимательства в Красноярском крае в привлечении финансовых ресурсов, обеспечение доступности образовательной и информационно-консультационной поддержки</t>
  </si>
  <si>
    <t xml:space="preserve">Закон Красноярского края от 25.06.2015 № 8-3530 "Об установлении ставок налогов для налогоплательщиков, впервые зарегистрированных в качестве индивидуальных предпринимателей и перешедших на упрощенную систему налогообложения и (или) патентную систему налогообложения" (в ред. от 02.12.2015 № 9-3929)
</t>
  </si>
  <si>
    <t>ст.1/п.1.1</t>
  </si>
  <si>
    <t>Индивидуальные предприниматели, впервые зарегистрированные после 01.01.2016, осуществляющие виды деятельности в сфере бытовых услуг населению</t>
  </si>
  <si>
    <t>01.61; 10.11.4; 10.13.2; 10.31; 10.41; 10.61.2; 10.61.3; 13.10.9; 13.30.3; 13.92.2; 13.99.4; 14.11.2; 14.12.2; 14.13.3; 14.14.4; 14.19.5; 14.20.2; 14.31.2; 14.39.2; 15.20.5; 16.24; 16.29.3; 18.14; 23.70.2; 25.50.1; 25.61; 25.62; 25.99.3; 31.02.2; 31.09.2; 32.12.6; 32.13.2; 32.99; 33.12; 33.13; 33.15; 33.19; 38.32; 41.10; 41.20; 42.21; 43.21; 43.22; 43.29; 43.31; 43.32; 43.32.1; 43.32.2; 43.32.3; 43.33; 43.34; 43.34.1; 43.34.2; 43.39; 43.91; 43.99; 45.20; 45.20.1; 45.20.2; 45.20.3; 45.20.4; 45.40.5; 47.78.22; 58.19; 74.10; 74.20; 74.30; 77.11; 77.12; 77.21; 77.22; 77.29; 77.29.1; 77.29.2; 77.29.3; 77.29.9; 77.31; 77.33; 77.33.1; 77.33.2; 81.21.1; 81.22; 81.29.1; 81.29.2; 81.29.9; 81.30; 82.19; 88.10; 88.91; 93.29.3; 93.29.9; 95.11; 95.12; 95.21; 95.22; 95.23; 95.24; 95.25; 95.29; 96.01; 96.02; 96.03; 96.04; 96.09</t>
  </si>
  <si>
    <t>01.61; 10.11.4; 10.13.2; 10.31; 10.41; 10.61.2; 10.61.3; 13.10.9; 13.30.3; 13.92.2; 13.99.4; 14.11.2; 14.12.2; 14.13.3; 14.14.4; 14.19.5; 14.20.2; 14.31.2; 14.39.2; 15.20.5; 16.24; 16.29.3; 18.14; 23.70.2; 25.50.1; 25.61; 25.62; 25.99.3; 31.02.2; 31.09.2; 32.12.6; 32.13.2; 32.99; 33.12; 33.13; 33.15; 33.19; 38.32; 41.10; 41.20; 42.21; 43.21; 43.22; 43.29; 43.31; 43.32; 43.32.1; 43.32.2; 43.32.3; 43.33; 43.34; 43.34.1; 43.34.2; 43.39; 43.91; 43.99; 45.20; 45.20.1; 45.20.2; 45.20.3; 45.20.4; 45.40.5; 47.78.22; 58.19; 74.10; 74.20; 74.30; 77.11; 77.12; 77.21; 77.22; 77.29; 7.29.1; 77.29.2; 77.29.3; 77.29.9; 77.31; 77.33; 77.33.1; 77.33.2; 81.21.1; 81.22; 81.29.1; 81.29.2; 81.29.9; 81.30; 82.19; 88.10; 88.91; 93.29.3; 93.29.9; 95.11; 95.12; 95.21; 95.22; 95.23; 95.24; 95.25; 95.29; 96.01; 96.02; 96.03; 96.04; 96.09</t>
  </si>
  <si>
    <t>Пониженная (0%) ставка налога для индивидуальных предпринимателей, впервые зарегистрированных и осуществляющих виды предпринимательской деятельности в производственной, социальной и (или) научной сферах, а также в сфере бытовых услуг населению</t>
  </si>
  <si>
    <t>30% от суммы налога</t>
  </si>
  <si>
    <t>Освобождаются от уплаты налога медицинские организации, оказывающие медицинскую помощь в рамках территориальной программы государственных гарантий оказания населению Красноярского края бесплатной медицинской помощи</t>
  </si>
  <si>
    <t>Организации, осуществляющие деятельность спортивных объектов, имеющие на балансе крытые спортивные сооружения с ледовыми площадками с искусственным льдом вместимостью не менее 5000 зрительских мест</t>
  </si>
  <si>
    <t>Организации, осуществляющие капитальные вложения на территории Пермского края</t>
  </si>
  <si>
    <t>Обеспечение сбалансированного экономического развития и конкурентоспособности экономики Пермского края</t>
  </si>
  <si>
    <t>ст.4</t>
  </si>
  <si>
    <t>(1) ограниченный - на срок действия специального инвестиционного контракта</t>
  </si>
  <si>
    <t xml:space="preserve">3,5 (4,5) п.п. </t>
  </si>
  <si>
    <t>ст.4.1</t>
  </si>
  <si>
    <t>Налогоплательщики - резиденты и управляющие компании технопарков и индустриальных парков</t>
  </si>
  <si>
    <t>Переход к инновационному типу экономического развития</t>
  </si>
  <si>
    <t>(1) ограниченный - в течении 10 налоговых периодов</t>
  </si>
  <si>
    <t>Создание условий для обеспечения эффективного местного самоуправления и устойчивого социально-экономического развития муниципальных образований Пермского края</t>
  </si>
  <si>
    <t xml:space="preserve">(1) ограниченный - в течение 3 лет </t>
  </si>
  <si>
    <t>Организации, основным видом деятельности которых является перевозка пассажиров, грузов и багажа воздушным транспортом</t>
  </si>
  <si>
    <t>Обеспечение комфортных условий жизнедеятельности населения Пермского края путем развития устойчиво функционирующей, экономически эффективной, привлекательной и доступной для всех слоев населения системы автомобильного, водного, железнодорожного и воздушного пассажирского транспорта</t>
  </si>
  <si>
    <t>Нефтедобывающие организации</t>
  </si>
  <si>
    <t>06</t>
  </si>
  <si>
    <t xml:space="preserve">Повышение уровня комфортности и безопасности при передвижении по автомобильным дорогам регионального или межмуниципального, местного значения Пермского края
</t>
  </si>
  <si>
    <t>Повышение конкурентоспособности производимой сельскохозяйственной продукции, создание благоприятной среды для развития предпринимательства, повышения инвестиционной привлекательности отрасли</t>
  </si>
  <si>
    <t xml:space="preserve">Жилищные и жилищно-строительные кооперативы, дачно-строительные и гаражные кооперативы, садоводческие товарищества, товарищества собственников жилья
</t>
  </si>
  <si>
    <t>Формирование благоприятной среды жизнедеятельности и создание условий для обеспечения населения Пермского края качественным жильем и услугами ЖКХ</t>
  </si>
  <si>
    <t xml:space="preserve">Организации, осуществляющие  научно-исследовательские, конструкторские, опытные и опытно-экспериментальные работы
</t>
  </si>
  <si>
    <t>Организации - балансодержатели имущества, предназначенного в соответствии для решения задач по предупреждению и ликвидации чрезвычайных ситуаций</t>
  </si>
  <si>
    <t>Организации - балансодержатели имущества, используемого для охраны природы</t>
  </si>
  <si>
    <t>(1) ограниченный - срок применения льготы установлен законом - 2013-2027 гг.</t>
  </si>
  <si>
    <t>ст.4/ч.1/п.10</t>
  </si>
  <si>
    <t>Потребительские кооперативы в сфере жилищного строительства</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</si>
  <si>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t>
  </si>
  <si>
    <t>Организации, уплачивающие налог на имущество организаций от кадастровой стоимости</t>
  </si>
  <si>
    <t>Увеличение налоговых доходов консолидированного бюджета Пермского края</t>
  </si>
  <si>
    <t>ст.5/ч.2</t>
  </si>
  <si>
    <t>В отношении объектов недвижимого имущества, налоговая база по которым определяется как их кадастровая стоимость по истечении одного года со дня ввода в эксплуатацию жилого дома, многоквартирного дома, в котором расположены указанные жилые помещения, и до истечения двух лет с указанного дня</t>
  </si>
  <si>
    <t>Пониженная (50%) сумма налога - в отношении жилых домов и жилых помещений, облагаемых налогом на имущество от кадастровой стоимости, не учитываемых на балансе в качестве объектов основных средств</t>
  </si>
  <si>
    <t>ст.5/ч.3</t>
  </si>
  <si>
    <t>ст.5/ч.4</t>
  </si>
  <si>
    <t>75% от суммы налога</t>
  </si>
  <si>
    <t>Организации-собственники фактически использующие помещения для размещения гостиниц</t>
  </si>
  <si>
    <t>Создание объектов туристской инфраструктуры</t>
  </si>
  <si>
    <t>Организации - собственники объектов культурного наследия</t>
  </si>
  <si>
    <t>Сохранение и изучение объектов культурного наследия</t>
  </si>
  <si>
    <t>ст.3</t>
  </si>
  <si>
    <t>Закон Пермского края от 13.11.2017 № 148-ПК "Об установлении налоговой ставки налога на имущество организаций для налогоплательщиков, реализующих инвестиционные соглашения, предметом которых является реализация "приоритетного инвестиционного проекта" на территории Пермского края"</t>
  </si>
  <si>
    <t>Налогоплательщики, субъекты деятельности в сфере промышленности, с которыми заключены приоритетные инвестиционные контракты с участием Пермского края</t>
  </si>
  <si>
    <t>Наличие статуса резидента технопарка или индустриального парка</t>
  </si>
  <si>
    <t>Налогоплательщики - резиденты технопарков и индустриальных парков</t>
  </si>
  <si>
    <t>Закон Пермского края от 01.04.2015 № 466-ПК "Об установлении налоговых ставок для отдельных категорий налогоплательщиков, применяющих упрощенную систему налогообложения, и о внесении изменений в Закон Пермской области "О налогообложении в Пермском крае"</t>
  </si>
  <si>
    <t>72; раздел P; раздел Q</t>
  </si>
  <si>
    <t>Налогоплательщики, осуществляющие деятельность в области гостиниц, обрабатывающего производства, строительства</t>
  </si>
  <si>
    <t>ст.1/ч.1.1</t>
  </si>
  <si>
    <t>Закон Пермского края от 01.04.2015 № 465-ПК "О патентной системе налогообложения в Пермском крае, установлении налоговой ставки в размере 0 процентов для отдельной категории налогоплательщиков, применяющих патентную систему налогообложения, и о внесении изменения в Закон Пермской области "О налогообложении в Пермском крае"</t>
  </si>
  <si>
    <t>Создание условий для повышения качества жизни отдельных категорий граждан, семей и детей Пермского края</t>
  </si>
  <si>
    <t>ст.1.1</t>
  </si>
  <si>
    <t>Стимулирование деловой активности</t>
  </si>
  <si>
    <t>ст.2/ч.1(2)</t>
  </si>
  <si>
    <t>Налогоплательщики - владельцы объектов недвижимого имущества, налоговая база в отношении которых определяется как кадастровая стоимость.</t>
  </si>
  <si>
    <t>ст.2/ч.2/абз.4</t>
  </si>
  <si>
    <t>Организации, осуществляющие основную деятельность в области физической культуры и спорта</t>
  </si>
  <si>
    <t>Пониженная (0,1%) ставка налога для организаций, осуществляющих основную деятельность в области физической культуры и спорта - в отношении имущества, используемого для ведения деятельности в области физической культуры и спорта, учтенного на балансе в качестве объектов основных средств не ранее 1 января 2015 года</t>
  </si>
  <si>
    <t>Поддержка предприятий</t>
  </si>
  <si>
    <t>93.11; 93.12;</t>
  </si>
  <si>
    <t>Проведение массовых мероприятий в сфере физической культуры</t>
  </si>
  <si>
    <t>ст.2/ч.3/абз.2-3</t>
  </si>
  <si>
    <t>Стимулирование инвестиционной деятельности</t>
  </si>
  <si>
    <t>ст.2/ч.4/абз.2-3</t>
  </si>
  <si>
    <t>ст.2/ч.4(1)/абз.2-3</t>
  </si>
  <si>
    <t>ст.2/ч.5/абз.2-3</t>
  </si>
  <si>
    <t>Российские рыбохозяйственные организации (зарегистрированные на территории Приморского края)</t>
  </si>
  <si>
    <t>Пониженная (0% - с 1 по 5 гг.; 0,5% - с 6 по 10 гг.) ставка налога для рыбохозяйственных организаций</t>
  </si>
  <si>
    <t>Поддержка российских рыбохозяйственных организаций</t>
  </si>
  <si>
    <t>Российские рыбохозяйственные организации, имеющие в собственности имущество на территории Приморского края</t>
  </si>
  <si>
    <t>Сельскохозяйственные организации</t>
  </si>
  <si>
    <t>(1) ограниченный - до выполнения условий</t>
  </si>
  <si>
    <t>Повышение объема инвестиций в агропромышленный комплекс</t>
  </si>
  <si>
    <t>Расходные обязательства по полномочиям в сфере поддержки сельского хозяйства в части животноводства</t>
  </si>
  <si>
    <t>Жилищные кооперативы, жилищно-строительные кооперативы, товарищества собственников жилья, объединения товариществ собственников жилья</t>
  </si>
  <si>
    <t>Стимулирование самозанятых граждан к ведению предпринимательской деятельности в жилищно-коммунальной сфере</t>
  </si>
  <si>
    <t>Объекты имущества построены в рамках подпрограммы "Развитие г. Владивостока как центра международного сотрудничества в АТР" федеральной целевой программы "Экономическое и социальное развитие Дальнего Востока и Байкальского региона на период до 2018 года"</t>
  </si>
  <si>
    <t>(1) ограниченный - срок действия льготы установлен законом - до 01.01.2019</t>
  </si>
  <si>
    <t>Стимулирование деловой активности, увеличение инвестиций в жилищно-коммунальный комплекс</t>
  </si>
  <si>
    <t>Закон Приморского края от 19.12.2013 № 330-КЗ "Об установлении пониженной ставки налога на прибыль организаций, подлежащего зачислению в краевой бюджет, для отдельных категорий организаций"</t>
  </si>
  <si>
    <t>ст.1/ч.1/абз.2-3</t>
  </si>
  <si>
    <t xml:space="preserve">(1) ограниченный - в течение 10 налоговых периодов
</t>
  </si>
  <si>
    <t>Пониженная (13,5%) ставка налога для организаций-участников инвестиционных проектов</t>
  </si>
  <si>
    <t>ст.2(2)/ч.1/абз.2-3</t>
  </si>
  <si>
    <t>ст.2(3)/ч.1/абз.2-3</t>
  </si>
  <si>
    <t>Закон Приморского края от 28.11.2002 № 24-КЗ "О транспортном налоге"</t>
  </si>
  <si>
    <t>ст.6/п.4</t>
  </si>
  <si>
    <t>Грузовые автомобили используются при сельскохозяйственных работах для производства сельскохозяйственной продукции и перевозки сельскохозяйственных грузов. 
Удельный вес доходов от реализации сельскохозяйственной продукции в общей сумме доходов в текущем налоговом периоде составляет 70% и более</t>
  </si>
  <si>
    <t xml:space="preserve">Сельскохозяйственные товаропроизводители </t>
  </si>
  <si>
    <t>Пониженная (0%) ставка налога для ИП, впервые зарегистрированных и осуществляющих деятельность в социальной и (или) научной сферах согласно установленному законом перечню</t>
  </si>
  <si>
    <t>Стимулирование  самозанятых граждан к ведению предпринимательской деятельности в производственной, социальной и научной сферах</t>
  </si>
  <si>
    <t>55.21; 73; раздел M; раздел N; 92.53; 92.6; 55.20; 72; раздел P; раздел Q; 91.04; 93.1</t>
  </si>
  <si>
    <t>ст.2/ч.2/абз.2</t>
  </si>
  <si>
    <t xml:space="preserve">Содержание льготируемого имущества финансируется за счет средств бюджетов субъектов Российской Федерации и (или) местных бюджетов </t>
  </si>
  <si>
    <t>Оптимизация расходов краевого бюджета</t>
  </si>
  <si>
    <t>ст.2/ч.2/абз.3</t>
  </si>
  <si>
    <t>Пониженная (0,1%) ставка налога для организаций - в отношении объектов социально-культурной сферы, используемых ими для нужд культуры и искусства, образования, физической культуры и спорта, здравоохранения и социального обеспечения</t>
  </si>
  <si>
    <t>ст.2(1)/п.2</t>
  </si>
  <si>
    <t>ст.2(1)/п.5</t>
  </si>
  <si>
    <t>Некоммерческие организации</t>
  </si>
  <si>
    <t>Освобождаются от налогообложения некоммерческие организации</t>
  </si>
  <si>
    <t>Поддержка некоммерческих организаций (НКО)</t>
  </si>
  <si>
    <t>Закон Приморского края от 28.11.2002 № 24-КЗ
"О транспортном налоге"</t>
  </si>
  <si>
    <t>ст.6/п.1</t>
  </si>
  <si>
    <t xml:space="preserve">Участники Великой Отечественной войны, ветераны боевых действий, инвалиды I и II группы </t>
  </si>
  <si>
    <t>ст.6/п.2</t>
  </si>
  <si>
    <t xml:space="preserve">Герои Советского Союза, Герои Социалистического Труда, Герои Российской Федерации, граждане, награжденные орденом Славы трех степеней </t>
  </si>
  <si>
    <t>Социальная поддержка определенной категории граждан, имеющих заслуги перед государством</t>
  </si>
  <si>
    <t>Граждане, подвергшиеся воздействию радиации вследствие ЧАЭС,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 а также лица, категории которых установлены Постановлением Верховного Совета Российской Федерации от 27.1.1991 №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</si>
  <si>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Социальная поддержка граждан, подвергшихся воздействию радиации вследствие Чернобыльской катастрофы,</t>
  </si>
  <si>
    <t>ст.6/п.6</t>
  </si>
  <si>
    <t>ст.6/п.7</t>
  </si>
  <si>
    <t>Граждане, относящиеся к категории детей Великой Отечественной войны в соответствии с законодательством Приморского края</t>
  </si>
  <si>
    <t xml:space="preserve">ст.2.1/п.1/пп.2 </t>
  </si>
  <si>
    <t>Перечень имущества, утвержденный Правительством Ставропольского края по согласованию с Думой Ставропольского края</t>
  </si>
  <si>
    <t xml:space="preserve">84.11 
</t>
  </si>
  <si>
    <t xml:space="preserve">Резиденты региональных агропромышленных парков ( с 01.01.2020 года), региональных индустриальных парков, региональных туристско-рекреационных парков, региональных технологических парков </t>
  </si>
  <si>
    <t>ст.2.1/п.1/пп.5</t>
  </si>
  <si>
    <t>Базовые организации региональных технологических парков</t>
  </si>
  <si>
    <t xml:space="preserve">Технопарк </t>
  </si>
  <si>
    <t>ст.2.1/п.1/пп.6</t>
  </si>
  <si>
    <t>Субъекты инновационной деятельности</t>
  </si>
  <si>
    <t xml:space="preserve">72 
</t>
  </si>
  <si>
    <t>ст.2.1/п.1/пп.7</t>
  </si>
  <si>
    <t>Организации - в отношении объектов инновационной инфраструктуры (в том числе производственных, офисных и иных площадей)</t>
  </si>
  <si>
    <t>ст.2.1/п.1/пп.8</t>
  </si>
  <si>
    <t>(1) ограниченный - срок фактической окупаемости, но не более 5 лет</t>
  </si>
  <si>
    <t>ст.2.1/п.1/пп.10</t>
  </si>
  <si>
    <t>(1) ограниченный - законом установлена дата прекращения действия льготы - 01.01.2022</t>
  </si>
  <si>
    <t xml:space="preserve">70.22
</t>
  </si>
  <si>
    <t>ст.2.1/п.1/пп.11</t>
  </si>
  <si>
    <t>Резиденты зон муниципального развития</t>
  </si>
  <si>
    <t>(1) ограниченный - на срок фактической окупаемости, но не более 5 лет</t>
  </si>
  <si>
    <t>Суммарный объемом инвестиций от 50000 тыс. рублей до 300000 тыс. рублей</t>
  </si>
  <si>
    <t>(1) ограниченный - на срок фактической окупаемости, но не более 3 лет</t>
  </si>
  <si>
    <t>Организации, осуществляющие деятельность в строительстве</t>
  </si>
  <si>
    <t xml:space="preserve">41. </t>
  </si>
  <si>
    <t xml:space="preserve"> Наличие статуса резидента территории опережающего развития</t>
  </si>
  <si>
    <t>ст.2.1/п.1/пп.13</t>
  </si>
  <si>
    <t>Соответствие требованиям к индустриальным (промышленным) паркам и управляющим компаниям индустриальных (промышленных) парков в целях применения к ним мер стимулирования деятельности в сфере промышленности, утвержденным Правительством Российской Федерации</t>
  </si>
  <si>
    <t>Управляющие компании индустриальных (промышленных) парков, за исключением региональных индустриальных парков, соответствующие требованиям к индустриальным (промышленным) паркам и управляющим компаниям индустриальных (промышленных) парков</t>
  </si>
  <si>
    <t>68.</t>
  </si>
  <si>
    <t>ст.2.1/п.1/пп.14</t>
  </si>
  <si>
    <t xml:space="preserve">Инвестиционный проект с объемом капитальных вложений свыше 2000000 тыс. Рублей. </t>
  </si>
  <si>
    <t>86; 90</t>
  </si>
  <si>
    <t>Дошкольные организации, вновь созданные</t>
  </si>
  <si>
    <t>01.01.2018 - льгота длящегося характера</t>
  </si>
  <si>
    <t xml:space="preserve">85.11 </t>
  </si>
  <si>
    <t>ст.13/ч.1</t>
  </si>
  <si>
    <t>(1) ограниченный - не более 20 лет</t>
  </si>
  <si>
    <t>ст.13/ч.1.1</t>
  </si>
  <si>
    <t>Участники консолидированных групп налогоплательщиков. Перечень приоритетных направлений инвестиционной деятельности на территории ставропольского края. Ведение раздельного учета доходов</t>
  </si>
  <si>
    <t>ст.13/ч.1.2</t>
  </si>
  <si>
    <t>Ведение раздельного учета доходов</t>
  </si>
  <si>
    <t>(1) ограниченный - не более 10 лет</t>
  </si>
  <si>
    <t>ст.13/ч.3</t>
  </si>
  <si>
    <t>ст.13/ч.4.1</t>
  </si>
  <si>
    <t>(1) ограниченный - не более 7 лет</t>
  </si>
  <si>
    <t>ст.13/ч.4.2</t>
  </si>
  <si>
    <t>ст.13/ч.4.3</t>
  </si>
  <si>
    <t>ст.14.1/ч.1</t>
  </si>
  <si>
    <t>(1) ограниченный - в течение 10 лет</t>
  </si>
  <si>
    <t>Закон Ставропольского края от 11.03.2004 № 13-кз "Об инновационной деятельности в Ставропольском крае" (в ред. от 12.11.2010 № 97-кз)</t>
  </si>
  <si>
    <t>ст.8.1/п.1</t>
  </si>
  <si>
    <t>Резиденты региональных индустриальных парков, региональных агропромышленных парков и региональных технологических парков от деятельности по освоению и (или) практическому применению в производстве изобретений, полезных моделей, промышленных образцов, программ для электронных вычислительных машин, на которые выдан патент и (или) свидетельство в соответствии с федеральным законодательством, осуществляемой на территориях региональных индустриальных парков, региональных агропромышленных парков и региональных технологических парков</t>
  </si>
  <si>
    <t>10; 13; 14; 15; 16; 17; 18; 20; 21; 22; 23; 24; 25; 26; 27; 28; 29; 30; 31; 32; 33; 72; 85; 86; 87; 88;</t>
  </si>
  <si>
    <t>(1) ограниченный - не более 2 налоговых периодов</t>
  </si>
  <si>
    <t xml:space="preserve">01; 10; 13; 14; 15; 16; 17; 18; 20; 21; 22; 23; 24; 25; 26; 27; 28; 29; 30; 31; 32; 33; 43.32; 72; 85; 86; 87; 88; 91; 93.1;
</t>
  </si>
  <si>
    <t>(1) ограниченный - не более 2 налоговых периодов в течение 2 календарных лет</t>
  </si>
  <si>
    <t xml:space="preserve">14.11.2 ; 14.12.2 ; 14.13.3 ; 14.14.4 ; 14.20.2; 14.19.5; 13.30.3; 13.92.2; 14.31; 14.39.2; 95.29.1; 95.29.12; 95.29.13 
</t>
  </si>
  <si>
    <t>Герои советского союза, герои российской федерации, граждане, награжденные орденом славы трех степеней, а также их общественные объединения (организации), использующие приобретаемые транспортные средства для выполнения своей уставной деятельности</t>
  </si>
  <si>
    <t>Участники великой отечественной войны</t>
  </si>
  <si>
    <t>Один из родителей, приемных родителей (опекунов, попечителей), проживающий на территории ставропольского края, воспитывающий трех и более несовершеннолетних детей и совместно с ними проживающий</t>
  </si>
  <si>
    <t>Супруга (супруг), не вступившая (не вступивший) в повторный брак, а также один из родителей ветерана боевых действий</t>
  </si>
  <si>
    <t>Граждане из подразделений особого риска</t>
  </si>
  <si>
    <t>ст.5/ч.5</t>
  </si>
  <si>
    <t>В отношении одной единицы транспортного средства из числа зарегистрированных за данным владельцем, имеющего наибольшую мощность двигателя</t>
  </si>
  <si>
    <t xml:space="preserve"> 50% от ставок налога</t>
  </si>
  <si>
    <t>Организации, уставный капитал которых полностью состоит из вкладов общественных организаций инвалидов</t>
  </si>
  <si>
    <t>Один из родителей, приемных родителей (опекунов, попечителей) ребенка-инвалида</t>
  </si>
  <si>
    <t xml:space="preserve">Закон Хабаровского края от 10.11.2005 № 308 "О региональных налогах и налоговых льготах в Хабаровском крае" </t>
  </si>
  <si>
    <t>ст.11/ч.1/п.1</t>
  </si>
  <si>
    <t>Организации - субъекты инвестиционной деятельности, реализующие инвестиционные проекты по созданию (строительству, приобретению, реконструкции, модернизации) на территории края производственных объектов (за искл. объектов, которые используются при оказании брокерских и иных посреднических услуг)</t>
  </si>
  <si>
    <t>Создание благоприятных условий для осуществления инвестиционной деятельности в крае, привлечение инвестиций для решения социально-экономических задач в крае</t>
  </si>
  <si>
    <t>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</si>
  <si>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 xml:space="preserve"> ст.11/ч.1/п.7 </t>
  </si>
  <si>
    <t>Организации - участники консолидированных групп налогоплательщиков, один или несколько участников которой реализуют инвестиционные проекты по созданию (строительству, приобретению, реконструкции, модернизации) на территории края производственных объектов (за искл. объектов, которые используются при оказании брокерских и иных посреднических услуг)</t>
  </si>
  <si>
    <t>ст.11/ч.2/п.1</t>
  </si>
  <si>
    <t>01.01.2020 - льгота длящегося характера</t>
  </si>
  <si>
    <t>ст.11/ч.2/п.2</t>
  </si>
  <si>
    <t xml:space="preserve">ст.11/ч.2/п.3 </t>
  </si>
  <si>
    <t>(1) ограниченный - на период действия СПИК</t>
  </si>
  <si>
    <t>Поддержка инвестиционной деятельности, привлечение инвестиций в экономику края</t>
  </si>
  <si>
    <t>ст.11/ч.2/п.4</t>
  </si>
  <si>
    <t xml:space="preserve">Закон Хабаровского края от 10.11.2005 № 308 "О региональных налогах и налоговых льготах в Хабаровском крае" (в ред. от 11.03.2015 № 40)
</t>
  </si>
  <si>
    <t>ст.11/ч.3</t>
  </si>
  <si>
    <t>ст.11/ч.4</t>
  </si>
  <si>
    <t>ст.2/ч.2/п.1</t>
  </si>
  <si>
    <t xml:space="preserve"> (2) не установлено</t>
  </si>
  <si>
    <t xml:space="preserve">Закон Хабаровского края от 10.11.2005 № 308 "О региональных налогах и налоговых льготах в Хабаровском крае" (в ред. от 30.09.2015 № 122)
</t>
  </si>
  <si>
    <t>ст.2/ч.2/п.6</t>
  </si>
  <si>
    <t>Организации-участники РИП, удовлетворяющие требованиям статьи 25.9 НКРФ (включенные в реестр)</t>
  </si>
  <si>
    <t xml:space="preserve">ст.2/ч.3/п.1 </t>
  </si>
  <si>
    <t>Организации, имеющие на балансе гидротехнические сооружения</t>
  </si>
  <si>
    <t xml:space="preserve">Поддержка организаций - в отношении гидротехнических объектов, предназначенных для защиты населенных пунктов края от наводнений, разрушений берегов и дна водохранилищ и рек, иных вредных воздействий природного характера </t>
  </si>
  <si>
    <t>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</si>
  <si>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Закон Хабаровского края от 10.11.2005 № 308 "О региональных налогах и налоговых льготах в Хабаровском крае" (в ред. от 24.06.2009 № 247)</t>
  </si>
  <si>
    <t>ст.2/ч.3/п.2</t>
  </si>
  <si>
    <t>Пониженная (0,2%) ставка налога для организаций - в отношении учитываемых на балансе объектов инженерной инфраструктуры коммунально-бытового назначения</t>
  </si>
  <si>
    <t xml:space="preserve">Недопущение роста тарифов на коммунальные услуги, улучшение качества объектов, предназначенных для водоснабжения, водоотведения, теплоснабжения и электроснабжения населенных пунктов края, строительство (создание, сооружение, приобретение) которых осуществлялось за счет инвестиций, полностью или частично финансируемых из федерального, краевого и (или) местных бюджетов
</t>
  </si>
  <si>
    <t xml:space="preserve">Закон Хабаровского края от 10.11.2005 № 308 "О региональных налогах и налоговых льготах в Хабаровском крае" (в ред. от 27.09.2017 № 278)
</t>
  </si>
  <si>
    <t>Доля выручки от реализации произведенной сельскохозяйственной продукции, включая продукты ее первичной переработки, составляет не менее 70% в общей выручке от реализации товаров (работ, услуг)</t>
  </si>
  <si>
    <t>Организации, производящие сельскохозяйственную продукцию и реализующие данную продукции</t>
  </si>
  <si>
    <t>Поддержка сельскохозяйственных товаропроизводителей</t>
  </si>
  <si>
    <t>01; 03</t>
  </si>
  <si>
    <t>ст.2/ч.7</t>
  </si>
  <si>
    <t>ст.2/ч.8</t>
  </si>
  <si>
    <t>Затраты по содержанию и ремонту объектов жилищного фонда, освобождаемых от налогообложения, полностью или частично финансируются за счет средств местных бюджетов</t>
  </si>
  <si>
    <t>Организации, финансируемые из местных бюджетов, имеющие на балансе объекты жилищного фонда</t>
  </si>
  <si>
    <t>Недопущение роста платы на содержание жилья в отношении жилого фонда, финансируемого с привлечением бюджетных ресурсов, и снижение расходов бюджетов</t>
  </si>
  <si>
    <t>ст.3/п.7</t>
  </si>
  <si>
    <t>К имуществу, используемому для обеспечения религиозной деятельности, относятся объекты основных средств жилищно-коммунального хозяйства и культурно-бытового назначения, транспортные средства, электронно-вычислительная техника, производственное оборудование, инструменты и иные основные средства, не применяемые при осуществлении предпринимательской деятельности, связанной с извлечением прибыли</t>
  </si>
  <si>
    <t>Реализация проектов, направленных на духовно-нравственное развитие жителей региона</t>
  </si>
  <si>
    <t>94.91</t>
  </si>
  <si>
    <t>ст.3/п.10</t>
  </si>
  <si>
    <t xml:space="preserve">Консервация согласована с уполномоченным Правительством края органом в установленном порядке. 
Полное использование сумм начисленной амортизации. 
Фактическое использование средств в сумме, не менее высвобожденной от уплаты налога на компенсацию затрат по консервации, содержанию и расконсервации законсервированных объектов. 
Отсутствие иных оснований, установленных законодательством о налогах и сборах, для использования льготы по налогу на имущество организаций. 
Повторное применение не допускается
</t>
  </si>
  <si>
    <t>Организации, консервирующие объекты основных средств, входящих в единый законченный технологический цикл производства</t>
  </si>
  <si>
    <t>Направление высвобожденных средств на обеспечение сохранности и технической готовности законсервированного имущества к дальнейшей эксплуатации, техническое перевооружение предприятия</t>
  </si>
  <si>
    <t>ст.3/п.12</t>
  </si>
  <si>
    <t>Льгота применяется в течение налогового (отчетного) периода (за искл. времени каникул), если проводится консервация имущества</t>
  </si>
  <si>
    <t>Организации, имеющие на балансе имущество детских лагерей</t>
  </si>
  <si>
    <t xml:space="preserve">Поддержка организаций, в целях сохранения имущества для организации детского отдыха </t>
  </si>
  <si>
    <t>85.41.9</t>
  </si>
  <si>
    <t>Расходные обязательства по организации отдыха и оздоровления детей</t>
  </si>
  <si>
    <t>ст.7/ч.2/п.1/пп."в"</t>
  </si>
  <si>
    <t>Инвалиды и их законные представители составляют не менее 80% членов общественных организаций инвалидов. 
Организациями предпринимательская деятельность не осуществляется.</t>
  </si>
  <si>
    <t xml:space="preserve"> 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</si>
  <si>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ст.7/ч.2/п.2/пп."а"</t>
  </si>
  <si>
    <t>Родители (усыновители, опекуны, попечители), имеющие детей-инвалидов, инвалидов с детства I группы</t>
  </si>
  <si>
    <t>Поддержка слабозащищенных слоев населения, обеспечение индивидуальной мобильности</t>
  </si>
  <si>
    <t>ст.7/ч.2/п.2/пп."б"</t>
  </si>
  <si>
    <t>Владелец транспортного средства признан малоимущим. 
Льгота предоставляется по достижению физическим лицом (за искл. инвалидов) возраста у мужчин - 60 лет, у женщин - 55 лет (для лиц, проживающих в районах Крайнего Севера и приравненных к ним местностях, соответственно 55 и 50 лет).</t>
  </si>
  <si>
    <t>Физические лица, которым присвоено звание "Ветеран боевых действий" или "Ветеран труда"; 
лица, имеющие трудовой стаж не менее 40 лет для мужчин и 35 лет для женщин (для проживающих в районах Крайнего Севера и приравненных к ним местностях - соответственно 35 и 30 лет); 
инвалиды (с 01.01.2020 - инвалиды III группы)</t>
  </si>
  <si>
    <t>ст.7/ч.2/п.2/пп."в"</t>
  </si>
  <si>
    <t>Физические лица, подвергшиеся воздействию радиации вследствие чернобыльской катастрофы и других радиационных катастроф</t>
  </si>
  <si>
    <t>ст.7/ч.2/п.2/пп."г"</t>
  </si>
  <si>
    <t xml:space="preserve">ст.7/ч.5/п.1 </t>
  </si>
  <si>
    <t>Организации - сельскохозяйственные товаропроизводители</t>
  </si>
  <si>
    <t>2.1; 
2.2</t>
  </si>
  <si>
    <t>ст.7/ч.5/п.2</t>
  </si>
  <si>
    <t>Крестьянские (фермерские) хозяйства и индивидуальные предприниматели, производящие и реализующие сельскохозяйственную продукцию, включая продукты ее первичной переработки</t>
  </si>
  <si>
    <t>Закон Хабаровского края от 10.11.2005 № 308 "О региональных налогах и налоговых льготах в Хабаровском крае" (в ред. 25.03.2009 № 235)</t>
  </si>
  <si>
    <t xml:space="preserve">ст.11.1/ч.1/п.1 </t>
  </si>
  <si>
    <t>Налогоплательщики, применяющие упрощенную систему налогообложения, с объектом налогообложения доходы, уменьшенные на величину расходов</t>
  </si>
  <si>
    <t>Стимулирование деловой активности на территории края, рост количества субъектов малого и среднего предпринимательства</t>
  </si>
  <si>
    <t>7 п.п.</t>
  </si>
  <si>
    <t>02; 03.1; 38.1; 38.2; 38.32.5; 56; 68.32.1; 85; 86; 88; 81.29.2; 72; 87</t>
  </si>
  <si>
    <t xml:space="preserve"> 2.4</t>
  </si>
  <si>
    <t>ст.11.1/ч.1/п.2</t>
  </si>
  <si>
    <t>Не менее 80% доходов в налоговом периоде получено от видов деятельности, установленных п. 2 ч. 1 ст. 11.1 Закона № 308. 
Повторное применение не допускается.</t>
  </si>
  <si>
    <t>01; 03.2; 10; 13; 14; 15; 16; 22; 23; 25; 28</t>
  </si>
  <si>
    <t>ст.11.1/ч.1.1</t>
  </si>
  <si>
    <t>Налогоплательщики, применяющие упрощенную систему налогообложения, с объектом налогообложения доходы</t>
  </si>
  <si>
    <t>88.1; 88.91</t>
  </si>
  <si>
    <t>ст.11.1/ч.2</t>
  </si>
  <si>
    <t>ст.10.3</t>
  </si>
  <si>
    <t>ст.1/п.1.3</t>
  </si>
  <si>
    <t>рост объема инвестиций</t>
  </si>
  <si>
    <t>ст.1/п.1/пп.9</t>
  </si>
  <si>
    <t>Сельскохозяйственные товаропроизводители, производящие сельскохозяйственную продукцию и (или) выращивающие рыбу и осуществляющие ее первичную и последующую (промышленную) переработку и реализующие эту продукцию и (или) рыбу</t>
  </si>
  <si>
    <t>ст.4/п.6/пп.12</t>
  </si>
  <si>
    <t>Организации, имеющие на балансе детские железные дороги, расположенные на территории Амурской области</t>
  </si>
  <si>
    <t>ст.4/п.6/пп.14</t>
  </si>
  <si>
    <t>Организации, осуществляющие на территории Амурской области транспортировку нефти и нефтепродуктов по магистральным трубопроводам</t>
  </si>
  <si>
    <t>ст.3/п.4</t>
  </si>
  <si>
    <t>ст.3/п.4.1</t>
  </si>
  <si>
    <t>ст.4/п.6/пп.1</t>
  </si>
  <si>
    <t>ст.4/п.6/пп.7</t>
  </si>
  <si>
    <t>ст.4/п.6/пп.15</t>
  </si>
  <si>
    <t>(1) ограниченный - 5 налоговых периодов</t>
  </si>
  <si>
    <t>Пенсионеры; инвалиды; ветераны Великой Отечественной Войны; Герои Советского Союза и Российской Федерации; родители (усыновители, опекуны), имеющих детей-инвалидов; родители, имеющие трех и более детей. Физические лица за одно зарегистрированное на их имя транспортное средство - легковой автомобиль, оснащенный только электрическим двигателем (электрическими двигателями).</t>
  </si>
  <si>
    <t xml:space="preserve">Организации почтовой связи общего пользования </t>
  </si>
  <si>
    <t>ст.2.1/п.1</t>
  </si>
  <si>
    <t>Закон Архангельской области от 14.11.2003 № 204-25-ОЗ "О налоге на имущество организаций"</t>
  </si>
  <si>
    <t xml:space="preserve">ст.2 </t>
  </si>
  <si>
    <t>Закон Архангельской области от 24.06.2009 № 52-4-ОЗ "О налоговых льготах при осуществлении инвестиционной деятельности на территории Архангельской области"</t>
  </si>
  <si>
    <t>(1) ограниченный - 3 налоговых периода</t>
  </si>
  <si>
    <t xml:space="preserve">ст.3 </t>
  </si>
  <si>
    <t>Закон Архангельской области от 01.10.2002 № 112-16-ОЗ "О транспортном налоге"</t>
  </si>
  <si>
    <t>ст.2/ч.2.1</t>
  </si>
  <si>
    <t>ст.2/ч.3/п.1</t>
  </si>
  <si>
    <t>Организации, осуществляющие производство и (или) переработку сельхозпродукции, воспроизводство, вылов, переработку рыбы, переработку морепродуктов</t>
  </si>
  <si>
    <t>(1) ограниченный - на срок не более 5 лет (до полной окупаемости вложенных средств, но не более расчетного срока окупаемости (срока возврата привлекаемого кредита)</t>
  </si>
  <si>
    <t>ст.2/ч.6</t>
  </si>
  <si>
    <t>(1) ограниченный - до полной окупаемости вложенных средств, но не более расчетного срока окупаемости (срока возврата привлекаемого кредита)</t>
  </si>
  <si>
    <t>ст.2/ч.6.1/п.1</t>
  </si>
  <si>
    <t>Организации-участники инвестиционных проектов, осуществляющие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t>
  </si>
  <si>
    <t>ст.2/ч.7/п.1</t>
  </si>
  <si>
    <t xml:space="preserve">ст.2/ч.6.1/п.2 </t>
  </si>
  <si>
    <t>ст.2/ч.7/п.2</t>
  </si>
  <si>
    <t>ст.2/ч.6.1/п.3</t>
  </si>
  <si>
    <t>ст.2/ч.7/п.3</t>
  </si>
  <si>
    <t>Освобождается от уплаты налога имущество образовательных организаций, осуществляющих дошкольное, начальное общее, основное общее, среднее общее, дополнительное образование детей, среднее профессиональное образование</t>
  </si>
  <si>
    <t>ст.3/п.8</t>
  </si>
  <si>
    <t>Организации для детей-сирот и детей, оставшихся без попечения родителей</t>
  </si>
  <si>
    <t>Освобождается от уплаты налога имущество организаций для детей-сирот и детей, оставшихся без попечения родителей</t>
  </si>
  <si>
    <t>ст.3/п.9</t>
  </si>
  <si>
    <t xml:space="preserve">Учреждения культуры </t>
  </si>
  <si>
    <t>Освобождается от уплаты налога имущество учреждений культуры</t>
  </si>
  <si>
    <t>Организации, осуществляющие социальное обслуживание граждан</t>
  </si>
  <si>
    <t>Освобождается от уплаты налога имущество организаций, осуществляющих социальное обслуживание граждан</t>
  </si>
  <si>
    <t>Организации, участвующие в реализации программы государственных гарантий бесплатного оказания гражданам медицинской помощи на территории Астраханской области</t>
  </si>
  <si>
    <t>Освобождается от уплаты налога имущество организаций, участвующих в реализации программы государственных гарантий бесплатного оказания гражданам медицинской помощи на территории Астраханской области</t>
  </si>
  <si>
    <t>ст.3/п.17</t>
  </si>
  <si>
    <t>Учреждения, осуществляющие деятельность в области физической культуры и спорта</t>
  </si>
  <si>
    <t>Освобождается от уплаты налога имущество учреждений, осуществляющих деятельность в области физической культуры и спорта</t>
  </si>
  <si>
    <t>ст.3/п.18</t>
  </si>
  <si>
    <t>Получение статуса резидента ОЭЗ</t>
  </si>
  <si>
    <t xml:space="preserve">ст.3/п.19 </t>
  </si>
  <si>
    <t>Недвижимое имущество учтено на балансе в качестве объектов основных средств и создано в целях реализации соглашений о создании ОЭЗ</t>
  </si>
  <si>
    <t>Освобождаются от уплаты налога организации, признаваемые управляющими компаниями ОЭЗ</t>
  </si>
  <si>
    <t xml:space="preserve">Доля доходов, полученных от производственных видов деятельности в отчетном налоговом периоде, составляет не менее 70% от общей суммы доходов от реализации товаров (работ, услуг). </t>
  </si>
  <si>
    <t>Юридические лица, ИП осуществляющие производственные виды экономической деятельности</t>
  </si>
  <si>
    <t xml:space="preserve">Средняя численность работников за налоговый период не превышает 5 человек. 
Предельный размер доходов от реализации, определяемых в соответствии со статьей 249 НКРФ, получаемых ИП при осуществлении вида предпринимательской деятельности, в отношении которого применяется данная ставка, не превышает 10 млн руб. </t>
  </si>
  <si>
    <t>В отношении одной единицы транспортного средства по выбору налогоплательщика</t>
  </si>
  <si>
    <t>Освобождаются от уплаты налога отдельные социальные категории граждан - в отношении легковых автомобилей с мощностью двигателя до 100 л.с. (до 73.55 кВт) вкл., мотоциклов, мотороллеров с мощностью двигателя до 40 л.с. (до 29.42 кВт) вкл., катеров, моторных лодок с мощностью двигателя до 30 л.с. (до 22.07 кВт) вкл.</t>
  </si>
  <si>
    <t>Освобождаются от уплаты налога общественные организации инвалидов - в отношении легковых автомобилей с мощностью двигателя до 150 л.с. (до 110.33 кВт) вкл., автобусов с мощностью двигателя до 150 л.с. (до 110.33 кВт) вкл.</t>
  </si>
  <si>
    <t>Транспортное средство зарегистрировано и учтено на балансах организации после их регистрации в качестве резидентов ОЭЗ</t>
  </si>
  <si>
    <t>Организации - резиденты особой экономической зоны (ОЭЗ), созданной на территории Астраханской области</t>
  </si>
  <si>
    <t>(1) ограниченный - в течение 12 лет со дня регистрации транспортных средств</t>
  </si>
  <si>
    <t>ст.3/п.20</t>
  </si>
  <si>
    <t>Организации-налогоплательщики в отношении имущества, относящегося к газораспределительным сетям</t>
  </si>
  <si>
    <t>Освобождаются от уплаты налога организации в отношении имущества, относящегося к газораспределительным сетям</t>
  </si>
  <si>
    <t xml:space="preserve">ст.2/ч.1.2 </t>
  </si>
  <si>
    <t>Имущество используется при осуществлении деятельности по разработке морских месторождений углеводородного сырья, включая геологическое изучение, разведку, проведение подготовительных работ в границах российской части (российском секторе) дна Каспийского моря в течение не менее 90 календарных дней в течение одного календарного года</t>
  </si>
  <si>
    <t>Организации, осуществляющие деятельность по разработке морских месторождений углеводородного сырья, включая геологическое изучение, разведку, проведение подготовительных работ</t>
  </si>
  <si>
    <t>За исключением объектов движимого имущества, принятых на учет в результате реорганизации или ликвидации юридических лиц, передачи, включая приобретение имущества между лицами, признаваемыми в соответствии с положениями пункта 2 статьи 105. 1 НКРФ взаимозависимыми</t>
  </si>
  <si>
    <t>Организации, осуществляющие деятельность, связанную с добычей углеводородного сырья на морских месторождениях углеводородного сырья, расположенных в российской части (российском секторе) дна Каспийского моря</t>
  </si>
  <si>
    <t>ст.2/ч.1.2</t>
  </si>
  <si>
    <t>Организации-участники "особо важных инвестиционных проектов"</t>
  </si>
  <si>
    <t>Организации-налогоплательщики в отношении имущества, относящегося к автомобильным дорогам общего пользования регионального и межмуниципального значения</t>
  </si>
  <si>
    <t>ст.3/ч.1/п.2.1</t>
  </si>
  <si>
    <t>ст.2/ч.2.2</t>
  </si>
  <si>
    <t>ст.2/ч.3.1</t>
  </si>
  <si>
    <t xml:space="preserve">Организация-участник РИП удовлетворяет требованию, установленному подпунктом 1 пункта 1 статьи 25.8 НК РФ </t>
  </si>
  <si>
    <t xml:space="preserve">ст.2/п.2/абз.10 </t>
  </si>
  <si>
    <t>Индивидуальные жилые дома, предоставлены по договорам найма на срок свыше 3 лет гражданам Российской Федерации, зарегистрированным на территории Белгородской области</t>
  </si>
  <si>
    <t>Организации, участвующие в реализации областных или муниципальных программ, проектов</t>
  </si>
  <si>
    <t>Пониженная (0%) ставка налога для организаций, участвующих в реализации областных или муниципальных программ, - в отношении индивидуальных жилых домов</t>
  </si>
  <si>
    <t>ст.2/п.4/пп.1</t>
  </si>
  <si>
    <t xml:space="preserve">Правомерность применения налоговой льготы подтверждается следующими документами, представляемыми в налоговые органы: 
- протоколом заседания Инвестиционного совета при губернаторе Белгородской области; 
- документом, подтверждающим начало финансирования инвестиционного проекта; 
- документами, подтверждающими строительство объекта; 
- накладными и счетами-фактурами по приобретаемому имуществу; 
- документами, подтверждающими проведение модернизации и реконструкции имущества; 
- документами, подтверждающими внесение имущества в уставный (складочный) капитал организации; 
- свидетельством о государственной регистрации права собственности на объекты недвижимости; 
- документами, подтверждающими включение имущества, используемого в рамках инвестиционного проекта, в состав основных средств организации. </t>
  </si>
  <si>
    <t xml:space="preserve">Организации, участвующие в реализации инвестиционных проектов по молочному производству </t>
  </si>
  <si>
    <t>(1) ограниченный - на период окупаемости инвестиционных проектов, но не более 8 лет</t>
  </si>
  <si>
    <t>ст.2/п.4.2/пп.2</t>
  </si>
  <si>
    <t>Организации, реализующие инвестиционные проекты с привлечением субсидий по постановлению Правительства РФ от 9.04.2010 № 218</t>
  </si>
  <si>
    <t>ст.2/п.4.2/пп.3</t>
  </si>
  <si>
    <t>Организации, реализующие инвестиционные проекты, включенные в долгосрочную целевую программу "Производство овощной продукции защищенного грунта и создание современных складских мощностей для хранения Сельхоз продукции, произведенной в Белгородской области, на 2010 - 2014 годы"</t>
  </si>
  <si>
    <t xml:space="preserve">ст.2/п.6/абз.6 </t>
  </si>
  <si>
    <t>Жилые помещения приобретены или построены за счет паевых взносов граждан - членов жилищных накопительных кооперативов</t>
  </si>
  <si>
    <t>Жилищные накопительные кооперативы</t>
  </si>
  <si>
    <t>Пониженная (0,3%) ставка налога для жилищных накопительных кооперативов - в отношении жилых помещений</t>
  </si>
  <si>
    <t>ст.2/п.7</t>
  </si>
  <si>
    <t>ст.2/п.8</t>
  </si>
  <si>
    <t>Организации - участники специальных инвестиционных контрактов (СПИК)</t>
  </si>
  <si>
    <t xml:space="preserve">Закон Белгородской области от 18.09.2007 № 142 "О льготах по налогу на прибыль организаций" </t>
  </si>
  <si>
    <t xml:space="preserve">Инвалиды должны составлять не менее 50% от общего числа работников и доля заработной платы инвалидов в расходах на оплату труда - не менее 25% </t>
  </si>
  <si>
    <t>Общественные организации инвалидов и организации, использующие труд инвалидов</t>
  </si>
  <si>
    <t>Пониженная (на 4%) ставка налога для общественных организаций инвалидов и организаций, использующих труд инвалидов</t>
  </si>
  <si>
    <t>ст.1/п.4</t>
  </si>
  <si>
    <t>ст.1.3</t>
  </si>
  <si>
    <t>Организации, осуществляющие расходы на научные исследования и опытно-конструкторские разработки</t>
  </si>
  <si>
    <t>Понижение (на 3%) ставка налога организациям, осуществляющим расходы на научные исследования и опытно-конструкторские разработки</t>
  </si>
  <si>
    <t>ст.1.4</t>
  </si>
  <si>
    <t>Организации - участники региональных инвестиционных проектов (РИП)</t>
  </si>
  <si>
    <t>ст.1.5</t>
  </si>
  <si>
    <t>ст.1.7</t>
  </si>
  <si>
    <t xml:space="preserve">ст.1/п.2 </t>
  </si>
  <si>
    <t>Герои Советского Союза, Герои Социалистического Труда, Герои Российской Федерации, кавалеры орденов Славы трех степеней, почетные граждане Белгородской области, пенсионеры, инвалиды, лица, имеющих трех и более несовершеннолетних детей</t>
  </si>
  <si>
    <t>Автотранспортные предприятия в части имеющихся транспортных средств - авторемонтных мастерских типа "Мастерская технического обслуживания автомобильной техники" и "Передвижная авторемонтная мастерская", являющихся имуществом мобилизационного резерва</t>
  </si>
  <si>
    <t xml:space="preserve">Средняя численность работников не должна превышать 5 человек. 
Предельный размер доходов от реализации не должен превышать 15 млн. рублей. 
Использование в своей деятельности имущества, полученного по сделке с лицами, признаваемыми взаимозависимыми, и (или) приобретенного в результате реорганизации (ликвидации) юридического лица. </t>
  </si>
  <si>
    <t>ИП, осуществляющие предпринимательскую деятельность в производственной, социальной и (или) научной сферах, а также в сфере бытовых услуг населению</t>
  </si>
  <si>
    <t>(1) ограниченный - в течение 2 налоговых периодов после регистрации ИП</t>
  </si>
  <si>
    <t>Более 70% в доходах за соответствующий отчетный (налоговый) период составил доход от осуществления следующих видов экономической деятельности</t>
  </si>
  <si>
    <t>Участники кластера информационных технологий Белгородской области</t>
  </si>
  <si>
    <t>Пониженная (1%) ставка налога для налогоплательщиков - юридических лиц, зарегистрированных на территории Белгородской области, участников кластера информационных технологий Белгородской области (объект налогообложения "доходы")</t>
  </si>
  <si>
    <t>Наибольший удельный вес в доходах за соответствующий отчетный (налоговый) период составил доход от осуществления установленных законом видов экономической деятельности</t>
  </si>
  <si>
    <t xml:space="preserve">ст.1.1 </t>
  </si>
  <si>
    <t xml:space="preserve">Средняя численность работников не должна превышать 5 человек. 
Предельный размер доходов от реализации не должен превышать 6 млн. рублей. 
Использование в своей деятельности имущества, полученного по сделке с лицами, признаваемыми взаимозависимыми, и (или) приобретенного в результате реорганизации (ликвидации) юридического лица. </t>
  </si>
  <si>
    <t xml:space="preserve"> 01.31.01; 02.31.01; 06.31.01; 07.31.01; 13.31.01; 14.31.01; 16.31.01; 20.31.01; 21.31.01; 34.31.01; 35.31.01; 54.31.01; 59.31.01; 63.31.02</t>
  </si>
  <si>
    <t>ст.1/абз.1</t>
  </si>
  <si>
    <t xml:space="preserve">Закон Брянской области от 27.11.2003 № 79-З "О налоге на имущество организаций" </t>
  </si>
  <si>
    <t>Организации оборонно-промышленного комплекса</t>
  </si>
  <si>
    <t>(1) ограниченный - в течении действия распоряжения Правительства Брянской области об утверждении перечня объектов организации оборонно-промышленного комплекса</t>
  </si>
  <si>
    <t>Сохранение производственного и инновационного потенциала на предприятиях ОПК</t>
  </si>
  <si>
    <t>Закон Брянской области от 27.11.2003 № 79-З "О налоге на имущество организаций"</t>
  </si>
  <si>
    <t>ст.2/п.17</t>
  </si>
  <si>
    <t>Общественные объединения  изобразительного искусства</t>
  </si>
  <si>
    <t>Освобождается от налогообложения имущество общественных объединений профессиональных творческих работников изобразительного искусства, входящих в состав Всероссийской творческой общественной организации "Союз художников России" и его структурных подразделений</t>
  </si>
  <si>
    <t>Создание условий для творческой деятельности</t>
  </si>
  <si>
    <t>ст.2/п.18</t>
  </si>
  <si>
    <t>Освобождается от налогообложения имущество организаций народных художественных промыслов</t>
  </si>
  <si>
    <t>Сохранение, возрождение и развитие народных художественных промыслов</t>
  </si>
  <si>
    <t>23.1</t>
  </si>
  <si>
    <t>Закон Брянской области от 27.11.2003 № 79-З "О налоге на имущество организаций" (в ред. от 06.10.2015 № 85-З)</t>
  </si>
  <si>
    <t>ст.2/п.21</t>
  </si>
  <si>
    <t>Поддержка учреждений здравоохранения, деятельность которых направлена на создание благоприятных условий прохождения беременности и родов</t>
  </si>
  <si>
    <t>86.10</t>
  </si>
  <si>
    <t>Закон Брянской области от 27.11.2003 № 79-З "О налоге на имущество организаций" (ред. от 05.07.2016 № 54-З)</t>
  </si>
  <si>
    <t>ст.2/п.22</t>
  </si>
  <si>
    <t>Предприятия, занимающиеся производством хлеба</t>
  </si>
  <si>
    <t>Освобождаются от налогообложения предприятия, осуществившие создание новых, реконструкцию, модернизацию существующих производств</t>
  </si>
  <si>
    <t>Стимулирование предприятий по созданию реконструкции, модернизации  производства</t>
  </si>
  <si>
    <t>ст.1/п.3/абз.2</t>
  </si>
  <si>
    <t>Организации - владельцы объектов налогообложения</t>
  </si>
  <si>
    <t>Снижение налоговой нагрузки на предприятия строительной отрасли</t>
  </si>
  <si>
    <t xml:space="preserve"> Протяженность газораспределительных сетей не менее 2,5 тыс. км.</t>
  </si>
  <si>
    <t>Газораспределительные организации</t>
  </si>
  <si>
    <t>Снижение задолженности  за поставленный природный газ</t>
  </si>
  <si>
    <t>Организации автотранспорта общего пользования</t>
  </si>
  <si>
    <t xml:space="preserve"> Поддержка организаций общественного транспорта</t>
  </si>
  <si>
    <t>Закон Брянской области от 27.11.2003 № 79-З "О налоге на имущество организаций"(ред. от 03.11.2011 № 104-З)</t>
  </si>
  <si>
    <t>ст.2/п.20</t>
  </si>
  <si>
    <t xml:space="preserve">Поддержка социально ориентированных некоммерческих организаций </t>
  </si>
  <si>
    <t>Тушение пожаров (за исключением лесных пожаров); 
ликвидация чрезвычайных ситуаций, первичные меры пожарной безопасности</t>
  </si>
  <si>
    <t>Закон Брянской области от 09.11.2002 № 82-З "О транспортном налоге" (ред. от 12.11.2004 № 69-З)</t>
  </si>
  <si>
    <t>Герои Советского Союза, Герои Российской Федерации, Герои Социалистического Труда, граждане, награжденные орденом Славы трех степеней, орденом Трудовой Славы трех степеней, Почетные граждане Брянской области</t>
  </si>
  <si>
    <t>Освобождаются от уплаты налога отдельные социальные категории граждан</t>
  </si>
  <si>
    <t>Повышение качества жизни  населения</t>
  </si>
  <si>
    <t>Предприятия ЖКХ</t>
  </si>
  <si>
    <t>Поддержка предприятий отрасли ЖКХ</t>
  </si>
  <si>
    <t>Общественные организации парашютистов</t>
  </si>
  <si>
    <t>Развитие физической культуры и спорта, пропаганда здорового образа жизни</t>
  </si>
  <si>
    <t>93.1</t>
  </si>
  <si>
    <t>Льгота только по одному автомобилю легковому и по одному мотоциклу или мотороллеру.</t>
  </si>
  <si>
    <t xml:space="preserve">Участники, инвалиды Великой Отечественной войны и ветераны боевых действий
</t>
  </si>
  <si>
    <t>Инвалиды 1 и 2 группы, инвалиды детства</t>
  </si>
  <si>
    <t>Освобождаются от уплаты налога общественные организации</t>
  </si>
  <si>
    <t xml:space="preserve">Поддержка социально ориентированных организаций </t>
  </si>
  <si>
    <t>Количество инвалидов не менее 50 % от общего числа работников предприятия</t>
  </si>
  <si>
    <t>Освобождаются от уплаты налога предприятия, единственным учредителем которых является общественные организации инвалидов</t>
  </si>
  <si>
    <t>ст.3/п.1/пп.12</t>
  </si>
  <si>
    <t>Учебные заведения</t>
  </si>
  <si>
    <t>Поддержка учебных заведений</t>
  </si>
  <si>
    <t>85.22</t>
  </si>
  <si>
    <t>Закон Брянской области от 09.11.2002 № 82-З "О транспортном налоге" (ред.  от 09.11.2011 № 115-З)</t>
  </si>
  <si>
    <t>Льгота на одно транспортное средство по выбору</t>
  </si>
  <si>
    <t xml:space="preserve">Многодетные семьи </t>
  </si>
  <si>
    <t>ст.3/п.2/абз.1</t>
  </si>
  <si>
    <t>Пенсионеры, а также лица, достигшие возраста 60 лет для мужчин и 55 лет женщин</t>
  </si>
  <si>
    <t>Пониженная (50%) ставка налога для отдельных социальных категорий граждан - в отношении легковых автомобилей с мощностью двигателя до 100 л.с. (73,55 кВт) вкл.</t>
  </si>
  <si>
    <t>Поддержка пенсионеров и лиц предпенсионного возраста</t>
  </si>
  <si>
    <t>ст.3/п.2/абз.2</t>
  </si>
  <si>
    <t>Закон Брянской области от 09.11.2002 № 82-З "О транспортном налоге"(ред. от 12.11.2004 № 69-З)</t>
  </si>
  <si>
    <t>ст.3/п.2/абз.3</t>
  </si>
  <si>
    <t>Количество лет с года выпуска автомобиля более 20 лет</t>
  </si>
  <si>
    <t>Владельцы транспортных средств</t>
  </si>
  <si>
    <t>ст.3/п.2/абз.4</t>
  </si>
  <si>
    <t>Улучшения качества жизни незащищенных слоев населения</t>
  </si>
  <si>
    <t>ст.3/п.2/абз.5</t>
  </si>
  <si>
    <t>Родители (законные представители) ребенка-инвалида</t>
  </si>
  <si>
    <t>ст.1/п.1/пп.3</t>
  </si>
  <si>
    <t>Пониженная (0%) ставка налога для индивидуальных предпринимателей, впервые зарегистрированных, применяющих патентную систему налогообложения и осуществляющих предпринимательскую деятельность в производственной, социальной и (или) научной сферах</t>
  </si>
  <si>
    <t xml:space="preserve">В период 2013-2015: предоставление в наем (аренду) жилых помещений на льготных условиях, без права их последующего выкупа, в части жилых помещений, передаваемых в наем (аренду);
В период 2016-2018:в отношении жилых помещений, передаваемых в собственность на основании соответствующих договоров приобретения жилого помещения 
</t>
  </si>
  <si>
    <t>Льгота применяется в отношении вновь созданного и (или) приобретенного имущества, принятого к бухгалтерскому учету в качестве объектов основных средств после дня включения организации в реестр резидентов ТОСЭР "Железногорск",  Льгота  не применяется, если имущество,  указанное в настоящем подпункте, принято к бухгалтерскому учету в результате  его  приобретения  при  совершении  сделки  между  лицами, признаваемыми  в  соответствии  с  положениями  пункта  2 статьи 105  части
первой Налогового кодекса РФ взаимозависимыми.</t>
  </si>
  <si>
    <t xml:space="preserve">Организации, имеющие на балансе объекты инженерной инфраструктуры коммунально-бытового назначения, предназначенные для водоснабжения, водоотведения, теплоснабжения и электроснабжения населенных пунктов края.   </t>
  </si>
  <si>
    <t xml:space="preserve">10.61.2; 10.61.4                </t>
  </si>
  <si>
    <t xml:space="preserve">49.31.21; 49.31.22                </t>
  </si>
  <si>
    <t xml:space="preserve">95.12; 96.09                </t>
  </si>
  <si>
    <t xml:space="preserve">16.23.1; 14.14.2; 94.99                                  </t>
  </si>
  <si>
    <t xml:space="preserve">08; 10; 35; 36; 37; 41; 42; 43                                                                                                                               </t>
  </si>
  <si>
    <t>Имущество принято на учет с 01.01.2014 для осуществления уставной деятельности</t>
  </si>
  <si>
    <t xml:space="preserve">Мощность производства не менее 50 тонн в сутки; Имущество принято на учет с 01.01.2016. </t>
  </si>
  <si>
    <t>ст.1/п.1,2,3,4,5</t>
  </si>
  <si>
    <t>(1) ограниченный - от 2 до 7 лет в зависимости от категории инвестиционного проекта и объемов инвестиций</t>
  </si>
  <si>
    <t>Стимулирование инвестиционной и инновационной активности</t>
  </si>
  <si>
    <t>Получение статуса резидента ТОСЭР, созданной на территории моногорода. 
Льготная ставка применяется с учетом особенностей, установленных статьей 284.4 НК РФ</t>
  </si>
  <si>
    <t>Пониженные (5% - с 1 по 5 гг.; 10% - с 6 по 10 гг.) ставки налога для резидентов территорий опережающего социально-экономического развития (ТОСЭР)</t>
  </si>
  <si>
    <t>Условия определены статьей 25.8 НКРФ</t>
  </si>
  <si>
    <t>Пониженная (10%) ставка налога для участников региональных инвестиционных проектов</t>
  </si>
  <si>
    <r>
      <rPr>
        <strike/>
        <sz val="10"/>
        <rFont val="Times New Roman"/>
        <family val="1"/>
        <charset val="204"/>
      </rPr>
      <t xml:space="preserve">
</t>
    </r>
    <r>
      <rPr>
        <sz val="10"/>
        <rFont val="Times New Roman"/>
        <family val="1"/>
        <charset val="204"/>
      </rPr>
      <t>ст.1/п.3</t>
    </r>
  </si>
  <si>
    <t>Условия определены статьей 25.16 НКРФ</t>
  </si>
  <si>
    <t>(1) ограниченный - до окончания срока действия СПИК, но не позднее 2025 г. вкл.</t>
  </si>
  <si>
    <t>Пониженная (5%) ставка налога для участников РИП / специальных инвестиционных контрактов</t>
  </si>
  <si>
    <t>ст.2/п.5; 
ст.2.1/пп.1</t>
  </si>
  <si>
    <t>Общие условия применения льготы определены в  Законе Владимирской области от 02.09.2002 № 90-ОЗ "О государственной поддержке инвестиционной деятельности, осуществляемой в форме капитальных вложений, на территории Владимирской области". 
Категория инвестиционного проекта определяется исходя целей, перечисленных в пункте 2 статьи 14.1 Закона № 90-ОЗ, и объема инвестиций в форме капитальных вложений.</t>
  </si>
  <si>
    <t>(1) ограниченный - от 2 до 7 лет в зависимости от категории ИП и объемов инвестиций</t>
  </si>
  <si>
    <t xml:space="preserve">Пониженные (0%; 0,6%; 1,1%; 1,5%; 2% - в зависимости от категории проекта) ставки налога для организаций, являющихся получателями государственной поддержки инвестиционной деятельности и реализующих одобренные инвестиционные проекты </t>
  </si>
  <si>
    <t xml:space="preserve">
ст.2.1/п.4</t>
  </si>
  <si>
    <t>Получение статуса резидента ТОСЭР, созданной на территории моногорода. 
Имущество используется в целях реализации соглашения об осуществлении деятельности на ТОСЭР.</t>
  </si>
  <si>
    <t xml:space="preserve"> 2,2 п.п.</t>
  </si>
  <si>
    <t>01; 08; 10; 14.14; 14.19; 15; 16; 20; 22; 23; 24; 25; 26; 27; 28; 30; 52; 62; 85; 86</t>
  </si>
  <si>
    <t xml:space="preserve">
ст.2.1/пп.2</t>
  </si>
  <si>
    <t>Освобождаются от налогообложения организации - в отношении автомобильных дорог общего пользования регионального или межмуниципального и местного значения</t>
  </si>
  <si>
    <t>Избежание встречных финансовых потоков</t>
  </si>
  <si>
    <t>42.11</t>
  </si>
  <si>
    <t xml:space="preserve">
ст.2/п.2/пп.3</t>
  </si>
  <si>
    <t>Нахождение отделения почтовой связи в сельской местности</t>
  </si>
  <si>
    <t>Пониженная (1,1%) ставка налога для организаций почтовой связи</t>
  </si>
  <si>
    <t>Модернизация инфраструктуры, повышение качества и расширение спектра предоставления услуг почтовой связи</t>
  </si>
  <si>
    <t>53.10</t>
  </si>
  <si>
    <t xml:space="preserve">
ст.2/п.4-1</t>
  </si>
  <si>
    <t>Перечень имущества, относящегося к указанным объектам, утверждается Правительством РФ (п. 3.2 ст. 380 НКРФ)</t>
  </si>
  <si>
    <t>(1) ограниченный - в течение 2017-2020 гг.</t>
  </si>
  <si>
    <t>Пониженная (1% - 2017 г.; 1,3% - 2018-2019 гг.; 1,6% - 2020 г.) ставка налога для организаций - в отношении железнодорожных путей общего пользования и сооружений, являющихся их неотъемлемой технологической частью</t>
  </si>
  <si>
    <t>Поддержка развития и обновления инфраструктуры железнодорожного транспорта</t>
  </si>
  <si>
    <t xml:space="preserve">
ст.7/п.2</t>
  </si>
  <si>
    <t>На одно транспортное средство</t>
  </si>
  <si>
    <t>Пенсионеры и инвалиды всех категорий, а также мужчины, достигшие возраста 60 лет, и женщины, достигшие возраста 55 лет</t>
  </si>
  <si>
    <t>Пониженная (на 75%) сумма налога для пенсионеров и инвалидов всех категорий, а также мужчин, достигших возраста 60 лет, и женщин, достигших возраста 55 лет - в отношении легковых автомобилей с мощностью двигателя не более 150 л. с. (110,33 кВт), мотоциклов и мотороллеров с мощностью двигателя не более 50 л. с. (36,78 кВт)</t>
  </si>
  <si>
    <t>75% от ставок налога</t>
  </si>
  <si>
    <t xml:space="preserve">
ст.7/п.3</t>
  </si>
  <si>
    <t>Пониженная (на 50%) сумма налога для пенсионеров и инвалидов всех категорий, а также мужчин, достигших возраста 60 лет, и женщин, достигших возраста 55 лет - в отношении грузовых автомобилей, зарегистрированных на налогоплательщика до 1 января 2003 года, с мощностью двигателя не более 75 л. с. (55,16 кВт)</t>
  </si>
  <si>
    <t xml:space="preserve">
ст.7/п.3-2</t>
  </si>
  <si>
    <t>Развитие рынка газомоторного транспорта</t>
  </si>
  <si>
    <t>20% от ставок налога</t>
  </si>
  <si>
    <t xml:space="preserve">
ст.7/п.3-3</t>
  </si>
  <si>
    <t>Пониженная (на 50%) сумма налога для одного родителя (усыновителя, опекуна, попечителя) в многодетной семье - в отношении легкового автомобиля (до 250 л.с.) или автобуса (до 200 л.с.)</t>
  </si>
  <si>
    <t>ст.7/п.5/абз.3</t>
  </si>
  <si>
    <t xml:space="preserve">На одно транспортное средство. </t>
  </si>
  <si>
    <t>Освобождаются от уплаты налога Герои Советского Союза, Герои Российской Федерации, граждане, награжденные орденом Славы трех степеней - на одно транспортное средство с мощностью двигателя не более 150 л. с. (110,33 кВт)</t>
  </si>
  <si>
    <t>ст.7/п.5/абз.4</t>
  </si>
  <si>
    <t>Граждане, подвергшиеся воздействию радиации вследствие катастрофы на Чернобыльской АЭС, и приравненные к ним граждан из подразделений особого риска</t>
  </si>
  <si>
    <t>Освобождаются от уплаты налога граждане, подвергшиеся воздействию радиации вследствие катастрофы на Чернобыльской АЭС, и приравненные к ним граждан из подразделений особого риска - на одно транспортное средство с мощностью двигателя не более 150 л. с. (110,33 кВт)</t>
  </si>
  <si>
    <t>ст.7/п.5/абз.5</t>
  </si>
  <si>
    <t>Участники Великой Отечественной войны</t>
  </si>
  <si>
    <t>Освобождаются от уплаты налога участники Великой Отечественной войны - на одно транспортное средство с мощностью двигателя не более 150 л. с. (110,33 кВт)</t>
  </si>
  <si>
    <t>ст.7/п.5/абз.6</t>
  </si>
  <si>
    <t>Инвалиды Великой Отечественной войны</t>
  </si>
  <si>
    <t>ст.7/п.5/абз.7</t>
  </si>
  <si>
    <t>Военнослужащие и лица рядового и начальствующего состава органов внутренних дел, войск национальной гвардии, Государственной противопожарной службы, учреждений и органов уголовно-исполнительной системы, органов принудительного исполнения Российской Федерации</t>
  </si>
  <si>
    <t>Освобождаются от уплаты налога военнослужащие и лица рядового и начальствующего состава органов внутренних дел, войск национальной гвардии, Государственной противопожарной службы, учреждений и органов уголовно-исполнительной системы, органов принудительного исполнения Российской Федерации, ставших инвалидами вследствие ранения, контузии или увечья, полученных при исполнении обязанностей военной службы (служебных обязанностей) - на одно транспортное средство с мощностью двигателя не более 150 л. с. (110,33 кВт)</t>
  </si>
  <si>
    <t>ст.7/п.5/абз.8</t>
  </si>
  <si>
    <t>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t>
  </si>
  <si>
    <t>ст.7/п.5/абз.9</t>
  </si>
  <si>
    <t>Освобождаются от уплаты налога сельскохозяйственные товаропроизводители - в отношении грузовых автомобилей, автобусов</t>
  </si>
  <si>
    <t>Развитие сельскохозяйственных товаропроизводителей</t>
  </si>
  <si>
    <t>ст.7/п.5/абз.10</t>
  </si>
  <si>
    <t>На один легковой автомобиль</t>
  </si>
  <si>
    <t>Один из родителей (усыновителей, опекунов, попечителей) ребенка-инвалида, проживающего совместно с ребенком-инвалидом</t>
  </si>
  <si>
    <t>Освобождаются от уплаты налога родители ребенка-инвалида - на один легковой автомобиль с мощностью двигателя не более 150 л. с. (110,33 кВт)</t>
  </si>
  <si>
    <t>Индивидуальные предприниматели, осуществляющие предпринимательскую деятельность в производственной, социальной и (или) научной сферах, а также в сфере бытовых услуг населению</t>
  </si>
  <si>
    <t>(1) ограниченный - в течение 2015-2020 гг.</t>
  </si>
  <si>
    <t xml:space="preserve"> Создание благоприятного предпринимательского климата и условий для ведения бизнеса</t>
  </si>
  <si>
    <t>Доход от осуществления деятельности  составляет не менее 70% в общем объеме полученных доходов, включая внереализационные доходы</t>
  </si>
  <si>
    <t>Организации и индивидуальные предприниматели, осуществляющие установленные законом виды деятельности</t>
  </si>
  <si>
    <t>2 п.п.; 
10 п.п. - 5 п.п</t>
  </si>
  <si>
    <t>Закон Волгоградской области от 11.11.2002 № 750-ОД "О транспортном налоге"</t>
  </si>
  <si>
    <t>Предотвращение встречных потоков "бюджет-налогоплательщик-бюджет"</t>
  </si>
  <si>
    <t>ст.2/п.1/ч.1/абз.3</t>
  </si>
  <si>
    <t>Создание условий для повышения качества жизни отдельных категорий граждан</t>
  </si>
  <si>
    <t>Ветераны ВОВ и боевых действий, инвалиды ВОВ и боевых действий</t>
  </si>
  <si>
    <t>Граждане, подвергшиеся радиационному воздействию вследствие ядерных испытаний на Семипалатинском полигоне</t>
  </si>
  <si>
    <t>Граждане,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t>
  </si>
  <si>
    <t>Жители Волгоградской области, имеющие награду "Блокадный Ленинград"</t>
  </si>
  <si>
    <t>Родители военнослужащих и сотрудников, погибших (умерших) вследствие ранения</t>
  </si>
  <si>
    <t>Один из родителей (усыновителей), опекун, попечитель ребенка-инвалида</t>
  </si>
  <si>
    <t>Расходные обязательства по предоставлению мер социальной поддержки детям-сиротам и детям, оставшимся без попечения родителей</t>
  </si>
  <si>
    <t xml:space="preserve">ст.2/п.1/ч.1/абз.13
</t>
  </si>
  <si>
    <t>Один из родителей (усыновителей) в многодетной семье</t>
  </si>
  <si>
    <t>Организации, созданные органами государственной власти Волгоградской области, органами местного самоуправления в Волгоградской области</t>
  </si>
  <si>
    <t>Государственная поддержка</t>
  </si>
  <si>
    <t>Организации, имеющие мобилизационные задания по содержанию автомобильных колонн войскового типа</t>
  </si>
  <si>
    <t xml:space="preserve">(1) ограниченный - однократно на срок пять лет
</t>
  </si>
  <si>
    <t xml:space="preserve">Обеспечение устойчивых темпов роста промышленного производства и повышение конкурентоспособности промышленности Волгоградской области
</t>
  </si>
  <si>
    <t>ст.1/ч.1/п.1/абз.2</t>
  </si>
  <si>
    <t>(2) не установлено 01.01.2023 (НК РФ)</t>
  </si>
  <si>
    <t>Пониженная (13,5%) ставка налога для организаций пивоваренной промышленности</t>
  </si>
  <si>
    <t>Повышение финансовой устойчивости товаропроизводителей агропромышленного комплекса</t>
  </si>
  <si>
    <t>ст.1/ч.1/п.1/абз.4</t>
  </si>
  <si>
    <t>Пониженная (13,5%) ставка налога для редакций средств массовой информации</t>
  </si>
  <si>
    <t>Содействие развитию печатных и электронных средств массовой информации и массовых коммуникаций</t>
  </si>
  <si>
    <t>ст.1/ч.1/п.1/абз.6</t>
  </si>
  <si>
    <t xml:space="preserve">Общественные объединения инвалидов
</t>
  </si>
  <si>
    <t>Пониженная (13,5%) ставка налога для общественных объединений инвалидов</t>
  </si>
  <si>
    <t>Создание правовых, экономических и институциональных условий, способствующих эффективному развитию рынка труда</t>
  </si>
  <si>
    <t>ст.1/ч.1/п.1/абз.7</t>
  </si>
  <si>
    <t xml:space="preserve">Организации, созданные общественными объединениями инвалидов
</t>
  </si>
  <si>
    <t>Пониженная (13,5%) ставка налога для организаций, созданных общественными объединениями инвалидов</t>
  </si>
  <si>
    <t>ст.1/п.3.1</t>
  </si>
  <si>
    <t>Пониженные (16%; 15,5%; 15%; 14,5%; 14%; 13,5% - в зависимости от темпов прироста исчисленной налоговой базы) ставки налога для организаций, являющихся инвесторами</t>
  </si>
  <si>
    <t>Повышение инновационной активности бизнеса</t>
  </si>
  <si>
    <t>ст.1/п.3.2</t>
  </si>
  <si>
    <t>ст.1/п.3.3</t>
  </si>
  <si>
    <t>ст.1/п.3.5</t>
  </si>
  <si>
    <t>ст.2/ч.1/абз.9</t>
  </si>
  <si>
    <t>Закон Волгоградской области от 28.11.2003 № 888-ОД "О налоге на имущество организаций"</t>
  </si>
  <si>
    <t>ст.2/ч.1/абз.4</t>
  </si>
  <si>
    <t>Организации средств массовой информации</t>
  </si>
  <si>
    <t xml:space="preserve">Закон Волгоградской области от 28.11.2003 № 888-ОД "О налоге на имущество организаций" </t>
  </si>
  <si>
    <t xml:space="preserve">Развитие современной и эффективной транспортной инфраструктуры Волгоградской области
</t>
  </si>
  <si>
    <t>ст.2/ч.1/абз.6</t>
  </si>
  <si>
    <t xml:space="preserve">Садоводческие, огороднические или дачные некоммерческие товарищества, потребительские кооперативы либо некоммерческие партнерства </t>
  </si>
  <si>
    <t xml:space="preserve">Повышение эффективности и рационального использования в сельском хозяйстве земельных ресурсов;
</t>
  </si>
  <si>
    <t>ст.2/ч.1/абз.8</t>
  </si>
  <si>
    <t>ст.2/ч.11</t>
  </si>
  <si>
    <t>Развитие инфраструктуры для обеспечения природным газом потребителей Волгоградской области</t>
  </si>
  <si>
    <t>ст.2/ч.13</t>
  </si>
  <si>
    <t>Организации-застройщики</t>
  </si>
  <si>
    <t>Повышение доступности жилья и качества жилищного обеспечения населения, в том числе с учетом исполнения государственных обязательств по обеспечению жильем отдельных категорий граждан</t>
  </si>
  <si>
    <t>ст.2/ч.1/абз.7</t>
  </si>
  <si>
    <t>ст.1/ч.2/п.5</t>
  </si>
  <si>
    <t>Организации - в отношении спортивных сооружений</t>
  </si>
  <si>
    <t xml:space="preserve">Успешное проведение на территории Волгоградской области физкультурных мероприятий и спортивных мероприятий различного уровня
</t>
  </si>
  <si>
    <t>ст.2/ч.14</t>
  </si>
  <si>
    <t>Увеличение доли субъектов малого и среднего предпринимательства в экономике Волгоградской области</t>
  </si>
  <si>
    <t xml:space="preserve"> (1) ограниченный - на срок не более 2 календарных лет, начиная с даты постановки на налоговый учет в качестве ИП</t>
  </si>
  <si>
    <t>Закон Волгоградской области от 14.07.2015 № 130-ОД "Об установлении налоговой ставки в размере 0 % для налогоплательщиков - индивидуальных предпринимателей, применяющих упрощенную систему налогообложения"</t>
  </si>
  <si>
    <t>(1) ограниченный - в течение 2 налоговых периодов со дня государственной регистрации в качестве ИП</t>
  </si>
  <si>
    <t>Закон Волгоградской области от 17.09.2015 № 157-ОД "Об установлении налоговой ставки в размере 0 % для налогоплательщиков - индивидуальных предпринимателей, применяющих патентную систему налогообложения"</t>
  </si>
  <si>
    <t>Закон Волгоградской области от 28.11.2003 № 888-ОД "О налоге на имущество организаций" (в ред. от 14.02.2019 № 4-ОД)</t>
  </si>
  <si>
    <t>ст.2.1/п.2</t>
  </si>
  <si>
    <t>(1) ограниченный - 5 лет</t>
  </si>
  <si>
    <t>Обеспечение устойчивых темпов роста промышленного производства и повышение конкурентоспособности промышленности Волгоградской области</t>
  </si>
  <si>
    <t>индустриальный парк</t>
  </si>
  <si>
    <t>ст.2.1/п.3</t>
  </si>
  <si>
    <t>Развитие на территории области эффективного, устойчиво функционирующего, высокотехнологичного производства сельскохозяйственной продукции и продовольствия</t>
  </si>
  <si>
    <t>ст.4/п.1/пп.22</t>
  </si>
  <si>
    <t>Обеспечение доступности и качества услуг транспортного комплекса для населения области</t>
  </si>
  <si>
    <t>51.10.1; 51.10.2</t>
  </si>
  <si>
    <t>ст.4/п.1/пп.27</t>
  </si>
  <si>
    <t xml:space="preserve">Создание условий для обеспечения устойчивости и повышения темпов экономического развития Вологодской области
</t>
  </si>
  <si>
    <t>ст.4/п.1/пп.28</t>
  </si>
  <si>
    <t>ст.4/п.1/пп.31</t>
  </si>
  <si>
    <t>ст.4/п.1/пп.34</t>
  </si>
  <si>
    <t>(1) ограниченный - 10 лет</t>
  </si>
  <si>
    <t>ст.4/п.1/пп.36</t>
  </si>
  <si>
    <t>ст.4/п.1/пп.37</t>
  </si>
  <si>
    <t>ст.4/п.4/пп.1</t>
  </si>
  <si>
    <t>(1) ограниченный - на 2 года</t>
  </si>
  <si>
    <t>0,7 п.п</t>
  </si>
  <si>
    <t>ст.4/п.4/пп.2</t>
  </si>
  <si>
    <t>1,2 п.п</t>
  </si>
  <si>
    <t>ст.2/п.3/пп.2</t>
  </si>
  <si>
    <t>Создание благоприятных условий для  предпринимательской деятельности и обеспечение устойчивого развития малого и среднего предпринимательства</t>
  </si>
  <si>
    <t>ст.2/п.3/пп.3</t>
  </si>
  <si>
    <t>1,8 п.п - в 2016 году,
1,6 п.п - в 2017-2020 годах,
1,4 п.п - в 2021 году,
1,2 п.п - в 2022 году, 
1 п.п - в 2023 году,
0,8 п.п - в 2024 году,
0,6 п.п - в 2025 году,
0,4 п.п - в 2026 году,
0,2 п.п - в 2027 году.</t>
  </si>
  <si>
    <t>(1) ограниченный - в течение 2016-2019 годов</t>
  </si>
  <si>
    <t>41.20</t>
  </si>
  <si>
    <t>Закон Вологодской области от 15.11.2002 № 842-ОЗ "О транспортном налоге"</t>
  </si>
  <si>
    <t>Создание условий развития эффективного рынка труда и обеспечение государственных гарантий по содействию реализации прав граждан на полную, продуктивную и свободно избранную занятость и защиту от безработицы</t>
  </si>
  <si>
    <t>26.60.1</t>
  </si>
  <si>
    <t>01.11.1, 01.11.2, 01.13.3, 01.16, 01.19.1, 01.41, 01.42, 01.43.1, 01.46, 01.47, 01.50, 01.61, 03.12, 03.22.5</t>
  </si>
  <si>
    <t>Создание условий для повышения уровня и качества жизни граждан в Вологодской области</t>
  </si>
  <si>
    <t xml:space="preserve">Закон Вологодской области от 15.11.2002 № 842-ОЗ "О транспортном налоге" </t>
  </si>
  <si>
    <t>Закон Вологодской области от 15.11.2002 № 842-ОЗ "О транспортном налоге" (в ред. 14.07.2005 №1318-ОЗ)</t>
  </si>
  <si>
    <t>Закон Вологодской области от 15.11.2002 № 842-ОЗ "О транспортном налоге" (в ред. 02.12.2011 №2664-ОЗ)</t>
  </si>
  <si>
    <t>Закон Вологодской области от 15.11.2002 № 842-ОЗ "О транспортном налоге" (в ред. №3487-ОЗ)</t>
  </si>
  <si>
    <t>Закон Вологодской области от 15.11.2002 № 842-ОЗ "О транспортном налоге" (в ред. 02.04.2013 №3022-ОЗ)</t>
  </si>
  <si>
    <t>Закон Вологодской области от 30.04.2002 № 781-ОЗ "О снижении ставки налога на прибыль организаций для отдельных категорий налогоплательщиков"</t>
  </si>
  <si>
    <t>Закон Вологодской области от 30.04.2002 № 781-ОЗ "О снижении ставки налога на прибыль организаций для отдельных категорий налогоплательщиков" (в ред. №886-ОЗ)</t>
  </si>
  <si>
    <t>13.92; 14.12; 14.13.21; 14.13.22; 14.14.2; 14.19.21; 14.19.23; 14.19.4; 17.21; 86.21</t>
  </si>
  <si>
    <t xml:space="preserve">13.10.4; 13.10.6; 13.20.3; 13.20.4; 13.20.41 - 13.20.46; 13.30; 13.92; 13.99.9 </t>
  </si>
  <si>
    <t>Закон Вологодской области от 30.04.2002 № 781-ОЗ "О снижении ставки налога на прибыль организаций для отдельных категорий налогоплательщиков" (в ред. 23.06.2003 №917-ОЗ)</t>
  </si>
  <si>
    <t>Закон Вологодской области от 30.04.2002 № 781-ОЗ "О снижении ставки налога на прибыль организаций для отдельных категорий налогоплательщиков" (в ред. 27.01.2004 №995-ОЗ)</t>
  </si>
  <si>
    <t>Повышение общего уровня общественной безопасности, правопорядка и безопасности</t>
  </si>
  <si>
    <t>Закон Вологодской области от 30.04.2002 № 781-ОЗ "О снижении ставки налога на прибыль организаций для отдельных категорий налогоплательщиков" (в ред. 16.07.2005 №1319-ОЗ)</t>
  </si>
  <si>
    <t>Создание условий для обеспечения устойчивости и повышения темпов экономического развития Вологодской области</t>
  </si>
  <si>
    <t>23.13</t>
  </si>
  <si>
    <t>Закон Вологодской области от 30.04.2002 № 781-ОЗ "О снижении ставки налога на прибыль организаций для отдельных категорий налогоплательщиков" (в ред. 02.04.2013 №3022-ОЗ)</t>
  </si>
  <si>
    <t>Закон Вологодской области от 30.04.2002 № 781-ОЗ "О снижении ставки налога на прибыль организаций для отдельных категорий налогоплательщиков" (в ред. 29.05.2017 №4150-ОЗ)</t>
  </si>
  <si>
    <t xml:space="preserve">(1) ограниченный - в течение 10 налоговых периодов </t>
  </si>
  <si>
    <t>Закон Вологодской области от 30.04.2002 № 781-ОЗ "О снижении ставки налога на прибыль организаций для отдельных категорий налогоплательщиков" (в ред. 27.04.2017 №4129-ОЗ)</t>
  </si>
  <si>
    <t xml:space="preserve">(1) ограниченный - на 2018 - 2020 годы </t>
  </si>
  <si>
    <t xml:space="preserve"> постановка на баланс построенных новых производственных объектов общей стоимостью не менее 7 миллиардов рублей</t>
  </si>
  <si>
    <t>Закон Вологодской области от 30.04.2002 № 781-ОЗ "О снижении ставки налога на прибыль организаций для отдельных категорий налогоплательщиков" (в ред. 26.10.2018 №4423-ОЗ)</t>
  </si>
  <si>
    <t>Закон Воронежской области от 10.06.2014 № 91-ОЗ "О ставках налога на прибыль организаций, налога на имущество организаций для инвесторов, реализующих особо значимые инвестиционные проекты на территории Воронежской области"; 
ранее - Закон Воронежской области от 27.11.2006 № 99-ОЗ</t>
  </si>
  <si>
    <t>Договор об осуществлении инвестиционной деятельности. 
Срок пользования льготой: 
проекты, направленные на модернизацию, реконструкцию, расширение или техническое перевооружение действующего производства, - на срок 3 года; 
проекты, направленные на создание новых производств - на срок 5 лет; 
проекты по производству автомобилей - 8 лет</t>
  </si>
  <si>
    <t>Организации, реализующие особо значимые инвестиционные проекты, направленные на модернизацию, реконструкцию, расширение или техническое перевооружение действующего производства; производство автомобилей; на создание новых производств на территории Воронежской области</t>
  </si>
  <si>
    <t xml:space="preserve">(1) ограниченный - от 3 до 8 лет в зависимости от целевой направленности проекта </t>
  </si>
  <si>
    <t xml:space="preserve">Привлечение инвестиций в экономику региона, повышение инвестиционной активности </t>
  </si>
  <si>
    <t>2,5 п.п. (3,5 п.п.); 
4,5 п.п. (3,5 п.п.)</t>
  </si>
  <si>
    <t>Закон Воронежской области от 25.05.2018 № 87-ОЗ "О ставке налога на прибыль организаций для организаций, получивших статус резидентов территории опережающего социально-экономического развития "Павловск" в Воронежской области"</t>
  </si>
  <si>
    <t xml:space="preserve">Получение статуса резидентов территории опережающего социально-экономического развития "Павловск"
</t>
  </si>
  <si>
    <t>Резиденты ТОСЭР "Павловск"</t>
  </si>
  <si>
    <t xml:space="preserve">(1) ограниченный - в пределах срока существования ТОСЭР "Павловск" - 10 лет </t>
  </si>
  <si>
    <t xml:space="preserve">Социально-экономическое развитие моногорода Павловск  </t>
  </si>
  <si>
    <t>12 п.п.; 
7 п.п.</t>
  </si>
  <si>
    <t xml:space="preserve">Закон Воронежской области от 04.06.2008 № 51-ОЗ «О ставках налога на прибыль организаций, осуществляющих лизинговую деятельность в отношении авиационной техники» </t>
  </si>
  <si>
    <t>Доля доходов от осуществления лизинга авиационной техники за отчетный (налоговый период) составляет не менее 50% от общей суммы доходов. Льгота не может применяться в отношении организаций, находящихся в процессе реорганизации или ликвидации.</t>
  </si>
  <si>
    <t>Организации, осуществляющие лизинговую деятельность в отношении авиационной техники на территории Воронежской области</t>
  </si>
  <si>
    <t>Пониженная (14,5%; 13,5% - 2006-2016 гг.) ставка налога для организаций, осуществляющих лизинговую деятельность в отношении авиационной техники</t>
  </si>
  <si>
    <t>2,5 п.п. (3,5 п.п.)</t>
  </si>
  <si>
    <t>77.35</t>
  </si>
  <si>
    <t>Закон Воронежской области от 19.10.2009 № 128-ОЗ «О ставках налога на прибыль организаций для организаций уголовно-исполнительной системы Министерства юстиции Российской Федерации, расположенных на территории Воронежской области»</t>
  </si>
  <si>
    <t xml:space="preserve">ст.1 </t>
  </si>
  <si>
    <t>Организации уголовно-исполнительной системы, расположенные на территории Воронежской области</t>
  </si>
  <si>
    <t>Организации уголовно-исполнительной системы</t>
  </si>
  <si>
    <t xml:space="preserve">Пониженная (14,5% - с 2017 г.; 13,5% - 2010-2016 гг.) ставка налога для организаций уголовно-исполнительной системы Министерства юстиции Российской Федерации </t>
  </si>
  <si>
    <t>Модернизация производственной базы и создание новых рабочих мест в учебно-производственных мастерских уголовно-исполнительной системы Управления Федеральной службы исполнения наказаний по Воронежской области (УФСИН)</t>
  </si>
  <si>
    <t>84.23.4</t>
  </si>
  <si>
    <t xml:space="preserve">Закон Воронежской области от 26.04.2013 № 50-ОЗ «О ставках налога на прибыль организаций для организаций, расположенных на территории Воронежской области, в которых работают лица, осужденные к наказанию в виде исправительных работ»  </t>
  </si>
  <si>
    <t xml:space="preserve">Организация зарегистрирована и осуществляет деятельность на территории Воронежской области. 
Обеспечивает трудоустройство, осужденных к наказанию в виде исправительных работ. 
Льгота распространяется на долю прибыли организации, равную доле расходов на оплату труда лиц, осужденных к наказанию в виде исправительных работ, в общей сумме расходов на оплату труда в целом по налогоплательщику. </t>
  </si>
  <si>
    <t>Организации, определенные в соответствии с законодательством Российской Федерации, как место для отбывания наказания осужденных к исправительным работам</t>
  </si>
  <si>
    <t xml:space="preserve">Пониженная (14,5%; 13,5% - 2014-2016 гг.) ставка налога для организаций независимо от организационно-правовых форм и форм собственности, зарегистрированных и осуществляющих деятельность на территории Воронежской области </t>
  </si>
  <si>
    <t xml:space="preserve">Закон Воронежской области от 26.11.2015 № 156-ОЗ «О ставках налога на имущество организаций, налога на прибыль организаций, для организаций, являющихся участниками консолидированной группы налогоплательщиков"  </t>
  </si>
  <si>
    <t>Реализация совместных проектов с правительством Воронежской области по строительству объектов социальной, инженерной и транспортной инфраструктуры на территории Воронежской области, начало реализации совместных проектов не ранее 1 января 2016 года</t>
  </si>
  <si>
    <t>Организации, являющиеся участниками консолидированной группы налогоплательщиков</t>
  </si>
  <si>
    <t>Пониженная (14,5% - с 2017 г.; 13,5% - 2016 г.) ставка налога для организаций, являющихся участниками консолидированной группы налогоплательщиков, созданной в соответствии с главой 3.1 Налогового кодекса Российской Федерации, и осуществляющих торговлю оптовую моторным топливом, включая авиационный бензин, торговлю розничную моторным топливом в специализированных магазинах и (или) торговлю розничную газом для заправки автомобилей в специализированных магазинах</t>
  </si>
  <si>
    <t xml:space="preserve">Строительство и реконструкция объектов социальной инфраструктуры на территории Воронежской области </t>
  </si>
  <si>
    <t xml:space="preserve">71.12.3 </t>
  </si>
  <si>
    <t xml:space="preserve">Закон Воронежской области от 27.11.2003 № 62-ОЗ «О налоге на имущество организаций» </t>
  </si>
  <si>
    <t>ст.2.1/п.1/пп.1</t>
  </si>
  <si>
    <t>Освобождаются от уплаты налога религиозные организации - в отношении имущества, являющегося объектом налогообложения</t>
  </si>
  <si>
    <t>Сохранение культурного наследия</t>
  </si>
  <si>
    <t xml:space="preserve">94.91 </t>
  </si>
  <si>
    <t>ст.2.1/п.1/пп.2</t>
  </si>
  <si>
    <t xml:space="preserve">Освобождаются от уплаты налога организации - в отношении имущества, используемого для производства изделий народных художественных промыслов </t>
  </si>
  <si>
    <t>Поддержка производства изделий народных художественных промыслов</t>
  </si>
  <si>
    <t xml:space="preserve">32.2 </t>
  </si>
  <si>
    <t>Закон Воронежской области от 27.11.2003 № 62-ОЗ «О налоге на имущество организаций» (в ред. от 07.07.2006 № 80-ОЗ)</t>
  </si>
  <si>
    <t>ст.2.1/п.1/пп.3</t>
  </si>
  <si>
    <t xml:space="preserve">Организация включена в Перечень санаторно-курортных учреждений (государственной, муниципальной и частной систем здравоохранения), в которые предоставляются при наличии медицинских показаний путевки на санаторно-курортное лечение, осуществляемое в целях профилактики основных заболеваний граждан, имеющих право на получение государственной социальной помощи, утверждаемый уполномоченным федеральным органом исполнительной власти </t>
  </si>
  <si>
    <t>Санаторно-курортные учреждения (государственной, муниципальной и частной систем здравоохранения)</t>
  </si>
  <si>
    <t>Реализация прав граждан на предоставление санаторно-курортного лечения в рамках оказания государственной социальной помощи</t>
  </si>
  <si>
    <t xml:space="preserve">86.10 </t>
  </si>
  <si>
    <t>Закон Воронежской области от 27.11.2003 № 62-ОЗ «О налоге на имущество организаций» (в ред.  от 11.07.2011 № 105-ОЗ)</t>
  </si>
  <si>
    <t xml:space="preserve">ст.1/п.8 </t>
  </si>
  <si>
    <t>Наличие у медицинского учреждения лицензии на осуществление высокотехнологичной медицинской помощи</t>
  </si>
  <si>
    <t>Медицинские организации, оказывающие высокотехнологичную медицинскую помощь в рамках Программы государственных гарантий оказания гражданам Российской Федерации бесплатной медицинской помощи на территории Воронежской области</t>
  </si>
  <si>
    <t>Пониженная (0,4%) ставка налога в отношении медицинских организаций - в отношении имущества, в том числе недвижимого, используемого для оказания медицинской помощи</t>
  </si>
  <si>
    <t>1,8 п.п.</t>
  </si>
  <si>
    <t>Закон Воронежской области от 10.06.2014 № 91-ОЗ "О ставках налога на прибыль организаций, налога на имущество организаций для инвесторов, реализующих особо значимые инвестиционные проекты на территории Воронежской области"; ранее - Закон Воронежской области от 27.11.2003 № 62-ОЗ (в ред. от 27.11.2006 № 97-ОЗ) 
Ранее - Закон Воронежской области от 27.11.2006 № 99-ОЗ</t>
  </si>
  <si>
    <t>Договор об осуществлении инвестиционной деятельности, заключенный в соответствии с действующим законодательством. 
Срок пользования льготой: 
проекты, направленные на модернизацию, реконструкцию, расширение или техническое перевооружение действующего производства, - на срок 3 года; 
проекты, направленные на создание новых производств - на срок 5 лет; 
проекты по производству автомобилей - 8 лет; 
проекты, направленные на создание новых производств на территории моногородов с объемом инвестиций не менее 5 млрд. рублей - на срок 10 лет; создание новых производств в сфере разведения мясного и (или) молочного КРС - на срок до 8 лет</t>
  </si>
  <si>
    <t xml:space="preserve">(1) ограниченный - от 3 до 10 лет в зависимости от целевой направленности проекта </t>
  </si>
  <si>
    <t xml:space="preserve">Закон Воронежской области от 27.11.2003 № 62-ОЗ «О налоге на имущество организаций» (в ред. 04.06.2008 № 50-ОЗ, от 02.03.2016 № 04-ОЗ) </t>
  </si>
  <si>
    <t xml:space="preserve">77.35 </t>
  </si>
  <si>
    <t>Закон Воронежской области от 27.11.2003 № 62-ОЗ «О налоге на имущество организаций» (в ред. 06.04.2017 № 17-ОЗ)</t>
  </si>
  <si>
    <t xml:space="preserve">ст.1/п.2/пп.7
</t>
  </si>
  <si>
    <t xml:space="preserve">Реализация совместных проектов с правительством Воронежской области, направленных на развитие авиастроительной отрасли. 
</t>
  </si>
  <si>
    <t>1,1 п.п. - с 01.01.2019; 
1,9 п.п. - с 01.01.2016</t>
  </si>
  <si>
    <t>Выручка от указанного вида деятельности составляет не менее 70% общей суммы выручки от реализации продукции (работ, услуг).</t>
  </si>
  <si>
    <t>Организации, осуществляющие производство сельскохозяйственной продукции</t>
  </si>
  <si>
    <t>Развитие АПК</t>
  </si>
  <si>
    <t>0,5 п.п. - с 01.01.2018; 
0,7 п.п. - с 01.01.2017; 
1,1 п.п. - с 01.01.2015; 
1,7 п.п. - с 01.01.2004</t>
  </si>
  <si>
    <t>01.</t>
  </si>
  <si>
    <t>Закон Воронежской области от 27.11.2003 № 62-ОЗ «О налоге на имущество организаций»  (в ред. 21.12.2009 № 160-ОЗ)</t>
  </si>
  <si>
    <t xml:space="preserve">ст.1/п.2/пп.5 </t>
  </si>
  <si>
    <t>Имущество аэродромов и объектов единой системы организации воздушного движения</t>
  </si>
  <si>
    <t>Организации - налогоплательщики в отношении имущества аэродромов и объектов единой системы организации воздушного движения</t>
  </si>
  <si>
    <t>Развитие транспортной инфраструктуры</t>
  </si>
  <si>
    <t>1,1 п.п. - с 01.01.2016; 
2,2 п.п. - с 01.01.2010</t>
  </si>
  <si>
    <t>Закон Воронежской области от 27.11.2003 № 62-ОЗ «О налоге на имущество организаций» (в ред. от 02.04.2012 № 33-ОЗ)</t>
  </si>
  <si>
    <t xml:space="preserve">ст.2.1/п.1/пп.4 </t>
  </si>
  <si>
    <t>Внесение в реестр общественных объединений пожарной охраны. 
Льгота применяется в отношении объектов недвижимости, используемых по целевому назначению</t>
  </si>
  <si>
    <t>Освобождаются от уплаты налога общественные объединения пожарной охраны, внесенные в реестр общественных объединений пожарной охраны Воронежской области - в отношении объектов недвижимости, используемых по целевому назначению</t>
  </si>
  <si>
    <t xml:space="preserve">Поддержка общественных объединений пожарной охраны </t>
  </si>
  <si>
    <t>Тушение пожаров (за исключением лесных пожаров), ликвидация чрезвычайных ситуаций, первичные меры пожарной безопасности</t>
  </si>
  <si>
    <t xml:space="preserve">Управление и содержание инфраструктурных объектов, расположенных на территориях индустриальных парков </t>
  </si>
  <si>
    <t>Организации, осуществляющие управление и содержание инфраструктурных объектов, расположенных на территориях индустриальных парков</t>
  </si>
  <si>
    <t>Освобождаются от уплаты налога организации, осуществляющие управление и содержание инфраструктурных объектов, расположенных на территориях индустриальных парков - в отношении всех видов зданий и сооружений, жилого и нежилого фонда, машин и оборудования, иного движимого и недвижимого имущества</t>
  </si>
  <si>
    <t>Повышение инвестиционной привлекательности Воронежской области за счет создания условий для размещения новых высокоэффективных производств на территориях индустриальных парков</t>
  </si>
  <si>
    <t>Закон Воронежской области от 27.11.2003 № 62-ОЗ «О налоге на имущество организаций» (в ред. 25.11.2016 № 163-ОЗ)</t>
  </si>
  <si>
    <t>Налоговая база исходя из кадастровой стоимости. 
Ограничение по площади до 2000 м2</t>
  </si>
  <si>
    <t>Налогоплательщики в отношении торговых центров (комплексы) и помещении в них общей площадью до 2000 кв. м; 
Налогоплательщики в отношении нежилых помещения общей площадью до 2000 квадратных метров, назначение которых в соответствии с кадастровыми паспортами объектов недвижимости или документами технического учета объектов недвижимости предусматривает размещение торговых объектов, либо которые фактически используются для размещения торговых объектов</t>
  </si>
  <si>
    <t>Пониженные ставки налога в отношении торговых центров площадью до 2000 кв.м, в отношении нежилых помещений общей площадью до 2000 кв.м: 
1,4% - 2017 г.; 1,7% - 2018 г. - для организаций; 
0,5% - 2017 г.; 1,0% - 2018 г.; 1,5% - с 2019 г. - для организаций, применяющих специальные налоговые режимы.</t>
  </si>
  <si>
    <t>Создание равных условий ведения бизнеса для субъектов малого и среднего предпринимательства</t>
  </si>
  <si>
    <t>Закон Воронежской области от 27.11.2003 № 62-ОЗ «О налоге на имущество организаций»  (в ред. 25.11.2016 № 163-ОЗ)</t>
  </si>
  <si>
    <t>Налоговая база исходя из кадастровой стоимости</t>
  </si>
  <si>
    <t>Налогоплательщики в отношении жилых домов и жилых помещений, не учитываемых на балансе в качестве объектов основных средств в порядке, установленном для ведения бухгалтерского учета</t>
  </si>
  <si>
    <t xml:space="preserve">(1) ограниченный - до 31.12.2018 вкл.
</t>
  </si>
  <si>
    <t>Пониженные (1,0% -2017 г.; 1,5% -2018 г.) ставки налога в отношении жилых домов и жилых помещений, не учитываемых на балансе в качестве объектов основных средств в порядке, установленном для ведения бухгалтерского учета</t>
  </si>
  <si>
    <t>Поступление дополнительных доходов в консолидированный бюджет области</t>
  </si>
  <si>
    <t>1,0 п.п.; 
 0,5 п.п.</t>
  </si>
  <si>
    <t>Закон Воронежской области от 27.11.2003 № 62-ОЗ «О налоге на имущество организаций» (в ред. от 05.07.2018 № 102-ОЗ; от 11.10.2019 № 122-ОЗ)</t>
  </si>
  <si>
    <t xml:space="preserve">Имущество, используемое для производства удобрений и азотных соединений </t>
  </si>
  <si>
    <t xml:space="preserve">Организации-налогоплательщики в отношении имущества, используемого для производства удобрений и азотных соединений </t>
  </si>
  <si>
    <t>(1) ограниченный - до 31.12.2020 вкл.</t>
  </si>
  <si>
    <t xml:space="preserve">Освобождаются от уплаты налога организации - в отношении имущества, используемого для производства удобрений и азотных соединений </t>
  </si>
  <si>
    <t>Развитие промышленности и повышение ее конкурентоспособности</t>
  </si>
  <si>
    <t>20.15</t>
  </si>
  <si>
    <t>(1) ограниченный - до 31.12.2018 вкл.</t>
  </si>
  <si>
    <t xml:space="preserve">Строительство объектов социальной инфраструктуры на территории Воронежской области </t>
  </si>
  <si>
    <t>Закон Воронежской области от 27.11.2003 № 62-ОЗ «О налоге на имущество организаций» (в ред. от 25.05.2018 № 72-ОЗ)</t>
  </si>
  <si>
    <t>ст.1/п.9</t>
  </si>
  <si>
    <t>Пониженная ставка налога (0% в течение 5 налоговых периодов, начиная с налогового периода, в котором указанное имущество поставлено на учет в качестве объекта основных средств и 1,1% - в течение следующих 5 налоговых периодов) для организаций, получивших статус резидентов территории опережающего социально-экономического развития "Павловск"</t>
  </si>
  <si>
    <t>2,2 п.п.; 
1,1 п.п.</t>
  </si>
  <si>
    <t>Закон Воронежской области от 05.04.2011 № 26-ОЗ «Об установлении ставки налога, взимаемого в связи с применением упрощенной системы налогообложения, для отдельных категорий налогоплательщиков»</t>
  </si>
  <si>
    <t xml:space="preserve">ст.1/ч.1 </t>
  </si>
  <si>
    <t xml:space="preserve">Выручка от реализации товаров (работ, услуг), полученная от осуществления указанных видов экономической деятельности за соответствующий отчетный (налоговый) период, составляет не менее 70% в общей сумме доходов, определяемых в соответствии со статьей 346. 15 НКРФ. 
Среднемесячная начисленная заработная плата на одного работника организации или индивидуального предпринимателя в течение отчетного (налогового) периода обеспечена в размере не ниже среднеотраслевого уровня по осуществляемому виду экономической деятельности. 
Отсутствует задолженность по налогам, сборам и другим обязательным платежам в бюджеты всех уровней, а также иная задолженность по денежным обязательствам перед Воронежской областью. 
Налогоплательщик не находится в процессе ликвидации или реорганизации (за исключением реорганизации в форме преобразования), а также в процедуре банкротства. </t>
  </si>
  <si>
    <t xml:space="preserve">Налогоплательщики, осуществляющие виды деятельности в соответствии с ОКВЭД: раздел С "Обрабатывающие производства", кроме класса 19 и класса 20; раздел D "Обеспечение электрической энергией, газом и паром; кондиционирование воздуха"; раздел Е "Водоснабжение; водоотведение, организация сбора и утилизация отходов, деятельность по ликвидации загрязнений" (классы 37, 38, 39); раздел М "Деятельность профессиональная, научная и техническая". </t>
  </si>
  <si>
    <t>Пониженная (5%) ставка налога для налогоплательщиков, осуществляющих установленные виды деятельности (объект налогообложения "доходы-расходы")</t>
  </si>
  <si>
    <t>Поддержка МСП</t>
  </si>
  <si>
    <t xml:space="preserve">раздел С- кроме класса 19 и класса 20; 
раздел D; 
раздел Е (классы 37, 38, 39); 
раздел М </t>
  </si>
  <si>
    <t>Закон Воронежской области от 05.04.2011 № 26-ОЗ «Об установлении ставки налога, взимаемого в связи с применением упрощенной системы налогообложения, для отдельных категорий налогоплательщиков» (в ред. от 05.05.2015 № 55-ОЗ)</t>
  </si>
  <si>
    <t xml:space="preserve">ст.1.1/ч.1 </t>
  </si>
  <si>
    <t>ИП, впервые зарегистрированные, применяющие УСН и осуществляющие виды деятельности в соответствии с разделом С "Обрабатывающие производства"; раздел M "Деятельность профессиональная, научная и техническая"; раздел Q "Деятельность в области здравоохранения и социальных услуг"; раздел S "Предоставление прочих видов услуг"</t>
  </si>
  <si>
    <t>Пониженная (0%) ставка налога для ИП, впервые зарегистрированных и осуществляющих установленные виды деятельности</t>
  </si>
  <si>
    <t>раздел С : подклассы 10.1, 10.3; группы 10.51, 10.71, 13.91, 14.12, 14.13; подгруппы 10.41.1, 10.41.2, 13.99.1, 32.99.8; 
раздел M : класс 72; 
раздел Q : подклассы 87.9, 88.1, 88.9; 
раздел S : класс 95; группа 96.01</t>
  </si>
  <si>
    <t>Закон Воронежской области от 05.04.2011 № 26-ОЗ «Об установлении ставки налога, взимаемого в связи с применением упрощенной системы налогообложения, для отдельных категорий налогоплательщиков» (в ред. от 26.11.2015 № 158-ОЗ)</t>
  </si>
  <si>
    <t xml:space="preserve">ст.1.2/ч.1 </t>
  </si>
  <si>
    <t xml:space="preserve">Выручка от реализации товаров (работ, услуг), полученная от осуществления указанных видов экономической деятельности за соответствующий отчетный (налоговый) период, составляет не менее 70% в общей сумме доходов, определяемых в соответствии со статьей 346. 15 НК. 
Отсутствует задолженность по налогам, сборам и другим обязательным платежам в бюджеты всех уровней, а также иная задолженность по денежным обязательствам перед Воронежской областью. 
Среднемесячная начисленная заработная плата на одного работника организации или индивидуального предпринимателя в течение отчетного (налогового) периода обеспечена в размере не ниже среднеотраслевого уровня по осуществляемому виду экономической деятельности. 
Налогоплательщик не находится в процессе ликвидации или реорганизации (за исключением реорганизации в форме преобразования), а также в процедуре банкротства. </t>
  </si>
  <si>
    <t>Налогоплательщики, осуществляющие виды деятельности в соответствии с разделом С "Обрабатывающие производства", разделом М "Деятельность профессиональная, научная и техническая", раздел Q "Деятельность в области здравоохранения и социальных услуг", раздел S "Предоставление прочих видов услуг" .</t>
  </si>
  <si>
    <t>Пониженная (4%) ставка налога для налогоплательщиков, осуществляющих установленные виды деятельности (объект налогообложения "доходы")</t>
  </si>
  <si>
    <t xml:space="preserve">раздел C : подклассы 10.1, 10.3; группы 10.51, 10.71, 13.91, 14.12, 14.13; подгруппы 10.41.1, 10.41.2, 13.99.1, 32.99.8
раздел M : класс 72; 
раздел Q : подклассы 87.9, 88.1, 88.9; 
раздел S : класс 95; группа 96.01
</t>
  </si>
  <si>
    <t>Закон Воронежской области от 28.11.2012 № 127-ОЗ «О применении индивидуальными предпринимателями патентной системы налогообложения на территории Воронежской области» (в ред. от  05.05.2015 № 56-ОЗ)</t>
  </si>
  <si>
    <t>ИП, впервые зарегистрированные после принятия закона и применяющие патентную систему налогообложения и осуществляющие виды деятельности в сфере: обрабатывающих производств; социальных и бытовых услуг</t>
  </si>
  <si>
    <t>ИП, впервые зарегистрированные и осуществляющие установленные законом виды деятельности в сфере обрабатывающих производств; социальных и бытовых услуг</t>
  </si>
  <si>
    <t>(1) ограниченный - в течение 2 налоговых периодов в пределах 2 календарных лет со дня госрегистрации в качестве ИП</t>
  </si>
  <si>
    <t>Пониженная (0%) ставка налога для ИП, впервые зарегистрированных и осуществляющих установленные законом виды деятельности в сфере обрабатывающих производств; социальных и бытовых услуг</t>
  </si>
  <si>
    <t>раздел M (класс 72); раздел Q (подклассы 87.9, 88.1, 88.9); раздел S (класс 95; группа 96.01)</t>
  </si>
  <si>
    <t xml:space="preserve">Закон Воронежской области от 11.06.2003 № 28-ОЗ «О предоставлении налоговых льгот по уплате транспортного налога на территории Воронежской области» </t>
  </si>
  <si>
    <t>В отношении одного транспортного средства, зарегистрированного на граждан, указанных категорий; лица, имеющие право на льготы, самостоятельно представляют необходимые документы в налоговые органы</t>
  </si>
  <si>
    <t>Герои Советского Союза; Герои России; Герои соц. труда, Герои Российской Федерации, граждане, награжденные орденом Славы трех степеней</t>
  </si>
  <si>
    <t>Освобождаются от уплаты налога отдельные социальные категории граждан - за одно транспортное средство</t>
  </si>
  <si>
    <t xml:space="preserve">Ветераны ВОВ; ветераны боевых действий; бывшие узники концлагерей и гетто, инвалиды всех категорий </t>
  </si>
  <si>
    <t>Освобождаются от уплаты налога отдельные социальные категории граждан, имеющие транспортные средства с мощностью двигателя до 120 л.с. вкл.  - за одно транспортное средство</t>
  </si>
  <si>
    <t xml:space="preserve">ст.1/п.1/пп.3 </t>
  </si>
  <si>
    <t>Граждане, подвергшиеся воздействию радиации вследствие катастрофы на Чернобыльской АЭС и аварии на производственном объединении "Маяк", ядерных испытаний на Семипалатинском полигоне, а также граждане из Подразделений особого риска</t>
  </si>
  <si>
    <t>Закон Воронежской области от 11.06.2003 № 28-ОЗ «О предоставлении налоговых льгот по уплате транспортного налога на территории Воронежской области» (в ред. от  02.12.2004 № 84-ОЗ)</t>
  </si>
  <si>
    <t>ст.1/п.1/пп.10</t>
  </si>
  <si>
    <t>Освобождаются от налогообложения автомобили легковые, с года выпуска которых прошло 25 и более лет по состоянию на начало текущего налогового периода (1 января), с мощностью двигателя до 100 л.с. вкл. , лица, имеющие право на льготы, самостоятельно представляют необходимые документы в налоговые органы</t>
  </si>
  <si>
    <t>Физические лица, на которых зарегистрированы автомобили легковые, с года выпуска которых прошло 25 и более лет</t>
  </si>
  <si>
    <t>Освобождаются от уплаты налога физические лица, на которых зарегистрированы автомобили легковые, с года выпуска которых прошло 25 и более лет, с мощностью двигателя до 100 л.с. вкл.</t>
  </si>
  <si>
    <t>ст.1/п.1/пп.11</t>
  </si>
  <si>
    <t xml:space="preserve">Освобождаются от налогообложения мотоциклы и мотороллеры отечественного производства, с года выпуска которых прошло 25 и более лет по состоянию на начало текущего налогового периода (1 января), с мощностью двигателя: - до 20 л.с. вкл.;  - свыше 20 л.с. до 35 л.с. вкл.; - свыше 35 л.с. </t>
  </si>
  <si>
    <t>Физические лица, на которых зарегистрированы мотоциклы и мотороллеры отечественного производства, с года выпуска которых прошло 25 и более лет</t>
  </si>
  <si>
    <t xml:space="preserve">Освобождаются от уплаты налога физические лица, на которых зарегистрированы мотоциклы и мотороллеры отечественного производства, с года выпуска которых прошло 25 и более лет по состоянию на начало текущего налогового периода (1 января), с мощностью двигателя: - до 20 л.с. вкл.; - свыше 20 л.с. до 35 л.с. вкл.; - свыше 35 л.с. </t>
  </si>
  <si>
    <t>Закон Воронежской области от 11.06.2003 № 28-ОЗ «О предоставлении налоговых льгот по уплате транспортного налога на территории Воронежской области» (в ред. от  12.03.2007 № 25-ОЗ)</t>
  </si>
  <si>
    <t>ст.1/п.1/пп.12</t>
  </si>
  <si>
    <t>Освобождается от налогообложения одно транспортное средство, зарегистрированное на граждан, указанных категорий; лица, имеющие право на льготы, самостоятельно представляют необходимые документы в налоговые органы</t>
  </si>
  <si>
    <t>Члены семей погибших (умерших) военнослужащих</t>
  </si>
  <si>
    <t xml:space="preserve">Закон Воронежской области от 11.06.2003 № 28-ОЗ «О предоставлении налоговых льгот по уплате транспортного налога на территории Воронежской области» (в ред. от  19.10.2009 № 112-ОЗ) </t>
  </si>
  <si>
    <t>ст.1/п.1/пп.13</t>
  </si>
  <si>
    <t>Члены многодетных семей, получившие автотранспорт и мини-тракторы в рамках реализации ведомственных целевых программ. 
Лица, имеющие право на льготы, самостоятельно представляют необходимые документы в налоговые органы.</t>
  </si>
  <si>
    <t>Члены многодетных семей, получившие автотранспорт и мини-тракторы в рамках реализации ведомственных целевых программ</t>
  </si>
  <si>
    <t>Освобождаются от уплаты налога члены многодетных семей, получившие автотранспорт и мини-тракторы в рамках реализации ведомственных целевых программ по социальной поддержке многодетных семей Воронежской области</t>
  </si>
  <si>
    <t>Закон Воронежской области от 11.06.2003 № 28-ОЗ «О предоставлении налоговых льгот по уплате транспортного налога на территории Воронежской области» (в ред. от  02.04.2012 № 32-ОЗ)</t>
  </si>
  <si>
    <t>ст.1/п.1/пп.15</t>
  </si>
  <si>
    <t>Лицо состоит в реестре добровольных пожарных Воронежской области не менее 3 лет по состоянию на начало текущего налогового периода (1 января). 
Право на получение льготы по уплате транспортного налога подтверждается справкой общественного объединения пожарной охраны, согласованной с главой муниципального образования и начальником местного гарнизона пожарной охран. 
Лица, имеющие право на льготы, самостоятельно представляют необходимые документы в налоговые органы.</t>
  </si>
  <si>
    <t>Добровольные пожарные (дружины)</t>
  </si>
  <si>
    <t>Освобождаются от уплаты налога добровольные пожарные, принимающие непосредственное участие в тушении пожаров в составе территориальных добровольных пожарных команд (дружин), - за одно транспортное средство, зарегистрированное на данных граждан, с мощностью двигателя до 120 л.с. вкл.</t>
  </si>
  <si>
    <t>Закон Воронежской области от 11.06.2003 № 28-ОЗ «О предоставлении налоговых льгот по уплате транспортного налога на территории Воронежской области» (в ред. от  06.11.2013 № 152-ОЗ)</t>
  </si>
  <si>
    <t>ст.1/п.1/пп.19</t>
  </si>
  <si>
    <t>В отношении одного транспортного средства на усмотрение владельца. 
Лица, имеющие право на льготы, самостоятельно представляют необходимые документы в налоговые органы</t>
  </si>
  <si>
    <t>Один из родителей (законных представителей) в семье, воспитывающей пять и более несовершеннолетних детей</t>
  </si>
  <si>
    <t>Освобождаются от уплаты налога отдельные социальные категории граждан, на которых зарегистрированы легковые автомобили с мощностью двигателя до 150 л.с. (до 110,33 кВт) вкл. и другие самоходные транспортные средства, машины и механизмы на пневматическом и гусеничном ходу с мощностью двигателя до 100 л.с. вкл.</t>
  </si>
  <si>
    <t xml:space="preserve">ст.1/п.1/пп.4 </t>
  </si>
  <si>
    <t>Сельскохозяйственные организации, крестьянские (фермерские) хозяйства и индивидуальные предприниматели</t>
  </si>
  <si>
    <t xml:space="preserve">Освобождаются от уплаты налога организации, крестьянские (фермерские) хозяйства и индивидуальные предприниматели - в отношении автобусов с мощностью двигателя до 200 л.с. и грузовых автомобилей, зарегистрированные на указанных лиц </t>
  </si>
  <si>
    <t xml:space="preserve"> 01. </t>
  </si>
  <si>
    <t xml:space="preserve">ст.1/п.1/пп.5 </t>
  </si>
  <si>
    <t>Транспортные предприятия, осуществляющие пассажирские перевозки, получающие дотации из областного и местных бюджетов, - по транспортным средствам, осуществляющим перевозки пассажиров по установленным маршрутам (кроме такси), а также номерные транспортные предприятия, - по транспортным средствам, участвующим в выполнении государственного мобилизационного задания. 
Лица, имеющие право на льготы, самостоятельно представляют необходимые документы в налоговые органы.</t>
  </si>
  <si>
    <t xml:space="preserve">Транспортные предприятия, осуществляющие пассажирские перевозки и получающие дотации из областного и местных бюджетов, номерные транспортные предприятия 
</t>
  </si>
  <si>
    <t>Освобождаются от уплаты налога транспортные предприятия, осуществляющие пассажирские перевозки, получающие дотации из областного и местных бюджетов, - по транспортным средствам, осуществляющим перевозки пассажиров по установленным маршрутам (кроме такси), а также номерные транспортные предприятия, - по транспортным средствам, участвующим в выполнении государственного мобилизационного задания</t>
  </si>
  <si>
    <t xml:space="preserve">ст.1/п.1/пп.7 </t>
  </si>
  <si>
    <t>Учреждения, финансируемые из областного и местного бюджетов</t>
  </si>
  <si>
    <t>Освобождаются от уплаты налога учреждения, финансируемые из областного и местного бюджетов</t>
  </si>
  <si>
    <t xml:space="preserve">ст.1/п.1/пп.8 </t>
  </si>
  <si>
    <t>Лица, имеющие право на льготы, самостоятельно представляют необходимые документы в налоговые органы.</t>
  </si>
  <si>
    <t>Муниципальные унитарные предприятия, осуществляющие благоустройство территории муниципального образования</t>
  </si>
  <si>
    <t>Освобождаются от уплаты налога муниципальные унитарные предприятия, целью деятельности которых является благоустройство территории муниципального образования</t>
  </si>
  <si>
    <t>Благоустройство территорий - вопросы местного значения</t>
  </si>
  <si>
    <t xml:space="preserve">ст.1/п.1/пп.9 </t>
  </si>
  <si>
    <t xml:space="preserve">Общественные организации инвалидов </t>
  </si>
  <si>
    <t>Освобождаются от уплаты налога общественные организации инвалидов, использующие транспорт для выполнения уставных задач</t>
  </si>
  <si>
    <t>Закон Воронежской области от 11.06.2003 № 28-ОЗ «О предоставлении налоговых льгот по уплате транспортного налога на территории Воронежской области» (в ред. от 25.02.2010 № 02-ОЗ)</t>
  </si>
  <si>
    <t xml:space="preserve">ст.1/п.1/пп.14 </t>
  </si>
  <si>
    <t>В отношении авиационной техники, в том числе самолетов, являющихся предметом финансового лизинга и (или) аренды. 
Лица, имеющие право на льготы, самостоятельно представляют необходимые документы в налоговые органы.</t>
  </si>
  <si>
    <t>Организации, осуществляющие лизинговую деятельность, в отношении авиационной техники и (или) предоставлению в аренду самолетов без экипажа</t>
  </si>
  <si>
    <t>Освобождаются от уплаты налога организации, зарегистрированные на территории Воронежской области и осуществляющие деятельность по финансовому лизингу авиационной техники и (или) предоставлению в аренду самолетов без экипажа, - в отношении авиационной техники, в том числе самолетов, являющихся предметом финансового лизинга и (или) аренды</t>
  </si>
  <si>
    <t>Закон Воронежской области от 11.06.2003 № 28-ОЗ «О предоставлении налоговых льгот по уплате транспортного налога на территории Воронежской области» (в ред. от 06.04.2017 № 17-ОЗ)</t>
  </si>
  <si>
    <t xml:space="preserve">ст.1/п.1/пп.14.1 </t>
  </si>
  <si>
    <t>В отношении самолетов российского производства, не участвующих в лизинговых операциях и находящихся на хранении. 
Лица, имеющие право на льготы, самостоятельно представляют необходимые документы в налоговые органы.</t>
  </si>
  <si>
    <t>Организации, осуществляющие лизинговую деятельность, в отношении самолетов российского производства, не участвующих в лизинговых операциях и находящихся на хранении</t>
  </si>
  <si>
    <t>Освобождаются от уплаты налога организации, зарегистрированные на территории Воронежской области и осуществляющие деятельность по финансовому лизингу авиационной техники и (или) предоставлению в аренду самолетов без экипажа, - в отношении самолетов российского производства, не участвующих в лизинговых операциях и находящихся на хранении</t>
  </si>
  <si>
    <t>Закон Воронежской области от 11.06.2003 № 28-ОЗ «О предоставлении налоговых льгот по уплате транспортного налога на территории Воронежской области» (в ред. от 02.04.2012 № 32-ОЗ)</t>
  </si>
  <si>
    <t xml:space="preserve">ст.1/п.1/пп.16 </t>
  </si>
  <si>
    <t>Общественные объединения, внесенные в реестр общественных объединений пожарной охраны Воронежской области</t>
  </si>
  <si>
    <t>Освобождаются от уплаты налога общественные объединения, внесенные в реестр общественных объединений пожарной охраны Воронежской области, - за транспортные средства, состоящие на балансе, с мощностью двигателя до 210 л.с. вкл.</t>
  </si>
  <si>
    <t xml:space="preserve">ст.1/п.1/пп.17 </t>
  </si>
  <si>
    <t xml:space="preserve">Освобождаются от уплаты налога организации, реализующие инвестиционные проекты по созданию новых и (или) модернизации, реконструкции, расширению и техническому перевооружению действующих производств на территории муниципальных районов Воронежской области, включенных в утверждаемый распоряжением правительства Воронежской области перечень муниципальных районов с особой системой государственной поддержки </t>
  </si>
  <si>
    <t>Закон Воронежской области от 11.06.2003 № 28-ОЗ «О предоставлении налоговых льгот по уплате транспортного налога на территории Воронежской области» (в ред. от 05.06.2015 № 91-ОЗ)</t>
  </si>
  <si>
    <t xml:space="preserve">ст.1/п.1/пп.17.1 </t>
  </si>
  <si>
    <t>Льгота начинается с начала налогового периода, следующего за налоговым периодом, в котором указанное количество грузового автомобильного транспорта поставлено на балансовый учет в качестве объектов основных средств в порядке, установленном для ведения бухгалтерского учета. 
Основанием освобождения от уплаты транспортного налога является договор об осуществлении инвестиционной деятельности. 
Лица, имеющие право на льготы, самостоятельно представляют необходимые документы в налоговые органы.</t>
  </si>
  <si>
    <t>Освобождаются от уплаты налога организации, реализующие особо значимые инвестиционные проекты, - в отношении грузового автомобильного транспорта, приобретенного в рамках реализации особо значимого инвестиционного проекта, общее количество которого составляет не менее 300 единиц</t>
  </si>
  <si>
    <t>Ивановская  область</t>
  </si>
  <si>
    <t xml:space="preserve"> ст.5/абз.4,5 </t>
  </si>
  <si>
    <t>Ветераны Великой Отечественной войны, Герои Советского Союза, Герои Российской Федерации, Герои Социалистического труда, полные кавалеры ордена Славы</t>
  </si>
  <si>
    <t xml:space="preserve"> ст.5/абз.8</t>
  </si>
  <si>
    <t xml:space="preserve"> ст.5/абз.9</t>
  </si>
  <si>
    <t xml:space="preserve"> ст.5/абз.7 </t>
  </si>
  <si>
    <t xml:space="preserve">2 </t>
  </si>
  <si>
    <t xml:space="preserve"> ст.2/п.4 </t>
  </si>
  <si>
    <t>Организации, основным видом деятельности которых является аэропортовая деятельность</t>
  </si>
  <si>
    <t xml:space="preserve"> ст.2/п.7</t>
  </si>
  <si>
    <t xml:space="preserve"> ст.2/п.8</t>
  </si>
  <si>
    <t xml:space="preserve"> ст.2/п.9 </t>
  </si>
  <si>
    <t xml:space="preserve"> ст.5/п.1 </t>
  </si>
  <si>
    <t xml:space="preserve"> ст.5/п.2</t>
  </si>
  <si>
    <t xml:space="preserve"> ст.5/п.3 </t>
  </si>
  <si>
    <t xml:space="preserve"> ст.5/п.4 </t>
  </si>
  <si>
    <t>Организации, производящие пиво и солод</t>
  </si>
  <si>
    <t xml:space="preserve"> ст.5/п.5 </t>
  </si>
  <si>
    <t xml:space="preserve">ст.5/п.7 </t>
  </si>
  <si>
    <t>ст.5/п.8</t>
  </si>
  <si>
    <t>ст.5/п.9</t>
  </si>
  <si>
    <t>ст.5/п.10</t>
  </si>
  <si>
    <t>Закон Ивановской области от 20.12.2010 № 146-ОЗ "О налоговых ставках при упрощенной системе налогообложения"</t>
  </si>
  <si>
    <t>Оказание  поддержки субъектам малого и среднего предпринимательства</t>
  </si>
  <si>
    <t>ст.1/ч.2.3/п.1-7</t>
  </si>
  <si>
    <t>ст.1/ч.4/п.2</t>
  </si>
  <si>
    <t>Закон Ивановской области от 12.05.2015 № 39-ОЗ "О налоговых ставках налога на прибыль организаций, подлежащего зачислению в областной бюджет"</t>
  </si>
  <si>
    <t>Организации, реализующие инвестиционные проекты, включенные в Государственный реестр инвестиционных проектов Ивановской области с формой государственной поддержки «предоставление налоговых льгот»</t>
  </si>
  <si>
    <t>ст.1/ч1/п.3</t>
  </si>
  <si>
    <t>ст.1/ч1/п.4</t>
  </si>
  <si>
    <t>ст.2/ч.1(1)</t>
  </si>
  <si>
    <t>В общей сумме доходов доля выручки от реализации товаров (работ, услуг) от установленных видов экономической деятельности за налоговый (отчетный) период составляет более 70%.
Отсутствует задолженность по налогам, сборам и другим обязательным платежам в бюджеты всех уровней.</t>
  </si>
  <si>
    <t>Организации, осуществляющие  деятельность внутреннего водного транспорта</t>
  </si>
  <si>
    <t>Пониженная (0,2%) ставка налога для организаций, осуществляющих деятельность внутреннего водного транспорта</t>
  </si>
  <si>
    <t xml:space="preserve"> Создание благоприятных условий для организации транспортного обслуживания населения Иркутской области</t>
  </si>
  <si>
    <t>Закон Иркутской области от 08.10.2007 № 75-оз "О налоге на имущество организаций" (в ред. от 24.12.2015 № 142-ОЗ)</t>
  </si>
  <si>
    <t>В общей сумме доходов доля выручки от реализации товаров (работ, услуг) от установленного вида экономической деятельности за налоговый (отчетный) период составляет более 70%.
Отсутствует задолженность по налогам, сборам и другим обязательным платежам в бюджеты всех уровней.
Налогоплательщик не находится в процессе ликвидации или реорганизации, а также в процедуре банкротства.</t>
  </si>
  <si>
    <t>Организации, осуществляющие производство пива</t>
  </si>
  <si>
    <t>11.05</t>
  </si>
  <si>
    <t>Закон Иркутской области от 08.10.2007 № 75-оз "О налоге на имущество организаций" (в ред. 19.11.2009 № 85/51-ОЗ)</t>
  </si>
  <si>
    <t>В общей сумме доходов доля выручки от реализации товаров (работ, услуг) от установленных видов экономической деятельности в налоговом (отчетном) периоде составляет более 70%.
Отсутствует задолженность по налогам, сборам и другим обязательным платежам в бюджеты всех уровней.
Ведение раздельного бухгалтерского учета объектов основных средств исходя из ставки налогообложения.</t>
  </si>
  <si>
    <t>Организации, осуществляющие производство прочих основных неорганических химических веществ</t>
  </si>
  <si>
    <t>20.13</t>
  </si>
  <si>
    <t>Закон Иркутской области от 08.10.2007 № 75-оз "О налоге на имущество организаций"</t>
  </si>
  <si>
    <t>Организации, осуществляющие производство изделий из бетона, цемента и гипса</t>
  </si>
  <si>
    <t>Стимулирование проведения модернизации производственных мощностей</t>
  </si>
  <si>
    <t>23.6</t>
  </si>
  <si>
    <t>Закон Иркутской области от 08.10.2007 № 75-оз "О налоге на имущество организаций" (в ред. от 15.12.2011 № 136-ОЗ)</t>
  </si>
  <si>
    <t>Организации, осуществляющие производство летательных аппаратов, включая космические</t>
  </si>
  <si>
    <t>30.3</t>
  </si>
  <si>
    <t>Организации, осуществляющие производство прочих основных органических химических веществ, не включенных в другие группировки</t>
  </si>
  <si>
    <t>20.14.7</t>
  </si>
  <si>
    <t>Организации, осуществляющие производство лекарственных средств и материалов, применяемых в медицинских целях</t>
  </si>
  <si>
    <t>Организации, осуществляющие  деятельность гостиниц и прочих мест для временного проживания</t>
  </si>
  <si>
    <t>55.1</t>
  </si>
  <si>
    <t>Организации, осуществляющие  производство электрического оборудования</t>
  </si>
  <si>
    <t>Организации, осуществляющие  производство растительных и животных масел и жиров</t>
  </si>
  <si>
    <t>Закон Иркутской области от 08.10.2007 № 75-оз "О налоге на имущество организаций" (в ред. от 28.06.2012 № 62-ОЗ)</t>
  </si>
  <si>
    <t>Организации, осуществляющие  производство нефтепродуктов</t>
  </si>
  <si>
    <t>19.2</t>
  </si>
  <si>
    <t>Организации, осуществляющие добычу сырой нефти и природного газа</t>
  </si>
  <si>
    <t>ст.2/ч.1(3)</t>
  </si>
  <si>
    <t>Закон Иркутской области от 08.10.2007 № 75-оз "О налоге на имущество организаций" (в ред. от 03.11.2016 № 91-ОЗ)</t>
  </si>
  <si>
    <t>ст.2/ч.1(4)</t>
  </si>
  <si>
    <t>С момента включения организации в реестр управляющих компаний индустриальных (промышленных) парков, соответствующих дополнительным требованиям, установленным Правительством Иркутской области, прошло не более 5 лет.
Отсутствует задолженность по налогам, сборам и другим обязательным платежам в бюджеты всех уровней.</t>
  </si>
  <si>
    <t xml:space="preserve">Организации - управляющие компании индустриальных (промышленных) парков </t>
  </si>
  <si>
    <t>Организации, осуществляющие производство прочих деревянных строительных конструкций и столярных изделий</t>
  </si>
  <si>
    <t>16.23</t>
  </si>
  <si>
    <t>ст.2/ч.1(5)</t>
  </si>
  <si>
    <t>Резиденты территорий опережающего социально-экономического развития</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</si>
  <si>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t>
  </si>
  <si>
    <t>Организации, осуществляющие производство растительных и животных масел и жиров</t>
  </si>
  <si>
    <t>(1) ограниченный - конкретный срок действия льготы установлен законом</t>
  </si>
  <si>
    <t>Обеспечение развития приоритетных отраслей промышленности</t>
  </si>
  <si>
    <t>ст.3(2)/ч.1</t>
  </si>
  <si>
    <t>ст.3(1)</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</si>
  <si>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03.11.2016 № 91-ОЗ)</t>
  </si>
  <si>
    <t>ст.2(4)</t>
  </si>
  <si>
    <t>Получение статуса резидента территории опережающего социально-экономического развития, созданной на территории Иркутской области, в соответствии с Федеральным законом от 29.12.2014 № 473-ФЗ"О территориях опережающего социально-экономического развития в РФ".
Соответствие требованиям и условиям, установленным статьей 284.4 НК РФ, в отношении прибыли, полученной от деятельности, осуществляемой при исполнении соглашений об осуществлении деятельности на ТОСЭР.</t>
  </si>
  <si>
    <t>ст.2(2)</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</si>
  <si>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24.12.2015 № 142-ОЗ)</t>
  </si>
  <si>
    <t>ст.2(3)</t>
  </si>
  <si>
    <t>Пониженная (13,5%) ставка налога для резидентов индустриальных (промышленных) парков</t>
  </si>
  <si>
    <t>Организации, осуществляющие обработку металлов и нанесение покрытий на металлы</t>
  </si>
  <si>
    <t>25.61</t>
  </si>
  <si>
    <t>ст.3(1)/ч.1</t>
  </si>
  <si>
    <t>Организации, осуществляющие производство лекарственных средств</t>
  </si>
  <si>
    <t>Органы государственной власти и местного самоуправления</t>
  </si>
  <si>
    <t>Совершенствование управления экономическим развитием региона</t>
  </si>
  <si>
    <t>ст.2/ч.1/п.2-3</t>
  </si>
  <si>
    <t>Казенные учреждения, финансируемые из местных бюджетов;
бюджетные и автономные учреждения, созданные муниципальными образованиями;</t>
  </si>
  <si>
    <t>Повышение финансовой устойчивости бюджетов муниципальных образований Иркутской области</t>
  </si>
  <si>
    <t>Организации дорожной отрасли</t>
  </si>
  <si>
    <t>Сохранение и развитие автомобильных дорог общего пользования регионального или межмуниципального значения и местного значения в Иркутской области</t>
  </si>
  <si>
    <t>Воспитание уважения к историческому наследию и культурным ценностям народов России, сохранение этнокультурной самобытности народов, проживающих на территории Иркутской области.</t>
  </si>
  <si>
    <t>ст.2(1)</t>
  </si>
  <si>
    <t>Казенные учреждения ФСИН, расположенные на территории Иркутской области и подчиненных главному управлению ФСИН по Иркутской области</t>
  </si>
  <si>
    <t>Пониженная (13,5%) ставка налога для казенных учреждений ФСИН, расположенных на территории Иркутской области и подчиненных главному управлению ФСИН по Иркутской области</t>
  </si>
  <si>
    <t xml:space="preserve">Укрепление общественной безопасности и снижение уровня преступности в Иркутской области
</t>
  </si>
  <si>
    <t>Закон Иркутской области от 08.10.2007 № 75-оз "О налоге на имущество организаций" (в ред. от 10.10.2008 № 86-ОЗ)</t>
  </si>
  <si>
    <t>Ведение раздельного бухгалтерского учета объектов основных средств, используемых для осуществления предпринимательской деятельности, и объектов основных средств, не используемых для осуществления предпринимательской деятельности</t>
  </si>
  <si>
    <t>Закон Иркутской области от 08.10.2007 № 75-оз "О налоге на имущество организаций" (в ред. от 15.11.2017 № 79-ОЗ)</t>
  </si>
  <si>
    <t>Развитие инфраструктуры физической культуры и спорта</t>
  </si>
  <si>
    <t>Организации являются сторонами концессионных соглашений, соглашений о государственно-частном партнерстве, муниципально-частном партнерстве - в отношении учтенных на балансе организаций в качестве основных средств в порядке, установленном для ведения бухгалтерского учета, объектов спорта, являющихся объектами указанных соглашений</t>
  </si>
  <si>
    <t>Предоставление мер социальной поддержки и социальных услуг отдельным категориям граждан</t>
  </si>
  <si>
    <t>ст.2-3</t>
  </si>
  <si>
    <t>Создание благоприятного предпринимательского климата и условий для ведения бизнеса</t>
  </si>
  <si>
    <t>01; 03; разделы P, Q, T.
Разделы C, F, I; 62.2; 95.11; 72.</t>
  </si>
  <si>
    <t xml:space="preserve">Закон Иркутской области от 30.11.2015 № 112-ОЗ "Об особенностях налогообложения при применении упрощенной системы налогообложения" </t>
  </si>
  <si>
    <t>ст.5</t>
  </si>
  <si>
    <t>10; 11; 13; 14; 15; 20; 21; 22; 23; 25; 26; 27; 28; 29; 30; 31; 32.2; 32.3, 32.40; 32.5; 62.0; 72; разделы P, Q.</t>
  </si>
  <si>
    <t>Организации - резиденты индустриальных (промышленных) парков, включенные в реестр индустриальных (промышленных) парков</t>
  </si>
  <si>
    <t>Закон Иркутской области от 04.07.2007 № 53-оз "О транспортном налоге" (в ред. от 17.06.2013 № 34-ОЗ)</t>
  </si>
  <si>
    <t>Закон Иркутской области от 04.07.2007 № 53-оз "О транспортном налоге" (в ред. от 08.10.2019 № 83-ОЗ)</t>
  </si>
  <si>
    <t>Освобождаются от уплаты налога физические лица, пострадавшие от паводка 2019 года</t>
  </si>
  <si>
    <t>Граждане, пострадавшие от паводка 2019 года</t>
  </si>
  <si>
    <t>ст.7/п.1/абз.2</t>
  </si>
  <si>
    <t>Льгота применяется в отношении только одного легкового транспортного средства</t>
  </si>
  <si>
    <t>Освобождаются от уплаты налога отдельные социальные категории граждан, имеющие легковой транспорт</t>
  </si>
  <si>
    <t xml:space="preserve">Повышение уровня социальной защищенности граждан, нуждающихся в социальной поддержке и социальном обслуживании </t>
  </si>
  <si>
    <t>ст.7/п.1/абз.3</t>
  </si>
  <si>
    <t>ст.7/п.1/абз.4</t>
  </si>
  <si>
    <t>Удельный вес доходов от осуществления этой деятельности составляет 70% и более общей суммы их доходов</t>
  </si>
  <si>
    <t>Предприятия, осуществляющие содержание автомобильных дорог общего пользования</t>
  </si>
  <si>
    <t xml:space="preserve">Освобождаются от уплаты налога предприятия, осуществляющие содержание автомобильных дорог общего пользования, при заключенном контракте с органом управления дорожного хозяйства области </t>
  </si>
  <si>
    <t>Исключение встречных финансовых потоков</t>
  </si>
  <si>
    <t>ст.7/п.1/абз.5</t>
  </si>
  <si>
    <t>Освобождаются от уплаты налога профессиональные аварийно-спасательные службы, профессиональные аварийно-спасательные формирования</t>
  </si>
  <si>
    <t>ст.7/п.1/абз.6</t>
  </si>
  <si>
    <t>Органы управления и подразделения Государственной противопожарной службы</t>
  </si>
  <si>
    <t>Освобождаются от уплаты налога органы управления и подразделения Государственной противопожарной службы Министерства Российской Федерации по делам гражданской обороны, чрезвычайным ситуациям и ликвидации последствий стихийных бедствий</t>
  </si>
  <si>
    <t>Содержание противопожарных (пожарно-спасательных и спасательных) служб субъекта Российской Федерации</t>
  </si>
  <si>
    <t>ст.7/п.1/абз.7</t>
  </si>
  <si>
    <t>Органы и подразделения управления внутренних дел</t>
  </si>
  <si>
    <t>Освобождаются от уплаты налога органы и подразделения управления внутренних дел</t>
  </si>
  <si>
    <t>ст.7/п.1/абз.8</t>
  </si>
  <si>
    <t>Органы, подразделения и предприятия УФСИН</t>
  </si>
  <si>
    <t>Освобождаются от уплаты налога органы, подразделения и предприятия управления исполнения наказаний Министерства юстиции России</t>
  </si>
  <si>
    <t>ст.7/п.1/абз.9</t>
  </si>
  <si>
    <t>Льгота применяется в отношении только одного транспортного средства</t>
  </si>
  <si>
    <t xml:space="preserve"> Инвалиды I и II группы</t>
  </si>
  <si>
    <t>Освобождаются от уплаты налога инвалиды I и II группы, имеющие мотоколяски и легковые автомобили с мощностью двигателя до 100 л.с.
 (с 01.01.2019 - до 150 л.с.)</t>
  </si>
  <si>
    <t>ст.7/п.1/абз.10</t>
  </si>
  <si>
    <t xml:space="preserve"> Инвалиды, имевшие до 1 января 2005 года право на получение (приобретение) автомобиля через органы социальной защиты населения и реализовавшие указанное право путем получения (приобретения) легковых автомобилей с мощностью двигателя до 150 л.с. </t>
  </si>
  <si>
    <t>ст.7/п.1/абз.11</t>
  </si>
  <si>
    <t>Повышение экологической эффективности транспортной инфраструктуры</t>
  </si>
  <si>
    <t>ст.7/п.1/абз.12</t>
  </si>
  <si>
    <t xml:space="preserve">Органы управления и подразделения Государственной противопожарной службы </t>
  </si>
  <si>
    <t>Иные организации в соответствии с действующим законодательством Калининградской области</t>
  </si>
  <si>
    <t>Освобождаются от налогообложения иные организации в соответствии с действующим законодательством Калининградской области</t>
  </si>
  <si>
    <t>ст.4/п.7</t>
  </si>
  <si>
    <t>Освобождаются от налогообложения религиозные организации</t>
  </si>
  <si>
    <t>Социальная поддержка религиозных организаций</t>
  </si>
  <si>
    <t>ст.4/п.9</t>
  </si>
  <si>
    <t>ст.4/п.10</t>
  </si>
  <si>
    <t>Стимулирование определенных видов экономической деятельности</t>
  </si>
  <si>
    <t>Поддержка субъектов предпринимательской деятельности</t>
  </si>
  <si>
    <t>Снижение социальной напряженности</t>
  </si>
  <si>
    <t>ст.1.1/п.3/пп.1</t>
  </si>
  <si>
    <t>ст.1.1/п.3/пп.2</t>
  </si>
  <si>
    <t>ИП, впервые зарегистрированные и осуществляющие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</si>
  <si>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(1) ограниченный - не более 2 налоговых периодов со дня регистрации</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</si>
  <si>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</si>
  <si>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Стимулирование развития малого бизнеса и определенных видов экономической деятельности</t>
  </si>
  <si>
    <t>Закон Калининградской области от 24.04.2018 № 162 "Об установлении налоговых ставок для отдельных категорий налогоплательщиков, применяющих упрощенную систему налогообложения</t>
  </si>
  <si>
    <t>Налогоплательщики, осуществляющие установленные законом виды экономической деятельности</t>
  </si>
  <si>
    <t>ИП, впервые зарегистрированные после вступления в силу настоящего Закона, осуществляющие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</si>
  <si>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(1) ограниченный - не более 2 налоговых периодов в пределах 2 календарных лет со дня регистрации</t>
  </si>
  <si>
    <t>Пониженная (0%) ставка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</si>
  <si>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Стимулирование развития малого бизнеса</t>
  </si>
  <si>
    <t xml:space="preserve">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t>
  </si>
  <si>
    <t>ст.2/п.1.1</t>
  </si>
  <si>
    <t>Повышение объема инвестиций в отрасли промышленности, укрепление доходной базы регионального бюджета</t>
  </si>
  <si>
    <t xml:space="preserve">3,5 п.п. </t>
  </si>
  <si>
    <t>ст.2/п.1.2</t>
  </si>
  <si>
    <t>10.62; 10.91.3; 22.11; 24.10; 24.10.6</t>
  </si>
  <si>
    <t>ст.2/п.1.5</t>
  </si>
  <si>
    <t xml:space="preserve">29.10.2; 45.11.1 </t>
  </si>
  <si>
    <t>16; 28; 29.3</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</si>
  <si>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03.06.2013 № 427-ОЗ)</t>
  </si>
  <si>
    <t>ст.5.1/п.1.2</t>
  </si>
  <si>
    <t>ст.5.2/п.1</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</si>
  <si>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23.06.2017 № 228-ОЗ)</t>
  </si>
  <si>
    <t>ст.5.2/п.2</t>
  </si>
  <si>
    <t>ст.5.3</t>
  </si>
  <si>
    <t>ст.5.4</t>
  </si>
  <si>
    <t>Организации, осуществляющие инвестиции в агропромышленный комплекс</t>
  </si>
  <si>
    <t>Увеличение производства сельскохозяйственной продукции</t>
  </si>
  <si>
    <t>Закона Калужской области от 28.03.2011 № 125-ОЗ "Об установлении пониженной налоговой ставки налога на прибыль организаций, зачисляемого в областной бюджет, для товариществ собственников жилья"</t>
  </si>
  <si>
    <t>Поддержка товариществ собственников жилья</t>
  </si>
  <si>
    <t>Закон Калужской области от 10.11.2003 № 263-ОЗ "О налоге на имущество организаций"</t>
  </si>
  <si>
    <t>ст.3/п.1/пп.1/абз.1,2</t>
  </si>
  <si>
    <t>Уменьшение встречных потоков финансовых средств</t>
  </si>
  <si>
    <t>Закон Калужской области от 10.11.2003 № 263-ОЗ "О налоге на имущество организаций" (в ред. от 05.02.2009 № 521-ОЗ)</t>
  </si>
  <si>
    <t>ст.3/п.1/пп.1/абз.3</t>
  </si>
  <si>
    <t>Автономные учреждения, созданные на базе имущества, находящегося в собственности Калужской области и муниципальных образований Калужской области</t>
  </si>
  <si>
    <t xml:space="preserve"> ст.3/п.1/пп.2</t>
  </si>
  <si>
    <t>Религиозные организации, а также некоммерческие организации, учредителями которых выступают исключительно религиозные организации</t>
  </si>
  <si>
    <t>Поддержка религиозных организаций</t>
  </si>
  <si>
    <t xml:space="preserve"> ст.3/п.1/пп.3</t>
  </si>
  <si>
    <t>Организации по производству и хранению сельскохозяйственной продукции</t>
  </si>
  <si>
    <t xml:space="preserve">Поддержка организаций агропромышленного комплекса </t>
  </si>
  <si>
    <t xml:space="preserve"> ст.3/п.1/пп.4</t>
  </si>
  <si>
    <t xml:space="preserve"> ст.3/п.1/пп.5</t>
  </si>
  <si>
    <t>Организаций, осуществляющие исключительно переработку и утилизацию отходов производства и потребления</t>
  </si>
  <si>
    <t>Поддержка деятельности по охране окружающей среды на территории области</t>
  </si>
  <si>
    <t xml:space="preserve"> ст.3/п.1/пп.6</t>
  </si>
  <si>
    <t>Поддержка деятельности по охране памятников истории и культуры</t>
  </si>
  <si>
    <t xml:space="preserve"> ст.3/п.1/пп.7</t>
  </si>
  <si>
    <t xml:space="preserve"> ст.3/п.1/пп.8</t>
  </si>
  <si>
    <t>Поддержка научной деятельности</t>
  </si>
  <si>
    <t xml:space="preserve"> 71.11.1; 71.12.51, 71.12.53; 71.12.55; 72</t>
  </si>
  <si>
    <t>Закон Калужской области от 10.11.2003 № 263-ОЗ "О налоге на имущество организаций"(в ред. от 29.11.2011 № 217-ОЗ)</t>
  </si>
  <si>
    <t xml:space="preserve"> ст.3/п.1/пп.9</t>
  </si>
  <si>
    <t>Уменьшение встречных потоков финансовых средств, развитие транспортной инфраструктуры региона</t>
  </si>
  <si>
    <t>Закон Калужской области от 10.11.2003 № 263-ОЗ "О налоге на имущество организаций" (в ред. от 29.11.2011 № 217-ОЗ)</t>
  </si>
  <si>
    <t xml:space="preserve"> ст.3/п.1/пп.10</t>
  </si>
  <si>
    <t>Организации, которым в соответствии с законодательством Калужской области присвоен статус уполномоченной организации в сфере создания и развития инфраструктуры индустриальных парков и технопарков</t>
  </si>
  <si>
    <t>Уменьшение встречных потоков финансовых средств, поддержка инвестиционной деятельности</t>
  </si>
  <si>
    <t xml:space="preserve"> ст.3/п.1/пп.11</t>
  </si>
  <si>
    <t>Казенные предприятия</t>
  </si>
  <si>
    <t>Закон Калужской области от 10.11.2003 № 263-ОЗ "О налоге на имущество организаций"  (в ред. от 04.03.2013 № 385-ОЗ)</t>
  </si>
  <si>
    <t xml:space="preserve"> ст.3/п.1/пп.13</t>
  </si>
  <si>
    <t>Организации, являющиеся собственниками газораспределительной системы</t>
  </si>
  <si>
    <t>Поддержка инвестиционной деятельности в целях реализации программ газификации области</t>
  </si>
  <si>
    <t xml:space="preserve"> ст.3/п.1/пп.14</t>
  </si>
  <si>
    <t xml:space="preserve"> ст.3/п.1/пп.15</t>
  </si>
  <si>
    <t xml:space="preserve"> ст.3/п.1/пп.16</t>
  </si>
  <si>
    <t>Организации, занимающиеся производством, переработкой, хранением сельскохозяйственной продукции</t>
  </si>
  <si>
    <t>Увеличение средств, направляемых на сельскохозяйственную деятельность</t>
  </si>
  <si>
    <t>Закон Калужской области от 10.11.2003 № 263-ОЗ "О налоге на имущество организаций" (в ред. от 20.09.2017 № 231-ОЗ)</t>
  </si>
  <si>
    <t xml:space="preserve"> ст.3/п.1/пп.17</t>
  </si>
  <si>
    <t xml:space="preserve"> ст.3/п.1/пп.18</t>
  </si>
  <si>
    <t>поддержка организаций -застройщиков</t>
  </si>
  <si>
    <t xml:space="preserve"> ст.3/п.2</t>
  </si>
  <si>
    <t>Организации, осуществляющие по согласованию с органами местного самоуправления городских округов, городских и сельских поселений плановые мероприятия по озеленению территории населенных пунктов Калужской области</t>
  </si>
  <si>
    <t xml:space="preserve"> ст.3/п.3/пп.1</t>
  </si>
  <si>
    <t>Организации, занимающиеся производством, переработкой сельскохозяйственной продукции</t>
  </si>
  <si>
    <t xml:space="preserve"> ст.3/п.3/пп.2</t>
  </si>
  <si>
    <t xml:space="preserve">Организации, занимающиеся предоставлением услуг, связанных с производством сельскохозяйственных культур </t>
  </si>
  <si>
    <t xml:space="preserve"> 01.61</t>
  </si>
  <si>
    <t xml:space="preserve"> ст.3/п.4</t>
  </si>
  <si>
    <t>Поддержка субъектов малого и среднего бизнеса</t>
  </si>
  <si>
    <t xml:space="preserve"> ст.3/п.5</t>
  </si>
  <si>
    <t>Поддержка инвестиционной деятельности</t>
  </si>
  <si>
    <t xml:space="preserve">Инвесторы, осуществляющие инвестиционную деятельность на территории Калужской области
</t>
  </si>
  <si>
    <t>Закон Калужской области от 10.11.2003 № 263-ОЗ "О налоге на имущество организаций" (в ред. от 27.11 2009 № 599-ОЗ)</t>
  </si>
  <si>
    <t>Закон Калужской области от 10.11.2003 № 263-ОЗ "О налоге на имущество организаций"  (в ред. от 28.05.2018 № 332-ОЗ)</t>
  </si>
  <si>
    <t xml:space="preserve"> ст.4.1</t>
  </si>
  <si>
    <t>ст.5/п.1/пп.1</t>
  </si>
  <si>
    <t>Органы государственной власти Калужской области, государственные органы Калужской области, органы местного самоуправления муниципальных образований Калужской области, учреждения (казенные, автономные, бюджетные)</t>
  </si>
  <si>
    <t>Закон Калужской области от 26.11.2002 № 156-ОЗ "О транспортном налоге на территории Калужской области" (в ред. от 26.11.2003 № 268-ОЗ)</t>
  </si>
  <si>
    <t>ст.5/п.1/пп.2</t>
  </si>
  <si>
    <t>ст.5/п.1/пп.3</t>
  </si>
  <si>
    <t>Участники Великой Отечественной войны, ветераны боевых действий на территории СССР, на территории Российской Федерации и территориях других государств</t>
  </si>
  <si>
    <t>ст.5/п.1/пп.4</t>
  </si>
  <si>
    <t xml:space="preserve"> Герои Советского Союза, Герои Российской Федерации, полные кавалеры ордена Славы</t>
  </si>
  <si>
    <t>ст.5/п.1/пп.5</t>
  </si>
  <si>
    <t>Инвалиды</t>
  </si>
  <si>
    <t xml:space="preserve">Закон Калужской области от 26.11.2002 № 156-ОЗ "О транспортном налоге на территории Калужской области" (в ред. от 26.11.2003 № 268-ОЗ) </t>
  </si>
  <si>
    <t>ст.5/п.1/пп.6</t>
  </si>
  <si>
    <t>Граждане, подвергшиеся воздействию радиации вследствие катастрофы на Чернобыльской АЭС</t>
  </si>
  <si>
    <t>ст.5/п.1/пп.7</t>
  </si>
  <si>
    <t xml:space="preserve">Один из членов многодетной семьи, зарегистрированной на территории Калужской области в качестве многодетной семьи </t>
  </si>
  <si>
    <t>Закон Калужской области от 26.11.2002 № 156-ОЗ "О транспортном налоге на территории Калужской области"  (в ред. от 03.06.2013 № 428-ОЗ)</t>
  </si>
  <si>
    <t>ст.5/п.1/пп.9</t>
  </si>
  <si>
    <t>Улучшение экологической ситуации</t>
  </si>
  <si>
    <t>Организация транспортного обслуживания населения электрическим транспортом</t>
  </si>
  <si>
    <t>ст.5/п.1/пп.10</t>
  </si>
  <si>
    <t>Организации-резиденты ОЭЗ, созданных на территории Калужской области</t>
  </si>
  <si>
    <t>Закон Калужской области от 26.11.2002 № 156-ОЗ "О транспортном налоге на территории Калужской области" (в ред. от 24.10.2014 № 630-ОЗ)</t>
  </si>
  <si>
    <t>ст.5/п.1/пп.11</t>
  </si>
  <si>
    <t>Поддержка развития авиации</t>
  </si>
  <si>
    <t>ст.5/п.1.1</t>
  </si>
  <si>
    <t>Организации и физические лица, являющиеся индивидуальными предпринимателями</t>
  </si>
  <si>
    <t>80% от ставок налога</t>
  </si>
  <si>
    <t>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t>
  </si>
  <si>
    <t>ст.1/абз.2</t>
  </si>
  <si>
    <t>Снижение налоговой нагрузки на малый бизнес</t>
  </si>
  <si>
    <t>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 (в ред. от 18.09.2014 № 1186)</t>
  </si>
  <si>
    <t>ст.1/абз.3</t>
  </si>
  <si>
    <t>ст.1/абз.4</t>
  </si>
  <si>
    <t>8 п.п.</t>
  </si>
  <si>
    <t xml:space="preserve">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 </t>
  </si>
  <si>
    <t>ст.1/абз.5</t>
  </si>
  <si>
    <t>ст.1/абз.6</t>
  </si>
  <si>
    <t>ст.2.2/п.2</t>
  </si>
  <si>
    <t>0,6 п.п. - 2,4 п.п.</t>
  </si>
  <si>
    <t>Закон Калужской области от 25.10.2012 № 328-ОЗ "О патентной системе налогообложения" (в ред. от 07.11.2016 № 121-ОЗ)</t>
  </si>
  <si>
    <t>Кемеровская область - Кузбасс</t>
  </si>
  <si>
    <t>Закон Кемеровской области от 28.11.2002 № 95-ОЗ "О транспортном налоге"</t>
  </si>
  <si>
    <t>ст.6/п.6.10</t>
  </si>
  <si>
    <t>Повышение качества жизни, усиление социальной поддержки отдельных категорий граждан, находящихся в трудной жизненной ситуации или нуждающихся в особом участии государства и общества</t>
  </si>
  <si>
    <t>ст.6/п.6.11</t>
  </si>
  <si>
    <t>Детские дома семейного типа</t>
  </si>
  <si>
    <t>Совершенствование условий для социальной адаптации и интеграции в общество детей-сирот и детей, оставшихся без попечения родителей</t>
  </si>
  <si>
    <t>ст.6/п.6.12</t>
  </si>
  <si>
    <t>Пенсионеры, получающие страховую пенсию по старости, инвалиды I и II групп, получающие страховую пенсию по инвалидности или пенсию по инвалидности</t>
  </si>
  <si>
    <t>ст.6/п.6.13</t>
  </si>
  <si>
    <t xml:space="preserve">Повышение уровня жизни граждан - получателей мер социальной поддержки </t>
  </si>
  <si>
    <t>Организации, осуществляющие деятельность по перевозке пассажиров автомобильным транспортом общего пользования</t>
  </si>
  <si>
    <t>Удовлетворение спроса населения на пассажирские перевозки, повышение качества пассажирских перевозок и культуры обслуживания населения</t>
  </si>
  <si>
    <t>Организации, использующие труд инвалидов</t>
  </si>
  <si>
    <t>Интеграция незанятых инвалидов в трудовую деятельность</t>
  </si>
  <si>
    <t>ст.6/п.6.16</t>
  </si>
  <si>
    <t>ст.6/п.6.17</t>
  </si>
  <si>
    <t>Один из родителей (приемных родителей, усыновителей), опекунов, попечителей ребенка-инвалида, совместно проживающего с ним</t>
  </si>
  <si>
    <t>Расширение на территории Кемеровской области государственной поддержки многодетных семей и семей, в которых воспитываются дети-инвалиды</t>
  </si>
  <si>
    <t>Инвалиды III группы, получающие страховую пенсию по инвалидности или пенсию по инвалидности</t>
  </si>
  <si>
    <t>ст.6/п.6.4</t>
  </si>
  <si>
    <t>Обеспечение доступности качественного образования, отвечающего запросам населения и перспективным задачам инновационного социально ориентированного развития Кемеровской области</t>
  </si>
  <si>
    <t>ст.6/п.6.5</t>
  </si>
  <si>
    <t>Медицинские организации</t>
  </si>
  <si>
    <t>Совершенствование системы охраны здоровья граждан в целях профилактики заболеваний, сохранения и укрепления физического и психического здоровья каждого человека, поддержания его долголетней активной жизни, предоставления ему доступной и качественной медицинской помощи</t>
  </si>
  <si>
    <t>ст.6/п.6.6</t>
  </si>
  <si>
    <t>ст.6/п.6.7</t>
  </si>
  <si>
    <t>Дошкольные образовательные организации, общеобразовательные организации, профессиональные образовательные организации, расположенные в сельских населенных пунктах</t>
  </si>
  <si>
    <t>Обеспечение доступности качественного образования, отвечающего запросам населения и перспективным задачам инновационного социально ориентированного развития Кемеровской области-Кузбасса</t>
  </si>
  <si>
    <t>ст.6/п.6.8</t>
  </si>
  <si>
    <t>Стимулирование увеличения производства сельскохозяйственной продукции</t>
  </si>
  <si>
    <t>ст.6/п.6.9</t>
  </si>
  <si>
    <t>Обеспечение стабилизации и увеличения объемов производства сельскохозяйственной продукции</t>
  </si>
  <si>
    <t>Закон Кемеровской области от 23.04.2002 № 24-ОЗ "О снижении ставки по налогу на прибыль организаций для организаций инвалидов в Кемеровской области"</t>
  </si>
  <si>
    <t>Областные и местные общественные организации инвалидов, другие организации, которых инвалиды составляют не менее 50% от общего числа работников</t>
  </si>
  <si>
    <t>Владельцы региональных и муниципальных автомобильных дорог общего пользования</t>
  </si>
  <si>
    <t>Удовлетворение потребности экономики и населения Кемеровской области путем развития сети автомобильных дорог общего пользования регионального или межмуниципального значения Кемеровской области и обеспечения их эффективного функционирования</t>
  </si>
  <si>
    <t>Владельцы объектов недвижимого имущества, налоговая база по которым определяется как кадастровая стоимость: жилые дома и жилые помещения, не учитываемые на балансе в качестве объектов основных средств в порядке, установленном для ведения бухгалтерского учета</t>
  </si>
  <si>
    <t>Повышение доступности и качества жилищного обеспечения населения Кемеровской области, в том числе с учетом исполнения государственных обязательств по обеспечению жильем отдельных категорий граждан</t>
  </si>
  <si>
    <t>Органы государственной власти Кемеровской области</t>
  </si>
  <si>
    <t>Повышение эффективности управления и распоряжения государственным имуществом и земельными ресурсами на территории Кемеровской области</t>
  </si>
  <si>
    <t>Доля доходов от реализации товаров (работ, услуг) и имущественных прав, полученных в результате реализации инвестиционного проекта, должна составлять не менее 70% от общего объема доходов налогоплательщика</t>
  </si>
  <si>
    <t>Субъекты инвестиционной деятельности, реализующие инвестиционные проекты, включенные в Перечень инвестиционных проектов в соответствии с Законом Кемеровской области «О государственной поддержке инвестиционной, инновационной и производственной деятельности в Кемеровской области»</t>
  </si>
  <si>
    <t>Повышение инвестиционной привлекательности Кемеровской области – Кузбасса</t>
  </si>
  <si>
    <t>Среднегодовая остаточная стоимость основных средств, используемых исключительно для производства товаров (работ, услуг), полученных в результате реализации инвестиционного проекта, должна составлять не менее 70% от среднегодовой остаточной стоимости имущества налогоплательщика</t>
  </si>
  <si>
    <t>ст.1/п.1-1</t>
  </si>
  <si>
    <t>Субъекты инвестиционной деятельности, реализующие инвестиционные проекты, направленные на строительство логистических центров поставок и включенные в Перечень инвестиционных проектов</t>
  </si>
  <si>
    <t>Закон Кемеровской области от 26.11.2008 № 99-ОЗ "О налоговых ставках при применении упрощенной системы налогообложения"</t>
  </si>
  <si>
    <t>Налогоплательщики, основным видом деятельности которых является растениеводство  и животноводство, охота и предоставление соответствующих услуг в этих областях</t>
  </si>
  <si>
    <t>Обеспечение развития субъектов малого и среднего предпринимательства в приоритетных сферах экономики</t>
  </si>
  <si>
    <t>Налогоплательщики, основным видом деятельности которых является производство химически модифицированных животных или растительных жиров и масел (включая олифу), непищевых смесей животных или растительных жиров и масел</t>
  </si>
  <si>
    <t>Налогоплательщики, основным видом деятельности которых является производство лекарственных препаратов</t>
  </si>
  <si>
    <t>21.20.1</t>
  </si>
  <si>
    <t>Налогоплательщики, основным видом деятельности которых является производство прочих неметаллических минеральных продуктов</t>
  </si>
  <si>
    <t>Налогоплательщики, основным видом деятельности которых является производство готовых металлических изделий</t>
  </si>
  <si>
    <t>Налогоплательщики, основным видом деятельности которых является производство электрических машин и электрооборудования</t>
  </si>
  <si>
    <t>Налогоплательщики, основным видов деятельности которых является производство машин и оборудования</t>
  </si>
  <si>
    <t>Налогоплательщики, основным видом деятельности которых является ремонт машин и оборудования</t>
  </si>
  <si>
    <t>33.12</t>
  </si>
  <si>
    <t>Налогоплательщики, основным видом деятельности которых является ремонт электрического оборудования</t>
  </si>
  <si>
    <t>33.14</t>
  </si>
  <si>
    <t>Налогоплательщики, основным видом деятельности которых является монтаж промышленных машин и оборудования</t>
  </si>
  <si>
    <t>33.20</t>
  </si>
  <si>
    <t>Налогоплательщики, основным видом деятельности которых является прокат и аренда предметов личного пользования и хозяйственно-бытового назначения.</t>
  </si>
  <si>
    <t>77.2</t>
  </si>
  <si>
    <t>Налогоплательщики, основным видом деятельности которых является лесоводство и лесозаготовки</t>
  </si>
  <si>
    <t>02</t>
  </si>
  <si>
    <t>Налогоплательщики, применяющие упрощенную систему налогообложения, основным видом деятельности которых является деятельность по уходу с обеспечением проживания</t>
  </si>
  <si>
    <t>Налогоплательщики, основным видом деятельности которых является предоставление  без обеспечения проживания.</t>
  </si>
  <si>
    <t>Налогоплательщики, основным видом деятельности которых является ремонт бытовых изделий и предметов личного пользования</t>
  </si>
  <si>
    <t>95.2</t>
  </si>
  <si>
    <t>Налогоплательщики, основным видом деятельности которых является производство текстильных изделий</t>
  </si>
  <si>
    <t>Налогоплательщики, основным видом деятельности которых является производство одежды</t>
  </si>
  <si>
    <t>Налогоплательщики, основным видом деятельности которых является производство кожи, изделий из кожи и производство обуви</t>
  </si>
  <si>
    <t>Налогоплательщики, основным видом деятельности которых является производство прочих основных неорганических химических веществ</t>
  </si>
  <si>
    <t>Налогоплательщики, основным видом деятельности которых является производство пластмасс и синтетических смол в первичных формах</t>
  </si>
  <si>
    <t>20.16</t>
  </si>
  <si>
    <t>Налогоплательщики, основным видом деятельности которых является производство красок, лаков и аналогичных материалов для нанесения покрытий, полиграфических красок и мастик</t>
  </si>
  <si>
    <t>20.3</t>
  </si>
  <si>
    <t>Налогоплательщики, основным видом деятельности которых является производство мыла; моющих, чистящих и полирующих средств, парфюмерных и косметических средств</t>
  </si>
  <si>
    <t>20.4</t>
  </si>
  <si>
    <t>Доля доходов от реализации товаров (работ, услуг) и имущественных прав, полученных в результате реализации инновационного проекта, должна составлять не менее 70% от общего объема доходов</t>
  </si>
  <si>
    <t>Субъекты инновационной деятельности, реализующие инновационные проекты, включенные в Перечень инновационных проектов в соответствии с Законом Кемеровской области «О государственной поддержке инвестиционной, инновационной и производственной деятельности в Кемеровской области»</t>
  </si>
  <si>
    <t>Среднегодовая остаточная стоимость основных средств, используемых исключительно для производства товаров (работ, услуг), полученных в результате реализации инновационного проекта, должна составлять не менее 70% от среднегодовой остаточной стоимости имущества налогоплательщика</t>
  </si>
  <si>
    <t>Доля доходов от реализации товаров (работ, услуг) и имущественных прав, полученных в результате реализации инновационного проекта, должна составлять не менее 70% от общего объема доходов налогоплательщика</t>
  </si>
  <si>
    <t>Управляющие организации технопарков, включенные в реестр технопарков Кемеровской области</t>
  </si>
  <si>
    <t>Создание условий для развития инновационной деятельности в Кемеровской области</t>
  </si>
  <si>
    <t>ст.3/п.1-1/пп.1</t>
  </si>
  <si>
    <t>Базовые организации технопарков, включенные в реестр технопарков в Кемеровской области, применяющие упрощенную систему налогообложения и выбравшим в качестве объекта налогообложения доходы</t>
  </si>
  <si>
    <t>ст.3/п.1-1/пп.2</t>
  </si>
  <si>
    <t>ст.3/п.1-1/пп.3</t>
  </si>
  <si>
    <t>Резиденты технопарков, включенных в реестр технопарков в Кемеровской области</t>
  </si>
  <si>
    <t>Субъекты производственной деятельности, включенные в Перечень товаропроизводителей в соответствии с Законом Кемеровской области «О государственной поддержке инвестиционной, инновационной и производственной деятельности в Кемеровской области»</t>
  </si>
  <si>
    <t>ст.5-1/п.1/пп.1</t>
  </si>
  <si>
    <t>ст.5-1/п.1/пп.2</t>
  </si>
  <si>
    <t>(2) не установлено - дата прекращения ЗЭБ</t>
  </si>
  <si>
    <t>ст.5-1/п.1/пп.3</t>
  </si>
  <si>
    <t>ст.5-2/п.1/пп.1</t>
  </si>
  <si>
    <t>Остаточная стоимость основных средств налогоплательщика, созданных и (или) приобретенных после включения его в реестр участников зоны экономического благоприятствования, используемых исключительно для ведения экономической деятельности в зоне экономического благоприятствования, соответствующей типу данной зоны экономического благоприятствования, должна составлять не менее 70% от среднегодовой остаточной стоимости основных средств</t>
  </si>
  <si>
    <t>ст.5-2/п.1/пп.2</t>
  </si>
  <si>
    <t>ст.5-2/п.1/пп.3</t>
  </si>
  <si>
    <t>Повышение инвестиционной привлекательности моногородов Кемеровской области – Кузбасса</t>
  </si>
  <si>
    <t>Закон Кемеровской области от 28.01.2010 № 5-ОЗ "О налоговых льготах резидентам технопарков и субъектам инвестиционной деятельности, осуществляющим деятельность по добыче природного газа (метана) из угольных месторождений на территории Кемеровской области"</t>
  </si>
  <si>
    <t>ст.3/п.1/абз.2</t>
  </si>
  <si>
    <t>Резиденты технопарков</t>
  </si>
  <si>
    <t>06.2</t>
  </si>
  <si>
    <t>Субъекты инвестиционной деятельности, осуществляющие деятельность по добыче природного газа (метана) из угольных месторождений на территории Кемеровской области</t>
  </si>
  <si>
    <t>Закон Кемеровской области от 02.06.2011 № 64-ОЗ "О налоговых льготах организациям, осуществляющим деятельность по переработке отходов на территории Кемеровской области"</t>
  </si>
  <si>
    <t>Доля выручки от осуществления поддерживаемых видов деятельности должна быть не менее 70% от общего объема доходов налогоплательщика</t>
  </si>
  <si>
    <t>Организации, основным видом деятельности которых является обработка неметаллических отходов и лома</t>
  </si>
  <si>
    <t>Создание условий для развития отрасли по переработке (возврату в хозяйственный оборот) и утилизации твердых бытовых и промышленных отходов</t>
  </si>
  <si>
    <t>Организации, основным видом деятельности которых является производство цинка, свинца и олова методом электролитического рафинирования отходов и лома свинца, цинка и олова</t>
  </si>
  <si>
    <t>24.43</t>
  </si>
  <si>
    <t>Организации, основным видом деятельности которых является уничтожение отходов методом сжигания или измельчения</t>
  </si>
  <si>
    <t>Среднегодовая остаточная стоимость основных средств, используемых исключительно для осуществления поддерживаемых видов деятельности, должна составлять не менее 70% от среднегодовой стоимости основных средств</t>
  </si>
  <si>
    <t>Закон Кемеровской области от 06.05.2015 № 32-ОЗ "Об установлении налоговой ставки в размере 0 % для налогоплательщиков - индивидуальных предпринимателей, применяющих упрощенную систему налогообложения, патентную систему налогообложения"</t>
  </si>
  <si>
    <t>Стимулирование развития малого предпринимательства</t>
  </si>
  <si>
    <t>Закон Кемеровской области от 01.03.2017 № 21-ОЗ "О налоговой льготе организациям, осуществляющим деятельность по добыче железных руд"</t>
  </si>
  <si>
    <t>Организации, осуществляющие деятельность по добыче железных руд</t>
  </si>
  <si>
    <t>Создание на территории Кемеровской области – Кузбасса условий для устойчивого и динамичного развития предприятий металлургической, горнорудной, химической, машиностроительной и легкой промышленности</t>
  </si>
  <si>
    <t>07.1</t>
  </si>
  <si>
    <t>Закон Кемеровской области от 29.03.2018 № 15-ОЗ "О налоговой льготе в 2018 году организациям металлургического производства"</t>
  </si>
  <si>
    <t>Организации, основным видом экономической деятельности которых является "производство металлургическое"</t>
  </si>
  <si>
    <t>ст.6/п.6.3</t>
  </si>
  <si>
    <t>Организации, осуществляющие образовательную деятельность по адаптированным основным общеобразовательным программам, организации для детей-сирот и детей, оставшихся без попечения родителей</t>
  </si>
  <si>
    <t>ст.6/п.6.19</t>
  </si>
  <si>
    <t>Налогоплательщики в отношении транспортных средств, оснащенных исключительно электрическими двигателями</t>
  </si>
  <si>
    <t>Стимулирование приобретения электротранспорта для улучшения экологической ситуации в Кузбассе</t>
  </si>
  <si>
    <t>Закон Кемеровской области от 23.11.2018 № 91-ОЗ "Об установлении налоговой ставки единого сельскохозяйственного налога на территории Кемеровской области"</t>
  </si>
  <si>
    <t>Налоговое стимулирование сельскохозяйственных товаропроизводителей, осуществляющих свою деятельность на территории Кемеровской области</t>
  </si>
  <si>
    <t>Закон Кемеровской области от 18.07.2019 № 52-ОЗ "Об инвестиционном налоговом вычете по налогу на прибыль организаций"</t>
  </si>
  <si>
    <t>Организации, осуществляющие растениеводство и животноводство, охота и предоставление соответствующих услуг в этих областях</t>
  </si>
  <si>
    <t>Налоговое стимулирование привлечения инвестиций в определенные виды деятельности, поддержка несырьевого экспорта и диверсификация экономики Кемеровской области</t>
  </si>
  <si>
    <t>Организации, осуществляющие производство прочих основных органических химических веществ</t>
  </si>
  <si>
    <t>20.14</t>
  </si>
  <si>
    <t>Организации, осуществляющие производство пластмасс и синтетических смол в первичных формах</t>
  </si>
  <si>
    <t>Организации, осуществляющие производство синтетического каучука в первичных формах</t>
  </si>
  <si>
    <t>20.17</t>
  </si>
  <si>
    <t>ст.1/п.1/пп.14</t>
  </si>
  <si>
    <t>Организации, осуществляющие производство пестицидов и прочих агрохимических продуктов</t>
  </si>
  <si>
    <t>20.2</t>
  </si>
  <si>
    <t>Организации, осуществляющие производство красок, лаков и аналогичных материалов для нанесения покрытий, полиграфических красок и мастик</t>
  </si>
  <si>
    <t>ст.1/п.1/пп.16</t>
  </si>
  <si>
    <t>Организации, осуществляющие производство мыла и моющих, чистящих и полирующих средств; парфюмерных и косметических средств</t>
  </si>
  <si>
    <t>ст.1/п.1/пп.17</t>
  </si>
  <si>
    <t>Организации, осуществляющие производство химических волокон</t>
  </si>
  <si>
    <t>20.6</t>
  </si>
  <si>
    <t>ст.1/п.1/пп.18</t>
  </si>
  <si>
    <t>Организации, осуществляющие производство прочих химических продуктов</t>
  </si>
  <si>
    <t>20.5</t>
  </si>
  <si>
    <t>Производство лекарственных средств и материалов, применяемых в медицинских целях</t>
  </si>
  <si>
    <t>Организации, осуществляющие производство пищевых продуктов</t>
  </si>
  <si>
    <t>ст.1/п.1/пп.20</t>
  </si>
  <si>
    <t>Организации, осуществляющие производство резиновых и пластмассовых изделий</t>
  </si>
  <si>
    <t>ст.1/п.1/пп.21</t>
  </si>
  <si>
    <t>Организации, осуществляющие производство готовых металлических изделий, кроме машин и оборудования</t>
  </si>
  <si>
    <t>ст.1/п.1/пп.22</t>
  </si>
  <si>
    <t>Организации, осуществляющие производство электрического оборудования</t>
  </si>
  <si>
    <t>ст.1/п.1/пп.23</t>
  </si>
  <si>
    <t>Организации, осуществляющие производство машин и оборудования, не включенных в другие группировки</t>
  </si>
  <si>
    <t>ст.1/п.1/пп.24</t>
  </si>
  <si>
    <t>Организации, осуществляющие производство автотранспортных средств, прицепов и полуприцепов</t>
  </si>
  <si>
    <t>Организации, осуществляющие производство напитков</t>
  </si>
  <si>
    <t>Организации, осуществляющие производство текстильных изделий</t>
  </si>
  <si>
    <t>Организации, осуществляющие производство одежды</t>
  </si>
  <si>
    <t>Организации, осуществляющие производство кожи и изделий из кожи</t>
  </si>
  <si>
    <t>ст.1/п.1/пп.7</t>
  </si>
  <si>
    <t>Организации, осуществляющие производство бумаги и бумажных изделий</t>
  </si>
  <si>
    <t>ст.1/п.1/пп.8</t>
  </si>
  <si>
    <t>Организации, осуществляющие производство промышленных газов</t>
  </si>
  <si>
    <t>20.11</t>
  </si>
  <si>
    <t>Организации, осуществляющие производство красителей и пигментов</t>
  </si>
  <si>
    <t>20.12</t>
  </si>
  <si>
    <t>ст.6/ч.1/п.2; 
ст.4/ч.1/п.2</t>
  </si>
  <si>
    <t>В отношении областного имущества, переданного в оперативное управление</t>
  </si>
  <si>
    <t>Территориальные органы федеральных органов исполнительной власти и федеральные государственные учреждения</t>
  </si>
  <si>
    <t>Сохранение имущества, находящегося в собственности Кировской области</t>
  </si>
  <si>
    <t>84.11</t>
  </si>
  <si>
    <t>Развитие сельскохозяйственного производства</t>
  </si>
  <si>
    <t>Организации, осуществляющие содержание автомобильных дорог общего пользования регионального, межмуниципального и местного значения, на балансе которых числятся автомобильные дороги</t>
  </si>
  <si>
    <t>Уменьшение расходов плательщиков, финансовое обеспечение которых осуществляется за счет средств бюджетов</t>
  </si>
  <si>
    <t xml:space="preserve">52.21.22 
</t>
  </si>
  <si>
    <t xml:space="preserve">68.2 
</t>
  </si>
  <si>
    <t>Организации, относящиеся к деятельности почтовой связи</t>
  </si>
  <si>
    <t>Сохранение и обновление зданий, сооружений и помещений, в которых размещаются отделения почтовой связи</t>
  </si>
  <si>
    <t xml:space="preserve">53.10 </t>
  </si>
  <si>
    <t>Организации, осуществляющие вспомогательную деятельность воздушного транспорта</t>
  </si>
  <si>
    <t>Обеспечение доступности и качества услуг воздушного транспорта для населения Кировской области</t>
  </si>
  <si>
    <t xml:space="preserve">52.23.11 </t>
  </si>
  <si>
    <t>Организации - производители мяса и мясопродуктов, молочных продуктов</t>
  </si>
  <si>
    <t>Резиденты парковой зоны</t>
  </si>
  <si>
    <t>Привлечение инвестиций на территории созданных парковых зон</t>
  </si>
  <si>
    <t>Частные инвесторы, реализующие инвестиционные проекты на территории Кировской области</t>
  </si>
  <si>
    <t>Управляющие компании парковой зоны</t>
  </si>
  <si>
    <t>(1) ограниченный - в течение 5 лет после года подписания договора о парковой зоне</t>
  </si>
  <si>
    <t>ст.4/ч.7.1</t>
  </si>
  <si>
    <t>Резиденты территории опережающего социально-экономического развития (ТОСЭР)</t>
  </si>
  <si>
    <t>Привлечение инвестиций на созданные территории опережающего социально-экономического развития</t>
  </si>
  <si>
    <t xml:space="preserve">Организации - собственники имущества, налоговая база в отношении которого определяется как кадастровая стоимость (административно-деловые центры и торговые центры) </t>
  </si>
  <si>
    <t xml:space="preserve">68.20 </t>
  </si>
  <si>
    <t xml:space="preserve">01 
</t>
  </si>
  <si>
    <t>Предоставление документов, подтверждающие наличие оборудования для использования природного газа в качестве моторного топлива</t>
  </si>
  <si>
    <t>Стимулирование использования природного газа в качестве моторного топлива</t>
  </si>
  <si>
    <t>ст.5/п.1/пп.12</t>
  </si>
  <si>
    <t xml:space="preserve">ст.5/п.3/пп.3 </t>
  </si>
  <si>
    <t>Организации, осуществляющие содержание автомобильных дорог общего пользования</t>
  </si>
  <si>
    <t xml:space="preserve">ст.5/п.3/пп.4 </t>
  </si>
  <si>
    <t>Предоставление согласованного с головным исполнителем мобилизационного задания и военным комиссариатом списка транспортных средств, включенных в состав автомобильной колонны войскового типа</t>
  </si>
  <si>
    <t>Государственная поддержка отдельных категорий граждан, нуждающихся в социальной защите</t>
  </si>
  <si>
    <t>Предоставление документов:
- копия договора аренды земельного участка с установленным видом разрешенного использования - для ведения личного подсобного хозяйства;
- выписка из похозяйственной книги об учете физического лица в качестве гражданина, ведущего личное подсобное хозяйство, заверенная администрацией муниципального образования</t>
  </si>
  <si>
    <t>Развитие личного подсобного хозяйства</t>
  </si>
  <si>
    <t>ст.5/п.2/пп.1</t>
  </si>
  <si>
    <t>Закон Кировской области от 28.11.2002 № 114-ЗО "О транспортном налоге в Кировской области"</t>
  </si>
  <si>
    <t>ст.5/п.2/пп.3</t>
  </si>
  <si>
    <t>ст.5/п.3/пп.1</t>
  </si>
  <si>
    <t xml:space="preserve">Мужчины, достигшие возраста 60 лет и женщины, достигшие возраста 55 лет </t>
  </si>
  <si>
    <t>ст.5/п.3/пп.2</t>
  </si>
  <si>
    <t>Государственная поддержка отдельных категорий граждан - снижение налоговой нагрузки</t>
  </si>
  <si>
    <t xml:space="preserve">ст.5/п.3/пп.6 </t>
  </si>
  <si>
    <t xml:space="preserve">ст.5/п.3/пп.7 </t>
  </si>
  <si>
    <t xml:space="preserve">ст.5/п.3/пп.8 </t>
  </si>
  <si>
    <t>Закон Кировской области от 08.10.2012 № 199-ЗО "О пониженной налоговой ставке налога на прибыль организаций, подлежащего зачислению в областной бюджет, для отдельных категорий налогоплательщиков"</t>
  </si>
  <si>
    <t>Объем реализованных изделий народных художественных промыслов за предыдущий год, составляют не менее 50%</t>
  </si>
  <si>
    <t>Государственная поддержка организаций, развивающих народные художественные промыслы</t>
  </si>
  <si>
    <t xml:space="preserve">32.99.8 </t>
  </si>
  <si>
    <t>Организации, инвестирующие средства в обновление основных производственных фондов</t>
  </si>
  <si>
    <t>Пониженная (13,5%) ставка налога для организаций, инвестирующих средства в обновление основных производственных фондов</t>
  </si>
  <si>
    <t>Пониженная (13,5%) ставка налога для управляющих компаний парковой зоны</t>
  </si>
  <si>
    <t>Пониженная (17%) ставка налога для учреждений уголовно-исполнительной системы</t>
  </si>
  <si>
    <t>ст.1/ч.1/пп.3</t>
  </si>
  <si>
    <t>Резиденты парковых зон</t>
  </si>
  <si>
    <t>Закон Кировской области от 05.11.2015 № 582-ЗО "Об установлении ставок налогов для налогоплательщиков, впервые зарегистрированных в качестве индивидуальных предпринимателей и применяющих упрощенную систему налогообложения и (или) патентную систему налогообложения"</t>
  </si>
  <si>
    <t>Индивидуальные предприниматели со дня их государственной регистрации</t>
  </si>
  <si>
    <t>Государственная поддержка малого предпринимательства</t>
  </si>
  <si>
    <t xml:space="preserve">ст.4/ч.1/п.6 </t>
  </si>
  <si>
    <t xml:space="preserve">Освобождаются от уплаты налога религиозные организации </t>
  </si>
  <si>
    <t>Не определено</t>
  </si>
  <si>
    <t xml:space="preserve">ст.4/ч.1/п.8 </t>
  </si>
  <si>
    <t>Стимулирование отрасли</t>
  </si>
  <si>
    <t>Закон Костромской области от 24.11.2003 № 153-ЗКО "О налоге на имущество организаций на территории Костромской области"</t>
  </si>
  <si>
    <t>Недопущение резкого роста налоговой нагрузки на организации в связи с исчислением налога на имущество организаций исходя из кадастровой стоимости в отношении отдельных видов недвижимого имущества</t>
  </si>
  <si>
    <t>Повышение инвестиционной привлекательности Костромской области</t>
  </si>
  <si>
    <t>ст.4.2</t>
  </si>
  <si>
    <t>Инвесторы, реализующие инвестиционные проекты по сохранению объектов культурного наследия</t>
  </si>
  <si>
    <t xml:space="preserve">Сохранение объектов культурного наследия </t>
  </si>
  <si>
    <t>Инвесторы, заключившие инвестиционное соглашение по реализации инвестиционного проекта</t>
  </si>
  <si>
    <t>Инвесторы - участники промышленных округов, заключившие инвестиционное соглашение по реализации инвестиционного проекта</t>
  </si>
  <si>
    <t>Закон Костромской области от 29.12.2011 № 172-5-ЗКО "О понижении налоговой ставки налога на прибыль организаций для отдельных категорий налогоплательщиков, осуществляющих деятельность на территории Костромской области"</t>
  </si>
  <si>
    <t xml:space="preserve"> Закон Костромской области от 23.10.2012 № 292-5-ЗКО "Об установлении ставки налога, взимаемого в связи с применением упрощенной системы налогообложения"</t>
  </si>
  <si>
    <t xml:space="preserve"> Доходы от основного вида деятельности составляют не менее 70% доходов от предпринимательской деятельности</t>
  </si>
  <si>
    <t>Оказание содействия организациям в повышении деловой активности и улучшении финансово-экономического состояния, создание благоприятных условий ведения предпринимательской деятельности</t>
  </si>
  <si>
    <t>Поддержка активности экономической деятельности индивидуальных предпринимателей Костромской области, применяющих упрощенную систему налогообложения и занятых в производственной, научной, социальной и бытовой сферах</t>
  </si>
  <si>
    <t>Стимулирование роста экономической активности в реальном секторе экономики Костромской области, повышение предпринимательской активности и увеличение количества субъектов малого и среднего предпринимательства на территории области</t>
  </si>
  <si>
    <t>ст.5/ч.1/п.1.1</t>
  </si>
  <si>
    <t>Льгота предоставляется на одно транспортное средство</t>
  </si>
  <si>
    <t>Граждане, подвергшиеся воздействию радиации, на которых распространяется действие закона Российской Федерации от 15.05.1991 № 1244-1 "О социальной защите граждан, подвергшихся воздействию радиации вследствие катастрофы на Чернобыльской АЭС"</t>
  </si>
  <si>
    <t>Поддержка социально незащищенных категорий граждан</t>
  </si>
  <si>
    <t>ст.5/ч.1/п.1.2</t>
  </si>
  <si>
    <t>Герои Советского Союза, Герои Социалистического Труда, Герои Российской Федерации, Герои Труда Российской Федерации, граждане, награжденные орденом Славы трех степеней</t>
  </si>
  <si>
    <t>Освобождаются от уплаты налога Герои Советского Союза, Герои Социалистического Труда, Герои Российской Федерации, Герои Труда Российской Федерации, граждане, награжденные орденом Славы трех степеней</t>
  </si>
  <si>
    <t>Поддержка граждан, имеющих особые заслуги перед государством</t>
  </si>
  <si>
    <t>ст.5/ч.1/п.1.3</t>
  </si>
  <si>
    <t xml:space="preserve">Инвалиды всех категорий </t>
  </si>
  <si>
    <t>ст.5/ч.1/п.1.8</t>
  </si>
  <si>
    <t>Приемные родители, детские дома семейного типа</t>
  </si>
  <si>
    <t>Освобождаются от уплаты налога приемные родители, детские дома семейного типа</t>
  </si>
  <si>
    <t>ст.5/ч.2/п.2.1</t>
  </si>
  <si>
    <t xml:space="preserve">Мужчины, достигшие возраста - 60 лет, женщины, достигшие возраста 55 лет </t>
  </si>
  <si>
    <t>ст.5/ч.2/п.2.2</t>
  </si>
  <si>
    <t>Поддержка граждан, проживающих в сельской местности</t>
  </si>
  <si>
    <t>ст.5/ч.2/п.2.3</t>
  </si>
  <si>
    <t>Один из родителей (усыновителей, опекунов, попечителей) ребенка-инвалида в возрасте до 18 лет</t>
  </si>
  <si>
    <t>ст.5/ч.2/п.2.4</t>
  </si>
  <si>
    <t>ст.5/ч.3/п.3.1</t>
  </si>
  <si>
    <t>Мужчины, достигшие возраста - 60 лет, женщины, достигшие возраста 55 лет, проживающие в сельской местности (вне города и районных центров)</t>
  </si>
  <si>
    <t>ст.5/ч.1/п.1.7</t>
  </si>
  <si>
    <t>Создание благоприятных условий для деятельности организаций, применяющих труд социально незащищенных категорий граждан</t>
  </si>
  <si>
    <t>ст.5/ч.1/п.1.12</t>
  </si>
  <si>
    <t xml:space="preserve">Организации и индивидуальные предприниматели, производящие сельскохозяйственную продукцию и реализующие эту продукцию
</t>
  </si>
  <si>
    <t>ст.5/ч.1/п.1.13</t>
  </si>
  <si>
    <t xml:space="preserve">Предприятия торфяной отрасли </t>
  </si>
  <si>
    <t xml:space="preserve">Создание условий для использования природного газа в качестве моторного топлива </t>
  </si>
  <si>
    <t>ст.5/ч.2/п.2.5</t>
  </si>
  <si>
    <t>ст.5/ч.2/п.2.6</t>
  </si>
  <si>
    <t>ст.5/ч.2/п.2.7</t>
  </si>
  <si>
    <t>ст.4.3</t>
  </si>
  <si>
    <t>Организации, осуществляющие капитальные вложения</t>
  </si>
  <si>
    <t>ст.2/п.2/пп.2</t>
  </si>
  <si>
    <t>Организации, реализующие инвестиционные проекты на инвестиционных площадках</t>
  </si>
  <si>
    <t>Пониженная (13,5%; 12,5% - в 2017 г) ставка налога для организаций, реализующих инвестиционные проекты на инвестиционных площадках</t>
  </si>
  <si>
    <t>ст.2/п.2/пп.3</t>
  </si>
  <si>
    <t>Организации - резиденты зоны территориального развития</t>
  </si>
  <si>
    <t>Пониженная (13,5%; 12,5% в 2017 г) ставка налога для организаций - резидентов зон территориального развития</t>
  </si>
  <si>
    <t>ст.2/п.2/пп.4</t>
  </si>
  <si>
    <t>Организации -управляющие компании индустриального (промышленного) парка или резиденты индустриального (промышленного) парка</t>
  </si>
  <si>
    <t>Пониженная (13,5%; 12,5% - в 2017 г) ставка налога для организаций - управляющих компаний индустриальных (промышленных) парков и резидентов индустриальных (промышленных) парков, внесенных в реестр индустриальных (промышленных) парков и управляющих компаний индустриальных (промышленных) парков</t>
  </si>
  <si>
    <t>раздел В; С;  D; E</t>
  </si>
  <si>
    <t>ст.2/п.2/пп.5</t>
  </si>
  <si>
    <t>Пониженная (13,5%; 12,5% - в 2017 г) ставка налога для организаций, заключивших специальный инвестиционный контракт с Курганской областью</t>
  </si>
  <si>
    <t>Организации-резиденты территорий опережающего социально-экономического развития (ТОСЭР)</t>
  </si>
  <si>
    <t>Налогоплательщики, осуществляющие установленные законом виды предпринимательской деятельности</t>
  </si>
  <si>
    <t>01;  02; 03; 10; 11; 13; 14; 15; 16; 17; 18; 20; 21; 22; 23; 24; 25; 26; 27; 28; 29; 30; 31; 32; 33; 35; 41; 42; 43; 79.1</t>
  </si>
  <si>
    <t>01.3;  02.30.2; 13.20.12; 13.3; 20.12; 20.13; 20.2; 20.3; 20.4; 23.2; 24.10; 24.2; 25.4; 27.5; 29.2; 30.1; 30.4; 30.9; 32.2; 39; 42.9; 55.3; 58.2; 61.3; 62; 63.1; 63.11.1; 77.4; 82.2; 82.3; 87.1; 87.2</t>
  </si>
  <si>
    <t>ст.2/п.4/пп. 2</t>
  </si>
  <si>
    <t>ст.2/п.5/пп.2</t>
  </si>
  <si>
    <t>Закон Курганской области от 26.11.2003 № 347 "О налоге на имущество организаций на территории Курганской области" (в редакции Закона Курганской области от 30.05.2019 г. № 74 "О внесении изменений в некоторые законы Курганской области")</t>
  </si>
  <si>
    <t>(1) ограниченный - в течение 2 налоговых периода</t>
  </si>
  <si>
    <t xml:space="preserve">Закон Курганской области от 26.11.2003 № 347 "О налоге на имущество организаций на территории Курганской области" </t>
  </si>
  <si>
    <t xml:space="preserve">Организации, реализующие инвестиционные проекты на инвестиционных площадках, включенных в сводный реестр инвестиционных площадок Курганской области </t>
  </si>
  <si>
    <t>Организации - резиденты технопарков</t>
  </si>
  <si>
    <t>Организации - резиденты зон территориального развития</t>
  </si>
  <si>
    <t>ст.4/п.1/пп.10</t>
  </si>
  <si>
    <t>Организации, являющиеся субъектами малого и среднего предпринимательства</t>
  </si>
  <si>
    <t>(1) ограниченный - срок действия льготы установлен законом - 2018 г</t>
  </si>
  <si>
    <t xml:space="preserve">Создание благоприятных условий для развития субъектов малого и среднего предпринимательства, обновление основных фондов предприятий
</t>
  </si>
  <si>
    <t>ст.4/п.1/пп.11</t>
  </si>
  <si>
    <t>ст.4/п.1/пп.12</t>
  </si>
  <si>
    <t>Герои Советского Союза, Герои Российской Федерации, Герои Социалистического Труда, полные кавалеры ордена Славы, полные кавалеры ордена Трудовой Славы</t>
  </si>
  <si>
    <t>ст.3/п.1/пп.1-1</t>
  </si>
  <si>
    <t>ст.3/п.1/пп.1-2</t>
  </si>
  <si>
    <t xml:space="preserve">Физические лица, входящие в состав многодетной семьи
</t>
  </si>
  <si>
    <t>ст.3/п.2/пп.2</t>
  </si>
  <si>
    <t>ст.3/п.3/пп.1</t>
  </si>
  <si>
    <t xml:space="preserve">Физические лица, получающие страховую пенсию по старости либо достигшие возраста 55 лет для женщин и 60 лет для мужчин
</t>
  </si>
  <si>
    <t>ст.3/п.3/пп.3</t>
  </si>
  <si>
    <t>Физические лица, подвергшиеся воздействию радиации вследствие Чернобыльской катастрофы</t>
  </si>
  <si>
    <t>ст.3/п.3/пп.4</t>
  </si>
  <si>
    <t>Физические лица,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t>
  </si>
  <si>
    <t>ст.3/п.3/пп.5</t>
  </si>
  <si>
    <t xml:space="preserve">Физические лица, подвергшиеся воздействию радиации ("Маяк", "Теча")
</t>
  </si>
  <si>
    <t>ст.3/п.3/пп.6</t>
  </si>
  <si>
    <t>Физические лица, подвергшиеся радиационному воздействию вследствие ядерных испытаний на Семипалатинском полигоне</t>
  </si>
  <si>
    <t>ст.3/п.3/пп.7</t>
  </si>
  <si>
    <t xml:space="preserve">Ветераны боевых действий на территории Российской Федерации и территории других государств
</t>
  </si>
  <si>
    <t>ст.3/п.2/пп.1</t>
  </si>
  <si>
    <t>ст.3/п.2/пп.1-1</t>
  </si>
  <si>
    <t>ст.3/п.2/пп.1-2</t>
  </si>
  <si>
    <t>Организации и ИП, использующие автобусы с газовым типом двигателя для осуществления регулярных перевозок пассажиров и багажа</t>
  </si>
  <si>
    <t>Пониженная (13,5%) ставка налога для организаций, реализующих инвестиционные проекты в сфере сельского хозяйства</t>
  </si>
  <si>
    <t>Привлечение инвестиций в экономику области</t>
  </si>
  <si>
    <t>Пониженная (5%) ставка налога для налогоплательщиков, осуществляющих установленные законом виды экономической деятельности в сфере образования (объект налогообложения "доходы-расходы")</t>
  </si>
  <si>
    <t>Поддержка малого и среднего предпринимательства в сфере образования</t>
  </si>
  <si>
    <t>85.1; 85.21; 85.3; 85.41; 85.42.9</t>
  </si>
  <si>
    <t>Поддержка малого и среднего предпринимательства в обрабатывающих производствах и в научных исследованиях и разработках</t>
  </si>
  <si>
    <t>раздел С; 
раздел М: класс 72</t>
  </si>
  <si>
    <t>Закон Курской области от 10.09.2015 № 85-ЗКО "О налогообложении индивидуальных предпринимателей в производственной, социальной и (или) научной сферах, а также в сфере бытовых услуг населению"</t>
  </si>
  <si>
    <t>ИП, впервые зарегистрированные, осуществляющие деятельность в производственной, социальной и (или) научной сферах, а также в сфере бытовых услуг населению согласно установленному законом перечню</t>
  </si>
  <si>
    <t>Пониженная (0%) ставка налога для ИП, впервые зарегистрированных и осуществляющих деятельность в производственной, социальной и (или) научной сферах, а также в сфере бытовых услуг населению согласно установленному законом перечню</t>
  </si>
  <si>
    <t xml:space="preserve"> Поддержка индивидуальных предпринимателей </t>
  </si>
  <si>
    <t xml:space="preserve">85.41.9; 85.42.9; 75.0; 32.99.8; 18.20; 59.20.1; 59.20.2; 93.12; 93.19; 01.61; 01.70; 21.1; 86.21; 86.22; 86.23; 86.90; 79.90.2; 14.11.2; 14.13.3; 14.19.5; 14.20.2; 95.29.1; 15.20.5; 95.23; 96.02.1; 96.02.2; 96.01; 95.29.4; 95.29.41; 95.29.42; 95.25.1; 25.99.3; 95.11; 95.12; 95.21; 95.22; 95.29.4; 95.29.5; 95.29.6; 95.29.7; 95.29.9; 95.24.1; 74.20; 33.12; 45.20.1; 45.20.2; 45.40.5; 43.31; 43.32 43.33; 43.34; 43.39; 43.21; 43.22; 43.29; 33.12; 43.34.2; 96.09; 88.10; 88.91; 01.61; 10.61.2; 10.61.3; 13.10.9; 16.24; 16.29.3; 58.19; 96.09; 13.93; 95.25.2; 32.12.6; 74.10; 81.30; ОКПВЭД: 15.20.99.200; 95.23.10.100; 95.23.10.140; 93.23.10.190; 96.01.12.200; 96.01.14; 96.01.19.100; 95.29.19.221; 95.21.10.100; 95.21.10.190; 95.21.10.200; 95.22.10.100; 95.22.10.190; 95.22.10.200; 95.22.10.230; 74.20.23; 74.20.31; 74.20.32; 74.20.39; 43.31.10; 43.32.10; 43.33.10; 43.33.2; 43.34; 43.39.11; 96.09.19.128; 88.91.13; 01.61.10.140; 10.41; 10.11.4; 10.13.14; 10.31; 10.61.2; 13.10.93.120; 15.20.99.217; 16.29.99.200; 18.14.10.200; 95.22.10.247; 95.25.11.126; 95.29.14.111; 95.29.19.100; 96.09.19.113; 96.09.19.125; 96.09.19.126; 96.09.19.127; 96.09.19.129; 96.09.19.139; 96.01.12.228; 95.25.12.110; 32.12.99.216; 74.10.11; 74.10.19; 96.09.19.115; 81.30.10 </t>
  </si>
  <si>
    <t>Организации, производящие и реализующие сельскохозяйственную продукцию</t>
  </si>
  <si>
    <t>Поддержка сельхозтоваропроизводителей</t>
  </si>
  <si>
    <t>В целях повышения рентабельности и инвестиционной привлекательности  отрасли молочного животноводства</t>
  </si>
  <si>
    <t>ст.4/п.8</t>
  </si>
  <si>
    <t xml:space="preserve"> Привлечение инвестиций в область</t>
  </si>
  <si>
    <t xml:space="preserve"> 01.4; 01.13.12; 01.13.6; 07.10.2; 07.10.3; Раздел С кроме 24.10.13; 
</t>
  </si>
  <si>
    <t>ст.4/п.6</t>
  </si>
  <si>
    <t>Освобождаются от налогообложения садоводческие некоммерческие товарищества</t>
  </si>
  <si>
    <t>Освобождаются от налогообложения общественные объединения пожарной охраны</t>
  </si>
  <si>
    <t>ст.3/ч.1/п."а"</t>
  </si>
  <si>
    <t>Герои Советского Союза, Героям Социалистического Труда; Герои Российской Федерации; лица, награжденные орденом Ленина; кавалеры орденов Славы трех степеней, родители погибших (умерших) Героев Советского Союза; Герои Российской Федерации; кавалеры орденов Славы трех степеней; ветераны Великой Отечественной войны; ветераны боевых действий; почетные граждане Курской области; инвалиды; один из родителей (усыновителей) или опекунов (попечителей; приемных родителей) ребенка-инвалида; участники ликвидации последствий катастрофы на Чернобыльской АЭС; лица, имеющие трех и более несовершеннолетних детей; пенсионеры</t>
  </si>
  <si>
    <t>25/35 от ставки</t>
  </si>
  <si>
    <t>ст.3/ч.1/п."б"</t>
  </si>
  <si>
    <t>Герои Советского Союза, Герои Социалистического Труда, Герои Российской Федерации, лица, награжденные орденом Ленина, кавалеры орденов Славы трех степеней, родители погибших (умерших) Героев Советского Союза, Героев Российской Федерации, кавалеров орденов Славы трех степеней, ветераны Великой Отечественной войны, ветераны боевых действий, почетные граждане Курской области, инвалиды, один из родителей (усыновителей) или опекунов (попечителей; приемных родителей) ребенка-инвалида, участники ликвидации последствий катастрофы на Чернобыльской АЭС, лица, имеющие трех и более несовершеннолетних детей, лица, достигшие возраста 55 лет для женщин и 60 лет для мужчин, пенсионеры</t>
  </si>
  <si>
    <t>Освобождаются от уплаты налога отдельные социальные категории граждан - в отношении легковых автомобилей отечественного производства, а также автомобилей марок "ЗАЗ", "Таврия" и "ЛуАЗ" на одно транспортное средство для автомобилей с мощностью двигателя до 100 л.с. (до 73,55 кВт) вкл.</t>
  </si>
  <si>
    <t>Транспортные средства предназначены для подготовки граждан по военно-учебным специальностям для Вооруженных Сил Российской Федерации и зарегистрированы в установленном порядке в уполномоченном органе Министерства обороны Российской Федерации</t>
  </si>
  <si>
    <t>Организации, осуществляющие работу с молодежью и подготовку граждан к службе в Вооруженных Силах РФ</t>
  </si>
  <si>
    <t>Освобождаются от уплаты налога организации, осуществляющие работу с молодежью и подготовку граждан к службе в Вооруженных Силах РФ - в отношении мотоциклов, автомобилей, самолетов спортивного назначения, самолетов и вертолетов двойного управления, предназначенных для учебно-тренировочных полетов, а также автомобилей, предназначенных для подготовки граждан по военно-учебным специальностям для Вооруженных Сил Российской Федерации и зарегистрированных в установленном порядке в уполномоченном органе Министерства обороны Российской Федерации</t>
  </si>
  <si>
    <t>Освобождаются от уплаты налога общественные объединения пожарной охраны - в отношении пожарных машин, к которым относятся транспортные или транспортируемые средства, предназначенные для тушения пожаров и обеспечения деятельности пожарной охраны</t>
  </si>
  <si>
    <t>Оказание поддержки общественным объединениям пожарной охраны</t>
  </si>
  <si>
    <t>(1) ограниченный - в течение 3 налоговых периодов подряд</t>
  </si>
  <si>
    <t>Закон Ленинградской области от 29.06.1995 № 14-оз "О льготном налогообложении организаций, расположенных в Ленинградской области и использующих труд лиц, отбывающих наказание"</t>
  </si>
  <si>
    <t>Учреждения уголовно-исполнительной системы, подведомственные территориальному органу Федеральной службы исполнения наказаний, расположенные на территории Ленинградской области</t>
  </si>
  <si>
    <t>Создание системы профилактики правонарушений и преступлений в Ленинградской области</t>
  </si>
  <si>
    <t>Организации, использующие на договорной основе труд лиц, отбывающих наказание в виде лишения свободы в исправительных учреждениях Управления Федеральной службы исполнения наказаний по Санкт-Петербургу и Ленинградской области, а также для организации, предоставляющие рабочие места и использующих труд лиц, отбывающих наказание в виде исправительных работ, независимо от организационно-правовых форм и форм собственности, расположенных на территории Ленинградской области</t>
  </si>
  <si>
    <t>Закон Ленинградской области от 08.04.1996 № 7-оз "О налогообложении организаций потребительской кооперации Ленинградской области</t>
  </si>
  <si>
    <t>Развитие потребительского рынка в Ленинградской области</t>
  </si>
  <si>
    <t>Организации, находящиеся в собственности общественных организаций инвалидов</t>
  </si>
  <si>
    <t>Обеспечение эффективного функционирования рынка труда Ленинградской области</t>
  </si>
  <si>
    <t>Организации-трейдеры, в отношении которых применяются меры государственной поддержки</t>
  </si>
  <si>
    <t>(1) ограниченный - 2 года (на срок действия договора)</t>
  </si>
  <si>
    <t>Адаптация традиционных отраслей промышленности к новому технологическому укладу за счет формирования источников роста инновационной экономики в рамках кластерных проектов, а также достижение глобальной конкурентоспособности региональной промышленности по отдельным направлениям</t>
  </si>
  <si>
    <t>При условии заключения договора с Ленинградской областью об осуществлении на территории Ленинградской области такой деятельности (на 3 года)</t>
  </si>
  <si>
    <t>Организации - экспортеры информационных технологий</t>
  </si>
  <si>
    <t>(1) ограниченный - 3 года (на срок действия договора)</t>
  </si>
  <si>
    <t>Ускоренное развитие экспорта и повышение объема производства конкурентоспособной промышленной продукции</t>
  </si>
  <si>
    <t>Организации-налогоплательщики, состоящие на учете в налоговых органах на территории Лодейнопольского муниципального района и(или) Подпорожского муниципального района</t>
  </si>
  <si>
    <t>Создание благоприятных условий ведения предпринимательской деятельности для привлечения инвестиций в экономику Ленинградской области</t>
  </si>
  <si>
    <t>Организации - участники консолидированной группы налогоплательщиков, осуществляющих добычу, переработку нефти и газа, производство нефтепродуктов и их реализацию, транспортировку нефти, нефтепродуктов и газа</t>
  </si>
  <si>
    <t>Заключение с Правительством Ленинградской области договора о предоставлении режима государственной поддержки инвестиционной деятельности.
Инвесторы реализуют (реализовали) на территории Ленинградской области инвестиционный проект согласно кодам экономической деятельности, указанным в законе, с использованием собственных и(или) привлеченных средств путем осуществления вложений</t>
  </si>
  <si>
    <t>Организации - инвесторы, реализующие инвестиционные проекты согласно кодам экономической деятельности, указанным в законе</t>
  </si>
  <si>
    <t>ст.5/п.2/пп.2</t>
  </si>
  <si>
    <t>(1) ограниченный - на любые 6 последовательных календарных лет в течение 8 календарных лет, следующих за календарным годом, в котором присвоен статус индустриального (промышленного) парка</t>
  </si>
  <si>
    <t>Заключение с участием Российской Федерации специального инвестиционного контракта, стороной которого является Ленинградская область,
осуществившие вложения в размере не менее 50 млрд рублей в ходе реализации инвестиционного проекта, на срок действия специального инвестиционного контракта</t>
  </si>
  <si>
    <t xml:space="preserve">Организации, применяющие меры стимулирования деятельности в сфере промышленности в соответствии с областным законом "Об отдельных мерах стимулирования в сфере промышленности Ленинградской области и о внесении изменений в отдельные законодательные акты Ленинградской области" </t>
  </si>
  <si>
    <t xml:space="preserve">Закон Ленинградской области от 19.03.2018 № 23-оз "Об установлении налоговой ставки по налогу на прибыль организаций для налогоплательщиков - резидентов территории опережающего социально-экономического развития, созданной на территории монопрофильного муниципального образования Ленинградской области (моногорода)"
</t>
  </si>
  <si>
    <t xml:space="preserve"> Организациям, получившим статус резидента территории опережающего социально-экономического развития, созданной на территории монопрофильного муниципального образования Ленинградской области (моногорода)</t>
  </si>
  <si>
    <t>ст.5/п.1</t>
  </si>
  <si>
    <t>Бюджетные и автономные учреждения Ленинградской области, казенные учреждения, финансируемые из областного бюджета Ленинградской области и(или) из бюджетов муниципальных образований Ленинградской области, органы государственной власти Ленинградской области и государственные органы, финансируемые из областного бюджета Ленинградской области, органы местного самоуправления Ленинградской области, государственные внебюджетные фонды, расположенные на территории Ленинградской области</t>
  </si>
  <si>
    <t>(1) ограниченный - до прекращения действия договора</t>
  </si>
  <si>
    <t>Организации по производству, переработке и хранению сельскохозяйственной продукции (кроме птицефабрик по производству мяса бройлера), выращиванию, лову и переработке рыбы</t>
  </si>
  <si>
    <t>Повышение конкурентоспособности рыбной продукции и закрепление позиций производителей Ленинградской области на межрегиональных продовольственных рынках</t>
  </si>
  <si>
    <t>Жилищные кооперативы, жилищно-строительные кооперативы, товарищества собственников недвижимости, товарищества собственников жилья</t>
  </si>
  <si>
    <t>Обеспечение доступности услуг жилищно-коммунального хозяйства для конечного потребителя</t>
  </si>
  <si>
    <t>Сохранение и развитие системы отдыха, оздоровления, занятости детей, подростков и молодежи Ленинградской области</t>
  </si>
  <si>
    <t>Увеличение занятости в туристской сфере, увеличение доходности туристской сферы</t>
  </si>
  <si>
    <t>Повышение мотивации граждан к регулярным занятиям физической культурой и спортом и ведению здорового образа жизни</t>
  </si>
  <si>
    <t xml:space="preserve">Укрепление общероссийского гражданского единства и духовной общности народов, проживающих в Ленинградской области, гармонизация межнациональных отношений
</t>
  </si>
  <si>
    <t>Предоставление жилищно-коммунальных услуг нормативного качества</t>
  </si>
  <si>
    <t>Организации поддержки субъектов малого предпринимательства</t>
  </si>
  <si>
    <t>Повышение конкурентоспособности и диверсификации экономики, обеспечение социальной устойчивости и роста занятости населения за счет развития малого, среднего предпринимательства и потребительского рынка в Ленинградской области</t>
  </si>
  <si>
    <t>Развитие газификации и газоснабжения на территории Ленинградской области</t>
  </si>
  <si>
    <t>Обеспечение надежности и эффективности функционирования жилищно-коммунального комплекса Ленинградской области</t>
  </si>
  <si>
    <t>Предприятия сланцедобывающей промышленности</t>
  </si>
  <si>
    <t>Предприятия потребительской кооперации</t>
  </si>
  <si>
    <t>Предприятия текстильного и швейного производства, производства кожи, изделий из кожи и производства обуви</t>
  </si>
  <si>
    <t>Государственные унитарные производственно-эксплуатационные коммунальные предприятия Российской академии наук</t>
  </si>
  <si>
    <t>Развитие институтов гражданского общества</t>
  </si>
  <si>
    <t>Садоводческие, огороднические, дачные некоммерческие объединения граждан, некоммерческие объединения граждан, товарищества собственников недвижимости, созданные для ведения садоводства, огородничества и дачного хозяйства</t>
  </si>
  <si>
    <t>Формирование среды, способствующей увеличению количества малых форм хозяйствования в Ленинградской области</t>
  </si>
  <si>
    <t>Частные дошкольные образовательные организации</t>
  </si>
  <si>
    <t>Обеспечение государственных гарантий на качественное и доступное дошкольное образование</t>
  </si>
  <si>
    <t>Частные образовательные организации дополнительного образования детей</t>
  </si>
  <si>
    <t>Создание равных возможностей для получения современного качественного дополнительного образования детей и условий для успешной социализации и самореализации молодежи</t>
  </si>
  <si>
    <t>Частные общеобразовательные организации</t>
  </si>
  <si>
    <t>Создание условий для обеспечения государственных гарантий реализации прав граждан на получение общедоступного и бесплатного начального общего, основного общего и среднего общего образования на территории Ленинградской области</t>
  </si>
  <si>
    <t>Организации, заключившие концессионные соглашения с Ленинградской областью</t>
  </si>
  <si>
    <t>(1) ограниченный - на период действия концессионных соглашений</t>
  </si>
  <si>
    <t>Предприятия средств массовой информации, полиграфии и книгоиздания</t>
  </si>
  <si>
    <t>Стимулирование стабилизации и роста объемов производства и реализации основных видов сельскохозяйственной продукции</t>
  </si>
  <si>
    <t xml:space="preserve"> 29.10.2 </t>
  </si>
  <si>
    <t xml:space="preserve"> ст.1/ч.3</t>
  </si>
  <si>
    <t>Государственные унитарные предприятия, оказывающие инженерные услуги (сбор, очистка и распределение воды, прием стоков, передача пара и горячей воды, передача электроэнергии, услуги железнодорожного транспорта) предприятиям, осуществляющим свою хозяйственную деятельность на территории Ленинградской области</t>
  </si>
  <si>
    <t xml:space="preserve"> ст.1/ч.5</t>
  </si>
  <si>
    <t xml:space="preserve"> ст.3/абз.2</t>
  </si>
  <si>
    <t>Герои Советского Союза, Герои Социалистического Труда, ветераны Великой Отечественной войны, ветераны боевых действий на территории СССР, на территории Российской Федерации и территориях других государств, инвалиды Великой Отечественной войны, инвалиды боевых действий, граждане, подвергшиеся воздействию радиации вследствие катастрофы на Чернобыльской АЭС, граждане,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граждане Российской Федерации, подвергшиеся воздействию радиации вследствие ядерных испытаний на Семипалатинском полигоне, аварии в 1957 году на производственном объединении "Маяк" и сбросов радиоактивных отходов в реку Теча, Герои Российской Федерации</t>
  </si>
  <si>
    <t>Повышение уровня жизни отдельных категорий граждан - получателей мер социальной поддержки</t>
  </si>
  <si>
    <t xml:space="preserve"> ст.3/абз.3</t>
  </si>
  <si>
    <t xml:space="preserve"> ст.3/абз.4</t>
  </si>
  <si>
    <t>Организации, финансируемые за счет средств областного бюджета и(или) местных бюджетов не менее чем на 70% от общего годового объема доходов</t>
  </si>
  <si>
    <t xml:space="preserve"> ст.3/абз.6</t>
  </si>
  <si>
    <t>Повышение эффективности государственного регулирования рынка труда Ленинградской области путем сокращения дисбаланса между спросом и предложением рабочей силы на рынке труда Ленинградской области, а также обеспечения предоставления государственных услуг в области занятости населения и социальной поддержки безработных граждан</t>
  </si>
  <si>
    <t xml:space="preserve"> ст.3/абз.8</t>
  </si>
  <si>
    <t>Сельскохозяйственные товаропроизводители, которые занимаются производством сельскохозяйственной продукции в отраслях растениеводства и животноводства, в отношении грузовых автомобилей</t>
  </si>
  <si>
    <t xml:space="preserve"> ст.3/абз.9</t>
  </si>
  <si>
    <t>Организации текстильного и швейного производства, производства кожи, изделий из кожи и производства обуви в отношении грузовых автомобилей</t>
  </si>
  <si>
    <t xml:space="preserve"> ст.3/абз10</t>
  </si>
  <si>
    <t>Один из родителей (усыновителей), опекунов (попечителей), имеющих в составе семьи трех и более детей в возрасте до 18 лет</t>
  </si>
  <si>
    <t xml:space="preserve"> ст.3/абз.11</t>
  </si>
  <si>
    <t>Один из родителей (усыновителей), опекунов (попечителей), имеющих в составе семьи ребенка-инвалида в возрасте до 18 лет</t>
  </si>
  <si>
    <t xml:space="preserve"> ст.3/абз.12</t>
  </si>
  <si>
    <t xml:space="preserve"> ст.3/абз.13</t>
  </si>
  <si>
    <t xml:space="preserve"> ст.3/абз.14</t>
  </si>
  <si>
    <t>Владельцы мотоциклов (мотороллеров) с мощностью двигателя до 50 л.с.</t>
  </si>
  <si>
    <t xml:space="preserve"> ст.3/абз.15</t>
  </si>
  <si>
    <t>Развитие рынка газомоторного топлива в Ленинградской области</t>
  </si>
  <si>
    <t>Закон Липецкой области от 27.11.2003 № 80-ОЗ "О налоге на имущество организаций в Липецкой области"</t>
  </si>
  <si>
    <t>ст.2/п.2/абз.3; 
ст.4/п.31 и 32</t>
  </si>
  <si>
    <t xml:space="preserve">ст.2/п.4/абз.3
</t>
  </si>
  <si>
    <t>ст.4/п.19</t>
  </si>
  <si>
    <t>ст.4/п.21</t>
  </si>
  <si>
    <t>ст.4/п.22</t>
  </si>
  <si>
    <t>ст.4/п.25</t>
  </si>
  <si>
    <t>ст.4/п.26 и 27</t>
  </si>
  <si>
    <t>ст.4/п.34</t>
  </si>
  <si>
    <t>(1) ограниченный - сроком на 7 лет (5 лет до 2017 г) с даты внесения сведений в реестр резидентов индустриального парка</t>
  </si>
  <si>
    <t>ст.4/п.29</t>
  </si>
  <si>
    <t>ст.4/п.33</t>
  </si>
  <si>
    <t>ст.4/п.36</t>
  </si>
  <si>
    <t>ст.4/п.35</t>
  </si>
  <si>
    <t>(1) ограниченный - сроком на 5 лет с момента получения прибыли</t>
  </si>
  <si>
    <t>ст.7/абз.2,4</t>
  </si>
  <si>
    <t>ст.7/абз.3</t>
  </si>
  <si>
    <t>ст.7/абз.5</t>
  </si>
  <si>
    <t>ст.7/абз.8</t>
  </si>
  <si>
    <t>ст.7/абз.21</t>
  </si>
  <si>
    <t>ст.7/абз.13</t>
  </si>
  <si>
    <t>ст.7/абз.14</t>
  </si>
  <si>
    <t>ст.7/абз.16</t>
  </si>
  <si>
    <t>ст.7/абз.17</t>
  </si>
  <si>
    <t>(1) ограниченный - сроком на 5 лет с даты внесения сведений в реестр резидентов индустриального парка</t>
  </si>
  <si>
    <t>Закон Магаданской области от 28.11.2013 № 1664-ОЗ "Об установлении налоговой ставки по налогу на прибыль организаций, реализующих региональные инвестиционные проекты на территории Магаданской области"</t>
  </si>
  <si>
    <t>Организации-резиденты территории опережающего социально- экономического развития (ТОСЭР)</t>
  </si>
  <si>
    <t>ст.3/п.3</t>
  </si>
  <si>
    <t>Закон Магаданской области от 28.11.2002 № 291-ОЗ "О транспортном налоге"</t>
  </si>
  <si>
    <t>Категории граждан, подвергшихся воздействию радиации вследствие чернобыльской катастрофы, в соответствии с Законом Российской Федерации от 15.05.1991 г .№ 1244-1 «О социальной защите граждан, подвергшихся радиации вследствие катастрофы на Чернобыльской АЭС», а также иные категории, на которых распространяется в соответствии с законодательством Российской Федерации действие указанного Закона.</t>
  </si>
  <si>
    <t>Инвалиды всех категорий, имеющие мотоколяски и автомобили</t>
  </si>
  <si>
    <t>Неработающие пенсионеры по старости, имеющие транспортные средства (автомобили, мотоциклы, мотороллеры, автобусы, другие самоходные машины, механизмы, моторные лодки)</t>
  </si>
  <si>
    <t>Общественные организации инвалидов, использующие транспортные средства для осуществления своей уставной деятельности</t>
  </si>
  <si>
    <t>Организации, осуществляющие содержание дорог общего пользования федерального, регионального или межмуниципального значения</t>
  </si>
  <si>
    <t>Организации, осуществляющие содержание автомобильных дорог общего пользования местного значения</t>
  </si>
  <si>
    <t xml:space="preserve">Закон Магаданской области от 16 июня 2015 г. № 1909-ОЗ "Об установлении налоговой ставки по налогу, взимаемому в связи с применением упрощенной системы налогообложения для впервые зарегистрированных индивидуальных предпринимателей" </t>
  </si>
  <si>
    <t>01.13.12; 01.13.31; 01.49.4; 02.30.11; 02.30.12; 03.11.1; 03.11.2; 03.11.5; 03.12; 03.21.1; 03.21.2; 03.21.4; 03.22; 10.11.4; 10.39; 10.71.1; 10.89.8; 15.11.1; 23.65.1; 25.11; 27.11; 27.11.1; 30.11; 30.12; 32.4; 37; 38; 85.11; 86.90; 87.3; 88.1; 88.91; 72.11; 72.19.3; 01.61.10.140; 13.92.2; 14.11.2;14.19.5; 14.20.2; 14.19.99.240; 14.19.99.241; 15.20.99.200; 31.09.99.211; 31.09.99.215; 41.10; 41.20; 74.10.11; 81.21.1; 81.30; 95.22.1; 95.22.2; 95.24.1; 95.29.1; 88.91.13; 95.29.14.111; 95.29.19.100; 96.09.19.125; 96.01.19.132; 96.09.11; 96.09.19.116</t>
  </si>
  <si>
    <t xml:space="preserve">Закон Магаданской области от 29.10.2012 № 1539-ОЗ "О введении на территории Магаданской области патентной системы налогообложения" </t>
  </si>
  <si>
    <t xml:space="preserve">ст.2.1/абз.1 </t>
  </si>
  <si>
    <t>Пониженная ставка (0%) для ИП, впервые зарегистрированных и осуществляющих деятельность в производственной и социальной сферах</t>
  </si>
  <si>
    <t>01.19.21; 01.19.22;01.3; 81.30; 14; 15; 43.2; 10.11.4; 15.11; 01.6; 33.12; 43.12.2; 74.90.4; 77.31; 85.41.9; 85.42.9; 88.10; 88.91; 81.21.1; 79.90.22; 14.11.2; 14.20.2; 14.11.99.200; 14.13.99.200; 14.14.99.210; 14.19.99.200; 15.20.99.217; 95.29.11.100; 95.24.10.110; 96.01; 96.01.14.114; 96.01.14.117; 96.01.19.100; 95.22.10.300; 95.22.10.310; 95.29.14.110; 41.10.10; 41.20.30; 01.61.10.140; 95.29.14.110; 95.29.14.111; 95.29.2; 95.29.3; 96.09.11; 96.09.19.125; 96.09.19.126; 96.09.19.129; 77.21.10; 77.31.10; 81.29.13; 88.91.13; 88.10.14; 95.29.11.194; 96.09.19.116; 96.09.19.124; 74.30; 81.30.10</t>
  </si>
  <si>
    <t xml:space="preserve">Закон Магаданской области от 29.07.2009 № 1178-ОЗ "Об установлении налоговой ставки для отдельных категорий налогоплательщиков, применяющих упрощенную систему налогообложения и выбравших в качестве объекта налогообложения доходы, уменьшенные на величину расходов" </t>
  </si>
  <si>
    <t>01.13.1; 03; 10.11; 10.20.1; 10.71; 10.89; 11.07; 31.02; 35.1; 35.3; 35.30.14; 36; 37; 38; 85.42.1; 86.21; 86.22; 86.23</t>
  </si>
  <si>
    <t xml:space="preserve">Закон Магаданской области от 27 ноября 2015 г.. № 1950-ОЗ "Об установлении налоговой ставки для отдельных категорий налогоплательщиков, применяющих упрощенную систему налогообложения и выбравших в качестве объекта налогообложения доходы" </t>
  </si>
  <si>
    <t>Деятельность в области: 1) Сельского хозяйства, лесного хозяйства, охоты, рыболовства и рыбоводства; 2) Обрабатывающего производства; 3) Информации и связи; 4) Деятельность административная и сопутствующие дополнительные услуги</t>
  </si>
  <si>
    <t>01.13.1; 01.30; 01.49.41; 02.30.1; 10.20.1; 10.20.2; 10.20.5; 10.71; 15.11; 62.01; 62.02;63.11.1; 79.90.21; 79.90.22</t>
  </si>
  <si>
    <t>ст.7</t>
  </si>
  <si>
    <t>Социальная защита населения Московской области</t>
  </si>
  <si>
    <t>ст.8</t>
  </si>
  <si>
    <t>Организации, участниками которых являются общественные организации инвалидов</t>
  </si>
  <si>
    <t>ст.9</t>
  </si>
  <si>
    <t>Организации, применяющие труд инвалидов и лиц, получающих пенсию по старости</t>
  </si>
  <si>
    <t>ст.13</t>
  </si>
  <si>
    <t>Развитие институтов гражданского общества, повышение эффективности местного самоуправления и реализации молодежной политики в Московской области.</t>
  </si>
  <si>
    <t>Поддержка организаций народных художественных промыслов</t>
  </si>
  <si>
    <t>ст.25</t>
  </si>
  <si>
    <t xml:space="preserve">Физические лица, на которых распространяется действие Закона Российской Федерации «О статусе Героев Советского Союза, Героев Российской Федерации и полных кавалеров ордена Славы», Федерального закона «О ветеранах», Федерального закона «О социальной защите инвалидов в Российской Федерации», Закона Российской Федерации «О социальной защите граждан, подвергшихся воздействию радиации вследствие катастрофы на Чернобыльской АЭС» </t>
  </si>
  <si>
    <t>Формирование современной комфортной городской среды</t>
  </si>
  <si>
    <t>Развитие негосударственных образовательных учреждений</t>
  </si>
  <si>
    <t>ст.26.8</t>
  </si>
  <si>
    <t>ст.26.9</t>
  </si>
  <si>
    <t>Дошкольные образовательные организации</t>
  </si>
  <si>
    <t>Развитие негосударственных дошкольных образовательных учреждений</t>
  </si>
  <si>
    <t>Развитие резидентов ОЭЗ</t>
  </si>
  <si>
    <t>ст.26.14</t>
  </si>
  <si>
    <t>Общеобразовательные организации</t>
  </si>
  <si>
    <t>Развитие общеобразовательных организаций</t>
  </si>
  <si>
    <t>Поддержка субъектов, малого и среднего предпринимательства</t>
  </si>
  <si>
    <t xml:space="preserve">85; 86; 87; 88; 90; 91; 93; 96.04; 79.90.1; 79.90.2; 71.12.12; 71.20.1; 71.20.3;  71.20.4; 72;  73.20; 74.10; 74.90.9; 61; 62; 63; 21; 26; 28.23; 30.3; 32.5; 68.10.12; 68.10.22; 68.20.2; 68.32.2; 68.10.12; 68.10.22; 68.10.23; 68.20.2; 68.32.2; 55.1; 55.2; 55.3;  68.10.12; 68.10.22;  68.20.2;  68.32.2; 35.22.11; 35.22.21; 35.30.14; 35.30.2; 35.30.3; 35.30.4; 35.30.5; 36.0; 37.0; 38.11; 38.2; 01; 02; 03.2; 10; 11.07;  13; 14; 15; 16; 17; 18; 19; 20; 22; 23; 24; 25; 27; 28; 29; 30; 31; 32; 33; 35.1; 35.2; 49.31; 49.39.32; 49.41; 49.50.12; 49.50.22; 50.30; 50.40; 51.10.1; 51.21.1; 51.22; 52.21.12; 52.21.2; 52.22.2; 52.23.19 </t>
  </si>
  <si>
    <t>ст.26.16</t>
  </si>
  <si>
    <t>Развития торгово-экономического и инвестиционного сотрудничества региона в части поддержки деятельности по организации выставок</t>
  </si>
  <si>
    <t>Инвесторы, осуществившие капитальные вложения в объекты основных средств</t>
  </si>
  <si>
    <t>Повышение инвестиционной привлекательности Московской области</t>
  </si>
  <si>
    <t>ст.26.19</t>
  </si>
  <si>
    <t>Улучшение качества окружающей среды</t>
  </si>
  <si>
    <t>Юридические и физические лица</t>
  </si>
  <si>
    <t>ст.26.22</t>
  </si>
  <si>
    <t>Организации, заключившие концессионные соглашения с Российской Федерацией о финансировании, строительстве, реконструкции и эксплуатации имущества аэродромов, включенного в комплекс сооружений аэропортов, пассажиропоток которых составляет 10 миллионов и более человек в год.</t>
  </si>
  <si>
    <t>Организации, заключившие концессионное соглашение о финансировании, строительстве, реконструкции и эксплуатации имущества аэродромов аэропортов</t>
  </si>
  <si>
    <t>ст.26.24</t>
  </si>
  <si>
    <t xml:space="preserve">Организации, на балансе которых учтены автомобильные дороги общего пользования </t>
  </si>
  <si>
    <t>Ремонт и содержание дорог общего пользование</t>
  </si>
  <si>
    <t>ст.26.25</t>
  </si>
  <si>
    <t>Организации, осуществляющие деятельность по производству пива</t>
  </si>
  <si>
    <t>ст.26.26</t>
  </si>
  <si>
    <t>30.20.9; 33.17; 49.20; 52.21.11; 52.21.12; 52.21.19; 52.24; 52.29; 77.39.12</t>
  </si>
  <si>
    <t>ст.26.28</t>
  </si>
  <si>
    <t>Организации, на балансе которых учтены комплексы по обращению с отходами производства и потребления</t>
  </si>
  <si>
    <t>Развитие организаций</t>
  </si>
  <si>
    <t>ст.1,2,3</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</si>
  <si>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t>
  </si>
  <si>
    <t>Организации (учреждения), подведомственные Управлению Федеральной службы исполнения наказаний Российской Федерации по Мурманской области</t>
  </si>
  <si>
    <t>Повышение общественной безопасности</t>
  </si>
  <si>
    <t>Региональные и территориальные организации общественных организаций инвалидов</t>
  </si>
  <si>
    <t>Создание условий для роста благосостояния граждан - получателей мер социальной поддержки</t>
  </si>
  <si>
    <t>Учреждения, единственными собственниками имущества которых являются общественные организации инвалидов, созданные для достижения образовательных, культурных, лечебно-оздоровительных, физкультурно-спортивных, научных, информационных и иных социальных целей, а также для оказания правовой и иной помощи инвалидам, детям-инвалидам и их родителям</t>
  </si>
  <si>
    <t>Организации, реализующие стратегические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t>
  </si>
  <si>
    <t>Организации, реализующие приоритетные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t>
  </si>
  <si>
    <t>ст.1/п.2.1</t>
  </si>
  <si>
    <t>ст.1/п.2.2</t>
  </si>
  <si>
    <t>Организации-резиденты территорий опережающего социально- экономического развития (ТОСЭР), созданных на территориях моногородов</t>
  </si>
  <si>
    <t xml:space="preserve">Закон Мурманской области от 26.11.2003 № 446-01-ЗМО "О налоге на имущество организаций"
</t>
  </si>
  <si>
    <t>Градо- и поселкообразующими организациями, осуществляющими лов и (или) переработку объектов водных биологических ресурсов</t>
  </si>
  <si>
    <t>Санаторно-курортные организации</t>
  </si>
  <si>
    <t>Создание условий для организации круглогодичного отдыха и оздоровления детей, проживающих в условиях Крайнего Севера</t>
  </si>
  <si>
    <t>ст.1/п.4.1</t>
  </si>
  <si>
    <t>Организации-резиденты территорий опережающего социально-экономического развития (ТОСЭР), созданных на территориях моногородов</t>
  </si>
  <si>
    <t>(1) ограниченный - пять лет для стратегических инвестиционных проектов; три года для приоритетных инвестиционных проектов</t>
  </si>
  <si>
    <t>ст.1/п.6/пп.1</t>
  </si>
  <si>
    <t>ст.1/п.6/пп.2</t>
  </si>
  <si>
    <t>ст.1/п.7</t>
  </si>
  <si>
    <t>ст.1/п.10</t>
  </si>
  <si>
    <t>(1) ограниченный - до 2021 года</t>
  </si>
  <si>
    <t>Повышение качества бюджетного процесса в Мурманской области</t>
  </si>
  <si>
    <t>Органы законодательной (представительной) и исполнительной власти Мурманской области</t>
  </si>
  <si>
    <t>Органы местного самоуправления Мурманской области</t>
  </si>
  <si>
    <t xml:space="preserve">Создание условий для максимальной вовлеченности населения Мурманской области в систематические занятия физической культуры и спорта 
</t>
  </si>
  <si>
    <t>ст.4-1</t>
  </si>
  <si>
    <t>ст.4-2/п.1/пп.1</t>
  </si>
  <si>
    <t>ст.4-2/п.1/пп.2</t>
  </si>
  <si>
    <t>ст.4-2/п.1/пп.3</t>
  </si>
  <si>
    <t>ст.4-2/п.1/пп.4</t>
  </si>
  <si>
    <t>Закон Мурманской области от 18.11.2002 № 368-01-ЗМО "О транспортном налоге"</t>
  </si>
  <si>
    <t>ст.6/п.1/абз.2</t>
  </si>
  <si>
    <t>Герои Советского Союза, Герои Российской Федерации, лица, награжденные орденом Славы трех степеней</t>
  </si>
  <si>
    <t>ст.6/п.1/абз.3</t>
  </si>
  <si>
    <t>Лица, подвергшиеся воздействию радиации вследствие катастрофы на Чернобыльской АЭС и аварии на производственном объединении "Маяк"</t>
  </si>
  <si>
    <t>ст.6/п.1/абз.4</t>
  </si>
  <si>
    <t>Лица, отнесенные к категориям ветеранов Великой Отечественной войны, ветеранов боевых действий, инвалидов Великой Отечественной войны, инвалидов боевых действий</t>
  </si>
  <si>
    <t>ст.6/п.1/абз.5</t>
  </si>
  <si>
    <t>Родители (усыновители), опекуны, попечители, приемные родители ребенка-инвалида</t>
  </si>
  <si>
    <t>Поддержка семьи и обеспечение защиты социально уязвимых слоев населения, граждан оказавшихся в трудной жизненной ситуации</t>
  </si>
  <si>
    <t>ст.6/п.1/абз.6</t>
  </si>
  <si>
    <t>Дошкольные образовательные организации, общеобразовательные организации, профессиональные образовательные организации, организации дополнительного образования, организации дополнительного профессионального образования в части предоставления услуг (выполнения работ) по государственному (муниципальному) заданию</t>
  </si>
  <si>
    <t>ст.6/п.1/абз.7</t>
  </si>
  <si>
    <t>ст.6/п.1/абз.8</t>
  </si>
  <si>
    <t>ст.6/п.1/абз.9</t>
  </si>
  <si>
    <t>ст.6/п.1/абз.10</t>
  </si>
  <si>
    <t>Государственные учреждения, осуществляющие эксплуатацию автомобильных дорог общего пользования</t>
  </si>
  <si>
    <t xml:space="preserve">Обеспечение качественного выполнения функций исполнительных органов государственной власти Мурманской области в сфере реализации государственной программы
</t>
  </si>
  <si>
    <t>ст.6/п.1/абз.11</t>
  </si>
  <si>
    <t>Физические лица, имеющие транспортные средства, у которых похищен номерной агрегат (двигатель, кузов, шасси)</t>
  </si>
  <si>
    <t>Физические лица, имеющие мотоциклы и мотороллеры, выпущенные в 1986 году и ранее</t>
  </si>
  <si>
    <t>ст.6/п.3/абз.3</t>
  </si>
  <si>
    <t>Лица, имеющие на иждивении трех и более несовершеннолетних детей</t>
  </si>
  <si>
    <t>ст.6/п.3/абз.4</t>
  </si>
  <si>
    <t>Транспортные организации и организации, транспортные средства которых осуществляют регулярные пассажирские перевозки</t>
  </si>
  <si>
    <t xml:space="preserve">Создание условий для эффективного транспортного обслуживания населения
</t>
  </si>
  <si>
    <t>транспорт</t>
  </si>
  <si>
    <t>Закон Мурманской области от 03.03.2009 № 1075-01-ЗМО "Об установлении дифференцированных налоговых ставок в зависимости от категорий налогоплательщиков по налогу, взимаемому в связи с применением упрощенной системы налогообложения"</t>
  </si>
  <si>
    <t>Повышение предпринимательской активности и развитие малого и среднего бизнеса</t>
  </si>
  <si>
    <t>ст.1-1/п.1</t>
  </si>
  <si>
    <t>ст.1-1/п.2</t>
  </si>
  <si>
    <t>Закон Мурманской области от 08.10.2015 № 1901-01-ЗМО "Об установлении налоговой ставки в размере 0% для отдельных категорий налогоплательщиков при применении упрощенной системы налогообложения и (или) патентной системы налогообложения на территории Мурманской области"</t>
  </si>
  <si>
    <t>Выручка от почтовой и курьерской деятельности составляет не менее 50%</t>
  </si>
  <si>
    <t>Организации почтовой и курьерской деятельности</t>
  </si>
  <si>
    <t xml:space="preserve">Пониженная (на 4%) ставка налога для организаций почтовой и курьерской деятельности </t>
  </si>
  <si>
    <t>Создание новых рабочих мест, формирование льготных условий для оплаты услуг незащищенных слоев населения, доставка пенсий</t>
  </si>
  <si>
    <t>53</t>
  </si>
  <si>
    <t>Общественные организации инвалидов и организации, уставный капитал которых полностью состоит из вкладов общероссийских общественных организаций инвалидов</t>
  </si>
  <si>
    <t>Создание новых рабочих мест, формирование льготных условий для оплаты услуг незащищенных слоев населения</t>
  </si>
  <si>
    <t>4,5 п.п</t>
  </si>
  <si>
    <t xml:space="preserve">Изделия народных художественных промыслов Нижегородской области в объеме отгруженных товаров по данным фед. гос. статистики за предыдущий год, составляют не менее 50% </t>
  </si>
  <si>
    <t>Организации народных художественных промыслов Нижегородской области</t>
  </si>
  <si>
    <t>Сохранение и создание рабочих мест, обновление производственных фондов, увеличение объемов производства, сохранение отрасли</t>
  </si>
  <si>
    <t>ст.1/п.5.2</t>
  </si>
  <si>
    <t>Льгота применяется начиная с налогового периода, в котором в соответствии с данными налогового учета была получена первая прибыль от реализации товаров, произведенных в результате реализации специального инвестиционного контракта</t>
  </si>
  <si>
    <t>Организации, являющиеся участниками специальных инвестиционных контрактов (СПИК), указанных в п.2.ст.25.9 НК РФ</t>
  </si>
  <si>
    <t>ст.1.2</t>
  </si>
  <si>
    <t>Организации, получившие статус резидента территории опережающего социально-экономического развития ТОСЭР "Саров", или ТОСЭР "Володарск", или ТОСЭР "Решетиха"</t>
  </si>
  <si>
    <t>Развитие ЗАТО "Саров", города Володарск и городского поселения рабочего поселка Решетиха</t>
  </si>
  <si>
    <t>Закон Нижегородской области от 01.11.2017 № 145-З "О снижении налоговой ставки налога на прибыль организаций для отдельных категорий налогоплательщиков в 2018 - 2022 годах"; 
Ранее - Законы от 28.10.2016 №141-З; от 02.12.2015 №175-З; от 02.12.2014 №173-З; от 27.11.2013 №150-З; от 07.12.2012 №153-З; от 01.12.2011 №174-З; от 02.11.2010 №162-З; от 02.03.2010 №22-З; от 07.04.2009 №26-З; от 04.04.2008 № 31-З</t>
  </si>
  <si>
    <t>Организации, оказавшие финансовое пожертвование на проведение спортивных мероприятий Нижегородской области и (или) спортивным командам Нижегородской области</t>
  </si>
  <si>
    <t>Поддержка развития спорта, спортивных команд, здорового образа жизни</t>
  </si>
  <si>
    <t>Закон Нижегородской области от 31.12.2004 № 180-З "О государственной поддержке инвестиционной деятельности на территории Нижегородской области"</t>
  </si>
  <si>
    <t>ст.14/п.1</t>
  </si>
  <si>
    <t>Поддержка инвестиционной деятельности на территории Нижегородской области</t>
  </si>
  <si>
    <t>Закон Нижегородской области от 14.02.2006 № 4-З "О государственной поддержке инновационной деятельности в Нижегородской области"</t>
  </si>
  <si>
    <t>ст.11/п.2/пп.1</t>
  </si>
  <si>
    <t>Организации-участники региональных инновационных проектов</t>
  </si>
  <si>
    <t>Пониженные (на 0,5-4,5% - в зависимости от доли выручки от реализации проекта) ставки налога для организаций, реализующих приоритетные инновационные проекты</t>
  </si>
  <si>
    <t>Поддержка инновационной деятельности на территории Нижегородской области</t>
  </si>
  <si>
    <t>0,5 - 4,5 п.п.</t>
  </si>
  <si>
    <t>ст.2/п.3/пп.1</t>
  </si>
  <si>
    <t>Организации, выполняющие научно-исследовательские и опытно-конструкторские работы за счет средств бюджетов, средств Российского фонда фундаментальных исследований и Российского фонда технологического развития</t>
  </si>
  <si>
    <t xml:space="preserve">Пониженная (0,5%) ставка налога для организаций - в отношении помещений, расположенных в административно-деловых центрах </t>
  </si>
  <si>
    <t>Поддержка научно-исследовательских и опытно-конструкторских разработок на территории Нижегородской области</t>
  </si>
  <si>
    <t>Наличие по состоянию на 1 января налогового периода выданного аккредитованной организацией свидетельства о присвоении гостинице категории, предусмотренной системой классификации гостиниц и иных средств размещения</t>
  </si>
  <si>
    <t>Организации малого и среднего бизнеса</t>
  </si>
  <si>
    <t>(1) ограниченный - законом установлен период действия льготы с 1 января 2016 г. по 31 декабря 2018 г.</t>
  </si>
  <si>
    <t>Пониженная (0,5%) ставка налога - в отношении гостиниц, расположенных в принадлежащих налогоплательщику зданиях (строениях, сооружениях) или помещениях в зданиях (строениях, сооружениях)</t>
  </si>
  <si>
    <t>Поддержка малого и среднего бизнеса</t>
  </si>
  <si>
    <t xml:space="preserve">Нежилые здания (строения, сооружения) и помещения в них не переданы в пользование третьим лицам и используются налогоплательщиком для размещения рабочих мест работников, обеспечивающих его производственную деятельность. 
Нежилые здания (строения, сооружения) расположены на земельных участках, вид разрешенного использования которых предусматривает только размещение объектов промышленности и (или) производства и (или) административных зданий (строений, сооружений) промышленности, материально-технического, продовольственного снабжения, сбыта и заготовок промышленности. 
На земельных участках, указанных выше, или на прилегающих к ним земельных участках расположены находящиеся в собственности налогоплательщика нежилые здания (строения, сооружения), используемые им для осуществления производственной деятельности, и данные нежилые здания (строения, сооружения) и помещения в них не переданы налогоплательщиком в пользование третьим лицам. </t>
  </si>
  <si>
    <t>Организации, осуществляющие производственную деятельность</t>
  </si>
  <si>
    <t>Пониженная (0,5%) ставка налога для организаций - в отношении нежилых зданий (строений, сооружений), при одновременном соблюдении определенных условий</t>
  </si>
  <si>
    <t>Поддержка предприятий производственной сферы</t>
  </si>
  <si>
    <t>ст.2.1/ч.1/п.2</t>
  </si>
  <si>
    <t>В отношении имущества, не переданного в аренду</t>
  </si>
  <si>
    <t>Органы государственной власти Нижегородской области, государственные органы Нижегородской области, органы местного самоуправления муниципальных образований</t>
  </si>
  <si>
    <t xml:space="preserve">Освобождаются от налогообложения органы государственной власти Нижегородской области, государственные органы Нижегородской области, органы местного самоуправления муниципальных образований Нижегородской области </t>
  </si>
  <si>
    <t>84.1</t>
  </si>
  <si>
    <t>ст.2.1/ч.1/п.3</t>
  </si>
  <si>
    <t>Профсоюзная организация не осуществляет предпринимательскую деятельность</t>
  </si>
  <si>
    <t>Профсоюзные организации</t>
  </si>
  <si>
    <t xml:space="preserve">Освобождаются от налогообложения профсоюзные организации </t>
  </si>
  <si>
    <t>Поддержка профсоюзных организаций</t>
  </si>
  <si>
    <t>ст.2.1/ч.1/п.4</t>
  </si>
  <si>
    <t>Организации городского наземного и подземного электрического транспорта, организации, осуществляющие пассажирские перевозки фуникулерами и канатными дорогами</t>
  </si>
  <si>
    <t xml:space="preserve">Освобождаются от налогообложения организации городского наземного и подземного электрического транспорта, организации, осуществляющие пассажирские перевозки фуникулерами и канатными дорогами </t>
  </si>
  <si>
    <t xml:space="preserve">ст.2.1/ч.1/п.6 </t>
  </si>
  <si>
    <t>Организации, реализующие приоритетный инвестиционный проект Нижегородской области</t>
  </si>
  <si>
    <t>Организации, осуществляющие реализацию приоритетных инновационных проектов</t>
  </si>
  <si>
    <t>ст.2.1/ч.1/п.8</t>
  </si>
  <si>
    <t>Организации-налогоплательщики в отношении объектов культурного наследия (памятников истории и культуры) народов Российской Федерации регионального и (или) местного (муниципального) значения</t>
  </si>
  <si>
    <t>Освобождаются от налогообложения организации - в отношении объектов культурного наследия (памятников истории и культуры) народов Российской Федерации регионального и (или) местного (муниципального) значения</t>
  </si>
  <si>
    <t>Сохранение памятников истории и культуры</t>
  </si>
  <si>
    <t>ст.2.1/ч.1/п.9</t>
  </si>
  <si>
    <t>Выручка от указанного вида деятельности составляет не менее 50% от общей суммы выручки</t>
  </si>
  <si>
    <t xml:space="preserve">Организации почтовой связи </t>
  </si>
  <si>
    <t>Освобождаются от налогообложения организации почтовой связи - в отношении имущества, используемого в оказании услуг почтовой связи и доставки пенсий</t>
  </si>
  <si>
    <t>ст.2.1/ч.1/п.10</t>
  </si>
  <si>
    <t>ст.2.1/ч.1/п.13</t>
  </si>
  <si>
    <t>Организации-налогоплательщики - в отношении имущества, используемого исключительно для охраны природы</t>
  </si>
  <si>
    <t>Освобождаются от налогообложения организации - в отношении имущества, используемого исключительно для охраны природы</t>
  </si>
  <si>
    <t>Охрана окружающей среды</t>
  </si>
  <si>
    <t xml:space="preserve">раздел C. Обрабатывающие производства; 
раздел D. Обеспечение электрической энергией, газом и паром; кондиционирование воздуха; 
раздел H. Транспортировка и хранение: 
52.10.21 Хранение и складирование нефти и продуктов ее переработки; 
раздел E. Водоснабжение; водоотведение, организация сбора и утилизации отходов, деятельность по ликвидации загрязнений: 
37.00 Сбор и обработка сточных вод; 
38.2 Обработка и утилизация отходов.
ОК 029-2014 (КДЕС Ред. 2) </t>
  </si>
  <si>
    <t>Закон Нижегородской области от 27.11.2003 № 109-З "О налоге на имущество организаций" (в ред. от 08.08.2008 № 95-З)</t>
  </si>
  <si>
    <t>ст.2.1/ч.1/п.15</t>
  </si>
  <si>
    <t>Поддержка ТСЖ</t>
  </si>
  <si>
    <t>Снижение налоговой нагрузки</t>
  </si>
  <si>
    <t>Закон Нижегородской области от 27.11.2003 № 109-З "О налоге на имущество организаций" (в ред. от 05.06.2009 № 73-З)</t>
  </si>
  <si>
    <t>ст.2.1/ч.1/п.16</t>
  </si>
  <si>
    <t>Организации-налогоплательщики в отношении аэродромов и объектов единой системы организации воздушного движения</t>
  </si>
  <si>
    <t>Освобождаются от налогообложения организации - в отношении аэродромов и объектов единой системы организации воздушного движения</t>
  </si>
  <si>
    <t>Развитие единой системы организации воздушного движения на территории Нижегородской области</t>
  </si>
  <si>
    <t>52.23</t>
  </si>
  <si>
    <t>Закон Нижегородской области от 27.11.2003 № 109-З "О налоге на имущество организаций" (в ред. от 28.09.2015 № 137-З)</t>
  </si>
  <si>
    <t>ст.2.1/ч.1/п.17</t>
  </si>
  <si>
    <t>Организации, заключившие концессионные соглашения с Нижегородской областью</t>
  </si>
  <si>
    <t xml:space="preserve"> (1) ограниченный - до окончания действия концессионного соглашения</t>
  </si>
  <si>
    <t xml:space="preserve">Освобождаются от налогообложения организации, заключившие концессионные соглашения с Нижегородской областью </t>
  </si>
  <si>
    <t>Закон Нижегородской области от 27.11.2003 № 109-З "О налоге на имущество организаций" (в ред. от 02.02.2016 № 9-З)</t>
  </si>
  <si>
    <t>ст.2.1/ч.1/п.18</t>
  </si>
  <si>
    <t>Освобождаются от налогообложения организации, осуществляющие производство напитков на территории Нижегородской области</t>
  </si>
  <si>
    <t>Поддержка данной отрасли, создание новых рабочих мест</t>
  </si>
  <si>
    <t>Закон Нижегородской области от 27.11.2003 № 109-З "О налоге на имущество организаций" (в ред. от 28.10.2016 № 140-З)</t>
  </si>
  <si>
    <t>ст.2.1/ч.1/п.19</t>
  </si>
  <si>
    <t>Освобождаются от уплаты налога организации - в отношении автомобильных дорог общего пользования регионального или межмуниципального значения и автомобильных дорог местного значения</t>
  </si>
  <si>
    <t>52.21.22</t>
  </si>
  <si>
    <t>ст.2.1/ч.1/п.20</t>
  </si>
  <si>
    <t xml:space="preserve">Льгота не предоставляется в отношении имущества организации, одновременно используемого для хозяйственной деятельности </t>
  </si>
  <si>
    <t>Освобождаются от налогообложения организации, являющиеся участниками специальных инвестиционных контрактов - в отношении имущества, создаваемого, приобретаемого, модернизируемого, реконструируемого для реализации специального инвестиционного контракта, по ежеквартальному перечню, утвержденному уполномоченным Правительством Нижегородской области органом исполнительной власти Нижегородской области в сфере промышленности</t>
  </si>
  <si>
    <t>Повышение объемов инвестиций в развитие предприятий области</t>
  </si>
  <si>
    <t>Закон Нижегородской области от 27.11.2003 № 109-З "О налоге на имущество организаций" (в ред. от 27.02.2017 № 18-З)</t>
  </si>
  <si>
    <t>ст.2.1/ч.1/п.21</t>
  </si>
  <si>
    <t>Освобождаются от налогообложения организации - в отношении объектов спорта, построенных для проведения Чемпионата мира по футболу FIFA 2018 года</t>
  </si>
  <si>
    <t>Развитие спорта на территории Нижегородской области</t>
  </si>
  <si>
    <t>Закон Нижегородской области от 27.11.2003 № 109-З "О налоге на имущество организаций" (в ред. от 08.11.2017 № 152-З)</t>
  </si>
  <si>
    <t>ст.2.1/ч.1/п.22</t>
  </si>
  <si>
    <t>Поддержка данных отраслей, создание новых рабочих мест</t>
  </si>
  <si>
    <t xml:space="preserve">раздел С; 
раздел Н: группировка 49.41; 
раздел М: класс 72 </t>
  </si>
  <si>
    <t>ст.2.1/ч.1/п.23</t>
  </si>
  <si>
    <t>Организации, осуществляющие перевозку льготных категорий граждан, учащихся, студентов по муниципальным маршрутам регулярных перевозок и межмуниципальным маршрутам регулярных перевозок пассажиров и багажа автомобильным транспортом на территории Нижегородской области</t>
  </si>
  <si>
    <t>Снижение налоговой нагрузки незащищенных слоев населения</t>
  </si>
  <si>
    <t>ст.2.1/ч.1/п.24</t>
  </si>
  <si>
    <t>Учреждения, созданные Нижегородской областью и муниципальными образованиями Нижегородской области и финансируемые за счет средств областного бюджета, Территориального фонда обязательного медицинского страхования Нижегородской области и местных бюджетов</t>
  </si>
  <si>
    <t>Закон Нижегородской области от 27.11.2003 № 109-З "О налоге на имущество организаций" (в ред. от 05.10.2017 № 109-З)</t>
  </si>
  <si>
    <t>ст.2.1/ч.1/п.25</t>
  </si>
  <si>
    <t>Закон Нижегородской области от 27.11.2003 № 109-З "О налоге на имущество организаций" (в ред. от 01.02.2018 № 2-З)</t>
  </si>
  <si>
    <t>ст.2.1/ч.1/п.26</t>
  </si>
  <si>
    <t>Объект расположен полностью или частично в границах Нижегородской области и создан после 1 января 2018 года</t>
  </si>
  <si>
    <t>Организации-налогоплательщики - в отношении объектов недвижимого имущества, составляющих инфраструктуру высокоскоростного железнодорожного транспорта</t>
  </si>
  <si>
    <t>(1) ограниченный - период действия льготы установлен законом - 2018-2024 гг.</t>
  </si>
  <si>
    <t>Освобождаются от налогообложения организации - в отношении объектов недвижимого имущества, составляющих инфраструктуру высокоскоростного железнодорожного транспорта</t>
  </si>
  <si>
    <t>Развитие современных видов транспорта для перевозки граждан, создание новых рабочих мест</t>
  </si>
  <si>
    <t>Закон Нижегородской области от 27.11.2003 № 109-З "О налоге на имущество организаций" (в ред. от 02.10.2018 № 85-З)</t>
  </si>
  <si>
    <t>ст.2.1/ч.1/п.27</t>
  </si>
  <si>
    <t xml:space="preserve"> Организации, осуществляющие эксплуатацию стадиона "Нижний Новгород"</t>
  </si>
  <si>
    <t>Освобождаются от налогообложения организации, осуществляющие эксплуатацию стадиона "Нижний Новгород", - в отношении имущества, составляющего инфраструктуру стадиона и являющегося его неотъемлемой частью</t>
  </si>
  <si>
    <t>Закон Нижегородской области от 27.11.2003 № 109-З "О налоге на имущество организаций" (в ред. от 3.05.2011 № 49-З)</t>
  </si>
  <si>
    <t>ст.2.1/ч.1.3</t>
  </si>
  <si>
    <t>Имущество создано, приобретено до начала реализации приоритетного инвестиционного проекта</t>
  </si>
  <si>
    <t>Организации, реализующие приоритетный инвестиционный проект, предусматривающий модернизацию, реконструкцию имущества организации</t>
  </si>
  <si>
    <t>Пониженные (0,55%; 1,1%; 1,65%) ставки налога для организаций при реализации приоритетного инвестиционного проекта, предусматривающего модернизацию, реконструкцию имущества организации (ставки в зависимости от удельного веса стоимости модернизации, реконструкции объекта в его остаточной стоимости</t>
  </si>
  <si>
    <t>1,65 п.п.; 
1,1 п.п.; 
0,55 п.п.</t>
  </si>
  <si>
    <t>Закон Нижегородской области от 28.11.2002 № 71-З "О транспортном налоге"</t>
  </si>
  <si>
    <t>ст.7/п.1/абз.1</t>
  </si>
  <si>
    <t>В случае превышения указанной в настоящем пункте предельной величины мощности двигателя соответствующего транспортного средства налог уплачивается на общих основаниях</t>
  </si>
  <si>
    <t xml:space="preserve">Пенсионеры, инвалиды, участники ликвидации последствий катастрофы на Чернобыльской АЭС, граждане, подвергшихся воздействию радиации вследствие катастрофы на Чернобыльской АЭС, граждане, подвергшиеся воздействию радиации вследствие аварии на производственном объединении "Маяк" и сбросов радиоактивных отходов в реку Теча, и граждане из подразделений особого риска </t>
  </si>
  <si>
    <t>Закон Нижегородской области от 28.11.2002 № 71-З "О транспортном налоге" (в ред. от 03.11.2006 № 135-З)</t>
  </si>
  <si>
    <t xml:space="preserve">Отсутствие у налогоплательщика недоимки по платежам в консолидированный бюджет Нижегородской области по состоянию на 1 января текущего налогового периода. 
Льгота предоставляется по заявлению налогоплательщика на основании документа, подтверждающего, что автомобиль оборудован для использования газомоторного топлива. </t>
  </si>
  <si>
    <t>Организации и ИП - владельцы автомобилей, оборудованных для использования газомоторного топлива</t>
  </si>
  <si>
    <t xml:space="preserve">Пониженная (на 50%) ставка налога для организаций и ИП в части автомобилей, оборудованных для использования газомоторного топлива. </t>
  </si>
  <si>
    <t>Поддержка экологии области</t>
  </si>
  <si>
    <t>Закон Нижегородской области от 28.11.2002 № 71-З "О транспортном налоге" (в ред. от 05.11.2014 № 142-З)</t>
  </si>
  <si>
    <t>Льгота предоставляется по заявлению налогоплательщика на основании документа, подтверждающего, что автомобиль осуществляет международные перевозки в страны дальнего зарубежья</t>
  </si>
  <si>
    <t>Организации и ИП - владельцы автомобилей, осуществляющие международные перевозки в страны дальнего зарубежья</t>
  </si>
  <si>
    <t>Пониженная (на 50%) ставка налога для организаций и ИП в части автомобилей, осуществляющих международные перевозки в страны дальнего зарубежья</t>
  </si>
  <si>
    <t>Поддержка предприятий малого бизнеса</t>
  </si>
  <si>
    <t>Целевое использование специальных автомобилей</t>
  </si>
  <si>
    <t>Лесхозы</t>
  </si>
  <si>
    <t>Освобождаются от уплаты налога лесхозы в части специальных автомобилей, используемых на лесовосстановительных и лесоохранных мероприятиях</t>
  </si>
  <si>
    <t>Стимулирование предприятий лесной отрасли, обновление основных производственных фондов</t>
  </si>
  <si>
    <t>Закон Нижегородской области от 28.11.2002 №71-З "О транспортном налоге"</t>
  </si>
  <si>
    <t>Удельный вес доходов от реализации сельхозпродукции в общей сумме их доходов составляет 70% и более, а для аналогичных налогоплательщиков левобережья реки Волги - 50% и более</t>
  </si>
  <si>
    <t>Крестьянские (фермерские) хозяйства, объединения и организации, главы крестьянских (фермерских) хозяйств, занимающиеся производством сельскохозяйственной продукции</t>
  </si>
  <si>
    <t>Поддержка предприятий сельскохозяйственной отрасли на территории Нижегородской области</t>
  </si>
  <si>
    <t xml:space="preserve">Объем финансирования из областного и местных бюджетов не менее 80% </t>
  </si>
  <si>
    <t>Организации, учреждения, финансируемые из областного и местных бюджетов</t>
  </si>
  <si>
    <t>Освобождаются от уплаты налога организации, учреждения, финансируемые из областного и местных бюджетов</t>
  </si>
  <si>
    <t>Закон Нижегородской области от 28.11.2002 № 71-З "О транспортном налоге" (в ред. от 21.06.2003 № 45-З)</t>
  </si>
  <si>
    <t xml:space="preserve">Численность инвалидов среди работников указанных предприятий должна составлять не менее 50% от списочного состава, а их доля в фонде оплаты труда не менее 25% </t>
  </si>
  <si>
    <t>Общероссийские общественные организации инвалидов и организации, находящиеся в их собственности</t>
  </si>
  <si>
    <t>Освобождаются от уплаты налога общероссийские общественные организации инвалидов и организации, находящиеся в их собственности</t>
  </si>
  <si>
    <t>Закон Нижегородской области от 28.11.2002 № 71-З "О транспортном налоге" (в ред. от 15.10.2004 №117-З)</t>
  </si>
  <si>
    <t>Льгота распространяется на одно транспортное средство, зарегистрированное на граждан данной категории</t>
  </si>
  <si>
    <t>Участники и инвалиды Великой Отечественной войны, инвалиды боевых действий, военнослужащие и лица рядового и начальствующего состава органов внутренних дел, ставшие инвалидами вследствие ранения, контузии или увечья, полученных при исполнении обязанностей военной службы (служебных обязанностей)</t>
  </si>
  <si>
    <t>Освобождаются от уплаты налога отдельные социальные категории граждан - на легковые автомобили с мощностью двигателя до 150 л.с, на мотоциклы с мощностью двигателя до 36 л.с. и моторные лодки с мощностью двигателя до 30 л.с.</t>
  </si>
  <si>
    <t>Закон Нижегородской области от 28.11.2002 № 71-З "О транспортном налоге" (в ред. от 30.05.2005 № 60-З)</t>
  </si>
  <si>
    <t>Льгота предоставляется в случае финансирования в объеме не менее 80% из областного бюджета и средств бюджета Территориального фонда обязательного медицинского страхования, включая средства, полученные от страховых медицинских организаций в рамках территориальной программы обязательного</t>
  </si>
  <si>
    <t>Медицинские организации, финансируемые из областного бюджета и средств бюджета Территориального фонда обязательного медицинского страхования</t>
  </si>
  <si>
    <t>Освобождаются от уплаты налога медицинские организации, финансируемые из областного бюджета и средств бюджета Территориального фонда обязательного медицинского страхования</t>
  </si>
  <si>
    <t>Поддержка организаций здравоохранения, избежание встречных финансовых потоков</t>
  </si>
  <si>
    <t>Закон Нижегородской области от 28.11.2002 № 71-З "О транспортном налоге" (в ред. от 01.07.2010 №103-З)</t>
  </si>
  <si>
    <t xml:space="preserve">Один из родителей многодетной семьи, имеющей на воспитании троих и более детей в возрасте до 18 лет </t>
  </si>
  <si>
    <t>Закон Нижегородской области от 28.11.2002 № 71-З "О транспортном налоге" (в ред. от 03.09.2019 № 88-З)</t>
  </si>
  <si>
    <t>Один из родителей приемной семьи, опекун (попечитель), имеющие на воспитании троих и более детей в возрасте до 18 лет</t>
  </si>
  <si>
    <t>Освобождаются от уплаты налога общественные объединения пожарной охраны - в части автомобилей, используемых для профилактики и (или) тушения пожаров и проведения аварийно-спасательных работ</t>
  </si>
  <si>
    <t>Снижение налоговой нагрузки общественных объединений пожарной охраны</t>
  </si>
  <si>
    <t>Закон Нижегородской области от 05.08.2015 № 106-З "Об установлении налоговой ставки в размере 0% для налогоплательщиков - индивидуальных предпринимателей при применении упрощенной системы налогообложения"</t>
  </si>
  <si>
    <t>Средняя численность наемных работников за налоговый период не превышает 15 человек. 
Предельный размер доходов от реализации, в отношении которых применяется налоговая ставка в размере 0%, за налоговый период не превышает 8 млн. рублей</t>
  </si>
  <si>
    <t>ИП, впервые зарегистрированные и осуществляющие предпринимательскую деятельность в производственной, социальной и научной сферах согласно установленному Законом перечню</t>
  </si>
  <si>
    <t>Пониженная (0%) ставка налога для ИП, впервые зарегистрированных и осуществляющих предпринимательскую деятельность в производственной, социальной и научной сферах согласно установленному Законом перечню</t>
  </si>
  <si>
    <t>Поддержка малого бизнеса</t>
  </si>
  <si>
    <t>Организации, реализующие инвестиционные проекты, одобренные Правительством Новгородской области</t>
  </si>
  <si>
    <t>(1) ограниченный - на срок окупаемости</t>
  </si>
  <si>
    <t>Повышение инвестиционной привлекательности региона</t>
  </si>
  <si>
    <t>технопарк</t>
  </si>
  <si>
    <t>(1) ограниченный - на срок действия соглашения с управляющей компанией</t>
  </si>
  <si>
    <t>ст.1/ч.1/п.6</t>
  </si>
  <si>
    <t>Организации-участники специальных инвестиционных контрактов (СПИК), одной из сторон которых является Новгородская область</t>
  </si>
  <si>
    <t>ст.3-1</t>
  </si>
  <si>
    <t>ст.3/ч.7</t>
  </si>
  <si>
    <t>Управляющие компании и резиденты региональных промышленных площадок, управляющие компании, резиденты и базовые организации технопарков и управляющие компании (управляющие организации) бизнес-инкубаторов</t>
  </si>
  <si>
    <t>(1) ограниченный - на срок не более 5 лет</t>
  </si>
  <si>
    <t>(1) ограниченный - на период действия соглашения между резидентами бизнес-инкубаторов и управляющей компанией (управляющей организацией) бизнес-инкубатора</t>
  </si>
  <si>
    <t>ст.3/ч.9</t>
  </si>
  <si>
    <t>Управляющие компаний индустриальных (промышленных) парков</t>
  </si>
  <si>
    <t>(1) ограниченный - на срок действия статуса управляющей компании индустриального (промышленного) парка, но не более 10 лет</t>
  </si>
  <si>
    <t>ст.3/ч.10</t>
  </si>
  <si>
    <t>(1) ограниченный - на период действия договора с управляющей компанией, но не более 10 лет</t>
  </si>
  <si>
    <t>ст.3/ч.13</t>
  </si>
  <si>
    <t>Организации - участники специальных инвестиционных контрактов (СПИК), одной из сторон которых является Новгородская область</t>
  </si>
  <si>
    <t>Закон Новгородской области от 30.09.2008 №379-ОЗ "О транспортном налоге"</t>
  </si>
  <si>
    <t>50% от ставок</t>
  </si>
  <si>
    <t>ст.4/ч.4-1</t>
  </si>
  <si>
    <t>Отсутствие у налогоплательщика недоимок по налогам, сборам, иным обязательным платежам в бюджеты бюджетной системы РФ на первое число каждого налогового периода в течение срока применения пониженных налоговых ставок</t>
  </si>
  <si>
    <t>Обеспечение социальной защиты (поддержки) населения</t>
  </si>
  <si>
    <t>ст.4/ч.2/п.3</t>
  </si>
  <si>
    <t xml:space="preserve">Инвалиды Великой Отечественной войны и участники Великой Отечественной войны </t>
  </si>
  <si>
    <t>ст.4/ч.2/п.1</t>
  </si>
  <si>
    <t>ст.4/ч.2/п.2</t>
  </si>
  <si>
    <t>ст.4/ч.3</t>
  </si>
  <si>
    <t>Пенсионеры, получающие страховую пенсию по старости в соответствии с федеральным законодательством</t>
  </si>
  <si>
    <t>ст.4/ч.2/п.4</t>
  </si>
  <si>
    <t>ст.1/абз.1,2</t>
  </si>
  <si>
    <t>Налогоплательщики, осуществляющие деятельность в установленных законом сферах</t>
  </si>
  <si>
    <t>(1) ограниченный - на период действия соглашения с управляющей компанией технопарка (на срок 5 лет)</t>
  </si>
  <si>
    <t>Пониженная (2%) ставка налога для резидентов технопарков (объект налогообложения "доходы")</t>
  </si>
  <si>
    <t>ст.1/абз.7</t>
  </si>
  <si>
    <t>Пониженная (2%) ставка налога для резидентов бизнес-инкубаторов (объект налогообложения "доходы")</t>
  </si>
  <si>
    <t>ИП, впервые зарегистрированные после вступления в силу Закона Новгородской области от 27.04.2015 № 757-ОЗ и осуществляющие предпринимательскую деятельность в производственной, социальной и (или) научной сферах, а также в сфере бытовых услуг населению по соответствующим видам деятельности</t>
  </si>
  <si>
    <t>(1) ограниченный - в течение 2 налоговых периода в пределах 2 календарных лет</t>
  </si>
  <si>
    <t xml:space="preserve"> Закон Новосибирской области от 16.10.2003 № 142-ОЗ «О налогах и особенностях налогообложения отдельных категорий налогоплательщиков в Новосибирской области» </t>
  </si>
  <si>
    <t>ст.2.4/п.1/пп.1/абз."а"; 
ст.2.4/п.1/пп.3/абз."б"</t>
  </si>
  <si>
    <t>Льгота заявительного характера. Дифференцированный размер льготы в отношении разных типов транспортных средств
В отношении одной единицы каждой категории объектов налогообложения по выбору налогоплательщика вне зависимости от количества оснований для применения налоговых льгот</t>
  </si>
  <si>
    <t>(2) не установлено</t>
  </si>
  <si>
    <t xml:space="preserve">Создание благоприятных условий для малозащищенных слоев населения, повышение уровня жизни отдельных категорий граждан  за счет снижения налоговой нагрузки </t>
  </si>
  <si>
    <t>100%; 80% от ставок налога</t>
  </si>
  <si>
    <t>Инвалиды боевых действий</t>
  </si>
  <si>
    <t>Ветераны боевых действий</t>
  </si>
  <si>
    <t>ст.2.4/п.1/пп.1/абз."б"; 
ст.2.4/п.1/пп.3/абз."а"</t>
  </si>
  <si>
    <t>ст.2.4/п.1/пп.1/абз."в"</t>
  </si>
  <si>
    <t>Подтверждение статуса сельскохозяйственного производителя, предоставление паспорта транспортного средства</t>
  </si>
  <si>
    <t>Индивидуальные предприниматели и организации, являющиеся сельскохозяйственными товаропроизводителями</t>
  </si>
  <si>
    <t>Освобождаются от уплаты налога ИП и организации, являющиеся сельскохозяйственными товаропроизводителями - в отношении автобусов, грузовых автомобилей, других самоходных транспортных средств, машин и механизмов на пневматическом и гусеничном ходу</t>
  </si>
  <si>
    <t>01.1-01.6</t>
  </si>
  <si>
    <t>Пониженная (10%) ставка налога для ИП и организаций, выполняющих регулярные пассажирские перевозки - в отношении объектов налогообложения (автобусов), использующих природный газ в качестве моторного топлива</t>
  </si>
  <si>
    <t>90% от ставок налога</t>
  </si>
  <si>
    <t>Пониженные (10%) ставки налога организациям, использующие природный газ в качестве моторного топлива - в части ставок на грузовые автомобили и другие самоходные транспортные средства, машины и механизмы на пневматическом и гусеничном ходу</t>
  </si>
  <si>
    <t>49.32
49.4
52.2</t>
  </si>
  <si>
    <t>Предоставление копии устава общественной организации инвалидов, паспорта транспортного средства</t>
  </si>
  <si>
    <t>60%; 65%; 50%; 40%; 90% от ставок налога</t>
  </si>
  <si>
    <t>ст.5.2.1</t>
  </si>
  <si>
    <t>Поддержка и обеспечение устойчивого развития начинающих свою деятельность субъектов малого и среднего предпринимательства путем привлечения к применению упрощенной системы налогообложения как можно большего количества физических лиц, осуществляющих в настоящее время неофициальную предпринимательскую деятельность без регистрации в качестве индивидуального предпринимателя.</t>
  </si>
  <si>
    <t>ст.5.4/п.1,2,3</t>
  </si>
  <si>
    <t>ИП, впервые зарегистрированные и осуществляющие виды предпринимательской деятельности в производственной, социальной, научной сферах и в сфере бытовых услуг согласно установленному законом перечню</t>
  </si>
  <si>
    <t>Поддержка и обеспечение устойчивого развития начинающих свою деятельность субъектов малого предпринимательства путем привлечения к применению патентной системы налогообложения как можно большего количества физических лиц, осуществляющих в настоящее время неофициальную предпринимательскую деятельность без регистрации в качестве индивидуального предпринимателя.</t>
  </si>
  <si>
    <t>ст.6.2/п.1</t>
  </si>
  <si>
    <t>Инвесторы, осуществляющие вложение инвестиций в соответствии с перспективными направлениями инвестиционной деятельности, установленными пунктом 1 постановления Правительства НСО от 29.09.2011 № 418-п «О перспективных направлениях инвестиционной деятельности и нормативных значениях показателей бюджетной эффективности»</t>
  </si>
  <si>
    <t xml:space="preserve"> Стимулирование инвестиционной деятельности на территории Новосибирской области 
</t>
  </si>
  <si>
    <t>72.19; 26.1; 26.2; 26.3; 26.5; 26.7; 26.8; 23.9; 13.96; 27.9; 23.44; 20; 10.1; 10.2; 10.3; 10.4; 10.5; 10.6; 10.7; 10.8; 10.9; 11.0; 01.47; 01.41; 22.23; 23.14; 23.2; 23.3; 23.5; 23.6; 25.1; 23.1; 05.1; 05.2; 06.1; 06.2; 07.1; 07.2; 08.1; 08.9; 19.2; 52.1; 41.20; 42.1; 52.2; 16.1; 16.2; 38.1; 38.2; 38.3; 79.1; 79.9; 85.1; 85.2; 85.3; 85.4; 86.1; 86.2; 86.9; 90.04; 91.0; 93.11; 93.21; 35.3; 42.2; 28.1; 28.2; 28.3; 28.4; 28.9; 29.1; 29.2; 29.3; 27.1; 30.2; 30.3; 27.4; 32.5; 26.6; 72.11; 21.1; 21.2; 13.1; 13.2; 13.3; 13.9; 14.1; 14.3; 15.1; 15.2; 17.1; 17.2; 22.1; 22.2; 32.3; 32.4; 41.2; 42.1; 42.2; 68.2; 68.3; 61.1; 61.2; 61.9</t>
  </si>
  <si>
    <t>ст.6.2.1/п.1</t>
  </si>
  <si>
    <t>ст.7.1.2/п.2</t>
  </si>
  <si>
    <t>Субъекты деятельности в сфере промышленности, зарегистрированные в НСО и осуществляющие деятельность, относящуюся к виду экономической деятельности "обрабатывающие производства"</t>
  </si>
  <si>
    <t>ст.8.11/п.1</t>
  </si>
  <si>
    <t>Жилищно-строительные, гаражные кооперативы, кооперативы овощехранилищ, садоводческие или огороднические некоммерческие товарищества, товарищества собственников жилья</t>
  </si>
  <si>
    <t>Поддержка данной категории (социальная направленность), в том числе поддержка ведения садоводства и огородничества в регионе</t>
  </si>
  <si>
    <t>ст.8.11/п.3</t>
  </si>
  <si>
    <t>Повышение качества оказываемых услуг в учреждениях социальной защиты и поддержки населения  за счет снижения налоговой нагрузки</t>
  </si>
  <si>
    <t>ст.8.11/п.7</t>
  </si>
  <si>
    <t>Организации, осуществляющие перевозки пассажиров метрополитеном</t>
  </si>
  <si>
    <t>Снижение налоговой нагрузки в целях финансовой устойчивости МУП «Новосибирский метрополитен»</t>
  </si>
  <si>
    <t>49.31.24</t>
  </si>
  <si>
    <t>ст.8.11/п.8</t>
  </si>
  <si>
    <t>Организации, осуществляющие содержание, разведение, экспонирование, изучение животных в искусственных условиях (зоологические парки)</t>
  </si>
  <si>
    <t>Освобождаются от уплаты налога организации, осуществляющие содержание, разведение, экспонирование, изучение животных в искусственных условиях (зоологические парки), - в отношении имущества, используемого ими в указанной деятельности</t>
  </si>
  <si>
    <t>Расширение деятельности зоопарков, направление средств, высвободившихся в результате предоставления налоговых льгот, в полном объеме на собственное развитие</t>
  </si>
  <si>
    <t>91.04</t>
  </si>
  <si>
    <t>ст.8.11/п.9</t>
  </si>
  <si>
    <t>Развитие рынка наемного жилья</t>
  </si>
  <si>
    <t>ст.8.11/п.10</t>
  </si>
  <si>
    <t>Управляющие компании технопарков</t>
  </si>
  <si>
    <t>развитие технопарков на территории области, привлечение резидентов, а также замена неналоговой меры государственной поддержки (субсидии на возмещение затрат) в отношении управляющих компаний технопарков на налоговую меру государственной поддержки для оптимизации действующих расходных обязательств областного бюджета НСО.</t>
  </si>
  <si>
    <t>64.99</t>
  </si>
  <si>
    <t>ст.8.11/п.11</t>
  </si>
  <si>
    <t xml:space="preserve">Газораспределительные организации 
</t>
  </si>
  <si>
    <t>Освобождаются от уплаты налога газораспределительные организации - в отношении газопроводов высокого давления 1, 2 категории</t>
  </si>
  <si>
    <t>ст.8.11/п.12</t>
  </si>
  <si>
    <t xml:space="preserve"> Стимулирование инвестиционной деятельности на территории Новосибирской области</t>
  </si>
  <si>
    <t>ст.8.11/п.13</t>
  </si>
  <si>
    <t>Освобождаются от уплаты налога профессиональные союзы, их объединения (ассоциации) - в отношении отдельных объектов недвижимого имущества, используемых ими для осуществления своей уставной деятельности</t>
  </si>
  <si>
    <t>ст.6.2/п.2</t>
  </si>
  <si>
    <t>(1) ограниченный - на период срока окупаемости проекта, но в пределах срока фактической окупаемости вложенных инвесторами инвестиций</t>
  </si>
  <si>
    <t>ст.6.2.1/п.2</t>
  </si>
  <si>
    <t>ст.6.2.2</t>
  </si>
  <si>
    <t>Промышленные предприятия</t>
  </si>
  <si>
    <t>Стимулирование инвестиционной активности на территории Новосибирской области</t>
  </si>
  <si>
    <t xml:space="preserve">ст.6.1.2/п.1 </t>
  </si>
  <si>
    <t>(1) ограниченный - пока объем полученной льготы не составит величину, равную объему осуществленных капитальных вложений</t>
  </si>
  <si>
    <t>Пониженная (10%) ставка налога организациям - участникам региональных инвестиционных проектов</t>
  </si>
  <si>
    <t>ст.7.1.2/п.1</t>
  </si>
  <si>
    <t>(1) ограниченный - на период реализации проекта (для ставки 13,5%), но в целом до даты прекращения действия налоговых льгот</t>
  </si>
  <si>
    <t>Создание условий для развития промышленного потенциала, повышения конкурентоспособности промышленных организаций Новосибирской области, расширение производства наукоёмкой продукции</t>
  </si>
  <si>
    <t>ст.8.5/п.1</t>
  </si>
  <si>
    <t>Учреждения образования, имеющие доходы от предпринимательской деятельности</t>
  </si>
  <si>
    <t>Обеспечение дополнительного финансирования учреждений с целью их собственного развития, укрепления материально-технической базы учреждений</t>
  </si>
  <si>
    <t>Учреждения культуры, имеющие доходы от предпринимательской деятельности</t>
  </si>
  <si>
    <t>Учреждения здравоохранения, имеющие доходы от предпринимательской деятельности</t>
  </si>
  <si>
    <t>ст.8.7</t>
  </si>
  <si>
    <t>Участие в исполнении целевых программ по социальной поддержке инвалидов</t>
  </si>
  <si>
    <t xml:space="preserve">Пониженная (13,5%) ставка налога для общественных организаций инвалидов
</t>
  </si>
  <si>
    <t>Поддержка данной категории налогоплательщиков (социальная направленность)</t>
  </si>
  <si>
    <t>3,5 п.п</t>
  </si>
  <si>
    <t>ст.8.12.1</t>
  </si>
  <si>
    <t>Пониженная (13,5%) ставка налога для учреждений уголовно-исполнительной системы</t>
  </si>
  <si>
    <t>Поддержка, укрепление и развитие материально-технической базы учреждений уголовно-исполнительной системы Новосибирской области</t>
  </si>
  <si>
    <t>ст.8.12.2</t>
  </si>
  <si>
    <t>Организации, осуществляющие разработку и реализацию программ ЭВМ, баз данных на материальном носителе или в электронном виде по каналам связи независимо от вида договора и (или) оказывающие услуги по разработке, адаптации и модификации программ для ЭВМ, баз данных, установке, тестированию и сопровождению программ для ЭВМ, баз данных</t>
  </si>
  <si>
    <t>Пониженная (13,5%) ставка налога для организаций, осуществляющих деятельность в области информационных технологий</t>
  </si>
  <si>
    <t>Развитие ИТ-отрасли в Новосибирской области, привлечение новых и укрупнение действующих ИТ-компаний</t>
  </si>
  <si>
    <t>62; 63</t>
  </si>
  <si>
    <t xml:space="preserve">ст.8.12.4 </t>
  </si>
  <si>
    <t>Создание привлекательного инвестиционного климата в монопрофильных МО, обеспечение ускоренного СЭР данных МО и создание комфортных условий для обеспечения жизнедеятельности населения</t>
  </si>
  <si>
    <t>ст.2.4/п.1/пп.4/абз."а"</t>
  </si>
  <si>
    <t>ст.2.4/п.1/пп.4/абз."б"</t>
  </si>
  <si>
    <t xml:space="preserve">ст.2.4/п.1/пп.5 </t>
  </si>
  <si>
    <t xml:space="preserve">Промышленные предприятия, осуществляющие производство полипропилена </t>
  </si>
  <si>
    <t>Пониженная (13,5%) ставка налога для организаций, осуществляющих производство полипропилена</t>
  </si>
  <si>
    <t>Рост конкурентоспособности экономики Омской области</t>
  </si>
  <si>
    <t>Организации, осуществляющие в текущем налоговом периоде производство товаров, выполнение работ, оказание услуг, которым предоставлен инвестиционный налоговый кредит по налогу на прибыль организаций</t>
  </si>
  <si>
    <t>Осуществление на территории Омской области в предшествующем и (или) текущем налоговом периоде капитальных вложений в основные средства, предназначенные для производства резиновых шин, покрышек и камер, на общую сумму не менее 500 млн. рублей</t>
  </si>
  <si>
    <t>Организации, осуществляющие производство резиновых шин, покрышек и камер</t>
  </si>
  <si>
    <t>Пониженная (13,5%) ставка налога для организаций, осуществляющих производство резиновых шин, покрышек и камер</t>
  </si>
  <si>
    <t>Организации, осуществляющие производство катализаторов нефтепереработки</t>
  </si>
  <si>
    <t>Пониженная (13,5%) ставка налога для организаций, осуществляющих производство катализаторов нефтепереработки</t>
  </si>
  <si>
    <t xml:space="preserve">Пониженная (10%) ставка налога для участников региональных инвестиционных проектов </t>
  </si>
  <si>
    <t>Пониженная (0%) ставка налога для участников региональных специальных инвестиционных контрактов</t>
  </si>
  <si>
    <t>ст.2/п.2/пп.1</t>
  </si>
  <si>
    <t>Организации, не осуществляющие аэропортовую деятельность и имеющие гражданские аэродромы</t>
  </si>
  <si>
    <t>Пониженная (0,01%) ставка налога для организаций - в отношении гражданских аэродромов</t>
  </si>
  <si>
    <t>Организации, осуществляющие аэропортовую деятельность</t>
  </si>
  <si>
    <t>Пониженная (0,01%) ставка налога для организаций - в отношении аэропортов</t>
  </si>
  <si>
    <t>Организации, осуществляющие производство полипропилена</t>
  </si>
  <si>
    <t>ст.2/п.2/пп.7</t>
  </si>
  <si>
    <t>Дошкольные образовательные организации, реализующие в текущем налоговом периоде образовательную программу дошкольного образования и осуществляющие присмотр и уход за детьми дошкольного возраста</t>
  </si>
  <si>
    <t xml:space="preserve">Улучшение качества жизни населения Омской области
</t>
  </si>
  <si>
    <t>ст.2/п.2/пп.8</t>
  </si>
  <si>
    <t>ст.2/п.2/пп.10</t>
  </si>
  <si>
    <t>Организации, осуществляющие предоставление гостиничных услуг</t>
  </si>
  <si>
    <t>ст.2/п.2/пп.11</t>
  </si>
  <si>
    <t>Организации, имеющие здания и сооружения, являющиеся объектами спорта и имеющие ледовые площадки с искусственным льдом (до 2020 года некоммерческие организации)</t>
  </si>
  <si>
    <t>Улучшение качества жизни населения Омской области</t>
  </si>
  <si>
    <t>ст.2/п.2/пп.12</t>
  </si>
  <si>
    <t>ст.2/п.2/пп.13</t>
  </si>
  <si>
    <t>Организации, осуществляющие производства катализаторов нефтепереработки</t>
  </si>
  <si>
    <t>Пониженная (0,01%) ставка налога для промышленных предприятий - в отношении имущества, предназначенного и используемого данными организациями для производства катализаторов нефтепереработки</t>
  </si>
  <si>
    <t xml:space="preserve"> ст.2/п.2.1</t>
  </si>
  <si>
    <t>Организации, осуществляющие разведение свиней</t>
  </si>
  <si>
    <t xml:space="preserve"> ст.2/п.2.2</t>
  </si>
  <si>
    <t xml:space="preserve"> ст.2/п.2.3</t>
  </si>
  <si>
    <t>Организации, которым предоставлен инвестиционный налоговый кредит</t>
  </si>
  <si>
    <t>(1) ограниченный - в течение периода действия договора об инвестиционном налоговом кредите по налогу на имущество</t>
  </si>
  <si>
    <t>ст.2/п.3.1/пп.1</t>
  </si>
  <si>
    <t>(1) ограниченный - в течение первых 5 лет, но не позднее 31.12.2028</t>
  </si>
  <si>
    <t>ст.2/п.6</t>
  </si>
  <si>
    <t xml:space="preserve">Включение объектов основных средств в Перечень объектов недвижимого имущества, в отношении которых налоговая база определяется как кадастровая стоимость, которые относятся к жилым домам и жилым помещениям, не учитываемым на балансе в качестве объектов основных средств в порядке, установленном для ведения бухгалтерского учета </t>
  </si>
  <si>
    <t>ст.3/п.1/пп.3.3</t>
  </si>
  <si>
    <t>Организации, имеющие объекты энергоэффективного имущества</t>
  </si>
  <si>
    <t xml:space="preserve">Товарищества собственников жилья </t>
  </si>
  <si>
    <t>Освобождаются от уплаты налога товарищества собственников жилья</t>
  </si>
  <si>
    <t>ст.3/п.1/пп.3.1</t>
  </si>
  <si>
    <t>Организации, образующие инфраструктуру поддержки субъектов малого и среднего предпринимательства, осуществляющие деятельность на территории Омской области</t>
  </si>
  <si>
    <t>Освобождаются от уплаты налога организации, образующие инфраструктуру поддержки субъектов малого и среднего предпринимательства</t>
  </si>
  <si>
    <t>ст.3/п.1/пп.3.2/абз.2</t>
  </si>
  <si>
    <t>Освобождаются от уплаты налога организации - в отношении имущества, используемого для размещения розничных рынков, в том числе универсальных, специализированных, сельскохозяйственных, сельскохозяйственных кооперативных (налоговая база - кадастровая стоимость)</t>
  </si>
  <si>
    <t>ст.3/п.1/пп.3.2/абз.3</t>
  </si>
  <si>
    <t xml:space="preserve">Освобождаются от уплаты налога организации - в отношении отдельных объектов недвижимого имущества, используемых для размещения органов государственной власти Омской области и органов местного самоуправления, а также учреждений, находящихся в ведении указанных органов (налоговая база - кадастровая стоимость) </t>
  </si>
  <si>
    <t xml:space="preserve">Повышение эффективности системы государственного и муниципального управления Омской области
</t>
  </si>
  <si>
    <t>ст.3/п.1.1-п.1.7</t>
  </si>
  <si>
    <t>Организации, осуществляющие производство пива и напитков, изготавливаемых на основе пива</t>
  </si>
  <si>
    <t>Освобождаются от уплаты налога организации, осуществляющие производство пива и напитков, изготавливаемых на основе пива</t>
  </si>
  <si>
    <t>ст.4.2/п.1/пп.1</t>
  </si>
  <si>
    <t>Участники и инвалиды Великой Отечественной войны, а также инвалиды боевых действий и бывшие несовершеннолетние узники концлагерей, гетто и других мест принудительного содержания, созданных фашистами и их союзниками в период второй мировой войны</t>
  </si>
  <si>
    <t>ИП, впервые зарегистрированные и осуществляющие предпринимательскую деятельность в производственной, социальной и (или) научной сферах, а также в сфере бытовых услуг населению согласно установленному законом перечню</t>
  </si>
  <si>
    <t>Создание благоприятных условий для ускоренного развития субъектов малого и среднего предпринимательства для формирования конкурентной среды на территории Омской области и увеличение доли уплаченных субъектами малого и среднего предпринимательства налогов в налоговых доходах консолидированного бюджета Омской области</t>
  </si>
  <si>
    <t>Виды деятельности в производственной, социальной и научной сферах, а также в сфере бытовых услуг населению в соответствии с Законом</t>
  </si>
  <si>
    <t>Закон Оренбургской области от 03.10.2014 № 2509/697-V-ОЗ "О ставках налога на прибыль организаций отдельным категориям налогоплательщиков"; 
Ранее законы: от 12.09.2013 № 1751/528-V-ОЗ; от 22.08.2012 № 1026/294-V-ОЗ; от 31.08.2011 № 393/74-V-ОЗ; от 28.09.2010 № 3820/892-IV-ОЗ</t>
  </si>
  <si>
    <t>Создание благоприятных условий для развития инвестиционной деятельности на территории Оренбургской области</t>
  </si>
  <si>
    <t>ст.9/ч.1/пп.1</t>
  </si>
  <si>
    <t xml:space="preserve">100 % от ставок налога </t>
  </si>
  <si>
    <t>ст.9/ч.1/пп.7</t>
  </si>
  <si>
    <t>ст.9/ч.1/пп.8</t>
  </si>
  <si>
    <t>ст.9/ч.1/пп.9</t>
  </si>
  <si>
    <t>ст.9/ч.1/пп.10</t>
  </si>
  <si>
    <t>ст.9/ч.1/пп.14</t>
  </si>
  <si>
    <t>ст.9/ч.1/пп.15</t>
  </si>
  <si>
    <t>ст.9/ч.1/пп.19</t>
  </si>
  <si>
    <t>ст.9/ч.1/пп.20</t>
  </si>
  <si>
    <t>ст.9/ч.1/пп.23</t>
  </si>
  <si>
    <t>ст.9/ч.2/пп.1</t>
  </si>
  <si>
    <t>Пониженная (50%) сумма налога для лиц, достигших возраста 55 и 60 лет (соответственно женщины и мужчины), а также пенсионеров, получающих пенсии, назначенные в порядке, установленном законодательством Российской Федерации</t>
  </si>
  <si>
    <t xml:space="preserve">50 % от ставок налога </t>
  </si>
  <si>
    <t>ст.9/ч.2/пп.2</t>
  </si>
  <si>
    <t>Пониженная (50%) сумма налога для ветеранов боевых действий</t>
  </si>
  <si>
    <t>ст.9/ч.2/пп.3</t>
  </si>
  <si>
    <t>ст.9/ч.2/пп.4</t>
  </si>
  <si>
    <t>Закон Оренбургской области от 29.09.2009 № 3104/688-IV-ОЗ "Об установлении налоговых ставок для налогоплательщиков, применяющих упрощенную систему налогообложения"</t>
  </si>
  <si>
    <t>Закон Оренбургской области от 29.09.2009 № 3104/688-IV-ОЗ "Об установлении налоговых ставок для налогоплательщиков, применяющих упрощенную систему налогообложения" (в ред. от 12.11.2015 № 3460/974-V-ОЗ)</t>
  </si>
  <si>
    <t>ст.1-1</t>
  </si>
  <si>
    <t>Закон Оренбургской области от 28.04.2015 № 3105/843-V-ОЗ "Об установлении налоговой ставки в размере 0% для налогоплательщиков - индивидуальных предпринимателей, впервые зарегистрированных при применении упрощенной системы налогообложения и патентной системы налогообложения"</t>
  </si>
  <si>
    <t>01
02.30.11
02.30.12
02.30.13
03
10
11
13
14
15
16
17
18
20
21
22
23
24
25
26
27
28
29
31
32
33.14
33.20
38.3
58.1
59.20
72
85.11
85.41
87.20
87.30
87.90
88
93.11 01.61
10.11.4
10.13.2
10.31
10.41
10.61.2
10.61.3
13.10.9
13.30.3
13.92.2
13.99.4
14.11.2
14.12.2
14.13.3
14.14.4
14.19.5
14.20.2
14.31.2
14.39.2
15.20.5
16.24
16.29.3
18.14
23.70.2
25.50.1
25.61
25.62
25.99.3
31.02.2
31.09.2
32.12.6
32.13.2
32.99
33.12
33.13
38.32
58.19
81.30
88.10
88.91
95.12
95.21
95.22
95.22.1
95.22.2
95.23
95.24
95.24.1
95.24.2
95.25
95.25.1
95.25.2
95.29
95.29.1
95.29.11
95.29.12
95.29.13
95.29.2
95.29.3
95.29.4
95.29.41
95.29.42
95.29.43
95.29.5
95.29.6
95.29.7
95.29.9
96.04</t>
  </si>
  <si>
    <t>ст.9/абз.6</t>
  </si>
  <si>
    <t>Закон Оренбургской области от 27.11.2003 № 613/70-III-ОЗ "О налоге на имущество организаций" (в ред. от 03.11.2017 № 582/143-VI-ОЗ)</t>
  </si>
  <si>
    <t>Общественные объединения пожарной охраны, созданные в соответствии с Федеральным законом от 6 мая 2011 года № 100-ФЗ "О добровольной пожарной охране"</t>
  </si>
  <si>
    <t>Закон Оренбургской области от 27.11.2003 № 613/70-III-ОЗ "О налоге на имущество организаций" (в ред. от 29.11.2018 )</t>
  </si>
  <si>
    <t>ст.10/п.3</t>
  </si>
  <si>
    <t>(1) ограниченный - на срок не более 3 лет в отношении каждого вновь созданного и (или) приобретаемого нового (не бывшего в эксплуатации) имущества в рамках реализации инвестиционного проекта</t>
  </si>
  <si>
    <t>ст.9-1</t>
  </si>
  <si>
    <t>ст.10/п.4</t>
  </si>
  <si>
    <t>Закон Оренбургской области от 27.11.2003 № 613/70-III-ОЗ "О налоге на имущество организаций" (в ред. 22.08.2012 № 1025/293-V-ОЗ)</t>
  </si>
  <si>
    <t>Реинвестирование высвободившихся средств в развитие производственной базы</t>
  </si>
  <si>
    <t>Пониженная (1,1%) ставка налога для организаций, осуществляющих производство строительной керамики</t>
  </si>
  <si>
    <t>Стимулирование развития предприятий реального сектора экономики Орловской области</t>
  </si>
  <si>
    <t>23.4</t>
  </si>
  <si>
    <t xml:space="preserve">Оптимизация финансовых потоков </t>
  </si>
  <si>
    <t>36</t>
  </si>
  <si>
    <t>Повышение уровня газификации Орловской области</t>
  </si>
  <si>
    <t>Организации государственной системы здравоохранения, в которые предоставляются при наличии медицинских показаний путевки на санаторно-курортное лечение, осуществляемое в целях профилактики основных заболеваний граждан, имеющих право на получение государственной социальной помощи</t>
  </si>
  <si>
    <t>Пониженная (1,1%) ставка налога для организаций государственной системы здравоохранения</t>
  </si>
  <si>
    <t>86.90.4</t>
  </si>
  <si>
    <t xml:space="preserve">Организации, осуществляющие селекционно-гибридную работу по разведению племенных свиней, в отношении имущества, введенного в эксплуатацию и принятого на учет в качестве основных средств до 1 января 2015 года
</t>
  </si>
  <si>
    <t>Пониженная (1,1%) ставка налога для организаций, осуществляющих селекционно-гибридную работу по разведению племенных свиней, в отношении имущества, введенного в эксплуатацию и принятого на учет в качестве основных средств до 1 января 2015 года</t>
  </si>
  <si>
    <t>01.4</t>
  </si>
  <si>
    <t>Наличие данных объектов в федеральном перечне объектов культурного и исторического значения</t>
  </si>
  <si>
    <t>Сокращение встречных финансовых потоков</t>
  </si>
  <si>
    <t>ст.3/п.5</t>
  </si>
  <si>
    <t>Численность среднегодового поголовья коров молочного стада, находящихся в собственности организации, составляет более 10 голов в расчете на 100 га сельскохозяйственных угодий, находящихся в пользовании у организации, и численность среднегодового поголовья коров молочного стада превышает 4000 голов</t>
  </si>
  <si>
    <t>Организации, занимающиеся разведением молочного крупного рогатого скота, производством сырого молока</t>
  </si>
  <si>
    <t xml:space="preserve">Увеличение производства продукции сельского хозяйства в хозяйствах всех категорий (в сопоставимых ценах) к предыдущему году
</t>
  </si>
  <si>
    <t>Увеличение объема производства продукции предприятиями реального сектора экономики Орловской области</t>
  </si>
  <si>
    <t>ст.3/п.10.1</t>
  </si>
  <si>
    <t>Организации, зарегистрированные и реализующие на территории Орловской области программы модернизации производства, включенные в реестр программ модернизации производства Орловской области</t>
  </si>
  <si>
    <t>ст.3/п.11</t>
  </si>
  <si>
    <t>ст.3/п.13</t>
  </si>
  <si>
    <t>Организации, осуществляющие функции региональных операторов инфраструктуры электронного правительства Орловской области, используемого исключительно в целях осуществления таких функций</t>
  </si>
  <si>
    <t>ст.3/п.14</t>
  </si>
  <si>
    <t>ст.3/п.15</t>
  </si>
  <si>
    <t>ст.3/п.16</t>
  </si>
  <si>
    <t>22.23</t>
  </si>
  <si>
    <t>ст.3/п.19</t>
  </si>
  <si>
    <t>(1) ограниченный - в течение 5 налоговых периодов с момента принятия имущества на учет</t>
  </si>
  <si>
    <t>ст.3.2/п.1</t>
  </si>
  <si>
    <t>Стимулирование развития предпринимательской деятельности в отдельных сферах экономики региона</t>
  </si>
  <si>
    <t xml:space="preserve">(1) ограниченный - непрерывно не более 2 налоговых периодов </t>
  </si>
  <si>
    <t xml:space="preserve">Стимулирование развития предпринимательской деятельности </t>
  </si>
  <si>
    <t>Закон Орловской области от 26.11.2002 № 289-ОЗ "О транспортном налоге"</t>
  </si>
  <si>
    <t>Государственные образовательные организации Орловской области, муниципальных образовательных организаций Орловской области, государственные медицинские организации Орловской области, государственные учреждения культуры Орловской области, муниципальные учреждения культуры Орловской области, государственные учреждения социальной защиты населения Орловской области, государственные учреждения социального обслуживания Орловской области, финансируемых соответственно за счет средств областного или местных бюджетов</t>
  </si>
  <si>
    <t>Организации, уставный капитал которых полностью состоит из вкладов общероссийских общественных организаций инвалидов</t>
  </si>
  <si>
    <t>Поддержка уровня занятости людей с ограниченными возможностями здоровья</t>
  </si>
  <si>
    <t>Органы государственной власти и местного самоуправления Орловской области, а также их автотранспортные учреждения</t>
  </si>
  <si>
    <t>Пониженная (на 50%) ставка налога для органов государственной власти и местного самоуправления Орловской области, а также на их автотранспортных учреждений</t>
  </si>
  <si>
    <t>Государственные учреждения ветеринарии Орловской области</t>
  </si>
  <si>
    <t>Пониженная (на 50%) ставка налога для государственных учреждений ветеринарии Орловской области</t>
  </si>
  <si>
    <t>Государственные учреждения Орловской области и государственные унитарные предприятия Орловской области, выполняющие работы по содержанию, ремонту и строительству в Орловской области автомобильных дорог и мостов общего пользования</t>
  </si>
  <si>
    <t>85</t>
  </si>
  <si>
    <t xml:space="preserve">Социальная  </t>
  </si>
  <si>
    <t xml:space="preserve">Один из родителей (усыновителей, опекунов, попечителей) ребенка-инвалида (детей-инвалидов) в возрасте до 18 лет в отношении автомобилей с мощностью двигателя не более 150 л.с. </t>
  </si>
  <si>
    <t>ст.3/ч.1/п.6</t>
  </si>
  <si>
    <t>ст.3/ч.2/п.4</t>
  </si>
  <si>
    <t>Социальная поддержка отдельных категорий налогоплательщиков</t>
  </si>
  <si>
    <t>ст.3/ч.2/п.5</t>
  </si>
  <si>
    <t>84.25</t>
  </si>
  <si>
    <t>ст.3/ч.2/п.6</t>
  </si>
  <si>
    <t>Организации и ИП, занимающиеся производством сельскохозяйственной продукции</t>
  </si>
  <si>
    <t>ст.3/ч.2/п.8</t>
  </si>
  <si>
    <t>Организации, осуществляющие перевозку пассажиров трамвайным, троллейбусным транспортом</t>
  </si>
  <si>
    <t>49.31.2</t>
  </si>
  <si>
    <t>Закон Орловской области от 05.09.2014 № 1650-ОЗ "О понижении налоговой ставки налога на прибыль организаций, зачисляемого в областной бюджет, для организаций, осуществляющих инвестиционную деятельность на территории Орловской области"</t>
  </si>
  <si>
    <t>(1) ограниченный - до выполнения установленных законом условий</t>
  </si>
  <si>
    <t>Соответствие требованиям подпункта 1 пункта 1 статьи 25.9 НК РФ</t>
  </si>
  <si>
    <t>Закон Орловской области от 29.11.2016 № 2039-ОЗ «О понижении налоговой ставки налога на прибыль организаций, зачисляемого в областной бюджет, для организаций, осуществляющих на территории Орловской области производство строительной керамики»</t>
  </si>
  <si>
    <t>Наличие документа о государственной аккредитации организации, осуществляющей деятельность в области информационных технологий. 
Доля доходов от реализации продукции (работ, услуг) в области информационных технологий составляет не менее 90% в сумме всех доходов.</t>
  </si>
  <si>
    <t>Организации, осуществляющие деятельность в области информационных технологий</t>
  </si>
  <si>
    <t>Формирование цифровой экономики в Пензенской области</t>
  </si>
  <si>
    <t>ст.1/п.1 и 2</t>
  </si>
  <si>
    <t>Пониженная (5%) ставка налога для организаций и ИП, созданных студентами, учащимися, выпускниками образовательных учреждений (объект налогообложения "доходы-расходы")</t>
  </si>
  <si>
    <t>Создание благоприятного предпринимательского климата путем совершенствования условий для предпринимательской деятельности и перехода к новому качеству государственной поддержки</t>
  </si>
  <si>
    <t>Пониженная (5%) ставка налога для ИП или коммерческих организаций (за исключением унитарных предприятий), имеющих статус резидента центра регионального развития Пензенской области (объект налогообложения "доходы-расходы")</t>
  </si>
  <si>
    <t xml:space="preserve">50% от суммы налога </t>
  </si>
  <si>
    <t>Закон Пензенской области от 18.09.2002 № 397-ЗПО "О введении в действие транспортного налога на территории Пензенской области" (в ред. от 27.11.2003 № 542-ЗПО)</t>
  </si>
  <si>
    <t>ст.3-1/ч.1</t>
  </si>
  <si>
    <t>В отношении одного транспортного средства (по выбору плательщика)</t>
  </si>
  <si>
    <t>Снижение уровня бедности населения Пензенской области</t>
  </si>
  <si>
    <t>ст.2-4/п.2-2</t>
  </si>
  <si>
    <t>Организации и предприятия</t>
  </si>
  <si>
    <t>1,65 п.п.</t>
  </si>
  <si>
    <t>ст.1-2</t>
  </si>
  <si>
    <t>Пониженная (1%) ставка налога для ИП или коммерческих организаций, за исключением унитарных предприятий, зарегистрированные в соответствии с законодательством Российской Федерации и имеющие статус резидента центра регионального развития Пензенской области (объект налогообложения "доходы")</t>
  </si>
  <si>
    <t xml:space="preserve">ст.10-2/ч.2/п.1 </t>
  </si>
  <si>
    <t>Вновь созданные предприятия, реализующих на территории Пензенской области приоритетные инвестиционные проекты</t>
  </si>
  <si>
    <t>Пониженная (на 4%) ставка налога для вновь созданных организаций, реализующих приоритетные инвестиционные проекты на территории Пензенской области</t>
  </si>
  <si>
    <t>Формирование механизмов, обеспечивающих стабильный рост объема инвестиций в экономику региона</t>
  </si>
  <si>
    <t xml:space="preserve">ст.10-2/ч.4/п.1 </t>
  </si>
  <si>
    <t>Организации, реализующие на территории Пензенской области стратегически значимые инвестиционные проекты</t>
  </si>
  <si>
    <t>Пониженная (на 4,5%) ставка налога для организаций, реализующих стратегически значимые инвестиционные проекты на территории Пензенской области</t>
  </si>
  <si>
    <t>Вновь созданные предприятия, реализующие на территории Пензенской области приоритетные инвестиционные проекты</t>
  </si>
  <si>
    <t>ст.2-4/ч.1/п.3-2; 
ст.10-2/ч.4/п.2</t>
  </si>
  <si>
    <t>ст.2-4/ч.1/п.3-1; 
ст.10-2/ч.3</t>
  </si>
  <si>
    <t>Организации, являющиеся сельскохозяйственными товаропроизводителями и реализующие на территории Пензенской области приоритетные инвестиционные проекты в сфере сельского хозяйства, не подпадающие по признаки вновь созданных предприятий</t>
  </si>
  <si>
    <t>ст.3-1/ч.2/п.1; 
ст.10-2/ч.2/п.3</t>
  </si>
  <si>
    <t>ст.3-1/ч.2/п.2; 
ст.10-2/ч.4/п.3</t>
  </si>
  <si>
    <t>ст.1-1/ч.1; 
ст.11-8</t>
  </si>
  <si>
    <t>ст.1-1/ч.2</t>
  </si>
  <si>
    <t>ст.2-4/ч.1/п.3-3</t>
  </si>
  <si>
    <t>Использование имущества исключительно для отдыха или оздоровления детей в возрасте до 18 лет</t>
  </si>
  <si>
    <t>Организации, использующие имущество исключительно для отдыха или оздоровления детей в возрасте до 18 лет</t>
  </si>
  <si>
    <t>(2) не установлено - каждый год новый закон</t>
  </si>
  <si>
    <t>Повышение качества отдыха детей</t>
  </si>
  <si>
    <t>Использование имущества для производства и реализации изделий народных художественных промыслов</t>
  </si>
  <si>
    <t>Развитие сфер культуры и туризма области, сохранение культурного наследия</t>
  </si>
  <si>
    <t>Использование имущества для благоустройства населенных пунктов</t>
  </si>
  <si>
    <t>Организации, осуществляющие благоустройство населенных пунктов</t>
  </si>
  <si>
    <t>Поддержка организаций, занятых благоустройством населенных пунктов</t>
  </si>
  <si>
    <t>Организации для детей-сирот и детей, оставшихся без попечения родителей, являющиеся некоммерческими организациями и расположенные на территории области, за исключением бюджетных и казенных учреждений</t>
  </si>
  <si>
    <t>Поддержка социально незащищенных слоев населения</t>
  </si>
  <si>
    <t>Пониженная (на 50% ) сумма налога организациям потребительской кооперации</t>
  </si>
  <si>
    <t>Содействие в обеспечении товарами первой необходимости населения малочисленных и отдаленных сельских населенных пунктов</t>
  </si>
  <si>
    <t>Закон Псковской области от 25.11.2003 № 316-ОЗ "О налоге на имущество организаций"</t>
  </si>
  <si>
    <t>Налогоплательщики, применяющие специальные налоговые режимы</t>
  </si>
  <si>
    <t xml:space="preserve">Инвалиды I и II групп </t>
  </si>
  <si>
    <t>Социальная поддержка инвалидов</t>
  </si>
  <si>
    <t xml:space="preserve">Один из родителей (усыновителей), опекун (попечитель), имеющий в составе семьи трех и более детей в возрасте до 18 лет </t>
  </si>
  <si>
    <t>Социальная поддержка малообеспеченных многодетных семей</t>
  </si>
  <si>
    <t>Расходные обязательства по предоставлению мер социальной поддержки гражданам по установленным критериям нуждаемости</t>
  </si>
  <si>
    <t xml:space="preserve">Один из родителей (усыновителей), опекун (попечитель), имеющий в составе семьи ребенка-инвалида </t>
  </si>
  <si>
    <t>Социальная поддержка малообеспеченных семей, имеющих детей-инвалидов</t>
  </si>
  <si>
    <t>Социальная поддержка граждан, проходящих военную службу по призыву</t>
  </si>
  <si>
    <t xml:space="preserve">Развитие рынка молочной продукции, производимой из местного сырья </t>
  </si>
  <si>
    <t xml:space="preserve">Медицинские организации </t>
  </si>
  <si>
    <t>Поддержание удовлетворительного технического состояния специализированного медицинского автомобильного транспорта</t>
  </si>
  <si>
    <t>Крестьянские (фермерские) хозяйства и индивидуальные предприниматели</t>
  </si>
  <si>
    <t xml:space="preserve">Инвалиды боевых действий, лица, получившие инвалидность вследствие катастрофы на Чернобыльской АЭС, аварии в 1957 году на производственном объединении "Маяк" и ядерных испытаний на Семипалатинском полигоне </t>
  </si>
  <si>
    <t>Приемные родители (родитель) или супруга (супруг) приемного родителя</t>
  </si>
  <si>
    <t>Закон Псковской области от 12.10.2005 № 473-оз "О налоговых льготах и государственной поддержке инвестиционной деятельности в Псковской области"</t>
  </si>
  <si>
    <t>Инвесторы, реализующие инвестиционные проекты, утвержденные Администрацией области</t>
  </si>
  <si>
    <t>Закон Псковской области от 12.10.2005 № 473-ОЗ "О налоговых льготах и государственной поддержке инвестиционной деятельности в Псковской области" (в ред. от 07.11.2013 № 1323-ОЗ)</t>
  </si>
  <si>
    <t>ст.7.2/п.1</t>
  </si>
  <si>
    <t>Ведение раздельного учета доходов (расходов), полученных (понесенных) от деятельности, осуществляемой на территории ОЭЗ ППТ "Моглино"</t>
  </si>
  <si>
    <t>(1) ограниченный - на срок действия соглашения об осуществлении деятельности в ОЭЗ</t>
  </si>
  <si>
    <t xml:space="preserve">Привлечение в Псковскую область прямых российских и иностранных инвестиций </t>
  </si>
  <si>
    <t>ст.3/п.1.1; 
ст.4</t>
  </si>
  <si>
    <t>Инвесторы - осуществляющие инвестиционную деятельность на территории области</t>
  </si>
  <si>
    <t xml:space="preserve">Поддержка деятельности в сфере лесоводства и лесозаготовок </t>
  </si>
  <si>
    <t xml:space="preserve">Содействие повышению конкурентоспособности недропользователей </t>
  </si>
  <si>
    <t>Поддержка и стимулирование предприятий обрабатывающего производства, пополнение оборотных средств предприятий, направленных на выпуск продукции</t>
  </si>
  <si>
    <t>Сдерживание роста тарифов для потребителей</t>
  </si>
  <si>
    <t>Поддержка организаций, осуществляющих деятельность в данной сфере</t>
  </si>
  <si>
    <t xml:space="preserve"> Поддержка организаций, осуществляющих деятельность в данной сфере</t>
  </si>
  <si>
    <t xml:space="preserve">Закон Псковской области от 29.11.2010 № 1022-оз "О ставках налога, взимаемого в связи с применением упрощенной системы налогообложения" (в ред. от 12.05.2015 № 1521-ОЗ) 
</t>
  </si>
  <si>
    <t xml:space="preserve"> Закон Псковской области от 05.10.2012 № 1199-ОЗ "О патентной системе налогообложения" (в ред. от 12.05.2015 № 1521-ОЗ)</t>
  </si>
  <si>
    <t>Организации - инвесторы, осуществляющие деятельность на территории Ростовской области</t>
  </si>
  <si>
    <t>Устойчивый рост экономики Ростовской области, создание условий для роста частных инвестиций в основной капитал</t>
  </si>
  <si>
    <t xml:space="preserve">Организации - инвесторы, осуществляющие деятельность на территории Ростовской области
</t>
  </si>
  <si>
    <t>Организации, осуществляющие водоотведение и водоснабжение</t>
  </si>
  <si>
    <t>Поддержка отрасли, повышение качества и надежности предоставления жилищно-коммунальных услуг населению Ростовской области</t>
  </si>
  <si>
    <t>Областной закон от 10.05.2012 № 843-ЗС "О региональных налогах и некоторых вопросах налогообложения в Ростовской области" (ред. от 04.05.2016 № 510-ЗС)</t>
  </si>
  <si>
    <t>Областной закон от 10.05.2012 № 843-ЗС "О региональных налогах и некоторых вопросах налогообложения в Ростовской области" (в ред. от 23.06.2016 № 542-ЗС)</t>
  </si>
  <si>
    <t>(2) до передачи объектов спорта в государственную собственность</t>
  </si>
  <si>
    <t>Развитие физической культуры и спорта</t>
  </si>
  <si>
    <t xml:space="preserve">Областной закон от 10.05.2012 № 843-ЗС "О региональных налогах и некоторых вопросах налогообложения в Ростовской области" (в ред. от 25.12.2018 № 73-ЗС)
</t>
  </si>
  <si>
    <t xml:space="preserve">Стадионы, переданные в государственную собственность Ростовской области в рамках Концепции наследия чемпионата мира по футболу FIFA 2018 года </t>
  </si>
  <si>
    <t>Организации, на балансе которых в качестве основных средств учитываются стадионы</t>
  </si>
  <si>
    <t>(1) ограниченный - на 5 лет (с первого числа месяца, следующего за месяцем постановки имущества на баланс)</t>
  </si>
  <si>
    <t>Областной закон от 10.05.2012 № 843-ЗС "О региональных налогах и некоторых вопросах налогообложения в Ростовской области" (в ред. от 04.05.2016 № 510-ЗС)</t>
  </si>
  <si>
    <t>ст.10/ч.2/п.1</t>
  </si>
  <si>
    <t>Создание условий для роста благосостояния граждан – получателей мер социальной поддержки;
выполнение обязательств государства по социальной поддержке граждан</t>
  </si>
  <si>
    <t>Областной закон от 10.05.2012 № 843-ЗС "О региональных налогах и некоторых вопросах налогообложения в Ростовской области".
Ранее - Областной закон от 18.09.2002 № 265-ЗС</t>
  </si>
  <si>
    <t>ст.7/ч.1/п.1
(ст.9/ч.1/п.1)</t>
  </si>
  <si>
    <t>Герои Советского Союза, Герои Российской Федерации, Герои Социалистического Труда, граждане, являющиеся полными кавалерами ордена Славы, а также созданные ими и состоящие из них общественные объединения (организации)</t>
  </si>
  <si>
    <t>ст.7/ч.1/п.2
(ст.9/ч.1/п.1.1)</t>
  </si>
  <si>
    <t>ст.7/ч.1/п.3
(ст.9/ч.1/п.1.2)</t>
  </si>
  <si>
    <t>ст.7/ч.1/п.4
(ст.9/ч.1/п.2)</t>
  </si>
  <si>
    <t xml:space="preserve"> Граждане, подвергшиеся воздействию радиации вследствие катастрофы на Чернобыльской АЭС, указанные в Законе Российской Федерации от 15 мая 1991 года № 1244-1 "О социальной защите граждан, подвергшихся воздействию радиации вследствие катастрофы на Чернобыльской АЭС"
</t>
  </si>
  <si>
    <t>ст.7/ч.1/п.5
(ст.9/ч.1/п.3)</t>
  </si>
  <si>
    <t>ст.7/ч.1/п.6
(ст.9/ч.1/п.4)</t>
  </si>
  <si>
    <t>ст.7/ч.1/п.7
(ст.9/ч.1/п.5)</t>
  </si>
  <si>
    <t>ст.9.2</t>
  </si>
  <si>
    <t>Устойчивый рост экономики Ростовской области, создание условий для увеличения численности занятых в сфере малого и среднего предпринимательства, включая индивидуальных предпринимателей</t>
  </si>
  <si>
    <t xml:space="preserve">Расходные обязательства по полномочиям в сфере поддержки малого и среднего предпринимательства </t>
  </si>
  <si>
    <t>Областной закон от 10.05.2012 № 843-ЗС "О региональных налогах и некоторых вопросах налогообложения в Ростовской области" (в ред. от 23.11.2015 № 444-ЗС, от 24.10.2019 № 219-ЗС)</t>
  </si>
  <si>
    <t>ст.11/ч.1.1</t>
  </si>
  <si>
    <t>ст.11/ч.2</t>
  </si>
  <si>
    <t>﻿01.11; 01.12; 01.13; 01.19.1; 01.19.3; 01.19.9; 01.21; 01.24; 01.25; 01.30; 01.41; 01.42.11; 01.42.12; 01.43.1; 01.45; 01.46.1; 01.47; 01.49.1; 01.49.21; 01.50; 03.22.1; 03.22.2; 03.22.3; 10; (за исключением 10.20.2 - 10.20.9, 10.41.3, 10.41.4, 10.82.4, 10.83); 11.07; 13; 14; 15; 16; 17; 20.15; 20.3; 20.4; 20.52; 20.53; 20.59; 22; 23; 25 (за исключением 25.3 - 25.4); 31; 32.99.8; 38; 43.3; 43.9; 56.29.3; 56.29.4; 72; 74.2; 77.2; 85.11; 85.13; 85.14; 85.41; 87; 88; 90.0; 90.02; 90.03; 93.11; 93.19; 95; 96.01; 96.02</t>
  </si>
  <si>
    <t xml:space="preserve">Областной закон от 10.05.2012 № 843-ЗС "О региональных налогах и некоторых вопросах налогообложения в Ростовской области" (в ред. от 24.10.2019 № 219-ЗС) </t>
  </si>
  <si>
    <t xml:space="preserve">Инвалиды III группы </t>
  </si>
  <si>
    <t xml:space="preserve">Опекун инвалида с детства, признанного судом недееспособным </t>
  </si>
  <si>
    <t>10.1; 
10.5</t>
  </si>
  <si>
    <t>Организации, осуществляющие пожертвования находящимся на территории Ростовской области государственным областным и (или) муниципальным учреждениям культуры клубного типа (клубам, дворцам и домам культуры, домам народного творчества)</t>
  </si>
  <si>
    <t>Формирование единого культурного пространства</t>
  </si>
  <si>
    <t xml:space="preserve">Организации, осуществляющие пожертвования находящимся на территории Ростовской области государственным областным и (или) муниципальным музеям </t>
  </si>
  <si>
    <t xml:space="preserve">Создание условий для доступа всех категорий населения к культурным ценностям </t>
  </si>
  <si>
    <t>Организации, осуществляющие пожертвования находящимся на территории Ростовской области некоммерческим организациям (фондам) на формирование целевого капитала</t>
  </si>
  <si>
    <t>Организации, осуществляющие производственную или научную деятельность, со среднесписочной численностью работающих инвалидов более 50% от общей численности работающих</t>
  </si>
  <si>
    <t>(1) ограниченный - срок, установленный инвестиционным соглашением</t>
  </si>
  <si>
    <t>активизация инвестиционной деятельности и развитие экспорта на территории Рязанской области</t>
  </si>
  <si>
    <t>ст.5/п.3.1</t>
  </si>
  <si>
    <t xml:space="preserve">Заключение инвестиционного соглашения до 01.01.2009 </t>
  </si>
  <si>
    <t>ст.5.1</t>
  </si>
  <si>
    <t xml:space="preserve"> 2 п.п.</t>
  </si>
  <si>
    <t>ст.5.2</t>
  </si>
  <si>
    <t xml:space="preserve"> 4,5 п.п.</t>
  </si>
  <si>
    <t>ст.5.5</t>
  </si>
  <si>
    <t>ст.5.6</t>
  </si>
  <si>
    <t>(2) не установлено (до 01.01.2026)</t>
  </si>
  <si>
    <t>Освобождаются от уплаты налога организации участники специальных инвестиционных контрактов, заключенных с участием Российской Федерации</t>
  </si>
  <si>
    <t>17 п.п.</t>
  </si>
  <si>
    <t>ст.5.7</t>
  </si>
  <si>
    <t>Управляющие компании, индустриальных (промышленных) парков</t>
  </si>
  <si>
    <t>ст.5.8</t>
  </si>
  <si>
    <t>ст.5.9</t>
  </si>
  <si>
    <t>Соответствие  условиям ст. 5.4 Закона РО № 33-ОЗ</t>
  </si>
  <si>
    <t>ст.13.1/п.1.1</t>
  </si>
  <si>
    <t xml:space="preserve">Финансирование из местных бюджетов на основе бюджетной сметы </t>
  </si>
  <si>
    <t xml:space="preserve">Казенные и бюджетные учреждения, созданные органами местного самоуправления муниципальных образований Рязанской области </t>
  </si>
  <si>
    <t>ст.13.1/п.2</t>
  </si>
  <si>
    <t>Выручка от деятельности по производству сельскохозяйственной продукции за предшествующий налоговый период составляет более 70% в общей сумме выручки</t>
  </si>
  <si>
    <t>ст.13.1/п.3</t>
  </si>
  <si>
    <t xml:space="preserve">Организации народных художественных промыслов </t>
  </si>
  <si>
    <t>ст.13.1/п.4</t>
  </si>
  <si>
    <t>Профсоюзные организации и их объединения</t>
  </si>
  <si>
    <t>ст.13.1/п.9</t>
  </si>
  <si>
    <t>ст.13.1/п.11</t>
  </si>
  <si>
    <t xml:space="preserve"> Проведение занятий физкультурой и спортом с несовершеннолетними без взимания платы</t>
  </si>
  <si>
    <t>Некоммерческие физкультурно спортивные организации, занимающиеся проведением занятий физкультурой и спортом</t>
  </si>
  <si>
    <t>ст.13.1/п.13</t>
  </si>
  <si>
    <t>Автономные учреждения, созданные органами местного самоуправления</t>
  </si>
  <si>
    <t>ст.13.1/п.14</t>
  </si>
  <si>
    <t>ст.13.1/п.15</t>
  </si>
  <si>
    <t>Соответствие инвестпроекта условиям ст. 5.1, 5.2 Закона РО № 33-03</t>
  </si>
  <si>
    <t>ст.13.1/п.16</t>
  </si>
  <si>
    <t xml:space="preserve"> Проведение работ по сохранению объектов культурного наследия, в отношении указанных объектов недвижимости</t>
  </si>
  <si>
    <t>Организации, являющиеся собственниками объектов недвижимого имущества, включенных в объекты культурного наследия регионального или местного (муниципального) значения</t>
  </si>
  <si>
    <t>(1) ограниченный - на 10 последовательных налоговых периодов</t>
  </si>
  <si>
    <t>ст.13.1/п.17</t>
  </si>
  <si>
    <t>Соответствие  условиям ст. 5.3 Закона РО № 33-03</t>
  </si>
  <si>
    <t>(1) ограниченный - на 5 последовательных налоговых периодов</t>
  </si>
  <si>
    <t>ст.13.1/п.18</t>
  </si>
  <si>
    <t>ст.13.1/п.19; 
ст.13.6.1</t>
  </si>
  <si>
    <t>ст.13.1/п.20</t>
  </si>
  <si>
    <t>(1) ограниченный - до окончания действия специального инвестиционного контракта, но не позднее 2025 года включительно</t>
  </si>
  <si>
    <t>(1) установлено - (до 01.01.2026)</t>
  </si>
  <si>
    <t>ст.13.1/п.21</t>
  </si>
  <si>
    <t>ст.13.1/п.22</t>
  </si>
  <si>
    <t>ст.13.1/п.23</t>
  </si>
  <si>
    <t>ст.13.1/п.24</t>
  </si>
  <si>
    <t>ст.13.1/п.25</t>
  </si>
  <si>
    <t xml:space="preserve">Соответствие  условиям ст. 5.4 Закона РО № 33-ОЗ </t>
  </si>
  <si>
    <t>ст.13.1.1/п.1</t>
  </si>
  <si>
    <t>ст.13.1.1/п.2</t>
  </si>
  <si>
    <t>ст.13.3</t>
  </si>
  <si>
    <t>создание благоприятных условий, способствующих активизации научно технической и инновационной деятельности, её популяризации</t>
  </si>
  <si>
    <t>0,8 п.п.</t>
  </si>
  <si>
    <t>ст.13.5</t>
  </si>
  <si>
    <t>Соответствие инвестпроекта условиям ст. 5, 5.1 Закона РО № 33-03</t>
  </si>
  <si>
    <t xml:space="preserve"> 1,6 п.п.</t>
  </si>
  <si>
    <t>ст.13.6</t>
  </si>
  <si>
    <t>Соответствие инвестпроекта условиям ст. 4.1, 5.1 Закона РО № 33-03</t>
  </si>
  <si>
    <t xml:space="preserve"> 1,1 п.п.</t>
  </si>
  <si>
    <t>1,0 п.п.</t>
  </si>
  <si>
    <t>ст.10/ч.1.1</t>
  </si>
  <si>
    <t xml:space="preserve">Закон Рязанской области от 29.04.1998 № 68 "О налоговых льготах"
</t>
  </si>
  <si>
    <t>ст.10/ч.11</t>
  </si>
  <si>
    <t xml:space="preserve"> Численность работающих инвалидов более 50%</t>
  </si>
  <si>
    <t>Организации, осуществляющие производственную или научную деятельность, с численностью работающих инвалидов более 50%</t>
  </si>
  <si>
    <t>ст.10/ч. 20</t>
  </si>
  <si>
    <t>Некоммерческие организации, осуществляющие физкультурно оздоровительную деятельность, а также деятельность детских лагерей на время каникул</t>
  </si>
  <si>
    <t>ст.10/ч. 22</t>
  </si>
  <si>
    <t>Общественные организации ветеранов боевых действий, не занимающихся предпринимательской деятельностью</t>
  </si>
  <si>
    <t>ст.10/ч.25</t>
  </si>
  <si>
    <t>ст.10/ч. 26</t>
  </si>
  <si>
    <t>ст.10/ч. 30</t>
  </si>
  <si>
    <t>Закон Рязанской области от 29.04.1998 № 68 "О налоговых льготах"</t>
  </si>
  <si>
    <t>ст.10/ч. 34</t>
  </si>
  <si>
    <t xml:space="preserve">Герои Советского Союза, Герои Российской Федерации, граждане, награжденные орденами Славы трех степеней, и родители (супруги) погибших при исполнении служебных обязанностей Героев Советского Союза, Героев Российской Федерации </t>
  </si>
  <si>
    <t>ст.10/ч. 31</t>
  </si>
  <si>
    <t>ст.10/ч. 32</t>
  </si>
  <si>
    <t>ст.10/ч. 33</t>
  </si>
  <si>
    <t>Расходные обязательства по полномочиям в сфере поддержки сельского хозяйства в части растениеводства</t>
  </si>
  <si>
    <t>ст.10/ч. 36</t>
  </si>
  <si>
    <t xml:space="preserve"> Осуществление деятельности в сферах дошкольного и дополнительного образования детей, культуры, физкультуры и спорта, средств массовой информации</t>
  </si>
  <si>
    <t>Автономные учреждения в сферах дошкольного образования, доп. образования детей, культуры, физкультуры и спорта, средств массовой информации</t>
  </si>
  <si>
    <t>ст.10/ч. 38</t>
  </si>
  <si>
    <t>ст.10/ч.39</t>
  </si>
  <si>
    <t>Соответствие инвестпроекта условиям ст. 5.2 Закона РО № 33-ОЗ</t>
  </si>
  <si>
    <t>ст.10/ч.39.1</t>
  </si>
  <si>
    <t xml:space="preserve"> Организация транспортного обслуживания населения автомобильным транспортом</t>
  </si>
  <si>
    <t xml:space="preserve">Соответствие инвестпроекта условиям ст.  4.1, 5.1 Закона РО № 33-03
</t>
  </si>
  <si>
    <t>Соответствие инвестпроекта условиям ст.  4.1, 5.1 Закона РО № -03</t>
  </si>
  <si>
    <t>6; 
8; 
10</t>
  </si>
  <si>
    <t>Включение в перечень организаций народных художественных промыслов</t>
  </si>
  <si>
    <t>Виды предпринимательской деятельности по Приложению № 3 к Закону Рязанской области от 05.08.2015 № 52-ОЗ</t>
  </si>
  <si>
    <t>Закон Самарской области от 07.11.2005 № 187-ГД "О пониженных ставках налога на прибыль, зачисляемого в областной бюджет" (в ред. от 03.11.10 № 120-ГД)</t>
  </si>
  <si>
    <t>Организации-резиденты особой экономической зоны промышленно-производственного типа</t>
  </si>
  <si>
    <t>Создание благоприятной инвестиционной среды для инвестора</t>
  </si>
  <si>
    <t>ст.2/ч.1/п.10;
ст.2/ч.1/п.9/пп."б"</t>
  </si>
  <si>
    <t>Организации - резиденты территории опережающего социально-экономического развития (ТОСЭР)</t>
  </si>
  <si>
    <t>Создание привлекательных условий ведения инвестиционной деятельности на ТОСЭР, созданной на территории моногорода Самарской области</t>
  </si>
  <si>
    <t xml:space="preserve">15 п.п. -с 1 по 5 гг; 7 п.п. - с 6 по 10 гг </t>
  </si>
  <si>
    <t>Закон Самарской области от 07.11.2005 № 187-ГД "О пониженных ставках налога на прибыль, зачисляемого в областной бюджет"</t>
  </si>
  <si>
    <t>Повышение уровня доступности полноценной реабилитации инвалидов путем трудоустройства и сохранения их занятости</t>
  </si>
  <si>
    <t xml:space="preserve"> х</t>
  </si>
  <si>
    <t>ст.2/ч.1/п.1/пп.."в"</t>
  </si>
  <si>
    <t>Направление не менее 70% высвобождаемых от налогообложения средств на техническое перевооружение и не более 30% - на увеличение фонда оплаты труда</t>
  </si>
  <si>
    <t>Поддержка авиакосмического кластера</t>
  </si>
  <si>
    <t>30.30</t>
  </si>
  <si>
    <t>ст.2/ч.1/п.1/пп."г"</t>
  </si>
  <si>
    <t>Организации, осуществляющие научные исследования и разработки в области естественных и технических наук и производящие летательные аппараты, включая космические</t>
  </si>
  <si>
    <t>72.19; 30.30</t>
  </si>
  <si>
    <t xml:space="preserve"> ст.2/ч.1/п.1/пп."д"</t>
  </si>
  <si>
    <t>Некоммерческие специализированные ипотечные организации</t>
  </si>
  <si>
    <t>ст.2/ч.1/п.1/пп."е"</t>
  </si>
  <si>
    <t xml:space="preserve">Организации-инвесторы, осуществляющие на территории Самарской области инвестиционные проекты </t>
  </si>
  <si>
    <t xml:space="preserve"> ст.2/ч.1/п.1/пп."ж"</t>
  </si>
  <si>
    <t>Российские организации-инвесторы, осуществляющие на территории Самарской области инвестиционные проекты стоимостью от ста миллионов рублей и выше, через созданные и действующие исключительно для реализации данных проектов обособленные подразделения</t>
  </si>
  <si>
    <t>3,5п.п.</t>
  </si>
  <si>
    <t xml:space="preserve"> ст.2/ч.1/п.1/пп."з"</t>
  </si>
  <si>
    <t xml:space="preserve">Благотворительные организации, имеющие статус "Благотворительная организация в Самарской области" и организации -благотворители </t>
  </si>
  <si>
    <t>Социальная поддержка благотворительных организаций</t>
  </si>
  <si>
    <t>Закон Самарской области от 07.11.2005 № 187-ГД "О пониженных ставках налога на прибыль, зачисляемого в областной бюджет" (в ред. от 30.09.2008 № 97-ГД)</t>
  </si>
  <si>
    <t xml:space="preserve"> ст.2/ч.1/п.1/пп."л"</t>
  </si>
  <si>
    <t>Организации, основным видом деятельности которых является добыча сырой нефти и нефтяного (попутного) газа</t>
  </si>
  <si>
    <t>Поддержка предприятий данной отрасли</t>
  </si>
  <si>
    <t xml:space="preserve"> 06.10</t>
  </si>
  <si>
    <t>Закон Самарской области от 07.11.2005 № 187-ГД "О пониженных ставках налога на прибыль, зачисляемого в областной бюджет" (ред. от 30.09.2008 № 97-ГД)</t>
  </si>
  <si>
    <t xml:space="preserve"> ст.2/ч.1/п.1/пп."м"</t>
  </si>
  <si>
    <t>Организации, основным видом деятельности которых является производство нефтепродуктов</t>
  </si>
  <si>
    <t>19.20</t>
  </si>
  <si>
    <t>Закон Самарской области от 07.11.2005 № 187-ГД "О пониженных ставках налога на прибыль, зачисляемого в областной бюджет" ( в ред. от 03.11.2010 № 120-ГД)</t>
  </si>
  <si>
    <t xml:space="preserve"> ст.2/ч.1/п.1/п."н"</t>
  </si>
  <si>
    <t>Организации, видами деятельности которых является розничная и оптовая торговля топливом</t>
  </si>
  <si>
    <t>47.30; 46.71</t>
  </si>
  <si>
    <t>Закон Самарской области от 07.11.2005 № 187-ГД "О пониженных ставках налога на прибыль, зачисляемого в областной бюджет" (в ред. от 11.07.2016 № 90-ГД)</t>
  </si>
  <si>
    <t>ст.2/ч.1/п.1/п."п"</t>
  </si>
  <si>
    <t>Управляющие компании агропромышленных парков, имеющих статус агропромышленных парков Самарской области</t>
  </si>
  <si>
    <t xml:space="preserve">(1) ограниченный - 5 лет, начиная с месяца, в котором получена первая прибыль </t>
  </si>
  <si>
    <t>Привлечение инвестиций. Улучшение инвестиционного климата Самарской области</t>
  </si>
  <si>
    <t xml:space="preserve"> ст.2/ч.1/п.2</t>
  </si>
  <si>
    <t>2,5 п.п</t>
  </si>
  <si>
    <t xml:space="preserve"> ст.2/ч.1/п.3</t>
  </si>
  <si>
    <t>1,5 п.п</t>
  </si>
  <si>
    <t xml:space="preserve"> ст.2/ч.1/п.5</t>
  </si>
  <si>
    <t>Закон Самарской области от 25.11.2003 № 98-ГД "О налоге на имущество организаций на территории Самарской области"</t>
  </si>
  <si>
    <t xml:space="preserve"> ст.4/ч.1/п.3</t>
  </si>
  <si>
    <t>Организации, осуществляющие инвестиционную деятельность на территории Самарской области</t>
  </si>
  <si>
    <t>Закон Самарской области от 25.11.2003 № 98-ГД "О налоге на имущество организаций на территории Самарской области" (в ред. от 13.07.2015 № 82-ГД)</t>
  </si>
  <si>
    <t xml:space="preserve"> ст.4/ч.1/п.3.1</t>
  </si>
  <si>
    <t>Организации - собственники арендных жилых домов</t>
  </si>
  <si>
    <t xml:space="preserve">Освобождаются от уплаты налога организации - собственники арендных жилых домов, созданных в результате строительства (реконструкции) или приобретенных для использования в качестве арендных жилых домов </t>
  </si>
  <si>
    <t>Развитие рынка доступного жилья</t>
  </si>
  <si>
    <t xml:space="preserve"> ст.4/ч.1/п.6</t>
  </si>
  <si>
    <t>Благотворительные организации, имеющие статус "благотворительная организация в Самарской области"</t>
  </si>
  <si>
    <t>Закон Самарской области от 25.11.2003 № 98-ГД "О налоге на имущество организаций на территории Самарской области" (в ред. от 05.05.2004 № 64-ГД)</t>
  </si>
  <si>
    <t xml:space="preserve"> ст.4/ч.1/п.8</t>
  </si>
  <si>
    <t xml:space="preserve"> ст.4/ч.1/п.11</t>
  </si>
  <si>
    <t>Жилищно-строительные кооперативы, жилищные накопительные кооперативы, товарищества собственников жилья</t>
  </si>
  <si>
    <t>Социальная поддержка ЖСК,ТСЖ, ЖНК</t>
  </si>
  <si>
    <t xml:space="preserve"> Тарифное регулирование в сфере коммунального хозяйства</t>
  </si>
  <si>
    <t>Закон Самарской области от 25.11.2003 № 98-ГД "О налоге на имущество организаций на территории Самарской области" (в ред. от 07.06.2004 № 87-ГД)</t>
  </si>
  <si>
    <t>ст.4/ч.1/п.12</t>
  </si>
  <si>
    <t>Закон Самарской области от 25.11.2003 № 98-ГД "О налоге на имущество организаций на территории Самарской области"  (в ред. от 07.06.2004 № 87-ГД)</t>
  </si>
  <si>
    <t xml:space="preserve"> ст.4/ч.1/п.13</t>
  </si>
  <si>
    <t>Организации, производящие летательные аппараты, включая космические</t>
  </si>
  <si>
    <t>ст.4/ч.1/п.14</t>
  </si>
  <si>
    <t>Закон Самарской области от 25.11.2003 № 98-ГД "О налоге на имущество организаций на территории Самарской области" (в ред. от 02.11.2004 № 146-ГД)</t>
  </si>
  <si>
    <t xml:space="preserve"> ст.4/ч.1/п.17</t>
  </si>
  <si>
    <t>Казенные предприятия, осуществляющие эксплуатацию автомобильных дорог общего пользования</t>
  </si>
  <si>
    <t>Закон Самарской области от 25.11.2003 № 98-ГД "О налоге на имущество организаций на территории Самарской области" (в ред. от 04.07.2016 № 82-ГД)</t>
  </si>
  <si>
    <t>ст.4/ч.1/п.24</t>
  </si>
  <si>
    <t xml:space="preserve">Освобождаются от уплаты налога организации, осуществляющие перевозки пассажиров метрополитеном, - в отношении имущества, используемого для осуществления основного вида деятельности указанных организаций </t>
  </si>
  <si>
    <t>Поддержка социально значимых пассажирских маршрутных перевозок метрополитеном</t>
  </si>
  <si>
    <t xml:space="preserve"> 4.6</t>
  </si>
  <si>
    <t>Организация транспортного обслуживания населения внеуличным транспортом</t>
  </si>
  <si>
    <t>Закон Самарской области от 25.11.2003 № 98-ГД "О налоге на имущество организаций на территории Самарской области" (в ред. от 11.07.2016 № 90-ГД)</t>
  </si>
  <si>
    <t>ст.4/ч.1/п.25</t>
  </si>
  <si>
    <t>(1) ограниченный - 5 лет, начиная с месяца, в котором имущество поставлено на баланс</t>
  </si>
  <si>
    <t>Освобождаются от уплаты налога управляющие компании агропромышленных парков, имеющих статус агропромышленных парков Самарской области - в отношении недвижимого имущества, учитываемого на балансе организации, созданного и используемого для функционирования агропромышленного парка, имеющего статус агропромышленного парка Самарской области (в т. ч. внеплощадочных объектов инженерных сетей и коммуникаций агропромышленного парка, имеющего статус агропромышленного парка Самарской области)</t>
  </si>
  <si>
    <t>Закон Самарской области от 25.11.2003 № 98-ГД "О налоге на имущество организаций на территории Самарской области" (в ред. от 09.01.2017 № 2-ГД)</t>
  </si>
  <si>
    <t>ст.4/ч.1/п.26</t>
  </si>
  <si>
    <t>Организации - резиденты территории опережающего социально-экономического развития (ТОСЭР), созданной на территории моногорода</t>
  </si>
  <si>
    <t>(1) ограниченный - 10 лет, начиная с месяца, в котором имущество поставлено на баланс</t>
  </si>
  <si>
    <t>Освобождаются от уплаты налога организации, на балансе которых в качестве основных средств учитываются стадионы для проведения в 2018 году в Российской Федерации чемпионата мира по футболу вместимостью не менее 44 000 зрительских мест, - в отношении указанных объектов недвижимости</t>
  </si>
  <si>
    <t>Закон Самарской области от 25.11.2003 № 98-ГД "О налоге на имущество организаций на территории Самарской области" (в ред. от 11.04.2016 № 41-ГД)</t>
  </si>
  <si>
    <t xml:space="preserve">Закон Самарской области от 06.11.2002 № 86-ГД "О транспортном налоге на территории Самарской области" </t>
  </si>
  <si>
    <t>100% от ставки налога</t>
  </si>
  <si>
    <t>Предприятия автомобильного транспорта, содержащие автоколонны войскового типа</t>
  </si>
  <si>
    <t>Полномочия по пункту 5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</si>
  <si>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(1) ограниченный - 10 лет со дня постановки на учет в регистрирующих органах</t>
  </si>
  <si>
    <t xml:space="preserve"> ст.4/п.1</t>
  </si>
  <si>
    <t>Повышение уровня доходов граждан</t>
  </si>
  <si>
    <t>50% от ставки налога</t>
  </si>
  <si>
    <t xml:space="preserve"> 10.2</t>
  </si>
  <si>
    <t>Ветераны боевых действий, а также военнослужащие, проходившие военную службу на территориях государств Закавказья, Прибалтики и Республики Таджикистан, а также выполнявшие задачи по защите конституционных прав граждан в условиях чрезвычайного положения и при вооруженных конфликтах</t>
  </si>
  <si>
    <t>Граждане, подвергшиеся воздействию радиации, на которых распространяется действие Закона Российской Федерации "О социальной защите граждан, подвергшихся воздействию радиации вследствие катастрофы на Чернобыльской АЭС</t>
  </si>
  <si>
    <t>Герои Советского Союза, Герои Российской Федерации, Герои Социалистического Труда, граждане, награжденные орденом Славы трех степеней, орденом Мужества</t>
  </si>
  <si>
    <t>Закон Самарской области от 06.11.2002 № 86-ГД "О транспортном налоге на территории Самарской области"  (в ред. от 10.11.2003 № 95-ГД)</t>
  </si>
  <si>
    <t>Члены семей погибших (умерших) инвалидов войны, участников Великой Отечественной войны, ветеранов боевых действий, которым оказываются меры социальной поддержки в соответствии с Федеральным законом "О ветеранах"</t>
  </si>
  <si>
    <t>Закон Самарской области от 06.11.2002 № 86-ГД "О транспортном налоге на территории Самарской области"  (в ред. от 27.11.2015 № 105-ГД)</t>
  </si>
  <si>
    <t>Один из родителей (усыновителей) в многодетной семье, постоянно проживающий на территории Самарской области, являющийся гражданином Российской Федерации</t>
  </si>
  <si>
    <t xml:space="preserve"> ст.3/ч.1</t>
  </si>
  <si>
    <t xml:space="preserve">6 п.п. </t>
  </si>
  <si>
    <t xml:space="preserve"> ст.2/ч.1</t>
  </si>
  <si>
    <t>1 (искл. 01.07); 03; 10; 11.07; 13-16; 22; 25; 31; 32; 72; 74; 87; 88; 95.21-95.25; 95.29; 96.09</t>
  </si>
  <si>
    <t xml:space="preserve">Саратовская область </t>
  </si>
  <si>
    <t>Объем капитальных вложений в расположенные на территории области основные средства в соответствии с приоритетными направлениями развития экономики области в размере не менее 50 млн. рублей, а в строительстве в размере не менее 2 млрд. рублей</t>
  </si>
  <si>
    <t>группировки 01, 02 раздела A, разделы С, F, H, O, D, группировки 60, 61, 75 раздела J, группировка 36 раздела E, группировка 55раздела I</t>
  </si>
  <si>
    <t>Закон Саратовской области от 24.11.2003 № 73-ЗСО "О введении на территории Саратовской области налога на имущество организаций" (в ред. от 22.11.2018 № 116-ЗСО)</t>
  </si>
  <si>
    <t>Налогоплательщики в отношении инновационного высокоэффективного оборудования</t>
  </si>
  <si>
    <t xml:space="preserve">ст.4/п.1/пп."з" </t>
  </si>
  <si>
    <t>Объем капитальных вложений в расположенные на территории области основные средства в соответствии с приоритетными направлениями развития экономики области в размере не менее 50 млн. рублей, а в строительстве в размере не менее 650 млн. рублей</t>
  </si>
  <si>
    <t>Доля доходов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</si>
  <si>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(с 01.01.2020 - также в сфере оказания услуг по предоставлению мест для временного проживания) по установленным Законом видам предпринимательской деятельности</t>
  </si>
  <si>
    <t>Доля доходов от реализации товаров (работ, услуг) по соответствующему виду экономической деятельности за налоговый (отчетный) период составляет не менее 70% в общем объеме доходов</t>
  </si>
  <si>
    <t>Пониженная (2%) ставка установлена для налогоплательщиков, осуществляющих установленные Законом (объект налогообложения "доходы")</t>
  </si>
  <si>
    <t>Закон Саратовской области от 28.04.2015 № 57-ЗСО "Об установлении налоговой ставки в размере 0 процентов для отдельных категорий налогоплательщиков при применении упрощенной и (или) патентной систем (системы) налогообложения на территории Саратовской области"</t>
  </si>
  <si>
    <t>Объем капитальных вложений в соответствии с приоритетными направлениями развития экономики области в размере не менее 50 млн. рублей</t>
  </si>
  <si>
    <t>ст.2/п.2/пп."в"</t>
  </si>
  <si>
    <t>ст.2/п.2/пп."г"</t>
  </si>
  <si>
    <t>Пониженная (0,1%) ставка налога для управляющих компаний технопарков, осуществивших капитальные вложения в расположенные на территории технопарка основные средства в размере не менее 20 млн. рублей - в отношении имущества созданного (приобретенного) и не входившего в состав налогооблагаемого имущества на территории области до момента включения в реестр технопарков</t>
  </si>
  <si>
    <t>Поддержка промышленного производства</t>
  </si>
  <si>
    <t>ст.2/п.2/пп."е"</t>
  </si>
  <si>
    <t>Организации - резиденты частного промышленного парка</t>
  </si>
  <si>
    <t>ст.2/п.2/пп."ж"</t>
  </si>
  <si>
    <t>Управляющие компании частных промышленных парков</t>
  </si>
  <si>
    <t>ст.1/п.1/абз.9</t>
  </si>
  <si>
    <t>Закон Саратовской области от 01.08.2007 № 131-ЗСО "О ставках налога на прибыль организаций в отношении инвесторов, осуществляющих инвестиционную деятельность на территории Саратовской области" (в ред. от 27.12.2016 №172-ЗСО)</t>
  </si>
  <si>
    <t>СПИК заключен Российской Федерацией с участием Саратовской.
Организация соответствует требованиям п. 1 ст. 284.3 НК РФ для участников региональных инвестиционных проектов, включенных в реестр участников региональных инвестиционных проектов</t>
  </si>
  <si>
    <t>Закон Саратовской области от 01.08.2007 № 131-ЗСО "О ставках налога на прибыль организаций в отношении инвесторов, осуществляющих инвестиционную деятельность на территории Саратовской области"(в ред. от 26.10.2017 № 86-ЗСО)</t>
  </si>
  <si>
    <t>Льгота в отношении прибыли от деятельности, осуществляемой в рамках соглашений об осуществлении деятельности на ТОСЭР</t>
  </si>
  <si>
    <t>12 (13) п.п. - с 1 по 5 гг.; 
7 (8) п.п. - с 6 по 10 гг.</t>
  </si>
  <si>
    <t>Закон Саратовской области от 03.11.2015 № 141-ЗСО "О ставке налога на прибыль организаций для резидентов технопарков и управляющих компаний технопарков на территории Саратовской области"</t>
  </si>
  <si>
    <t>Закон Сахалинской области от 27.09.2002 №362 "О льготах по налогу на прибыль организаций"</t>
  </si>
  <si>
    <t>ст.1/п.1/абз.4</t>
  </si>
  <si>
    <t>Пониженная (13,5%) ставка налога для общественных организаций инвалидов и организаций, уставной капитал которых полностью состоит из вкладов общественных организаций инвалидов</t>
  </si>
  <si>
    <t>Создание  благоприятных условий для получения общественными организациями инвалидов прибыли</t>
  </si>
  <si>
    <t>ст.1/п.1/абз.6</t>
  </si>
  <si>
    <t>Организации, включенные в  Реестр организаций, реализующих инвестиционные проекты в соответствии с Перечнем приоритетных инвестиционных проектов Сахалинской области</t>
  </si>
  <si>
    <t>Пониженная (13,5%) ставка налога для организаций, реализующих приоритетные инвестиционные проекты Сахалинской области</t>
  </si>
  <si>
    <t>Создание благоприятных условий привлечения инвестиций, обеспечивающих повышение инвестиционной привлекательности Сахалинской области</t>
  </si>
  <si>
    <t>ст.1/п.1/абз.7</t>
  </si>
  <si>
    <t>Размещение денежных средств, необходимых для финансирования проекта, на счетах кредитных организаций, осуществляющих деятельность на территории Сахалинской области, и направление дохода, полученного в результате такого размещения, и высвободившихся от налогообложения денежных средств на цели, предусмотренные инвестиционными проектами. 
Заключение соглашений с Правительством Сахалинской области на применение пониженной налоговой ставки.</t>
  </si>
  <si>
    <t>Организации, реализующие инвестиционные проекты Сахалинской области по строительству генерирующих объектов</t>
  </si>
  <si>
    <t>Пониженная (13,5%) ставка налога для организаций, реализующих на территории Сахалинской области инвестиционные проекты по строительству генерирующих объектов установленной мощностью свыше 50 МВт и стоимостью более 7,5 млрд. рублей</t>
  </si>
  <si>
    <t>ст.1/п.2/абз.2</t>
  </si>
  <si>
    <t>Организации, осуществляющие капитальные вложения в объекты государственной собственности Сахалинской области или муниципальной собственности в социальной сфере, сферах жилищно-коммунального хозяйства и жилищного строительства Сахалинской области</t>
  </si>
  <si>
    <t>Пониженная (15%) ставка налога для организаций, осуществляющих капитальные вложения в объекты государственной собственности Сахалинской области или муниципальной собственности в социальной сфере, сферах жилищно-коммунального хозяйства и жилищного строительства Сахалинской области, в объеме не менее 150 млн. рублей в год</t>
  </si>
  <si>
    <t>10; 
18; 
19</t>
  </si>
  <si>
    <t>Организации - участники региональных инвестиционных проектов, отвечающие требованиям пп.1 п.1 ст.25.9 НК РФ</t>
  </si>
  <si>
    <t>Пониженная (0% - с 1 по 5 гг.; 10% - с 6 по 10 гг.) ставка налога для организаций-участников региональных инвестиционных проектов, отвечающих требованиям пп.1 п.1 ст.25.9 НК РФ</t>
  </si>
  <si>
    <t>Соблюдение условий, предусмотренных пунктом 2 статьи 284.3-1 НКРФ</t>
  </si>
  <si>
    <t>Организации - участники региональных инвестиционных проектов, отвечающие требованиям пп.2 п.1 ст.25.9 НК РФ</t>
  </si>
  <si>
    <t>Пониженная (5% - с 1 по 5 гг.; 10% - с 6 по 10 гг.) ставка налога для организаций-участников региональных инвестиционных проектов, отвечающих требованиям пп.2 п.1 ст.25.9 НК РФ</t>
  </si>
  <si>
    <t>Соблюдение условий, предусмотренных Соглашениями об осуществлении деятельности на территории ТОСЭР и СПВ</t>
  </si>
  <si>
    <t>Пониженная (0% - с 1 по 5 гг.; 10% - с 6 по 10 гг.) ставка налога для резидентов территорий опережающего социально-экономического развития (ТОСЭР) либо резидентов свободного порта Владивосток (СПВ)</t>
  </si>
  <si>
    <t>Снижение нагрузки в период реализации проекта</t>
  </si>
  <si>
    <t>Льгота в отношении расходов, указанных в пп. 1 и 2 п. 2 ст. 286.1 НКРФ, применительно к объектам основных средств, относящимся к 3 - 7 амортизационным группам, за искл. объектов основных средств, приобретенных: за счет субсидий и (или) бюджетных инвестиций на возмещение затрат; с использованием заемных средств, полученных в организациях с долей участия Сахалинской области.</t>
  </si>
  <si>
    <t>Организации или обособленные подразделения организаций, осуществляющие установленные Законом виды экономической деятельности</t>
  </si>
  <si>
    <t>(1) ограниченный - до 31.12.2027</t>
  </si>
  <si>
    <t>10; 11.06; 11.07; 05; 23.61; 23.62; 23.63; 25.1; 08.11; 16.1; 22.23; 41.2</t>
  </si>
  <si>
    <t>Пониженная (1,1%) ставка налога для организаций, реализующих приоритетные инвестиционные проекты Сахалинской области - в отношении имущества, созданного и (или) приобретенного при реализации инвестиционных проектов</t>
  </si>
  <si>
    <t>Организации, за которыми закреплены автомобильные дороги общего пользования регионального, межмуниципального и местного значения</t>
  </si>
  <si>
    <t>Пониженная (0% - 2015 г.; 0,7% - 2016 г.; 1,1% - с 2017 г.) ставка налога для организаций - в отношении автомобильных дорог общего пользования регионального, межмуниципального и местного значения, закрепленных за организациями на праве оперативного управления или хозяйственного ведения</t>
  </si>
  <si>
    <t xml:space="preserve">Развитие современной и эффективной автодорожной инфраструктуры, обеспечивающей привлекательные условия хозяйствования и жизнедеятельности на территории Сахалинской области
</t>
  </si>
  <si>
    <t>Резиденты территорий опережающего социально-экономического развития (ТОСЭР) и свободного порта Владивосток (СПВ)</t>
  </si>
  <si>
    <t>Пониженная (0% - с 1 по 5 гг.; 1,1% - с 6 по 10 гг.) ставка налога для организаций - резидентов территорий опережающего социально-экономического развития (ТОСЭР) либо резидентов свободного порта Владивосток (СПВ)</t>
  </si>
  <si>
    <t>Направление в течение налогового периода средств на строительство многоквартирных домов для сдачи внаем и выдачу займов под залог недвижимого имущества в объеме не менее высвободившихся средств в результате применения пониженной ставки налога</t>
  </si>
  <si>
    <t>Организации, основным видом деятельности которых является предоставление денежных ссуд под залог недвижимого имущества, многоквартирных домов (квартир)</t>
  </si>
  <si>
    <t>Пониженная (0,1%) ставка налога для организаций, основным видом деятельности которых является предоставление денежных ссуд под залог недвижимого имущества, - в отношении многоквартирных домов (квартир), учитываемых на балансе в качестве объектов основных средств и предназначенных для сдачи внаем</t>
  </si>
  <si>
    <t>Формирование арендного жилья для населения области</t>
  </si>
  <si>
    <t>Организации, осуществляющие деятельность в сфере физической культуры и спорта в качестве основного вида деятельности</t>
  </si>
  <si>
    <t>Пониженная (0%) ставка налога для организаций, осуществляющих деятельность в сфере физической культуры и спорта, - в отношении вновь созданного имущества в виде объектов спорта (арена ледовая, бассейн, зал спортивный, многофункциональный спортивный комплекс /физкультурно-оздоровительный комплекс)</t>
  </si>
  <si>
    <t>Формирование условий для стимулирования субъектов инвестиционной деятельности к созданию объектов спорта</t>
  </si>
  <si>
    <t xml:space="preserve">2,2 п.п.  </t>
  </si>
  <si>
    <t>Жилищно-строительные, дачно-строительные и гаражные кооперативы, садоводческие товарищества</t>
  </si>
  <si>
    <t>Освобождаются от налогообложения жилищно-строительные, дачно-строительные и гаражные кооперативы, садоводческие товарищества</t>
  </si>
  <si>
    <t xml:space="preserve">Некоммерческие организации, учрежденные в соответствии с межправительственными соглашениями </t>
  </si>
  <si>
    <t>Освобождаются от налогообложения некоммерческие организации, учрежденные в соответствии с межправительственными соглашениями и осуществляющие уставную деятельность на безвозмездной основе за счет средств, выделяемых по программам оказания технического содействия и грантам - в отношении приобретенного (полученного) имущества</t>
  </si>
  <si>
    <t>Повышение уровня образования населения области</t>
  </si>
  <si>
    <t>Организации-владельцы имущества, используемого (предназначенного) для целей производства электрической и (или) тепловой энергии</t>
  </si>
  <si>
    <t>Освобождаются от налогообложения организации - в отношении имущества, используемого (предназначенного) для целей производства электрической и (или) тепловой энергии, входящего в состав объектов единичной установленной мощностью не менее 45 МВт в соответствии с перечнем, утверждаемым Правительством Сахалинской области, вводимых в эксплуатацию после 1 января 2012 года</t>
  </si>
  <si>
    <t>Повышение доступности коммунальных ресурсов (сдерживание темпов роста тарифа на электроэнергию путем исключения из состава затрат налога на имущество (оплачиваемого за счет тарифного источника))</t>
  </si>
  <si>
    <t>Доля выручки от оказания услуг населению по санаторно-курортному обслуживанию составляет не менее 70% от общей суммы выручки</t>
  </si>
  <si>
    <t xml:space="preserve">Санаторно-курортные организации </t>
  </si>
  <si>
    <t>Освобождаются от налогообложения санаторно-курортные организации - в отношении зданий и сооружений, предназначенных и используемых для санаторно-курортного обслуживания населения</t>
  </si>
  <si>
    <t>Обеспечение санаторно-курортным лечением</t>
  </si>
  <si>
    <t>Направление в течение налогового периода средств на оборудование железнодорожных переездов в Сахалинской области работающими в автоматическом режиме специальными техническими средствами, имеющими функции фото- и киносъемки, видеозаписи для фиксации нарушений правил дорожного движения, в объеме не менее высвободившихся средств в результате применения льготы</t>
  </si>
  <si>
    <t xml:space="preserve"> Организации железнодорожного транспорта</t>
  </si>
  <si>
    <t>Освобождаются от налогообложения организации железнодорожного транспорта - в отношении объектов основных средств, законсервированных согласно их решениям</t>
  </si>
  <si>
    <t>Увеличение объема инвестиций в систему видеофиксации нарушений правил дорожного движения на железнодорожных переездах с целью интегрирования в аппаратно-системный комплекс "Безопасный город"</t>
  </si>
  <si>
    <t>Доля выручки от данных видов регулируемой деятельности составляет не менее 70% от общей суммы выручки от реализации товаров (работ, услуг) за предшествующий календарный год</t>
  </si>
  <si>
    <t>Организации, осуществляющие виды деятельности, подлежащие обязательному государственному регулированию тарифов</t>
  </si>
  <si>
    <t>Освобождаются  от налогообложения организации, осуществляющие виды деятельности, подлежащие обязательному государственному регулированию тарифов в сфере электроснабжения, теплоснабжения, водоснабжения и водоотведения - в отношении движимого имущества, принятого с 1 января 2013 года на учет в качестве основных средств</t>
  </si>
  <si>
    <t>Имущество включено в Перечень движимого имущества, утверждаемый Правительством Сахалинской области</t>
  </si>
  <si>
    <t>Организации, имеющие движимое имущество</t>
  </si>
  <si>
    <t>Освобождаются от налогообложения организации - в отношении движимого имущества, принятого с 1 января 2013 года на учет в качестве основных средств и используемого (предназначенного) для целей производства и передачи электрической и (или) тепловой энергии</t>
  </si>
  <si>
    <t xml:space="preserve">Имущество вновь создано, введено в эксплуатацию не ранее 1 января 2018 года и его балансовая стоимость составляет более 3 млрд. рублей 
</t>
  </si>
  <si>
    <t>Областные государственные, муниципальные учреждения, основным видом деятельности которых является деятельность в сфере физической культуры и спорта</t>
  </si>
  <si>
    <t xml:space="preserve">Освобождается от налогообложения имущество, закрепленное на праве оперативного управления за областными государственными, муниципальными учреждениями, основным видом деятельности которых является деятельность в сфере физической культуры и спорта </t>
  </si>
  <si>
    <t>ст.6/п.3/пп.1</t>
  </si>
  <si>
    <t>Герои Советского Союза, Герои Российской Федерации, лица, награжденных орденом Славы трех степеней</t>
  </si>
  <si>
    <t>Поддержка отдельных категорий граждан</t>
  </si>
  <si>
    <t>ст.6/п.3/пп.2</t>
  </si>
  <si>
    <t>Лица, подвергшиеся воздействию радиации вследствие чернобыльской катастрофы</t>
  </si>
  <si>
    <t>Инвалиды I и II групп, инвалиды с детства</t>
  </si>
  <si>
    <t>ст.6/п.3/пп.4</t>
  </si>
  <si>
    <t>Создание благоприятных условий общественным организациям инвалидов для приобретения на баланс организации транспортного средства</t>
  </si>
  <si>
    <t>ст.6/п.3/пп.6</t>
  </si>
  <si>
    <t>Родители (усыновители, опекуны, попечители) детей-инвалидов</t>
  </si>
  <si>
    <t>Граждане, соответствующие условиям, необходимым для назначения страховой пенсии по старости, при достижении ими пенсионного возраста по старости (мужчины - 60 лет, женщины - 55 лет; лица, имеющие право выхода на пенсию в районах Крайнего Севера и приравненных к ним местностях, 55 и 50 лет соответственно)</t>
  </si>
  <si>
    <t>ст.6/п.3/пп.8</t>
  </si>
  <si>
    <t xml:space="preserve">Ветераны Великой Отечественной войны, ветераны боевых действий, а также бывшие несовершеннолетние узники фашистских концлагерей, гетто и других мест принудительного содержания </t>
  </si>
  <si>
    <t>ст.6/п.3/пп.11</t>
  </si>
  <si>
    <t>Многодетные семьи, имеющие трех и более несовершеннолетних детей, в том числе усыновленных или принятых под опеку (попечительство), в приемную семью, и воспитывающие их до достижения ими восемнадцатилетнего возраста</t>
  </si>
  <si>
    <t>ст.6/п.3/пп.13</t>
  </si>
  <si>
    <t>Освобождаются от уплаты налога сельскохозяйственные товаропроизводители, занимающиеся производством сельскохозяйственной продукции при осуществлении видов экономической деятельности: растениеводство и животноводство, - по грузовым автомобилям и автобусам</t>
  </si>
  <si>
    <t>Финансовая устойчивость сельскохозяйственных предприятий</t>
  </si>
  <si>
    <t>Владельцы транспортных средств, использующих природный газ в качестве моторного топлива</t>
  </si>
  <si>
    <t>Пониженная (50%) ставка налога для налогоплательщиков - в отношении транспортных средств, использующих природный газ в качестве моторного топлива</t>
  </si>
  <si>
    <t>Стимулирование приобретения транспортных средств, использующих природный газ в качестве моторного топлива и перевода имеющихся транспортных средств на использование газомоторного топлива</t>
  </si>
  <si>
    <t xml:space="preserve">Налогоплательщики, осуществляющие установленные Законом виды экономической деятельности </t>
  </si>
  <si>
    <t>Пониженная (10%;, 5% - 2015-2016 гг.) ставка налога для налогоплательщиков, осуществляющих установленные Законом виды экономической деятельности (объект налогообложения "доходы-расходы")</t>
  </si>
  <si>
    <t>Создание благоприятных условий для развития малого и среднего предпринимательства и повышение конкурентных условий</t>
  </si>
  <si>
    <t>5 п.п. ;
10 п.п. - в 2015-2016 гг.</t>
  </si>
  <si>
    <t>01; 03.1; 03.2; 10; 41; 42; 43; 35; 36; 68.32.1; 37; 38.1; 23.3; 23.65; 02</t>
  </si>
  <si>
    <t>Индивидуальные предприниматели, вновь зарегистрированные после вступления в силу Закона и  осуществляющие установленные Законом виды предпринимательской</t>
  </si>
  <si>
    <t>Пониженная (0%) ставка налога для ИП, вновь зарегистрированных и осуществляющих установленные Законом виды предпринимательской деятельности</t>
  </si>
  <si>
    <t>01;  03.1; 03.2; 10; 41; 42; 43; 35; 36; 68.32.1; 37; 38.1; 23.3; 23.65; 02</t>
  </si>
  <si>
    <t>Закон Сахалинской области от 12.10.2012 № 93-ЗО "О патентной системе налогообложения на территории Сахалинской области" (в ред. от 10.07.2015 № 67-ЗО)</t>
  </si>
  <si>
    <t>ст.3-1/п.1</t>
  </si>
  <si>
    <t xml:space="preserve">6 п.п.  </t>
  </si>
  <si>
    <t xml:space="preserve">43.2; 85.41.9; 88.10; 75; 32.99.8; 96.09; 13.93; 85.41.1; 01.6; 01.61; 21; 79.90.2; 14; 95.23; 96.02; 96.01; 95.29.42; 95.21; 95.24.1; 93.2; 43.3; 43.34.2; 38.11; 95.25.2; 32.12.6; 59.12; 98.20; 74.10; 10.85; 79.90; 96.03; 93.19; 01.62; 15; 02.30; 10.39; 10.5; 01.30; 10.7; 02.1; 88.10; 62.0
</t>
  </si>
  <si>
    <t xml:space="preserve">ст.2/п.1/пп.2 </t>
  </si>
  <si>
    <t>Производственные кооперативы или некоммерческие организации, созданные на территории Свердловской области после 2011 года</t>
  </si>
  <si>
    <t>Пониженная (13,5%) ставка налога для налогоплательщиков, являющихся вновь созданными начиная с 1 января 2011 года на территории Свердловской области производственными кооперативами или некоммерческими организациями (за исключением случая создания таких юридических лиц в результате реорганизации)</t>
  </si>
  <si>
    <t xml:space="preserve">ст.2/п.1/пп.2-1 </t>
  </si>
  <si>
    <t>Хозяйственные товарищества, хозяйственные общества или унитарные предприятия, созданные на территории Свердловской области после 2011 года</t>
  </si>
  <si>
    <t>Пониженная (13,5%) ставка налога для налогоплательщиков, являющихся вновь созданными начиная с 1 января 2011 года на территории Свердловской области хозяйственными товариществами, хозяйственными обществами или унитарными предприятиями (за исключением случая создания таких юридических лиц в результате реорганизации)</t>
  </si>
  <si>
    <t xml:space="preserve">ст.2/п.1/пп.3; 
ст.2/п.2; 
ст.2/п.3 </t>
  </si>
  <si>
    <t>Резиденты особой экономической зоны (ОЭЗ), созданных на территории Свердловской области</t>
  </si>
  <si>
    <t xml:space="preserve">ст.2/п.1/пп.4 </t>
  </si>
  <si>
    <t xml:space="preserve">Среднесписочная численность инвалидов составляет не менее 50% от среднесписочной численности работников организаций и доля расходов на оплату труда инвалидов в фонде оплаты труда составила не менее 25% </t>
  </si>
  <si>
    <t>Организации, предоставляющие рабочие места инвалидам</t>
  </si>
  <si>
    <t>Пониженная (13,5%) ставка налога для организаций, предоставляющих рабочие места инвалидам</t>
  </si>
  <si>
    <t xml:space="preserve">ст.2/п.1/пп.5 </t>
  </si>
  <si>
    <t>Наличие статуса участника приоритетного инвестиционного проекта по новому строительству</t>
  </si>
  <si>
    <t>Налогоплательщики, имеющие статус участников приоритетного инвестиционного проекта Свердловской области по новому строительству</t>
  </si>
  <si>
    <t>(1) ограниченный - в течение 5 последовательных налоговых периодов</t>
  </si>
  <si>
    <t>Пониженная (13,5%) ставка налога для налогоплательщиков, имеющих статус участников приоритетного инвестиционного проекта Свердловской области по новому строительству в соответствии с Законом Свердловской области, регулирующим отношения, связанные с предоставлением органами государственной власти Свердловской области государственной поддержки субъектам инвестиционной деятельности</t>
  </si>
  <si>
    <t xml:space="preserve">ст.2/п.1/пп.6 </t>
  </si>
  <si>
    <t>Заключение специальных инвестиционных контрактов в отраслях промышленности</t>
  </si>
  <si>
    <t>Налогоплательщики, являющиеся участниками СПИК</t>
  </si>
  <si>
    <t>(1) ограниченный - до окончания срока действия СПИК заключенных с РФ</t>
  </si>
  <si>
    <t>Пониженная (13,5%) ставка налога для участников специальных инвестиционных контрактов в отраслях промышленности, начиная с налогового периода, в котором в соответствии с данными налогового учета была получена первая прибыль от реализации товаров, произведенных в результате реализации специальных инвестиционных контрактов</t>
  </si>
  <si>
    <t>Налогоплательщики, имеющие статус участников приоритетного инвестиционного проекта Свердловской области по реконструкции и техническому перевооружения</t>
  </si>
  <si>
    <t>ст.2/п.5; 
ст.2/п.6</t>
  </si>
  <si>
    <t>Наличие статуса резидента территории опережающего социально-экономического развития (далее - ТОСЭР)</t>
  </si>
  <si>
    <t>Налогоплательщики, осуществляющие деятельность на территориях опережающего социально-экономического развития (ТОСЭР)</t>
  </si>
  <si>
    <t xml:space="preserve">Закон Свердловской области от 06.12.2018 года № 145-ОЗ "О применении на территории Свердловской области инвестиционного налогового вычета по налогу на прибыль организаций" </t>
  </si>
  <si>
    <t>ст.4/п.1/пп1</t>
  </si>
  <si>
    <t>Налогоплательщики, имеющие статус участника регионального инвестиционного проекта в сфере туризма в соответствии с Областным законом «О туризме и туристской деятельности в Свердловской области»</t>
  </si>
  <si>
    <t>Закон Свердловской области от 27.11.2003 № 35-ОЗ "Об установлении на территории Свердловской области налога на имущество организаций"</t>
  </si>
  <si>
    <t>Организации, осуществляющие перевозку пассажиров трамваями и (или) троллейбусами</t>
  </si>
  <si>
    <t>Пониженная (0,9%) ставка налога для организаций, осуществляющих перевозку пассажиров трамваями и (или) троллейбусами</t>
  </si>
  <si>
    <t>Пониженная (1,1%) ставка налога для организаций потребительской кооперации</t>
  </si>
  <si>
    <t xml:space="preserve">Удельный вес доходов которых от осуществления этого вида деятельности составляет в общей сумме их доходов не менее 70% </t>
  </si>
  <si>
    <t>Организации, осуществляющие внутригородские и (или) пригородные перевозки пассажиров автомобильным транспортом общего пользования</t>
  </si>
  <si>
    <t>Организаций, осуществляющие добычу полезных ископаемых подземным способом</t>
  </si>
  <si>
    <t>Пониженная (2%) ставка налога  для организаций, осуществляющих добычу полезных ископаемых подземным способом</t>
  </si>
  <si>
    <t>Организации-налогоплательщики в отношении гостиниц, введенных в эксплуатацию после 31 декабря 2015 года</t>
  </si>
  <si>
    <t>Органы государственной власти Свердловской области, органы местного самоуправления муниципальных образований</t>
  </si>
  <si>
    <t xml:space="preserve">Освобождаются от уплаты налога органы государственной власти Свердловской области, органы местного самоуправления муниципальных образований, расположенных на территории Свердловской области </t>
  </si>
  <si>
    <t>Повышение эффективности бюджетных расходов, повышение эффективности финансовых взаимоотношений с местными бюджетами путем сокращение встречных финансовых потоков</t>
  </si>
  <si>
    <t>1.1; 
1.3</t>
  </si>
  <si>
    <t xml:space="preserve">ст.3/п.2/пп.2 </t>
  </si>
  <si>
    <t>Организации, передавшие объекты недвижимого имущества в пользование организациям, осуществляющим виды деятельности входящие в подкласс "образование профессиональное дополнительное"</t>
  </si>
  <si>
    <t>(1) ограниченный - в течение 5 последовательных налоговых периодов, считая с налогового периода, следующего за налоговым периодом, в котором такой объект недвижимого имущества введен в эксплуатацию</t>
  </si>
  <si>
    <t>2,2/2,0 п.п.</t>
  </si>
  <si>
    <t xml:space="preserve">ст.3/п.2/пп.3 </t>
  </si>
  <si>
    <t>Освобождаются от уплаты налога организации, занимающиеся производством, переработкой, хранением сельскохозяйственной продукции</t>
  </si>
  <si>
    <t xml:space="preserve">ст.3/п.2/пп.4 </t>
  </si>
  <si>
    <t>Организации, занимающиеся выращиванием, ловом, переработкой рыбы</t>
  </si>
  <si>
    <t>Освобождаются от уплаты налога организации, занимающиеся выращиванием, ловом, переработкой рыбы</t>
  </si>
  <si>
    <t>Расходные обязательства по полномочиям в сфере поддержки сельского хозяйства в части рыбоводства</t>
  </si>
  <si>
    <t xml:space="preserve">ст.3/п.2/пп.5 </t>
  </si>
  <si>
    <t xml:space="preserve">Освобождаются от уплаты налога организации народных художественных промыслов </t>
  </si>
  <si>
    <t xml:space="preserve">ст.3/п.2/пп.6 </t>
  </si>
  <si>
    <t>Жилищно-строительные кооперативы и товарищества собственников жилья</t>
  </si>
  <si>
    <t xml:space="preserve">Освобождаются от уплаты налога жилищно-строительные кооперативы и товарищества собственников жилья </t>
  </si>
  <si>
    <t xml:space="preserve">ст.3/п.2/пп.7 </t>
  </si>
  <si>
    <t>Организации, осуществляющие перевозку пассажиров метрополитеном</t>
  </si>
  <si>
    <t>Освобождаются от уплаты налога организации, осуществляющие перевозку пассажиров метрополитеном</t>
  </si>
  <si>
    <t>Научные организации</t>
  </si>
  <si>
    <t xml:space="preserve">Освобождаются от уплаты налога религиозные организации - в отношении имущества, используемого ими для осуществления уставной деятельности </t>
  </si>
  <si>
    <t xml:space="preserve">Удельный вес доходов от осуществления цирковой деятельности или деятельности по организации и постановке театральных и оперных представлений составляет в общей сумме доходов не менее 70% </t>
  </si>
  <si>
    <t>Федеральные государственные учреждения культуры, осуществляющие цирковую деятельность или деятельность по организации и постановке театральных и оперных представлений</t>
  </si>
  <si>
    <t>Освобождаются от уплаты налога федеральные государственные учреждения культуры, осуществляющие цирковую деятельность или деятельность по организации и постановке театральных и оперных представлений</t>
  </si>
  <si>
    <t>Организации, имеющие статус участников приоритетного инвестиционного проекта Свердловской области по новому строительству</t>
  </si>
  <si>
    <t xml:space="preserve">(1) ограниченный - в течение 5 последовательных налоговых периодов, считая с налогового периода, в котором это имущество поставлено на баланс в качестве основных средств </t>
  </si>
  <si>
    <t>Среднесписочная численность работников составляет более 300 человек.
Объем инвестиций на приобретение железнодорожного подвижного состава в налоговом периоде, за который уплачивается налог на имущество организаций, составил не менее суммы налоговой льготы</t>
  </si>
  <si>
    <t>Организации - владельцы железнодорожных грузовых вагонов, введенных в эксплуатацию в 2011 и 2012 гг.</t>
  </si>
  <si>
    <t>Организации - резиденты ОЭЗ</t>
  </si>
  <si>
    <t xml:space="preserve">ст.3/п.2/пп.15 </t>
  </si>
  <si>
    <t>(1) ограниченный - срок действия льготы 2018 год</t>
  </si>
  <si>
    <t xml:space="preserve">ст.3/п.2/пп.16 </t>
  </si>
  <si>
    <t>Освобождаются от уплаты налога организации, осуществляющие производство пива</t>
  </si>
  <si>
    <t xml:space="preserve">ст.3/п.2/пп.17 </t>
  </si>
  <si>
    <t>Количество мест не менее 5 тысяч</t>
  </si>
  <si>
    <t>(1) ограниченный - срок действия льготы установлен законом - 2012-2021</t>
  </si>
  <si>
    <t xml:space="preserve">ст.3/п.2/пп.18 </t>
  </si>
  <si>
    <t>Организации, осуществляющие медицинскую деятельность</t>
  </si>
  <si>
    <t>(1) ограниченный - в течение 3 последовательных налоговых периодов</t>
  </si>
  <si>
    <t>Освобождаются от уплаты налога организации, осуществляющие медицинскую деятельность</t>
  </si>
  <si>
    <t xml:space="preserve">ст.3/п.2/пп.19 </t>
  </si>
  <si>
    <t xml:space="preserve">ст.3/п.2/пп.20 </t>
  </si>
  <si>
    <t>Организации, осуществляющие санаторно-курортную деятельность</t>
  </si>
  <si>
    <t>86.90.4 </t>
  </si>
  <si>
    <t xml:space="preserve">ст.3/п.2/пп.21 </t>
  </si>
  <si>
    <t>(1) ограниченный - срок действия льготы установлен законом - 2018 год</t>
  </si>
  <si>
    <t>6; 
8</t>
  </si>
  <si>
    <t xml:space="preserve">ст.3/п.2/пп.23 </t>
  </si>
  <si>
    <t>(1) ограниченный - срок действия льготы 2029 год,
начиная с налогового периода, следующего за налоговым периодом, в котором объем указанных капитальных вложений превысил 100 миллионов рублей</t>
  </si>
  <si>
    <t>91.02</t>
  </si>
  <si>
    <t xml:space="preserve">Культура  </t>
  </si>
  <si>
    <t xml:space="preserve">ст.3-1/п.1 </t>
  </si>
  <si>
    <t>Среднегодовая стоимость имущества увеличилась в налоговом периоде, за который представляется налоговая декларация по этому налогу, по сравнению с предыдущим налоговым периодом в результате нового строительства объекта недвижимого имущества</t>
  </si>
  <si>
    <t>Организации у которых возросла среднегодовая стоимость имущества</t>
  </si>
  <si>
    <t>(1) ограниченный - срок действия льготы установлен законом - 2015-2020</t>
  </si>
  <si>
    <t xml:space="preserve">в размере вычета = ОС (вновь построенные)* ставка (НИО) </t>
  </si>
  <si>
    <t xml:space="preserve">ст.3-1/п.3 </t>
  </si>
  <si>
    <t xml:space="preserve">Организации, осуществляющие виды деятельности, входящие в подкласс "Деятельность больничных организаций", в группу "Общая врачебная практика", в группу "Специальная врачебная практика" и (или) в подкласс "Деятельность в области медицины прочая"
</t>
  </si>
  <si>
    <t>(1) ограниченный - срок действия льготы установлен законом - 2018-2020</t>
  </si>
  <si>
    <t>в размере вычета = 90% * ОС (переданные в пользование) * ставка (НИО)</t>
  </si>
  <si>
    <t>ст.3-2</t>
  </si>
  <si>
    <t xml:space="preserve">Среднегодовая стоимость имущества, признаваемого объектом налогообложения налогом на имущество организаций, которых увеличилась в налоговом периоде, за который представляется налоговая декларация по этому налогу, по сравнению с предыдущим налоговым периодом </t>
  </si>
  <si>
    <t>Организации, имеющие статус участников приоритетного инвестиционного проекта Свердловской области по модернизации, реконструкции и техническому перевооружению объектов основных фондов</t>
  </si>
  <si>
    <t>Закон Свердловской области от 29.11.2002 № 43-ОЗ "Об установлении и введении в действие транспортного налога на территории Свердловской области"</t>
  </si>
  <si>
    <t xml:space="preserve">ст.4/п.1/пп.1 </t>
  </si>
  <si>
    <t>За каждое из таких транспортных средств, предназначенных для укомплектования автомобильных колонн войскового типа</t>
  </si>
  <si>
    <t>Организации, на которых зарегистрированы транспортные средства, предназначенные для укомплектования автомобильных колонн войскового типа</t>
  </si>
  <si>
    <t xml:space="preserve">Освобождаются от уплаты налога организации, на которых зарегистрированы транспортные средства, предназначенные для укомплектования автомобильных колонн войскового типа, - за каждое из таких транспортных средств </t>
  </si>
  <si>
    <t xml:space="preserve">ст.4/п.1/пп.2 </t>
  </si>
  <si>
    <t>За каждое зарегистрированное на них транспортное средство</t>
  </si>
  <si>
    <t>Освобождаются от уплаты налога органы государственной власти Свердловской области, органы местного самоуправления муниципальных образований, расположенных на территории Свердловской области, - за каждое зарегистрированное на них транспортное средство</t>
  </si>
  <si>
    <t xml:space="preserve">ст.4/п.1/пп.3 </t>
  </si>
  <si>
    <t>Государственные учреждения Свердловской области и муниципальные учреждения</t>
  </si>
  <si>
    <t>Освобождаются от уплаты налога государственные учреждения Свердловской области и муниципальные учреждения, не имеющие доходов от предпринимательской или иной деятельности, приносящей доход, - за каждое зарегистрированное на них транспортное средство</t>
  </si>
  <si>
    <t xml:space="preserve">ст.4/п.1/пп.3-1 </t>
  </si>
  <si>
    <t xml:space="preserve">Организации и граждане, на которых зарегистрированы легковые автомобили с мощностью двигателя до 100 л.с. </t>
  </si>
  <si>
    <t xml:space="preserve">ст.4/п.1/пп.4 </t>
  </si>
  <si>
    <t>Освобождаются от уплаты налога организации и граждане, на которых зарегистрированы автобусы, соответствующие требованиям экологического класса 4 и (или) экологического класса 5, - за каждый такой зарегистрированный на них автобус</t>
  </si>
  <si>
    <t xml:space="preserve">ст.4/п.1/пп.5 </t>
  </si>
  <si>
    <t>Если количество лет, прошедших с года их выпуска, не превышает 7. 
За каждый такой зарегистрированный на них автобус</t>
  </si>
  <si>
    <t>Организации и ИП, осуществляющие внутригородские и (или) пригородные перевозки пассажиров автобусами</t>
  </si>
  <si>
    <t>(1) ограниченный - срок действия льготы до 01.01.2020</t>
  </si>
  <si>
    <t xml:space="preserve">Освобождаются от уплаты налога организации и ИП, осуществляющие внутригородские и (или) пригородные перевозки пассажиров автобусами, если количество лет, прошедших с года их выпуска, не превышает 7, - за каждый 1 такой зарегистрированный на них автобус </t>
  </si>
  <si>
    <t xml:space="preserve">ст.4/п.1/пп.6 </t>
  </si>
  <si>
    <t>За каждое такое транспортное средство</t>
  </si>
  <si>
    <t>Организации - резиденты ОЭЗ, созданных на территории Свердловской области</t>
  </si>
  <si>
    <t>(1) ограниченный - в течение 11 последовательных налоговых периодов</t>
  </si>
  <si>
    <t xml:space="preserve">ст.4/п.1/пп.7 </t>
  </si>
  <si>
    <t>За один зарегистрированный на них легковой автомобиль или грузовой автомобиль, мотоцикл или мотороллер</t>
  </si>
  <si>
    <t xml:space="preserve">Пенсионеры </t>
  </si>
  <si>
    <t xml:space="preserve">ст.4/п.1/пп.8 </t>
  </si>
  <si>
    <t>За один зарегистрированный на них легковой автомобиль мотоцикл или мотороллер</t>
  </si>
  <si>
    <t xml:space="preserve">ст.4/п.1/пп.9 </t>
  </si>
  <si>
    <t>Один из родителей или иной законный представитель, воспитывающий ребенка-инвалида</t>
  </si>
  <si>
    <t xml:space="preserve">ст.4/п.1/пп.10 </t>
  </si>
  <si>
    <t xml:space="preserve">Один из родителей или иной законный представитель, воспитывающий трех и более детей в возрасте до восемнадцати лет </t>
  </si>
  <si>
    <t xml:space="preserve">ст.4/п.1/пп.11 </t>
  </si>
  <si>
    <t xml:space="preserve">Один из усыновителей, воспитывающий усыновленного ребенка в возрасте до 18 лет </t>
  </si>
  <si>
    <t xml:space="preserve">ст.4/п.1/пп.12 </t>
  </si>
  <si>
    <t xml:space="preserve">За один зарегистрированный на них легковой автомобиль или грузовой автомобиль, мотоцикл или мотороллер </t>
  </si>
  <si>
    <t>Граждане, достигшие возраста 60 и 55 лет (соответственно мужчины и женщины)</t>
  </si>
  <si>
    <t xml:space="preserve">ст.4/п.1/пп.13 </t>
  </si>
  <si>
    <t>Граждане, у которых в соответствии с Федеральным законом "О страховых пенсиях" возникло право на страховую пенсию по старости, срок назначения которой или возраст для назначения которой не наступили</t>
  </si>
  <si>
    <t xml:space="preserve">ст.4/п.2/пп.1 </t>
  </si>
  <si>
    <t>65% от ставок налога</t>
  </si>
  <si>
    <t xml:space="preserve">ст.4/п.2/пп.2 </t>
  </si>
  <si>
    <t>Организации, учрежденные единственным учредителем - общественной организацией инвалидов.</t>
  </si>
  <si>
    <t xml:space="preserve">ст.4/п.2 </t>
  </si>
  <si>
    <t>За каждое зарегистрированное транспортное средство, используемое для осуществления международных автомобильных перевозок</t>
  </si>
  <si>
    <t>Организации и ИП, осуществляющие международные автомобильные перевозки</t>
  </si>
  <si>
    <t>60% от ставок налога</t>
  </si>
  <si>
    <t>Пониженная (0% ) ставка налога для ИП, впервые зарегистрированных и осуществляющих один или несколько из установленных законом видов экономической деятельности (объект налогообложения "доходы")</t>
  </si>
  <si>
    <t>Пониженная (0%) ставка налога для ИП, впервые зарегистрированных и осуществляющих установленные законом виды экономической деятельности (объект налогообложения "доходы-расходы")</t>
  </si>
  <si>
    <t>Закон Свердловской области от 15.06.2009 № 31-ОЗ "Об установлении на территории Свердловской области дифференцированных налоговых ставок при применении упрощенной системы налогообложения"</t>
  </si>
  <si>
    <t xml:space="preserve">Организации и ИП, осуществляющие установленные законом виды экономической деятельности </t>
  </si>
  <si>
    <t>Пониженная (5%) ставка налога для налогоплательщиков, осуществляющих установленные законом виды деятельности и выполняющие условия по удельному весу доходов (объект налогообложения "доходы-расходы")</t>
  </si>
  <si>
    <t xml:space="preserve">ст.2/п.1/пп.3 </t>
  </si>
  <si>
    <t>ИП, впервые зарегистрированные, осуществляющие деятельность согласно установленному законом перечню</t>
  </si>
  <si>
    <t xml:space="preserve"> Закон Смоленской области от 30.11.2011 № 114-з "О налоговых льготах" </t>
  </si>
  <si>
    <t>Освобождаются от уплаты налога организации, в отношении пожарных машин (автомобилей)</t>
  </si>
  <si>
    <t xml:space="preserve"> Закон Смоленской области от 30.11.2011 № 114-з "О налоговых льготах"</t>
  </si>
  <si>
    <t>Организации - владельцы объектов налогообложения (в отношении машин скорой помощи и санитарных автомобилей)</t>
  </si>
  <si>
    <t xml:space="preserve"> Освобождаются от уплаты налога организации - в отношении машин скорой помощи и санитарных автомобилей</t>
  </si>
  <si>
    <t xml:space="preserve"> Закон Смоленской области от 30.11.2011 № 114-з "О налоговых льготах" (в ред. от 30.10.2014 № 132-з; от 25.10.2017 № 116-з)</t>
  </si>
  <si>
    <t>Организации, осуществляющие деятельность городского электрического транспорта</t>
  </si>
  <si>
    <t xml:space="preserve"> Освобождаются от уплаты налога организации, осуществляющие деятельность городского электрического транспорта (организации, осуществляющие деятельность трамвайного и троллейбусного транспорта по регулярным внутригородским пассажирским перевозкам)</t>
  </si>
  <si>
    <t>ст.1/ч.1/п.8</t>
  </si>
  <si>
    <t>Организации, осуществляющие деятельность автомобильного грузового транспорта</t>
  </si>
  <si>
    <t>(1) ограниченный - срок действия льготы установлен законом - до 2020 г. вкл.</t>
  </si>
  <si>
    <t xml:space="preserve"> Освобождаются от уплаты налога организации, осуществляющие деятельность автомобильного грузового транспорта, - в отношении объектов спорта</t>
  </si>
  <si>
    <t>ст.1/ч.2.1</t>
  </si>
  <si>
    <t>Организации - в отношении стадионов с вместимостью трибун 8 тысяч мест и более</t>
  </si>
  <si>
    <t>(1) ограниченный - в течение 2013 - 2019 гг.</t>
  </si>
  <si>
    <t xml:space="preserve"> Освобождаются от уплаты налога организации - в отношении стадионов с вместимостью трибун 8 тысяч мест и более</t>
  </si>
  <si>
    <t>Организации -инвесторы, реализовавшие приоритетные инвестиционные проекты</t>
  </si>
  <si>
    <t>ст.2/абз.3</t>
  </si>
  <si>
    <t>Организации - инвесторы, реализующие одобренные инвестиционные проекты</t>
  </si>
  <si>
    <t>Освобождаются от уплаты налога инвесторы, реализующие одобренные инвестиционные проекты Смоленской области, - в части имущества, построенного, реконструированного, приобретенного в результате реализации одобренного инвестиционного проекта Смоленской области</t>
  </si>
  <si>
    <t>(1) ограниченный - в течение нахождения резидента в реестре ТОСЭР</t>
  </si>
  <si>
    <t>Освобождаются от уплаты налога резиденты ТОСЭР - в отношении недвижимого имущества (за искл. жилых помещений), построенного, реконструированного в ходе реализации инвестиционных проектов, отвечающих требованиям, установленным Правительством РФ , при исполнении соглашений об осуществлении деятельности</t>
  </si>
  <si>
    <t>Участие инвестора в СПИК, заключенного от имени РФ определенным Правительством РФ федеральным органом исполнительной власти в сфере промышленной политики или иным федеральным органом исполнительной власти, уполномоченным Правительством РФ на заключение СПИК в отраслях промышленности, и Смоленской областью как стороной указанного СПИК</t>
  </si>
  <si>
    <t>Инвесторы, являющиеся стороной специального инвестиционного контракта (СПИК)</t>
  </si>
  <si>
    <t xml:space="preserve">(1) ограниченный - в течение действия соглашения по СПИК </t>
  </si>
  <si>
    <t>Освобождаются от уплаты налога инвесторы - в отношении недвижимого имущества (за искл. жилых помещений), построенного, реконструированного в результате реализации специального инвестиционного контракта на территории Смоленской области</t>
  </si>
  <si>
    <t>Закон Смоленской области от 15.11.2017 № 136-з "О налоговых льготах, предоставляемых управляющим компаниям индустриальных парков и резидентам индустриальных парков, на территории Смоленской области"</t>
  </si>
  <si>
    <t>Управляющие компании и резиденты индустриальных парков</t>
  </si>
  <si>
    <t>01.01.2018 - льгота длящегося характера (не более 10 налоговых периодов непрерывно)</t>
  </si>
  <si>
    <t>Освобождаются от уплаты налога управляющие компании и резиденты индустриальных парков - в части недвижимого имущества, построенного (реконструированного) на территории индустриального парка</t>
  </si>
  <si>
    <t>Закон Смоленской области от 30.11.2011 № 114-з "О налоговых льготах" (в ред. от 22.02.2018 № 2-з)</t>
  </si>
  <si>
    <t>Отсутствие задолженности по НДФЛ, региональным и местным налогам; выплата работникам заработной платы не ниже МРОТ</t>
  </si>
  <si>
    <t>Организации, реализующие проекты на основании концессионных соглашений</t>
  </si>
  <si>
    <t>(1) ограниченный - в течение действия концессионного соглашения</t>
  </si>
  <si>
    <t>Освобождаются от уплаты налога организации, реализующие на территории Смоленской области проекты на основании концессионных соглашений, направленных на создание и (или) реконструкцию объектов здравоохранения, а также на осуществление деятельности с их использованием (эксплуатацией), - в отношении недвижимого имущества, являющегося объектом концессионного соглашения</t>
  </si>
  <si>
    <t>Закон Смоленской области от 30.11.2011 № 114-з "О налоговых льготах" (в ред. от 22.02.2018 №2-з)</t>
  </si>
  <si>
    <t>Отсутствие задолженности по НДФЛ, региональным и местным налогам. 
Выплата работникам заработной платы не ниже МРОТ</t>
  </si>
  <si>
    <t>Организации, реализующие проекты на основании соглашений о государственно-частном партнерстве</t>
  </si>
  <si>
    <t>(1) ограниченный - в течение действия соглашения о государственно-частном партнерстве</t>
  </si>
  <si>
    <t>ст.1/ч.2.2</t>
  </si>
  <si>
    <t>Отсутствие задолженности по НДФЛ, региональным и местным налогам</t>
  </si>
  <si>
    <t>Организации грузового автомобильного транспорта</t>
  </si>
  <si>
    <t>(1) ограниченный - в течение 2018 г.</t>
  </si>
  <si>
    <t>Пониженная (на 90%) ставка налога для налогоплательщиков-организаций, осуществляющих международные автомобильные перевозки грузов, - в отношении грузовых автомобилей с мощностью двигателя свыше 250 л.с. (свыше 183,9 кВт), используемых для осуществления международных автомобильных перевозок грузов</t>
  </si>
  <si>
    <t xml:space="preserve">1,98 п.п. </t>
  </si>
  <si>
    <t>(1) ограниченный - в течение 2019-2021 гг.</t>
  </si>
  <si>
    <t>Освобождаются от уплаты налога газораспределительные организации - в отношении газораспределительных сетей, введенных в эксплуатацию на территории Смоленской области в период с 1 января 2013 года по 31 декабря 2019 года</t>
  </si>
  <si>
    <t>Закон Смоленской области от 30.11.2011 № 114-з "О налоговых льготах" (в ред. от 12.09.2019 № 82-з)</t>
  </si>
  <si>
    <t xml:space="preserve">ст.1/ч.8 </t>
  </si>
  <si>
    <t>В отношении имущества, переданного в безвозмездное пользование областным государственным общеобразовательным организациям.</t>
  </si>
  <si>
    <t>Освобождаются от уплаты налога организации, осуществляющие свою деятельность на территории Смоленской области, - в отношении имущества, переданного в безвозмездное пользование областным государственным общеобразовательным организациям.</t>
  </si>
  <si>
    <t>Общественные организации инвалидов, среди членов которых инвалиды и их законные представители составляют не менее 80%, а также организации (если среднесписочная численность инвалидов среди их работников составляет не менее 50 %, а доля их заработной платы в фонде оплаты труда - не менее 25%), уставный капитал которых полностью состоит из вкладов указанных общественных организаций, и организации, единственным собственником имущества которых являются указанные общественные организации инвалидов</t>
  </si>
  <si>
    <t>Пониженная (13,5%) ставка налога для общественных организаций инвалидов, а также организаций, уставный капитал которых полностью состоит из вкладов указанных общественных организаций, и организаций, единственным собственником имущества которых являются указанные общественные организации инвалидов</t>
  </si>
  <si>
    <t>3,5 (4,5) п.п. 
(4,5 до 2017 г.)</t>
  </si>
  <si>
    <t>Инвесторы, реализовавшие приоритетные инвестиционные проекты</t>
  </si>
  <si>
    <t>Применение налоговой льготы прекращается с первого числа первого месяца квартала, в котором сумма, рассчитанная как разница между налогом, исчисленным по налоговой ставке, установленной абзацем третьим п. 1 ст. 284 НК РФ, и налогом, исчисленным по пониженной ставке за период ее применения, превысила сумму льгот по налогу , предусмотренную в одобренном инвестиционном проекте Смоленской области за период, на который предоставляется льгота</t>
  </si>
  <si>
    <t>Пониженная (13,5%) ставка налога для инвесторов, которые ввели в эксплуатацию имущество, построенное, реконструированное, приобретенное в результате реализации одобренного инвестиционного проекта Смоленской области, на сумму, составляющую не менее 70% суммарного объема предусмотренных в одобренном инвестиционном проекте Смоленской области капитальных вложений</t>
  </si>
  <si>
    <t xml:space="preserve">Пониженная (0% - с 1 по 5 гг.; 10% - с 6 по 10 гг.) ставка налога для резидентов ТОСЭР в отношении прибыли, полученной от деятельности, осуществляемой при исполнении соглашений об осуществлении деятельности на территории опережающего социально-экономического развития, созданной на территории монопрофильного муниципального образования (моногорода) Смоленской области </t>
  </si>
  <si>
    <t>17 (18) п.п.; 
7 п.п.</t>
  </si>
  <si>
    <t>Пониженная (5%) ставка налога для инвесторов, являющихся стороной специального инвестиционного контракта</t>
  </si>
  <si>
    <t xml:space="preserve">12 (13) п.п. </t>
  </si>
  <si>
    <t>Пониженная (13,5%) ставка налога для управляющих компаний индустриальных парков, включенных в реестр индустриальных парков, расположенных на территории Смоленской области, и резидентов индустриальных парков, включенным в реестр резидентов индустриальных парков, расположенных на территории Смоленской области</t>
  </si>
  <si>
    <t xml:space="preserve">Закон Смоленской области от 30.11.2011 № 114-з "О налоговых льготах" </t>
  </si>
  <si>
    <t>Родители военнослужащих, погибших (умерших) в период прохождения военной службы</t>
  </si>
  <si>
    <t>Освобождаются от уплаты налога родители военнослужащих, погибших (умерших) в период прохождения военной службы по призыву или умерших после увольнения с военной службы вследствие военной травмы (за искл. случаев, когда смерть военнослужащих наступила в результате их противоправных действий)</t>
  </si>
  <si>
    <t>Освобождаются от уплаты налога организации, содержащие в своем составе автомобильные колонны войскового типа и выполняющие мобилизационные задания, - в отношении транспортных средств, используемых для выполнения мобилизационных заданий (организации, выполняющие мобилизационные задания по созданию специальных формирований в виде автотранспортных формирований, - в отношении автотранспортных средств, зачисленных в штат указанных формирований</t>
  </si>
  <si>
    <t>Закон Смоленской области от 30.11.2011 № 114-з "О налоговых льготах" (ред. от 30.10.2014 № 132-з)</t>
  </si>
  <si>
    <t>Освобождаются от уплаты налога религиозные организации, а также образовательные организации, единственными учредителями которых являются религиозные организации</t>
  </si>
  <si>
    <t>Организации - владельцы объектов налогообложения (в отношении пожарных машин (автомобилей)</t>
  </si>
  <si>
    <t>Освобождаются от уплаты налога организации - в отношении пожарных машин (автомобилей)</t>
  </si>
  <si>
    <t>Отсутствие задолженности по НДФЛ, региональным и местным налогам. 
С 2019 г. - Выплата работникам заработной платы не ниже МРОТ</t>
  </si>
  <si>
    <t>(1) ограниченный - в течение 2015-2019 гг.</t>
  </si>
  <si>
    <t>Пониженная (на 30%) ставка налога в 2015 - 2019 годах налогоплательщикам, осуществляющим регулярные перевозки пассажиров автомобильным транспортом общего пользования в междугородном, пригородном и городском сообщении, в отношении автобусов, имеющих газовый тип двигателя</t>
  </si>
  <si>
    <t>30% от ставок налога</t>
  </si>
  <si>
    <t>Закон Смоленской области от 30.11.2011 № 114-з "О налоговых льготах" (в ред. 21.04.2016 № 39-З)</t>
  </si>
  <si>
    <t>ст.2/ч.5</t>
  </si>
  <si>
    <r>
      <t>Отсутствие задолженности по НДФЛ, региональным и местным налогам</t>
    </r>
    <r>
      <rPr>
        <sz val="10"/>
        <color rgb="FFFF0000"/>
        <rFont val="Times New Roman"/>
        <family val="1"/>
        <charset val="204"/>
      </rPr>
      <t/>
    </r>
  </si>
  <si>
    <t>Организации автомобильного транспорта, учитывающих на балансе не менее 1000 грузовых автомобилей с мощностью двигателя свыше 250 л.с.</t>
  </si>
  <si>
    <t>(1) ограниченный - в течение 2016-2018 гг.</t>
  </si>
  <si>
    <t>Пониженная (на 13%) ставка налога для налогоплательщиков, учитывающих на балансе не менее 1000 грузовых автомобилей с мощностью двигателя свыше 250 л.с. (свыше 183,9 кВт), в отношении указанных грузовых автомобилей</t>
  </si>
  <si>
    <t>13% от ставок налога</t>
  </si>
  <si>
    <t>(1) ограниченный - до 10 налоговых периодов в зависимости от суммарного объема капитальных вложений</t>
  </si>
  <si>
    <t>Освобождаются от уплаты налога управляющие компании индустриальных парков, включенных в реестр индустриальных парков, расположенных на территории Смоленской области, и резиденты индустриальных парков, включенные в реестр резидентов индустриальных парков, расположенных на территории Смоленской области - в отношении не более чем 10 транспортных средств (за искл. легковых автомобилей, мотоциклов, спортивных, туристских и прогулочных судов)</t>
  </si>
  <si>
    <t>Закон Смоленской области от 30.11.2011 № 114-з "О налоговых льготах" (в ред. от 26.04.2018 № 48-з)</t>
  </si>
  <si>
    <t>Физические лица - владельцы объектов налогообложения</t>
  </si>
  <si>
    <t xml:space="preserve">Пониженная (на 80% - для воздушных судов с мощностью двигателя до 150 л.с.; на 60% - для воздушных судов с мощностью двигателя свыше 150 л.с. до 250 л.с. вкл.; на 40% - для воздушных судов с мощностью двигателя свыше 250 л.с.) ставка налога для налогоплательщиков - физических лиц - в отношении самолетов, вертолетов и иных воздушных судов, имеющих двигатели, относящихся к легким или сверхлегким гражданским воздушным судам, являющимся единичными экземплярами гражданских воздушных судов авиации общего назначения </t>
  </si>
  <si>
    <t>ст.2/ч.10</t>
  </si>
  <si>
    <t>Отсутствие задолженности по НДФЛ, региональным и местным налогам.
Выплата работникам заработной платы не ниже МРОТ.
Льгота не действовала в 2018 году.</t>
  </si>
  <si>
    <t>(1) ограниченный - в течение 2012-2021 гг. (за искл. 2018 года)</t>
  </si>
  <si>
    <t>10% от ставок налога; 
25% от ставок налога; 
30% от ставок налога;
40% от ставок налога;</t>
  </si>
  <si>
    <t>Отсутствие задолженности по НДФЛ, региональным и местным налогам.
Выплата работникам заработной платы не ниже МРОТ</t>
  </si>
  <si>
    <t>(1) ограниченный - в течение 2019 - 2021 гг.</t>
  </si>
  <si>
    <t>Пониженная (на 13%) ставка налога для налогоплательщиков, учитывающих на балансе не менее 1000 грузовых автомобилей с мощностью двигателя свыше 250 л.с. (свыше 183,9 кВт), - в отношении указанных грузовых автомобилей</t>
  </si>
  <si>
    <t>ст.2/ч.9</t>
  </si>
  <si>
    <t>Организации, учитывающие на балансе самолеты, вертолеты и иные воздушные транспортные средства</t>
  </si>
  <si>
    <t xml:space="preserve">Пониженная (на 90%) ставка налога для организаций, учитывающих на балансе самолеты, вертолеты и иные воздушные транспортные средства, - в отношении указанных транспортных средств </t>
  </si>
  <si>
    <t xml:space="preserve">Закон Смоленской области от 21.04.2016 № 43-з "Об установлении в Смоленской области налоговой ставки в размере 0 процентов для налогоплательщиков - индивидуальных предпринимателей, применяющих упрощенную систему налогообложения, патентную систему налогообложения" </t>
  </si>
  <si>
    <t>Организации и индивидуальные предприниматели, осуществляющие установленные виды предпринимательской деятельности</t>
  </si>
  <si>
    <t xml:space="preserve">Закон Смоленской области от 30.11.2016 № 122-з "О налоговых ставках для налогоплательщиков, применяющих упрощенную систему налогообложения, в случае если объектом налогообложения являются доходы, уменьшенные на величину расходов" </t>
  </si>
  <si>
    <t>Доходы от установленных видов деятельности должны составлять не менее 70% в общем объеме доходов налогоплательщика</t>
  </si>
  <si>
    <t xml:space="preserve">Пониженная (5%) ставка налога для налогоплательщиков, осуществляющих отдельные виды деятельности, установленные законом (объект налогообложения "доходы-расходы") </t>
  </si>
  <si>
    <t>Организации и индивидуальные предприниматели, осуществляющие осуществляющих отдельные виды предпринимательской деятельности</t>
  </si>
  <si>
    <t xml:space="preserve">Пониженная (7%) ставка налога для налогоплательщиков, осуществляющих отдельные виды деятельности, установленные законом (объект налогообложения "доходы-расходы") </t>
  </si>
  <si>
    <t xml:space="preserve"> Общероссийские общественные организации инвалидов
</t>
  </si>
  <si>
    <t>Содействие занятости инвалидов</t>
  </si>
  <si>
    <t>3.5 п.п.</t>
  </si>
  <si>
    <t xml:space="preserve"> Направление высвободившихся от налогообложения средств на обновление основных средств по основному виду деятельности</t>
  </si>
  <si>
    <t xml:space="preserve">Организации уголовно-исполнительной системы </t>
  </si>
  <si>
    <t>Обновление основных средств для обеспечения деятельности уголовно - исполнительной системы</t>
  </si>
  <si>
    <t>Рост инвестиций для обеспечения устойчивого социально - экономического развития области</t>
  </si>
  <si>
    <t xml:space="preserve">20. </t>
  </si>
  <si>
    <t>17 п.п. - с 1 по 5 гг.; 7 п.п. - с 6 по 10 гг.</t>
  </si>
  <si>
    <t>13-33</t>
  </si>
  <si>
    <t>Освобождаются от налогообложения организации - в отношении имущества, используемого исключительно для отдыха или оздоровления детей в возрасте до 18 лет</t>
  </si>
  <si>
    <t>Организации инвесторы, резиденты технопарков, индустриальных (промышленных) парков, агропромышленных парков</t>
  </si>
  <si>
    <t xml:space="preserve">ст.3/п.1/пп.3 </t>
  </si>
  <si>
    <t>Управляющие компании индустриальных (промышленных) парков, агропромышленных парков</t>
  </si>
  <si>
    <t>Организации - производители колесных тракторов</t>
  </si>
  <si>
    <t>Освобождаются от налогообложения организации, осуществляющие на территории Тамбовской области в качестве основного вида деятельности производство колесных тракторов и машин на их базе, включая базовые шасси</t>
  </si>
  <si>
    <t>Освобождаются от налогообложения религиозные организации - в отношении имущества, не используемого для осуществления религиозной деятельности</t>
  </si>
  <si>
    <t>70.22</t>
  </si>
  <si>
    <t xml:space="preserve">ст.3/п.3 </t>
  </si>
  <si>
    <t>Поддержка профессиональных союзов, их объединений (ассоциаций)</t>
  </si>
  <si>
    <t xml:space="preserve">Закон Тамбовской области от 03.03.2009 № 499-З "Об установлении дифференцированных налоговых ставок отдельным категориям налогоплательщиков, применяющих упрощенную систему налогообложения" </t>
  </si>
  <si>
    <t>01.13.1; 01.24; 01.25; 01.41.1; 01.47.2; 62.01; 62.02; 63.11.1; 72</t>
  </si>
  <si>
    <t>Закон Тамбовской области от 27.11.2015 № 587-З "Об установлении дифференцированных налоговых ставок отдельным категориям налогоплательщиков, применяющих упрощенную систему налогообложения, использующих в качестве объекта налогообложения доходы"</t>
  </si>
  <si>
    <t>Закон Тамбовской области от 05.11.2015 № 577-З "Об установлении налоговой ставки в размере 0% для впервые зарегистрированных налогоплательщиков - индивидуальных предпринимателей, применяющих упрощенную систему налогообложения"</t>
  </si>
  <si>
    <t>35 видов деятельности (установлены ст. 2 Закона Тамбовской области от 30.10.2012 № 204-З)</t>
  </si>
  <si>
    <t>Закон Тамбовской области от 28.11.2002 № 69-З "О транспортном налоге в Тамбовской области"</t>
  </si>
  <si>
    <t>ст.7/п.1/пп.1</t>
  </si>
  <si>
    <t>Герои Советского Союза, Герои РФ, Герои СоцТруда, полные кавалеры ордена Славы, полные кавалеры ордена Трудовой Славы</t>
  </si>
  <si>
    <t>ст.7/п.1/пп.2</t>
  </si>
  <si>
    <t>Участники и инвалиды ВОВ, инвалиды и ветераны боевых действий, инвалиды в следствии катастрофы на ЧАЭС и приравненные к ним лица</t>
  </si>
  <si>
    <t>Общественные организации инвалидов, предприятия, учреждения и организации</t>
  </si>
  <si>
    <t>Закон Тамбовской области от 28.11.2002 № 69-З "О транспортном налоге в Тамбовской области" (в ред. от 29.11.2013 № 338-З)</t>
  </si>
  <si>
    <t>88.</t>
  </si>
  <si>
    <t>Закон Тамбовской области от 28.11.2002 № 69-З "О транспортном налоге в Тамбовской области" (в ред. от 30.07.2019 № 372-З)</t>
  </si>
  <si>
    <t>ст.7/п.1/пп.11</t>
  </si>
  <si>
    <t>Один из родителей (усыновителей), опекун, попечитель ребенка-инвалида, который совместно с ним проживает</t>
  </si>
  <si>
    <t>Закон Тамбовской области от 28.11.2002 № 69-З "О транспортном налоге в Тамбовской области" (в ред. от 19.11.2004 № 251-З)</t>
  </si>
  <si>
    <t>ст.7/п.3</t>
  </si>
  <si>
    <t xml:space="preserve"> На одно транспортное средство, зарегистрированное на владельца указанной категории, по выбору налогоплательщика</t>
  </si>
  <si>
    <t>Закон Тверской области от 27.11.2003 № 85-ЗО "О налоге на имущество организаций"</t>
  </si>
  <si>
    <t>Органы государственной власти Тверской области, государственные органы Тверской области и органы местного самоуправления Тверской области</t>
  </si>
  <si>
    <t>Организации, осуществляющие производство, переработку и хранение сельскохозяйственной продукции, выращивание, лов и переработку рыбы и морепродуктов</t>
  </si>
  <si>
    <t>Содействие сохранению и развитию народных художественных промыслов. Сохранение уникальных видов художественных промыслов</t>
  </si>
  <si>
    <t>Поддержка кооперативов, товариществ, общественных объединений, ассоциаций</t>
  </si>
  <si>
    <t>Создание благоприятных условий жизнедеятельности для социально незащищенных слоев населения</t>
  </si>
  <si>
    <t>Организации почтовой связи Тверской области</t>
  </si>
  <si>
    <t>Поддержка организаций почтовой связи, в том числе на селе</t>
  </si>
  <si>
    <t>Поддержка организаций, (укрепление материально-технической базы оздоровительных лагерей для детей)</t>
  </si>
  <si>
    <t>55; 86.90.4</t>
  </si>
  <si>
    <t>Закон Тверской области от 27.11.2003 № 85-ЗО "О налоге на имущество организаций" (в ред. от 06.11.2019 № 67-ЗО)</t>
  </si>
  <si>
    <t>Резиденты инновационно-промышленного парка Тверской области, резиденты экотехнопарка Тверской области</t>
  </si>
  <si>
    <t>Закон Тверской области от 06.11.2002 № 75-ЗО "О транспортном налоге в Тверской области"</t>
  </si>
  <si>
    <t>Направление высвободившихся средств на содержание автоколонн</t>
  </si>
  <si>
    <t>Организации, выполняющие согласно перечню, утверждаемому Правительством Тверской области, мобилизационное задание по формированию, содержанию и поставке автоколонн войскового типа для Вооруженных Сил РФ</t>
  </si>
  <si>
    <t>Пониженная (30%) сумма налога для организаций, выполняющих мобилизационное задание по формированию, содержанию и поставке автоколонн войскового типа для Вооруженных Сил РФ - по транспортным средствам, включенным в Сводный перечень имущества мобилизационного назначения</t>
  </si>
  <si>
    <t>Поддержка организаций в целях создания условий по содержанию в готовности автотранспортных средств по мобилизационному заданию</t>
  </si>
  <si>
    <t>70% от ставок налога</t>
  </si>
  <si>
    <t>Кроме маршрутных такси</t>
  </si>
  <si>
    <t>Организации, осуществляющие деятельность автобусного транспорта по регулярным внутригородским и пригородным пассажирским перевозкам (кроме маршрутных такси), деятельность по перевозкам автомобильным (автобусным) пассажирским транспортом в междугородном сообщении по расписанию (кроме маршрутных такси)</t>
  </si>
  <si>
    <t>Пониженная (30%) сумма налога для организаций, осуществляющих деятельность автобусного транспорта по регулярным внутригородским и пригородным пассажирским перевозкам (кроме маршрутных такси), деятельность по перевозкам автомобильным (автобусным) пассажирским транспортом в междугородном сообщении по расписанию (кроме маршрутных такси), - по транспортным средствам, предназначенным для перевозки пассажиров</t>
  </si>
  <si>
    <t>Поддержка организаций, которые обслуживают социальные маршруты перевозок, перевозят граждан льготной категории</t>
  </si>
  <si>
    <t>ст3/п.2/абз.1</t>
  </si>
  <si>
    <t>Физические лица, на которых зарегистрированы легковые автомобили ГАЗ, ВАЗ, УАЗ, ИЖ, "Москвич", "Таврия", "Запорожец", "Ока", "ЛуАЗ"</t>
  </si>
  <si>
    <t>ст3/п.2/абз.2</t>
  </si>
  <si>
    <t>ст3/п.2/абз.4</t>
  </si>
  <si>
    <t>Физические лица, на которых зарегистрированы грузовые автомобили ВАЗ, ИЖ, "Москвич"</t>
  </si>
  <si>
    <t>ст.3/п.3/абз.2</t>
  </si>
  <si>
    <t>Органы государственной власти Тверской области, органы местного самоуправления</t>
  </si>
  <si>
    <t>ст.3/п.3/абз.3</t>
  </si>
  <si>
    <t>Финансовое обеспечение деятельности учреждений полностью или частично осуществляется за счет средств областного бюджета Тверской области или бюджетов муниципальных образований Тверской области</t>
  </si>
  <si>
    <t>Учреждения сферы здравоохранения, культуры, образования, социального обеспечения, физической культуры и спорта с бюджетным финансированием</t>
  </si>
  <si>
    <t>ст.3/п.3/абз.4</t>
  </si>
  <si>
    <t>Физические лица, на которых зарегистрированы автомобили, мотоциклы, мотороллеры, катера и моторные лодки</t>
  </si>
  <si>
    <t>ст.3/п.3/абз.5</t>
  </si>
  <si>
    <t>Стимулирование инвестиционной деятельности на территории Тверской области</t>
  </si>
  <si>
    <t xml:space="preserve">Закон Тверской области от 22.07.2017 № 57-ЗО "Об установлении пониженной налоговой ставки налога на прибыль организаций для организаций - резидентов особой экономической зоны туристско-рекреационного типа, созданной на территории муниципального образования "Конаковский район" Тверской области" </t>
  </si>
  <si>
    <t>Организации-резиденты особой экономической зоны (ОЭЗ) туристско - рекреационного типа, созданной на территории муниципального образования "Конаковский район" Тверской области</t>
  </si>
  <si>
    <t>(1) ограниченный - в течение 10 лет после приобретения статуса резидента ОЭЗ</t>
  </si>
  <si>
    <t>Поддержка и развитие малого предпринимательства</t>
  </si>
  <si>
    <t>Закон Тверской области от 07.12.2015 № 111-ЗО «Об установлении налоговой ставки в размере 0 процентов для налогоплательщиков - индивидуальных предпринимателей при применении упрощенной системы налогообложения и патентной системы налогообложения на территории Тверской области»</t>
  </si>
  <si>
    <t>01.6; 01.61, 01.7; 13.93, 33; 43.32; 74.2, 75; 77.2; 79.90.2; 80; 81.21; 88.10;   93.29.3; 95.23; 95.25.2; 95.29.9, 95.24; 96.01; 96.09</t>
  </si>
  <si>
    <t xml:space="preserve">ст.9/п.1 </t>
  </si>
  <si>
    <t xml:space="preserve">Стимулирование развития инновационной деятельности, высокотехнологичных и импортозамещающих производств, разработки и производства новых видов продукции, привлечения инвестиций и создания новых рабочих мест </t>
  </si>
  <si>
    <t>Закон Томской области от 04.10.2002 № 77-ОЗ "О транспортном налоге"</t>
  </si>
  <si>
    <t>ст.9/п.2/пп.1</t>
  </si>
  <si>
    <t xml:space="preserve">Ветераны Великой Отечественной войны </t>
  </si>
  <si>
    <t>Создание условий для роста благосостояния получателей мер социальной поддержки, в том числе семей с детьми</t>
  </si>
  <si>
    <t>ст.9/п.2/пп.2</t>
  </si>
  <si>
    <t xml:space="preserve">Реабилитированные граждане и лица, пострадавшие от политических репрессий </t>
  </si>
  <si>
    <t>ст.9/п.2/пп.3</t>
  </si>
  <si>
    <t>Пенсионеры, а также физические лица, соответствующие условиям, необходимым для назначения пенсии в соответствии с законодательством Российской Федерации, действовавшим на 31 декабря 2018 года</t>
  </si>
  <si>
    <t>ст.9/п.2/пп.4</t>
  </si>
  <si>
    <t xml:space="preserve">Граждане, подвергшиеся воздействию радиации вследствие ЧАЭС, а также имеющие профессиональные заболевания, полученные в результате воздействия предприятий ядерно-топливного цикла, участники ликвидации последствий на ПО "Маяк", а также подвергшиеся радиационному воздействию в результате ядерных испытаний на Семипалатинском полигоне </t>
  </si>
  <si>
    <t>ст.9/п.2/пп.5</t>
  </si>
  <si>
    <t>Лица, удостоенные почетного звания "Почетный гражданин Томской области"</t>
  </si>
  <si>
    <t>ст.9/п.2/пп.6</t>
  </si>
  <si>
    <t>ст.9/п.2/пп.7</t>
  </si>
  <si>
    <t xml:space="preserve">Инвалиды вследствие военной травмы </t>
  </si>
  <si>
    <t xml:space="preserve">Организации по производству, переработке и хранению сельскохозяйственной продукции, выращиванию, лову и переработке рыбы и морепродуктов </t>
  </si>
  <si>
    <t>Устойчивое развитие агропромышленного комплекса и развитие регулируемых рынков в Томской области</t>
  </si>
  <si>
    <t>Садоводческие, огороднические или дачные некоммерческие товарищества (объединения граждан)</t>
  </si>
  <si>
    <t>Религиозные организации, зарегистрированные в установленном порядке</t>
  </si>
  <si>
    <t>Содействие реализации эффективной государственной национальной политики Российской Федерации на территории Томской области</t>
  </si>
  <si>
    <t>(1) ограниченный - в течение 10 лет с момента учета на балансе имущества</t>
  </si>
  <si>
    <t>Стимулирование предпринимательской активности населения для развития сферы малого и среднего предпринимательства - важного источника доходов населения</t>
  </si>
  <si>
    <t>Газораспределительные организации, осуществляющие транспортирование и распределение газообразного топлива для обеспечения коммунально-бытовых нужд</t>
  </si>
  <si>
    <t>Создание благоприятных условий для формирования конкурентоспособного, экономически устойчивого промышленного комплекса Томской области</t>
  </si>
  <si>
    <t>Повышение эффективности управления и распоряжения государственным имуществом Томской области</t>
  </si>
  <si>
    <t>Организации - в отношении входящего в состав аэродромов и аэровокзалов имущества</t>
  </si>
  <si>
    <t>Повышение эффективности транспортной системы и рост транзитного потенциала на территории Томской области</t>
  </si>
  <si>
    <t>Организации почтовой связи, оказывающие услуги по приему от физических лиц денежных средств в уплату налогов и сборов</t>
  </si>
  <si>
    <t>Развитие мер социальной поддержки отдельных категорий граждан.</t>
  </si>
  <si>
    <t>Организации - в отношении объектов распределения газа, построенных и введенных в эксплуатацию в рамках реализации программ газификации населенных пунктов Томской области</t>
  </si>
  <si>
    <t>ст.4/п.1/пп.13</t>
  </si>
  <si>
    <t>Развитие инфраструктуры для обеспечения доступного и качественного дошкольного, общего и дополнительного образования в Томской области</t>
  </si>
  <si>
    <t>ст.4/п.1/пп.14</t>
  </si>
  <si>
    <t>Организации, являющиеся специализированными обществами проектного финансирования в рамках реализации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</si>
  <si>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Улучшение жилищных условий населения Томской области и формирование комфортной городской среды</t>
  </si>
  <si>
    <t>ст.4/п.1/пп.15</t>
  </si>
  <si>
    <t xml:space="preserve">Организации-концессионеры, реализующие инвестиционные проекты в регулируемых сферах деятельности по обеспечению тепло-, водо-, газо-, энергоснабжения, водоотведения, обработки, утилизации, обезвреживания, размещения твердых коммунальных отходов </t>
  </si>
  <si>
    <t>Развитие коммунальной инфраструктуры, повышение энергоэффективности в Томской области</t>
  </si>
  <si>
    <t>ст.4/п.1/пп.16</t>
  </si>
  <si>
    <t>Повышение эффективности транспортной системы на территории Томской области</t>
  </si>
  <si>
    <t xml:space="preserve">Профессиональные союзы, их объединения (ассоциации) </t>
  </si>
  <si>
    <t>Развитие социального партнерства, улучшение условий и охраны труда у работодателей, расположенных на территории Томской области, и, как следствие, снижение уровня производственного травматизма и профессиональной заболеваемости</t>
  </si>
  <si>
    <t>Лизингодатели</t>
  </si>
  <si>
    <t>Пониженная (на 50%) ставка налога для лизингодателей</t>
  </si>
  <si>
    <t>Создание благоприятного инвестиционного климата и условий для устойчивого роста экспорта в Томской области</t>
  </si>
  <si>
    <t>Субъекты инвестиционной деятельности, осуществляющие инвестиционную деятельность в соответствии с инвестиционным проектом (кроме субъектов инвестиционной деятельности, реализующих инвестиционные проекты в сфере добычи углеводородного сырья)</t>
  </si>
  <si>
    <t>ст.29/п.2</t>
  </si>
  <si>
    <t xml:space="preserve">Библиотеки, получающие прибыль от занятия самостоятельной хозяйственной деятельностью </t>
  </si>
  <si>
    <t>Развитие культуры и архивного дела в Томской области</t>
  </si>
  <si>
    <t>Пониженная (13,5%) ставка налога для благотворительных организаций</t>
  </si>
  <si>
    <t xml:space="preserve">Закон Томской области от 19.08.2002 № 67-ОЗ "О предоставлении дополнительных льгот общественным организациям инвалидов по налогу на прибыль организаций в части, зачисляемой в областной бюджет" 
</t>
  </si>
  <si>
    <t>Пониженная (13,5%) ставка налога для общественных организаций инвалидов</t>
  </si>
  <si>
    <t>Пониженная (13,5%) ставка налога для организаций, осуществляющих инвестиционную деятельность</t>
  </si>
  <si>
    <t>Закон Томской области от 13.03.2006 № 30-ОЗ "О предоставлении льготы по налогу на прибыль организаций резидентам особой экономической зоны технико-внедренческого типа"</t>
  </si>
  <si>
    <t xml:space="preserve">Закон Томской области от 11.10.2011 № 253-ОЗ "О применении пониженной ставки по налогу на прибыль организаций для учреждений, исполняющих наказания, и федеральных государственных унитарных предприятий уголовно-исполнительной системы, а также организаций, в которых работают лица, осужденные к исправительным работам и(или) освобожденные из мест лишения свободы" </t>
  </si>
  <si>
    <t>ст.1; 2</t>
  </si>
  <si>
    <t>Пониженная (13,5%) ставка налога для организаций уголовно-исполнительной системы</t>
  </si>
  <si>
    <t>Повышение уровня безопасности населения Томской области</t>
  </si>
  <si>
    <t xml:space="preserve">Закон Томской области от 11.10.2013 № 174-ОЗ "О применении пониженной ставки по налогу на прибыль организаций для организаций, занятых в рыбохозяйственном комплексе Томской области" </t>
  </si>
  <si>
    <t xml:space="preserve">Стимулирование развития рыбохозяйственного комплекса Томской области, поддержка предпринимательства и создание новых рабочих мест </t>
  </si>
  <si>
    <t>Субъекты инвестиционной деятельности, реализующие инвестиционные проекты на территории Томской области</t>
  </si>
  <si>
    <t>Пониженная (13,5%) ставка налога для лизингодателей</t>
  </si>
  <si>
    <t xml:space="preserve">Организаций и ИП, осуществляющие установленные законом виды деятельности </t>
  </si>
  <si>
    <t>(1) ограниченный - в течение 2013-2018г.г.</t>
  </si>
  <si>
    <t>(1) ограниченный - в течение 2015-2020г.г.</t>
  </si>
  <si>
    <t>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t>
  </si>
  <si>
    <t>Остальные налогоплательщики, осуществляющие виды деятельности, не определенные законом</t>
  </si>
  <si>
    <t>ст.2/п.3-1</t>
  </si>
  <si>
    <t>Субъекты инвестиционной деятельности, осуществляющие инвестиционную деятельность в сфере разработки технологий поиска и разведки потенциально продуктивных объектов в отложениях доюрского комплекса Томской области</t>
  </si>
  <si>
    <t>Обеспечение эффективного недропользования субъектами предпринимательской деятельности</t>
  </si>
  <si>
    <t>71.12.3</t>
  </si>
  <si>
    <t>ст.2/п.3-2/пп.1</t>
  </si>
  <si>
    <t>ст.2/п.3-2/пп.2</t>
  </si>
  <si>
    <t xml:space="preserve">Субъекты инвестиционной деятельности, осуществляющие инвестиционную деятельность в соответствии с инвестиционным проектом и являющиеся резидентами промышленного парка в Томской области. 
</t>
  </si>
  <si>
    <t>Пониженная (13,5%) ставка налога для организаций, осуществляющих инвестиционную деятельность и являющихся резидентами промышленного парка в Томской области. Общий размер льготы по налогу на прибыль организаций не может превышать 5,26 процентов от стоимости имущества, созданного и (или) приобретенного и введенного в эксплуатацию в рамках реализуемого инвестиционного проекта на территории промышленного парка.</t>
  </si>
  <si>
    <t xml:space="preserve">Юридические лица, реализующие инвестиционные проекты на территории Томской области и являющиеся участниками специальных инвестиционных контрактов - инвесторами
</t>
  </si>
  <si>
    <t>Субъекты инвестиционной деятельности, осуществляющие инвестиционную деятельность в соответствии с инвестиционным проектом (в сфере добычи углеводородного сырья)</t>
  </si>
  <si>
    <t>Ввод на территории Тульской области в соответствии с инвестиционными проектами в эксплуатацию объекта (объектов) недвижимого имущества и/или учет изменения первоначальной (восстановительной) стоимости объекта недвижимого имущества в результате достройки, дооборудования, технического перевооружения, модернизации или реконструкции - в объеме свыше 100 млн. руб.
Размер льготной ставки определяется исходя из соотношения объема вложений в объект (объекты) недвижимого имущества по отношению к их остаточной стоимости.
За искл. объектов, налоговая база по которым определяется исходя из кадастровой стоимости. 
За искл. организаций, основным видом деятельности которых является розничная торговля или сдача внаем собственного недвижимого имущества.</t>
  </si>
  <si>
    <t>(1) ограниченный - в течение срока окупаемости ИП, но не более 4 налоговых периодов</t>
  </si>
  <si>
    <t>Пониженная (от 2,18% до 0% - в зависимости от стоимости объекта, в т.ч. по отношению к остаточной стоимости объектов организации) ставка налога для организаций, осуществивших в налоговом периоде ввод в эксплуатацию объекта (объектов) недвижимого имущества на территории Тульской области в соответствии с инвестиционными проектами</t>
  </si>
  <si>
    <t>стимулирование инвестиционной деятельности, создание, модернизация, технологическое перевооружение производств, увеличение инвестиций, создание новых рабочих мест</t>
  </si>
  <si>
    <t>Организации - резиденты индустриальных парков</t>
  </si>
  <si>
    <t>(1) ограниченный - в течение срока окупаемости ИП, но не более 10 налоговых периодов</t>
  </si>
  <si>
    <t>Пониженная (0%) ставка налога для организаций - резидентов индустриальных парков</t>
  </si>
  <si>
    <t>Пониженная (на 4,5%) ставка налога для организаций - резидентов индустриальных парков</t>
  </si>
  <si>
    <t>(1) ограниченный - до окончания срока действия СПИК, но не позднее 2025 года вкл. (с 01.01.2020 г. не более 10 налоговых периодов или согласно п.3 ст. 25.16 НК РФ)</t>
  </si>
  <si>
    <t>Пониженная (0%) ставка налога для организаций-участников специальных инвестиционных контрактов</t>
  </si>
  <si>
    <t>стимулирование инвестиционной деятельности, создание, модернизация, технологическое перевооружение производств, увеличение объема инвестиций, создание новых рабочих мест</t>
  </si>
  <si>
    <t>(1) ограниченный - до окончания срока действия СПИК, но не более 10 налоговых периодов</t>
  </si>
  <si>
    <t>(1) ограниченный - не более 10 налоговых периодов</t>
  </si>
  <si>
    <t>Пониженные (0% - с 1 по 5 гг.; 10% - с 6 по 10 гг.) ставки налога для организаций-резидентов ТОСЭР</t>
  </si>
  <si>
    <t>Организации - резиденты ОЭЗ ППТ "Узловая"</t>
  </si>
  <si>
    <t>ст.1/ч.1-1</t>
  </si>
  <si>
    <t xml:space="preserve">Организации - резиденты ОЭЗ </t>
  </si>
  <si>
    <t>ст.5/ч.1/п.1</t>
  </si>
  <si>
    <t>ст.5/ч.1/п.2</t>
  </si>
  <si>
    <t>Организации, имеющие в своем составе профессиональные аварийно-спасательные службы и профессиональные аварийно-спасательные формирования</t>
  </si>
  <si>
    <t>ст.5/ч.3/п.1</t>
  </si>
  <si>
    <t>Налогоплательщики -в отношении объектов недвижимого имущества, включенного в перечень объектов недвижимости, налоговая база по которым исчисляется от кадастровой стоимости</t>
  </si>
  <si>
    <t>ст.5/ч.3/п.2</t>
  </si>
  <si>
    <t>ст.5/ч.3/п.3</t>
  </si>
  <si>
    <t>ст.5/ч.3/п.4</t>
  </si>
  <si>
    <t>ст.5/ч.3/п.5</t>
  </si>
  <si>
    <t>ст.5/ч.1/п.3</t>
  </si>
  <si>
    <t>Организации, в том числе их обособленные подразделения, занимающиеся мясным скотоводством, и (или) производством молока, и (или) овощеводством, включая создание овощехранилищ, на территории Тульской области</t>
  </si>
  <si>
    <t>(1) ограниченный - в течении семи налоговых периодов непрерывно с даты заявления льготы</t>
  </si>
  <si>
    <t>ст.5/ч.1/п.4</t>
  </si>
  <si>
    <t>Организации, в том числе их обособленные подразделения, занимающиеся овцеводством мясного направления на территории Тульской области</t>
  </si>
  <si>
    <t>ст.5/ч.1/п.5</t>
  </si>
  <si>
    <t xml:space="preserve">Организации железнодорожного транспорта </t>
  </si>
  <si>
    <t>(1) ограниченный - до даты прекращения действия льготы</t>
  </si>
  <si>
    <t>Освобождаются от уплаты налога организации - в отношении имущества, используемого для организации работы детских железных дорог и проведения профессионально-ориентационной работы среди молодежи</t>
  </si>
  <si>
    <t>Учреждения и организации уголовно-исполнительной системы</t>
  </si>
  <si>
    <t>Учебно-производственные организации Всероссийского общества слепых</t>
  </si>
  <si>
    <t>Тульские региональные организации (отделения) Всероссийских обществ слепых и глухих</t>
  </si>
  <si>
    <t>Организации народных художественных промыслов, производящих баяны и гармони</t>
  </si>
  <si>
    <t>Освобождаются от уплаты налога организации народных художественных промыслов, производящих баяны и гармони</t>
  </si>
  <si>
    <t>За исключением имущества сданного в аренду</t>
  </si>
  <si>
    <t>Организации, проводящие спортивные мероприятия в закрытых помещениях на искусственном льду</t>
  </si>
  <si>
    <t xml:space="preserve">Образовательные организации высшего образования, осуществляющие подготовку кадров со средним профессиональным и высшим образованием для организаций оборонно-промышленного комплекса Тульской области
</t>
  </si>
  <si>
    <t>ст.8/ч.1/абз.2</t>
  </si>
  <si>
    <t>ст.8/ч.1/абз.3</t>
  </si>
  <si>
    <t>Герои Социалистического Труда, граждане, награжденные орденом Трудовой Славы трех степеней</t>
  </si>
  <si>
    <t>ст.8/ч.1/абз.4</t>
  </si>
  <si>
    <t>Инвалиды всех категорий (с 01.01.2013); 
Один из родителей (приемных родителей), усыновителей, опекунов, попечителей ребенка-инвалида (с 01.01.2018); 
Один из опекунов инвалида с детства, признанного судом недееспособным (с 01.01.2019)</t>
  </si>
  <si>
    <t>ст.8/ч.1/абз.5</t>
  </si>
  <si>
    <t>ст.8/ч.1/абз.6</t>
  </si>
  <si>
    <t>ст.8/ч.1/абз.7</t>
  </si>
  <si>
    <t xml:space="preserve">Категории граждан, подвергшихся воздействию радиации вследствие чернобыльской катастрофы, в соответствии с пунктами 1- 6 и 9 - 12 ст. 13 Закона РФ от 15.05.1991 № 1244-I "О социальной защите граждан, подвергшихся воздействию радиации вследствие катастрофы на Чернобыльской АЭС" </t>
  </si>
  <si>
    <t>ст.8/ч.1/абз.11</t>
  </si>
  <si>
    <t xml:space="preserve">Категории граждан, подвергшихся воздействию радиации вследствие чернобыльской катастрофы, в соответствии с пунктами 7 и 8  ст. 13 Закона РФ от 15.05.1991 № 1244-I  "О социальной защите граждан, подвергшихся воздействию радиации вследствие катастрофы на Чернобыльской АЭС" </t>
  </si>
  <si>
    <t>ст.8/ч.1/абз.15</t>
  </si>
  <si>
    <t>Использование транспортных средств для выполнения своей уставной деятельности организации</t>
  </si>
  <si>
    <t>ст.8/ч.1/абз.16</t>
  </si>
  <si>
    <t>Общественные объединения (организации) инвалидов</t>
  </si>
  <si>
    <t>ст.8/ч.1/абз.17</t>
  </si>
  <si>
    <t>Организации здравоохранения, образования и социального обслуживания населения</t>
  </si>
  <si>
    <t>Закон Тульской области от 28.11.2002 № 343-ЗТО "О транспортном налоге"</t>
  </si>
  <si>
    <t>ст.8/ч.1/абз.20</t>
  </si>
  <si>
    <t>Предприятия уголовно-исполнительной системы</t>
  </si>
  <si>
    <t>ст.8/ч.1/абз.21</t>
  </si>
  <si>
    <t>Организации автомобильного транспорта общего пользования</t>
  </si>
  <si>
    <t>ст.8/ч.1/абз.22</t>
  </si>
  <si>
    <t>Специализированные дорожные организации, имеющие на своем балансе автомобильные дороги общего пользования регионального или межмуниципального значения</t>
  </si>
  <si>
    <t>ст.8/ч.1/абз.23</t>
  </si>
  <si>
    <t>ст.8/ч.1/абз.25</t>
  </si>
  <si>
    <t>Учебно-производственные и социально-реабилитационные организации Всероссийского общества глухих и Всероссийского общества слепых</t>
  </si>
  <si>
    <t>ст.8/ч.1/абз.26</t>
  </si>
  <si>
    <t xml:space="preserve">Владельцы автотранспортных средств, с года выпуска которых прошло 50 и более лет </t>
  </si>
  <si>
    <t>ст.8/ч.1/абз.29</t>
  </si>
  <si>
    <t xml:space="preserve">Один из родителей или лицо, его заменяющее, в семье, признанной многодетной (Законом Тульской области от 04.12.2008 № 1154-ЗТО "О мерах социальной поддержки многодетных семей в Тульской области"), а также один из приемных родителей или супруг (супруга) приемного родителя </t>
  </si>
  <si>
    <t>ст.8/ч.1/абз.32</t>
  </si>
  <si>
    <t>В отношении автомобилей грузовых, зарегистрированных после регистрации этих организаций в качестве резидентов ОЭЗ ППТ "Узловая"</t>
  </si>
  <si>
    <t>ст.8/ч.1-1</t>
  </si>
  <si>
    <t>В отношении одной единицы транспортного средства по выбору.</t>
  </si>
  <si>
    <t>ст.8/ч.1-2</t>
  </si>
  <si>
    <t>Пониженная (50%) ставка налога для граждан, достигших возраста 55 лет для женщин и 60 лет для мужчин, имеющих страховой стаж, необходимый для назначения страховой пенсии по старости - в отношении автомобилей легковых с мощностью двигателя до 150 л.с. вкл.</t>
  </si>
  <si>
    <t>Пониженная (50%) ставка налога для граждан, достигших возраста 55 лет для женщин и 60 лет для мужчин, имеющих страховой стаж, необходимый для назначения страховой пенсии по старости - в отношении мотоциклов и мотороллеров с мощностью двигателя до 20 л.с. вкл.</t>
  </si>
  <si>
    <t>Доход от осуществления предпринимательской деятельности составляет не менее 70 % дохода, определяемого в соответствии со статьей 346.15 НК РФ. 
Размер среднемесячной заработной платы на одного работника не ниже размера минимальной заработной платы, установленного региональным соглашением о минимальной заработной плате в Тульской области</t>
  </si>
  <si>
    <t>Пониженная (3%) ставка налога для налогоплательщиков, осуществляющих предпринимательскую деятельность по установленным законом группировкам видов экономической деятельности в сфере сельского хозяйства, строительства, производства и научных разработок (объект налогообложения "доходы")</t>
  </si>
  <si>
    <t xml:space="preserve">виды экономической деятельности в соответствии с ОКВЭД, заявленные хозяйствующими субъектами при государственной регистрации </t>
  </si>
  <si>
    <t>Пониженная (7%) ставка налога для налогоплательщиков, осуществляющих предпринимательскую деятельность по установленным законом группировкам видов экономической деятельности в сфере сельского хозяйства, строительства, производства и научных разработок (объект налогообложения "доходы-расходы")</t>
  </si>
  <si>
    <t>Организации, впервые зарегистрированные после принятия очередного закона и не осуществляющие оптовую и розничную торговлю</t>
  </si>
  <si>
    <t>Пониженная (5%) ставка налога для организаций, осуществляющих деятельность, за исключением оптовой и розничной торговли (объект налогообложения "доходы-расходы")</t>
  </si>
  <si>
    <t>ИП, впервые зарегистрированные после принятия очередного закона и не осуществляющие оптовую и (или) розничную торговлю и предпринимательскую деятельность в производственной, социальной, научной сферах и сфере бытовых услуг населению</t>
  </si>
  <si>
    <t>Пониженная (5%) ставка налога для ИП, не осуществляющих оптовую и (или) розничную торговлю и предпринимательскую деятельность в производственной, социальной, научной сферах и сфере бытовых услуг населению (объект налогообложения "доходы-расходы")</t>
  </si>
  <si>
    <t xml:space="preserve"> ст.3/п.1</t>
  </si>
  <si>
    <t>Пониженная (1%) ставка налога для организаций, осуществляющих деятельность, за исключением оптовой и розничной торговли (объект налогообложения "доходы")</t>
  </si>
  <si>
    <t>Пониженная (1%) ставка налога для ИП, не осуществляющих оптовую и (или) розничную торговлю и предпринимательскую деятельность в производственной, социальной, научной сферах и сфере бытовых услуг населению (объект налогообложения "доходы")</t>
  </si>
  <si>
    <t xml:space="preserve">  ст.3/п.3</t>
  </si>
  <si>
    <t>ИП, впервые зарегистрированные после принятия очередного закона и осуществляющие наряду с оптовой и (или) розничной торговлей другие виды предпринимательской деятельности или только оптовую и (или) розничную торговлю</t>
  </si>
  <si>
    <t>Пониженная (3%) ставка налога для ИП, осуществляющих наряду с оптовой и (или) розничной торговлей другие виды предпринимательской деятельности или только оптовую и (или) розничную торговлю (объект налогообложения "доходы")</t>
  </si>
  <si>
    <t>Средняя численность их работников, определяемая в порядке, устанавливаемом федеральным органом исполнительной власти, уполномоченным в области статистики, не превышает за налоговый период 15 человек</t>
  </si>
  <si>
    <t xml:space="preserve"> ст.2</t>
  </si>
  <si>
    <t xml:space="preserve">ИП, впервые зарегистрированные  и осуществляющие предпринимательскую деятельность в производственной, социальной и научной сферах, а также в сфере бытовых услуг населению           </t>
  </si>
  <si>
    <t xml:space="preserve">
ст.1/п.1/пп.1
</t>
  </si>
  <si>
    <t>(1) ограниченный - льгота устанавливается на конкретный год и плановый период</t>
  </si>
  <si>
    <t>Развитие в области обрабатывающих отраслей экономики, производство новых видов продукции, внедрение новых технологий производства</t>
  </si>
  <si>
    <t>Резиденты зон экономического развития, заключившие соглашение об осуществлении деятельности в зоне экономического развития в соответствии с Законом Тюменской области "О зонах экономического развития в Тюменской области"</t>
  </si>
  <si>
    <t xml:space="preserve">
ст.1/п.1/пп.3
</t>
  </si>
  <si>
    <t>Организации, осуществляющие строительство и эксплуатацию объектов обращения с отходами на основании концессионных соглашений.</t>
  </si>
  <si>
    <t xml:space="preserve">
ст.1/п.1/пп.4
</t>
  </si>
  <si>
    <t>Организации, оказывающие комплексные услуги по выработке электрической энергии на базе собственного мобильного оборудования, пакетированного в стандартных 20-футовых контейнерах, парк которого составляет не менее 600 единиц</t>
  </si>
  <si>
    <t xml:space="preserve">77.39.2 </t>
  </si>
  <si>
    <t>Организации, созданные после 1 января 2014 года и имеющие на балансе на начало налогового периода активы специализированного парка железнодорожных грузовых вагонов и вагонов-цистерн в количестве не менее 4000 единиц</t>
  </si>
  <si>
    <t>Развитие в регионе грузоперевозок ж/д транспортом</t>
  </si>
  <si>
    <t>Организации, осуществляющие предпринимательскую деятельность в сфере информационных технологий</t>
  </si>
  <si>
    <t>Привлечение в регион крупных IT-компаний</t>
  </si>
  <si>
    <t xml:space="preserve">Налог на прибыль организаций </t>
  </si>
  <si>
    <t>Организациям по производству стального проката с проектной мощностью не менее 545,5 тысячи тонн в год, в том числе производственные мощности которых находятся в стадии строительства и (или) ввода в эксплуатацию</t>
  </si>
  <si>
    <t>Развитие в Тюменской области металлургической промышленности</t>
  </si>
  <si>
    <t>Профессиональные образовательные организации, образовательные организации высшего образования, осуществляющие деятельность по имеющим государственную аккредитацию образовательным программам, а также общеобразовательные организации, имеющие лицензию на осуществление образовательной деятельности</t>
  </si>
  <si>
    <t>Финансовая поддержка образовательных организаций</t>
  </si>
  <si>
    <t xml:space="preserve">
Обеспечение прав граждан на доступ к культурным ценностям и участие в культурной жизни</t>
  </si>
  <si>
    <t>Вовлечение в разработку существующих извлекаемых запасов, увеличение объемов добычи нефти посредством горизонтального бурения</t>
  </si>
  <si>
    <t>Организации, осуществляющие добычу нефти в Тюменской области горизонтальными скважинами с использованием при освоении технологий многостадийного и кластерного гидроразрыва пласта с проектной мощностью не менее 300 тысяч тонн в год, в том числе производственные мощности которых находятся в стадии строительства</t>
  </si>
  <si>
    <t>0,525 п.п.</t>
  </si>
  <si>
    <t xml:space="preserve">  Организациям по переработке углеводородного сырья методом пиролиза с производством полиэтилена и прочей нефтехимической продукции с проектной мощностью не менее 1,5 миллиона тонн в год, в том числе производственные мощности которых находятся в стадии строительства, являющимся держателями инвестиционных проектов Тюменской области в соответствии с Законом Тюменской области "О государственной поддержке инвестиционной деятельности в Тюменской области" 
</t>
  </si>
  <si>
    <t>Комплексное развитие Тобольской промышленной площадки</t>
  </si>
  <si>
    <t>20.1</t>
  </si>
  <si>
    <t>Организации, осуществляющие строительство и эксплуатацию объектов обращения с отходами на основании концессионных соглашений</t>
  </si>
  <si>
    <t>Строительство водно-термального оздоровительного комплекса с аквапарком, гостиницей, апартаментами и торговой зоной</t>
  </si>
  <si>
    <t xml:space="preserve"> 93.11
</t>
  </si>
  <si>
    <t>Создание логистического комплекса</t>
  </si>
  <si>
    <t>Организации, осуществляющие реконструкцию и эксплуатацию производственных объектов для размещения логистических складских комплексов и являющимся держателями инвестиционных проектов Тюменской области в соответствии с Законом Тюменской области "О государственной поддержке инвестиционной деятельности в Тюменской области"</t>
  </si>
  <si>
    <t>68.20</t>
  </si>
  <si>
    <t>Развитие промышленного производства</t>
  </si>
  <si>
    <t xml:space="preserve"> 
ст.1/п.1/пп.7</t>
  </si>
  <si>
    <t>Стимулирование рынка арендного жилья</t>
  </si>
  <si>
    <t xml:space="preserve">ст.1/п.1/пп.9
</t>
  </si>
  <si>
    <t>Создание условий для инвестирования в энергоэффективные объекты</t>
  </si>
  <si>
    <t>Упорядочение деятельности в сфере обращения с отходами, снижение тарифов на размещение отходов, исключение захоронения несортированных отходов на полигонах ТБО</t>
  </si>
  <si>
    <t>Создание благоприятных условий для развития промышленности</t>
  </si>
  <si>
    <t>Снижение тарифной нагрузки на конечных потребителей природного газа, повышение надежности и безопасности предоставления услуг газоснабжения, создание благоприятных условий для привлечения внебюджетных источников финансирования для развития газификации в регионе</t>
  </si>
  <si>
    <t>ст.3/п.3/пп.2</t>
  </si>
  <si>
    <t>Стимулирование инвестиций в объекты социально-культурной сферы</t>
  </si>
  <si>
    <t>Сохранение объемов производства алкогольной продукции местных производителей</t>
  </si>
  <si>
    <t>Организации по производству водки с проектной мощностью свыше 1,0 миллиона декалитров в год</t>
  </si>
  <si>
    <t xml:space="preserve">  ст.1/п.2/пп.3 </t>
  </si>
  <si>
    <t>Организациям по производству пива с проектной мощностью свыше 10 миллионов декалитров в год</t>
  </si>
  <si>
    <t xml:space="preserve"> ст.1/п.2/пп.4 </t>
  </si>
  <si>
    <t>Производство стеклянной тары с проектной мощностью не менее 300 миллионов бутылок в год</t>
  </si>
  <si>
    <t>Наращивание мощностей по переработке нефти</t>
  </si>
  <si>
    <t>Стимулирование хозяйствующих субъектов</t>
  </si>
  <si>
    <t>Органы законодательной (представительной) и исполнительной власти Тюменской области, органы местного самоуправления</t>
  </si>
  <si>
    <t>84.11.2</t>
  </si>
  <si>
    <t>Организации - в отношении автомобильных дорог общего пользования (за исключением федеральных автомобильных дорог), а также сооружений, являющихся их неотъемлемой технологической частью</t>
  </si>
  <si>
    <t>Организации по производству, переработке и хранению сельскохозяйственной продукции, выращиванию, лову и переработке рыбы и морепродуктов при условии, что выручка от указанных видов деятельности составляет не менее 70% общей суммы выручки от реализации продукции (работ, услуг)</t>
  </si>
  <si>
    <t>Профессиональные аварийно-спасательные службы, профессиональные аварийно-спасательные формирования, созданные органами исполнительной власти Тюменской области и органами местного самоуправления Тюменской области,  в отношении имущества используемого ими для осуществления возложенных на них функций</t>
  </si>
  <si>
    <t>84.25.9</t>
  </si>
  <si>
    <t>ст.2/п.1/пп.6</t>
  </si>
  <si>
    <t>Территориальные органы управления и подразделений Государственной противопожарной службы Министерства Российской Федерации по делам гражданской обороны, чрезвычайным ситуациям и ликвидации последствий стихийных бедствий, финансируемые из областного и местных бюджетов, используемое ими для осуществления возложенных на них функций</t>
  </si>
  <si>
    <t>ст.2/п.1/пп.7</t>
  </si>
  <si>
    <t xml:space="preserve">Организации, использующие имущество для производства, переработки и хранения сельскохозяйственной продукции, выращивания, лова и переработки рыбы
</t>
  </si>
  <si>
    <t>ст.2/п.1/пп.9</t>
  </si>
  <si>
    <t>ст.2/п.1/пп.10</t>
  </si>
  <si>
    <t>Организации, в отношении объектов социально-культурной сферы, используемых ими для нужд культуры и искусства, образования, физической культуры и спорта, здравоохранения и социального обеспечения</t>
  </si>
  <si>
    <t>Ветеринарно-санитарные утилизационные организации, занимающиеся сбором биологических отходов и их утилизацией путем переработки на мясокостную муку</t>
  </si>
  <si>
    <t>Медицинские организации по оказанию нейрохирургической специализированной медицинской помощи, производственные мощности которых находятся в стадии строительства и (или) ввода в эксплуатацию</t>
  </si>
  <si>
    <t>Товарищества собственников жилья, жилищных и жилищно-строительных кооперативов</t>
  </si>
  <si>
    <t>ст.2/п.1/пп.14</t>
  </si>
  <si>
    <t>Закон Тюменской области от 19.11.2002 № 93 "О транспортном налоге"</t>
  </si>
  <si>
    <t>ст.1/ч.4.1</t>
  </si>
  <si>
    <t>ст.1/ч.4.2</t>
  </si>
  <si>
    <t xml:space="preserve">ст.1/ч.5/п.1 </t>
  </si>
  <si>
    <t xml:space="preserve">ст.1/ч.5/п.2 </t>
  </si>
  <si>
    <t xml:space="preserve">ст.1/ч.5/п.3 </t>
  </si>
  <si>
    <t xml:space="preserve">ст.1/ч.5/п.4 </t>
  </si>
  <si>
    <t xml:space="preserve">ст.1/ч.5/п.5 </t>
  </si>
  <si>
    <t xml:space="preserve">ст.1/ч.5/п.6 </t>
  </si>
  <si>
    <t xml:space="preserve">ст.1/ч.5/п.7 </t>
  </si>
  <si>
    <t>Поддержка сельхозпроизводителей</t>
  </si>
  <si>
    <t xml:space="preserve">ст.1/ч.5/п.8 </t>
  </si>
  <si>
    <t xml:space="preserve">ст.1/ч.5/п.9 </t>
  </si>
  <si>
    <t xml:space="preserve">ст.1/ч.5/п.10 </t>
  </si>
  <si>
    <t>Территориальные органы управления и подразделения Государственной противопожарной службы Министерства Российской Федерации по делам гражданской обороны, чрезвычайным ситуациям и ликвидации последствий стихийных бедствий, финансируемые из областного и местных бюджетов</t>
  </si>
  <si>
    <t xml:space="preserve">ст.1/ч.5/п.11 </t>
  </si>
  <si>
    <t>Органы государственной власти Тюменской области и органы местного самоуправления</t>
  </si>
  <si>
    <t xml:space="preserve">ст.1/ч.5/п.12 </t>
  </si>
  <si>
    <t>Автономные, бюджетные и казенные учреждения, созданные Тюменской областью и муниципальными образованиями, находящимися на территории Тюменской области</t>
  </si>
  <si>
    <t xml:space="preserve">ст.1/ч.5/п.13 </t>
  </si>
  <si>
    <t xml:space="preserve">ст.1/ч.5/п.14 </t>
  </si>
  <si>
    <t xml:space="preserve">85
</t>
  </si>
  <si>
    <t xml:space="preserve">ст.1/ч.5/п.15 </t>
  </si>
  <si>
    <t xml:space="preserve">ст.1/ч.5/п.17 </t>
  </si>
  <si>
    <t>Ветеринарно-санитарные утилизационные предприятия, занимающиеся сбором биологических отходов и их утилизацией путем переработки на мясокостную муку</t>
  </si>
  <si>
    <t xml:space="preserve">38
</t>
  </si>
  <si>
    <t xml:space="preserve">ст.1/ч.5/п.18 </t>
  </si>
  <si>
    <t xml:space="preserve">ст.1/ч.5/п.19 </t>
  </si>
  <si>
    <t xml:space="preserve">ст.1/ч.5/п.19.1 </t>
  </si>
  <si>
    <t>ст.1/ч.5/п.19.2</t>
  </si>
  <si>
    <t xml:space="preserve">ст.1/ч.5/п.19.3 </t>
  </si>
  <si>
    <t xml:space="preserve">ст.1/ч.5/п.19.4 </t>
  </si>
  <si>
    <t>(1) ограниченный - срок действия льготы установлен законом</t>
  </si>
  <si>
    <t xml:space="preserve">Организации, реализующие инвестиционные проекты, которым присвоен статус приоритетного инвестиционного проекта Ульяновской области </t>
  </si>
  <si>
    <t>Пониженная (13,5%) ставка по налогу для организаций, реализующих инвестиционные проекты, которым присвоен статус приоритетного инвестиционного проекта Ульяновской области</t>
  </si>
  <si>
    <t xml:space="preserve"> 2.5</t>
  </si>
  <si>
    <t>Применяется не ранее начала налогового периода, следующего за налоговым периодом, в котором завершена реализация инвестиционного проекта, факт завершения реализации которого подтверждён Правительством Ульяновской области</t>
  </si>
  <si>
    <t xml:space="preserve">Организации, реализовавшие особо значимые инвестиционные проекты Ульяновской области </t>
  </si>
  <si>
    <t xml:space="preserve">Пониженная (12,5%) ставка налога для организаций, реализовавших особо значимые инвестиционные проекты Ульяновской области </t>
  </si>
  <si>
    <t>ст.1.2/п.1</t>
  </si>
  <si>
    <t>Организации, созданные с целью реализации туристских проектов, которым присвоен статус приоритетного туристского проекта Ульяновской области</t>
  </si>
  <si>
    <t>Пониженная (13,5%) ставка налога для организаций, созданных с целью реализации туристских проектов, которым присвоен статус приоритетного туристского проекта Ульяновской области</t>
  </si>
  <si>
    <t xml:space="preserve"> 2.6</t>
  </si>
  <si>
    <t>Организации, реализующие услуги по передаче авиационной техники во владение и пользование по договорам финансовой аренды</t>
  </si>
  <si>
    <t>Пониженная (13,5%) ставка налога для организаций, реализующих услуги по передаче авиационной техники во владение и пользование по договорам финансовой аренды</t>
  </si>
  <si>
    <t>Поддержка авиационной отрасли Ульяновской области</t>
  </si>
  <si>
    <t xml:space="preserve">Организации- Уполномоченные в сфере формирования и развития инфраструктуры промышленных зон </t>
  </si>
  <si>
    <t>Пониженная (13,5%) ставка налога для организаций, которым присвоен статус организации, уполномоченной в сфере формирования и развития инфраструктуры промышленных зон</t>
  </si>
  <si>
    <t>ст.1.9</t>
  </si>
  <si>
    <t>Организации, реализующие приоритетные проекты жилищного строительства</t>
  </si>
  <si>
    <t>Пониженная (13,5%) ставка налога для организаций, реализующих проекты жилищного строительства, которым присвоен статус приоритетного проекта жилищного строительства</t>
  </si>
  <si>
    <t xml:space="preserve">ст.1.10 </t>
  </si>
  <si>
    <t>Пониженная (13,5%) ставка налога для организаций, осуществляющих виды экономической деятельности в области информационных технологий, классифицируемые в соответствии с группировками 62 и 63 Общероссийского классификатора видов экономической деятельности ОК 029-2014 (КДЕС Ред. 2)</t>
  </si>
  <si>
    <t>ст.1.11</t>
  </si>
  <si>
    <t>ст.1.12</t>
  </si>
  <si>
    <t>ст.1.8</t>
  </si>
  <si>
    <t>Организации, реализующие приоритетный инвестиционный проект Ульяновской области</t>
  </si>
  <si>
    <t>Организации, реализовавшие особо значимый инвестиционный проект Ульяновской области</t>
  </si>
  <si>
    <t>Развитие сферы туризма в Ульяновской области</t>
  </si>
  <si>
    <t>ст.2/п.2/пп.6</t>
  </si>
  <si>
    <t>ст.2/п.2/пп.7; 
ст.2/п.3.1/пп.2</t>
  </si>
  <si>
    <t>Организации, реализующие приоритетные инвестиционные проекты Ульяновской области</t>
  </si>
  <si>
    <t>ст.2п.2/пп.9</t>
  </si>
  <si>
    <t>Организации, реализующие приоритетный проект жилищного строительства</t>
  </si>
  <si>
    <t>Организации, заключившие концессионные соглашения или соглашения о государственно-частном партнерстве</t>
  </si>
  <si>
    <t>Организации, осуществляющие деятельность по разведению молочного крупного рогатого скота и (или) производству сырого молока</t>
  </si>
  <si>
    <t xml:space="preserve"> 2.2</t>
  </si>
  <si>
    <t>ст.2/ч.2/п.13</t>
  </si>
  <si>
    <t>Создание благоприятного инвестиционного климата на территории моногородов</t>
  </si>
  <si>
    <t>Образовательные организации высшего образования, осуществляющие подготовку специалистов соответствующего уровня согласно перечню должностей авиационного персонала гражданской авиации</t>
  </si>
  <si>
    <t>Пониженная (1,7%) ставка налога для образовательных организаций высшего образования, осуществляющих подготовку специалистов соответствующего уровня согласно перечню должностей авиационного персонала гражданской авиации</t>
  </si>
  <si>
    <t xml:space="preserve"> 6.1</t>
  </si>
  <si>
    <t>Организации авиационной промышленности, осуществляющих производство и реализацию воздушных судов</t>
  </si>
  <si>
    <t>Пониженная (0,95%) налоговая ставка налога для организаций авиационной промышленности, осуществляющих производство и реализацию воздушных судов</t>
  </si>
  <si>
    <t>1,25 п.п.</t>
  </si>
  <si>
    <t>Организации, осуществляющие деятельность по управлению аэропортами</t>
  </si>
  <si>
    <t>Пониженная (0,15%) налоговая ставка налога для организаций, осуществляющих на территории Ульяновской области деятельность по управлению аэропортами</t>
  </si>
  <si>
    <t>2,05 п.п.</t>
  </si>
  <si>
    <t xml:space="preserve"> 4.1</t>
  </si>
  <si>
    <t xml:space="preserve"> 6.2</t>
  </si>
  <si>
    <t>Организации, осуществляющие перевозки пассажиров и багажа городским наземным электрическим транспортом</t>
  </si>
  <si>
    <t>Развитие альтернативной транспортной системы Ульяновской области</t>
  </si>
  <si>
    <t xml:space="preserve"> 4.5</t>
  </si>
  <si>
    <t xml:space="preserve"> 12.1</t>
  </si>
  <si>
    <t>Истечение срока использования указанными организациями права на применение налоговой ставки налога в размере 0 %</t>
  </si>
  <si>
    <t>Пониженная (1,1%) налоговая ставка налога для организаций, реализовавших особо значимый инвестиционный проект Ульяновской области</t>
  </si>
  <si>
    <t>ст.2/ч.2/п.14</t>
  </si>
  <si>
    <t>Повышение уровня коммерциализации научных разработок, осуществляющихся в организациях</t>
  </si>
  <si>
    <t>ст.2/ч.2/п.15</t>
  </si>
  <si>
    <t>ст.2/ч.1.1/абз.2</t>
  </si>
  <si>
    <t>Герои Советского Союза, Герои Российской Федерации, Герои Социалистического Труда, Герои Труда Российской Федерации, граждане, награжденные орденом Славы 3 степеней</t>
  </si>
  <si>
    <t xml:space="preserve">Транспортный налог </t>
  </si>
  <si>
    <t>Граждане, подвергшиеся воздействию радиации вследствие катастрофы на Чернобыльской АЭС, а также приравненные к ним категории лиц</t>
  </si>
  <si>
    <t>Инвалиды с детства</t>
  </si>
  <si>
    <t>Инвалиды I и II группы</t>
  </si>
  <si>
    <t xml:space="preserve"> 4.3</t>
  </si>
  <si>
    <t>Стимулирование роста объёма инвестиций в основной капитал</t>
  </si>
  <si>
    <t xml:space="preserve"> 10.4</t>
  </si>
  <si>
    <t>ст.3/п.1/пп.16</t>
  </si>
  <si>
    <t>Организации, реализующие услуги по передаче воздушных транспортных средств во владение и пользование по договорам финансовой аренды (лизинга)</t>
  </si>
  <si>
    <t>Стимулирование и поддержка организаций, содержащих специальные формирования в виде автотранспортных формирований</t>
  </si>
  <si>
    <t>50% от соответствующей налоговой ставки налога</t>
  </si>
  <si>
    <t xml:space="preserve">ст.3/ч.1/пп.18 </t>
  </si>
  <si>
    <t>Резиденты технопарков, находящихся на территории Ульяновской области</t>
  </si>
  <si>
    <t>ст.3/ч.1/пп.19</t>
  </si>
  <si>
    <t>ст.3/п.1/пп.17</t>
  </si>
  <si>
    <t>Формирование благоприятного инвестиционного климата на территории моногородов</t>
  </si>
  <si>
    <t>Добровольные пожарные</t>
  </si>
  <si>
    <t>Социальная поддержка добровольных пожарных в соответствии с Законом Ульяновской области от 06.10.2011 № 170-ЗО "О мерах государственной поддержки общественных объединений пожарной охраны и добровольных пожарных в Ульяновской области"</t>
  </si>
  <si>
    <t>50% от соответствующей ставки налога</t>
  </si>
  <si>
    <t>ст.1/п.1/пп."а1"</t>
  </si>
  <si>
    <t>Организации, осуществляющие деятельность в области информационных технологий, имеющие документ о государственной аккредитации</t>
  </si>
  <si>
    <t>Поддержка сферы IT</t>
  </si>
  <si>
    <t xml:space="preserve">Группировки 62 и 63 ОКВЭД2 ОК 029-2014 (КДЕС Ред. 2)
</t>
  </si>
  <si>
    <t>ст.1/п.1/пп."б"</t>
  </si>
  <si>
    <t>Организации, впервые зарегистрированные в качестве юридических лиц или индивидуальных предпринимателей после 01.01.2016</t>
  </si>
  <si>
    <t>Поддержка сферы малого и среднего предпринимательства</t>
  </si>
  <si>
    <t>ст.1/п.2/пп."а"/абз.2</t>
  </si>
  <si>
    <t>ст.1/п.2/пп."а"/абз.3</t>
  </si>
  <si>
    <t>ст.1/п.2/пп."б"</t>
  </si>
  <si>
    <t>ст.1.1/п.1/абз.1 и 2</t>
  </si>
  <si>
    <t>Отдельные виды предпринимательской деятельности, определенные Законом Ульяновской области</t>
  </si>
  <si>
    <t>Закон Челябинской области от 28.11.2016 № 453-ЗО "О снижении налоговой ставки налога на прибыль организаций для отдельных категорий налогоплательщиков" (в ред. от 04.04.2018 № 686-ЗО)</t>
  </si>
  <si>
    <t>Управляющие компании инновационных технопарков</t>
  </si>
  <si>
    <t>Пониженная (13,5%) ставка налога для управляющих компаний инновационных технопарков, включенных в реестр инновационных технопарков и управляющих компаний инновационных технопарков в Челябинской области</t>
  </si>
  <si>
    <t>Осуществление государственной поддержки и стимулирование деятельности управляющих компаний технопарков</t>
  </si>
  <si>
    <t>Резиденты инновационных технопарков</t>
  </si>
  <si>
    <t>Закон Челябинской области от 28.11.2016 № 453-ЗО "О снижении налоговой ставки налога на прибыль организаций для отдельных категорий налогоплательщиков"</t>
  </si>
  <si>
    <t>Развитие промышленного комплекса Челябинской области, предоставление государственной поддержки субъектам деятельности в сфере промышленности в соответствии с Законом Челябинской области от 18.05.2015 № 201-ЗО</t>
  </si>
  <si>
    <t>Создание комфортных условий на территории Челябинской области для развития предприятий, осуществляющих деятельность в сфере информационных технологий. Увеличение доли инновационных предприятий, ускорение процесса импортозамещения иностранных программных продуктов отечественными разработками, развитие научно-технического потенциала Челябинской области</t>
  </si>
  <si>
    <t>Организации, являющиеся стороной соглашений о государственно-частном партнерстве</t>
  </si>
  <si>
    <t>Государственная поддержка и стимулирование инвестиционной деятельности, осуществляемой крупными и средними организациями на территории области, в соответствии с Законом Челябинской области от 28.08.2003 г. № 175-ЗО, повышение инвестиционной привлекательности региона, а также содействие привлечению частных инвестиций, эффективных управленческих решений и современных технологий в развитие общественной инфраструктуры для повышения качества жизни населения</t>
  </si>
  <si>
    <t>(1) ограниченный - в течение 5 налоговых периодов в пределах срока действия концессионного соглашения, но не позднее 01.01.2023г.</t>
  </si>
  <si>
    <t>ст.6</t>
  </si>
  <si>
    <t>(2) не установлено - дата окончания соглашения по СПИК</t>
  </si>
  <si>
    <t>до 3,5 п.п.</t>
  </si>
  <si>
    <t>Пониженная (не ниже 13,5%) ставка налога для организаций, реализующих инвестиционные проекты с 1 января 2016 года, включенные в перечень приоритетных инвестиционных проектов Челябинской области по строительству или в перечень приоритетных инвестиционных проектов Челябинской области по реконструкции и техническому перевооружению объектов основных средств</t>
  </si>
  <si>
    <t>Увеличение количества резидентов ТОСЭР, и как следствие, рост объема инвестиций и количества новых рабочих мест в результате реализации резидентами ТОСЭР инвестпроектов</t>
  </si>
  <si>
    <t>ст.10</t>
  </si>
  <si>
    <t>ст.11</t>
  </si>
  <si>
    <t xml:space="preserve">Организация является стороной СПИК, заключенных с Российской Федерацией и Челябинской областью.
Условия, установленные пунктом 1 статьи 284. 3 и пункта 1 статьи 288. 2 НК РФ </t>
  </si>
  <si>
    <t>ст.12</t>
  </si>
  <si>
    <t>ст.14/п.3/абз.1</t>
  </si>
  <si>
    <t>Участники СПИК, заключенных с Челябинской областью без участия Российской Федерации в 2016 году</t>
  </si>
  <si>
    <t>ст.14/п.3/абз.2</t>
  </si>
  <si>
    <t>Пониженная (не ниже 13,5%) ставка налога для организаций, реализующих начиная с 1 января 2011 года инвестиционные проекты, включенные в перечень приоритетных инвестиционных проектов Челябинской области до 1 января 2017 года, если суммарный объем инвестиций по проекту составляет не менее 300 миллионов рублей</t>
  </si>
  <si>
    <t>ст.1/п.1/пп..1</t>
  </si>
  <si>
    <t>Участники промышленного кластера</t>
  </si>
  <si>
    <t>Осуществление государственной поддержки и стимулирование деятельности участников промышленного кластера, включенного в реестр промышленных кластеров, специализированных организаций промышленных кластеров в Челябинской области</t>
  </si>
  <si>
    <t>Участники национального проекта "Производительность труда и поддержка занятости"</t>
  </si>
  <si>
    <t>Закон Челябинской области от 25.11.2016 № 449-ЗО "О налоге на имущество организаций"</t>
  </si>
  <si>
    <t>(2) не установлено - дата окончания соглашения о государственно-частном партнерстве</t>
  </si>
  <si>
    <t>(1) ограниченный - в течение 5 налоговых периодов, в пределах срока действия концессионного соглашения</t>
  </si>
  <si>
    <t>(2) не установлено - дата окончания срока действия концессионного соглашения</t>
  </si>
  <si>
    <t>Организации-владельцы жилых помещений, предоставляемых гражданам по договорам найма</t>
  </si>
  <si>
    <t>Развитие рынка арендного жилья</t>
  </si>
  <si>
    <t>Организации-владельцы недвижимого имущества свыше 8 млн. рублей, созданного (приобретенного) после 1 января 2017 года</t>
  </si>
  <si>
    <t>Государственная поддержка и стимулирование инвестиционной деятельности, осуществляемой крупными и средними организациями на территории области, в соответствии с Законом Челябинской области от 28.08.2003 г. № 175-ЗО , повышение инвестиционной привлекательности региона, а также стимулирование организаций к модернизации производства</t>
  </si>
  <si>
    <t>Закон Челябинской области от 25.11.2016 № 449-ЗО "О налоге на имущество организаций" (в ред. от 27.12.2017 № 649-ЗО)</t>
  </si>
  <si>
    <t>ст.3/п.11-1</t>
  </si>
  <si>
    <t>Организации, осуществляющие деятельность в сфере железнодорожных междугородних и международных пассажирских и грузовых перевозок</t>
  </si>
  <si>
    <t>0,55 п.п.</t>
  </si>
  <si>
    <t>49.1; 49.2</t>
  </si>
  <si>
    <t>Закон Челябинской области от 25.11.2016 № 449-ЗО "О налоге на имущество организаций" (в ред. от 04.04.2018 № 692-ЗО)</t>
  </si>
  <si>
    <t>ст.3/п.11-2</t>
  </si>
  <si>
    <t>ст.3/п.11-3</t>
  </si>
  <si>
    <t>Закон Челябинской области от 25.11.2016 № 449-ЗО "О налоге на имущество организаций" (в ред. от 03.07.2018 № 746-ЗО)</t>
  </si>
  <si>
    <t>ст.3/п.11-4</t>
  </si>
  <si>
    <t>Пониженная (0%) ставка налога для организаций в отношении имущества гостиниц категории "три звезды", "четыре звезды" или "пять звезд"</t>
  </si>
  <si>
    <t>Государственная поддержка и улучшение инвестиционного климата в Челябинской области, совершенствование налоговой политики Челябинской области</t>
  </si>
  <si>
    <t xml:space="preserve">Садоводческие и огороднические объединения граждан </t>
  </si>
  <si>
    <t>Уменьшение затрат членов садоводческих и огороднических объединений граждан по содержанию и эксплуатации объектов общего пользования</t>
  </si>
  <si>
    <t>ст.5/п.2</t>
  </si>
  <si>
    <t>Освобождаются от уплаты налога управляющие компании индустриальных (промышленных) парков, включенные в реестр индустриальных (промышленных) парков, управляющих компаний индустриальных (промышленных) парков в Челябинской области</t>
  </si>
  <si>
    <t>Освобождаются от уплаты налога организации, осуществляющие деятельность в области информационных технологий</t>
  </si>
  <si>
    <t>Создание комфортных условий на территории Челябинской области для развития предприятий, осуществляющих деятельность в сфере информационных технологий. Увеличение доли инновационных предприятий, ускорение процесса импортозамещения иностранных программных продуктов отечественными разработками, Развитие научно-технического потенциала Челябинской области</t>
  </si>
  <si>
    <t>ст.5/п.4</t>
  </si>
  <si>
    <t>Организации предоставлены государственные гарантии Челябинской области</t>
  </si>
  <si>
    <t>(1) ограниченный - в течение срока действия государственных гарантий</t>
  </si>
  <si>
    <t>(2) не установлено - дата окончания действия государственных гарантий</t>
  </si>
  <si>
    <t xml:space="preserve"> Освобождаются от уплаты налога сельскохозяйственные организации, которым предоставлены государственные гарантии Челябинской области, на срок действия указанных гарантий.</t>
  </si>
  <si>
    <t>Создание необходимых экономических условий для развития инвестиционной и инновационной деятельности, а также стимулирование создания, расширение и обновление производств и технологий по выпуску сельскохозяйственной продукции</t>
  </si>
  <si>
    <t>ст.5/п.5</t>
  </si>
  <si>
    <t>Организации, осуществляющие благотворительную деятельность</t>
  </si>
  <si>
    <t xml:space="preserve">Уменьшение суммы налога </t>
  </si>
  <si>
    <t>ст.5/п.6</t>
  </si>
  <si>
    <t>Организации, применяющие УСН или ЕНВД</t>
  </si>
  <si>
    <t>Реализация приоритетных направлений государственной политики по поддержке малого бизнеса и повышение их привлекательности для инвестиционной среды</t>
  </si>
  <si>
    <t>ст.5/п.7</t>
  </si>
  <si>
    <t>Сведения о субъектах малого и среднего предпринимательства внесены в единый реестр субъектов малого и среднего предпринимательства в соответствии со статьей 4.1 Федерального закона "О развитии малого и среднего предпринимательства в Российской Федерации".
В отношении имущества, указанного в пункте 25 статьи 381 НК РФ.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</si>
  <si>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Субъекты малого и среднего предпринимательства</t>
  </si>
  <si>
    <t>(1) ограниченный - в течение 2018 года</t>
  </si>
  <si>
    <t xml:space="preserve">Освобождаются от уплаты налога субъекты малого и среднего предпринимательства, сведения о которых внесены в единый реестр субъектов малого и среднего предпринимательства в соответствии со статьей 4.1 Федерального закона "О развитии малого и среднего предпринимательства в Российской Федерации", в отношении имущества, указанного в пункте 25 статьи 381 НК РФ
</t>
  </si>
  <si>
    <t>Государственная поддержка субъектов малого и среднего предпринимательства, а также во исполнение Указа Президента Российской Федерации "О национальных целях и стратегических задачах развития Российской Федерации на период до 2024 года" от 07 мая 2018 года по созданию благоприятных условий для развития малого и среднего предпринимательства и по поддержке индивидуальной предпринимательской инициативы</t>
  </si>
  <si>
    <t>Освобождаются от уплаты налога лизинговые компании в отношении имущества, указанного в пункте 25 статьи 381 Налогового кодекса Российской Федерации, переданного по договорам лизинга субъектам малого и среднего предпринимательства, сведения о которых внесены в единый реестр субъектов малого и среднего предпринимательства в соответствии со статьей 4.1 Федерального закона "О развитии малого и среднего предпринимательства в Российской Федерации"</t>
  </si>
  <si>
    <t>Организации, реализующие мероприятия по снижению негативного воздействия на окружающую среду</t>
  </si>
  <si>
    <t>(1) ограниченный - за налоговый период 2018 года в течение 2018-2020 гг.</t>
  </si>
  <si>
    <t>Создание условий для внедрения на промышленных предприятиях Челябинской области НДТ по снижению выбросов вредных (загрязняющих) веществ в атмосферный воздух</t>
  </si>
  <si>
    <t>Закон Челябинской области от 25.11.2016 № 449-ЗО "О налоге на имущество организаций" (в ред. от 31.01.2018 № 661-ЗО)</t>
  </si>
  <si>
    <t>ст.7/п.3/абз.1</t>
  </si>
  <si>
    <t>(2) не установлено - с учетом условий до 31.12.2024</t>
  </si>
  <si>
    <t>Государственная поддержка и стимулирование инвестиционной деятельности</t>
  </si>
  <si>
    <t>до 1,1 п.п.</t>
  </si>
  <si>
    <t>ст.7/п.3/абз.2</t>
  </si>
  <si>
    <t>(1) ограниченный - до окончания срока действия СПИК</t>
  </si>
  <si>
    <t>Закон Челябинской области от 28.11.2002 № 114-ЗО "О транспортном налоге"</t>
  </si>
  <si>
    <t>Граждане, подвергшиеся воздействию радиации</t>
  </si>
  <si>
    <t>Более полное возмещение гражданам вреда, причиненного их здоровью и имуществу вследствие радиационного воздействия.</t>
  </si>
  <si>
    <t>Герои Советского Союза и Российской Федерации, полные кавалеры орденов</t>
  </si>
  <si>
    <t>Участники и инвалиды ВОВ, инвалиды боевых действий и военной службы</t>
  </si>
  <si>
    <t>Поддержание правовых гарантий социальной защиты ветеранов в Российской Федерации и создание условий, обеспечивающих им достойную жизнь.</t>
  </si>
  <si>
    <t xml:space="preserve"> Семьи, имеющие детей - инвалидов, а также инвалиды I и II групп</t>
  </si>
  <si>
    <t>Поддержание правовых гарантий социальной защиты инвалидов, семей, имеющих детей-инвалидов в Российской Федерации и создание условий, обеспечивающих им достойную жизнь</t>
  </si>
  <si>
    <t>Освобождаются от уплаты налога общественные организации инвалидов, использующие транспортные средства для осуществления своей уставной деятельности (не более 2 единиц)</t>
  </si>
  <si>
    <t xml:space="preserve">Поддержание правовых гарантий социальной защиты инвалидов в Российской Федерации </t>
  </si>
  <si>
    <t xml:space="preserve"> Организации автомобильного транспорта</t>
  </si>
  <si>
    <t>Организации, осуществляющие строительство, реконструкцию, ремонт и содержание дорог</t>
  </si>
  <si>
    <t>Освобождаются от уплаты налога организации, осуществляющие строительство, реконструкцию, ремонт и содержание областных автомобильных дорог общего пользования, улиц и дорог населенных пунктов Челябинской области и искусственных сооружений на них</t>
  </si>
  <si>
    <t>Развитие сети автомобильных дорог общего пользования Челябинской области</t>
  </si>
  <si>
    <t xml:space="preserve">ст.4/п.1/пп.7-1 </t>
  </si>
  <si>
    <t>Авиационные предприятия</t>
  </si>
  <si>
    <t>Освобождаются от уплаты налога авиационные предприятия - по транспортным средствам, используемым на территории аэропортов и не выезжающим на автомобильные дороги общего пользования</t>
  </si>
  <si>
    <t>Поддержка рынка региональной и межрегиональной авиации, привлечение российских авиаперевозчиков на территорию Челябинской области</t>
  </si>
  <si>
    <t>Пенсионеры и многодетные семьи</t>
  </si>
  <si>
    <t xml:space="preserve">ст.4/п.3-1 </t>
  </si>
  <si>
    <t xml:space="preserve">Повышение уровня жизни граждан </t>
  </si>
  <si>
    <t xml:space="preserve">40% от ставок налога </t>
  </si>
  <si>
    <t xml:space="preserve">ст.4/п.3-2 </t>
  </si>
  <si>
    <t xml:space="preserve">Пониженная (40%) ставка налога для физических лиц - по мотоциклам и мотороллерам, с даты выпуска которых прошло более 10 лет, мощность которых свыше 35 л.с. </t>
  </si>
  <si>
    <t xml:space="preserve">60% от ставок налога </t>
  </si>
  <si>
    <t xml:space="preserve">ст.4/п.3-3 </t>
  </si>
  <si>
    <t xml:space="preserve">20% от ставок налога </t>
  </si>
  <si>
    <t>ст.4/п.3-4</t>
  </si>
  <si>
    <t>Организации по автобусам и грузовым автомобилям, использующим газ в качестве моторного топлива</t>
  </si>
  <si>
    <t>(1) ограниченный - за налоговый период 2018-2021 гг.</t>
  </si>
  <si>
    <t>Пониженные (50%) ставки налога для организаций - по автобусам и грузовым автомобилям, использующим газ в качестве моторного топлива</t>
  </si>
  <si>
    <t>Формирование экологической комфортной городской среды</t>
  </si>
  <si>
    <t xml:space="preserve">50% от ставок налога </t>
  </si>
  <si>
    <t>Организации и ИП, у которых объектом налогообложения являются доходы, уменьшенные на величину расходов, осуществляющие виды деятельности, определенные законом</t>
  </si>
  <si>
    <t>Пониженная (10%) ставка налога для организаций и ИП, осуществляющих установленные законом виды деятельности (объект налогообложения "доходы-расходы")</t>
  </si>
  <si>
    <t>Реализация приоритетных направлений государственной политики по поддержке малого бизнеса и повышение его привлекательности для создания благоприятных условий для ведения бизнеса в регионе. Поддержка компаний способствует вовлечению граждан Челябинской области в предпринимательскую деятельность, увеличению оборота малых предприятий и количества субъектов малого предпринимательства</t>
  </si>
  <si>
    <t>5 п.п</t>
  </si>
  <si>
    <t>(2) не установлено - по 11 видам деятельности; 
по 3 видам деятельности - 01.01.2020</t>
  </si>
  <si>
    <t>3 п.п</t>
  </si>
  <si>
    <t xml:space="preserve"> (2) не установлено -по 8 видам деятельности; 01.01.2022 -
по 3 видам деятельности - </t>
  </si>
  <si>
    <t>Закон Челябинской области от 28.01.2015 № 101-ЗО "Об установлении налоговой ставки в размере 0% для индивидуальных предпринимателей при применении упрощенной системы налогообложения и патентной системы налогообложения на территории Челябинской области"</t>
  </si>
  <si>
    <t xml:space="preserve">ст.2/п.1 </t>
  </si>
  <si>
    <t xml:space="preserve">(1) ограниченный - непрерывно не более 2 налоговых периодов в пределах 2 календарных лет
</t>
  </si>
  <si>
    <t>6 п.п</t>
  </si>
  <si>
    <t xml:space="preserve">ст.3(1)/п.1/пп..4 </t>
  </si>
  <si>
    <t>Использование организацией имущества для содержания детских оздоровительных лагерей</t>
  </si>
  <si>
    <t>Организации отдыха и оздоровления детей</t>
  </si>
  <si>
    <t>Улучшение качества жизни детей и семей с несовершеннолетними детьми</t>
  </si>
  <si>
    <t xml:space="preserve">ст.3(1)/п.1/пп.6 </t>
  </si>
  <si>
    <t>Организации, осуществляющие деятельность национальной почты</t>
  </si>
  <si>
    <t>Повышение качества жизни населения региона</t>
  </si>
  <si>
    <t>ст.7/п.12</t>
  </si>
  <si>
    <t>Один из родителей (усыновителей, опекунов, попечителей) в семье, относящейся к многодетной</t>
  </si>
  <si>
    <t>Создание благоприятных условий для жизнедеятельности семьи, функционирования института семьи, рождения детей</t>
  </si>
  <si>
    <t xml:space="preserve">Один из родителей (усыновителей, опекунов, попечителей) в семье, относящейся к многодетной, малоимущей </t>
  </si>
  <si>
    <t>ст.7/п.1/пп.7-9</t>
  </si>
  <si>
    <t>ст.7/п.1/пп.10-11</t>
  </si>
  <si>
    <t>ст.7/п.1/пп.13</t>
  </si>
  <si>
    <t>Льгота одному из родителей ребенка-инвалида</t>
  </si>
  <si>
    <t>Граждане, достигшие возраста 60 лет для мужчин и 55 лет для женщин</t>
  </si>
  <si>
    <t xml:space="preserve">ст.1/абз.5 </t>
  </si>
  <si>
    <t xml:space="preserve">Организации, в которых на условиях трудового договора работают более 50% инвалидов, при условии, что их доля в фонде оплаты труда составляет не менее 25% </t>
  </si>
  <si>
    <t xml:space="preserve">Региональные организации общероссийских общественных организаций инвалидов, а также организации, в которых на условиях трудового договора работают инвалиды </t>
  </si>
  <si>
    <t>Снижение налоговых ставок по 
региональным организациям общероссийских общественных организаций инвалидов</t>
  </si>
  <si>
    <t>Созданию условий, способствующих эффективному функционированию и развитию рынка труда Ярославской области.</t>
  </si>
  <si>
    <t xml:space="preserve">ст.7/п.5 </t>
  </si>
  <si>
    <t>Наличие международного класса у аэропорта</t>
  </si>
  <si>
    <t>Повышение транспортного обслуживания населения воздушным транспортом</t>
  </si>
  <si>
    <t xml:space="preserve">ст.3(1)/п.1/пп..3 </t>
  </si>
  <si>
    <t xml:space="preserve">ст.7/п.11 </t>
  </si>
  <si>
    <t xml:space="preserve">ст.3(1)/п.1/пп.5 </t>
  </si>
  <si>
    <t>Организации, имеющие спортивные объекты с искусственным льдом</t>
  </si>
  <si>
    <t>Обеспечение возможности для населения Ярославской области систематически заниматься физической культурой и спортом, повышение конкурентоспособности спортсменов Ярославской области на всероссийских и международных спортивных соревнованиях</t>
  </si>
  <si>
    <t xml:space="preserve">ст.3(1)/п.2 </t>
  </si>
  <si>
    <t>Организации, осуществляющие финансовую поддержку профессиональных футбольных клубов</t>
  </si>
  <si>
    <t>ст.7/п.13</t>
  </si>
  <si>
    <t>Организации, в отношении имущества многофункциональных спортивных комплексов, используемого для подготовки спортивного резерва по хоккею</t>
  </si>
  <si>
    <t xml:space="preserve">ст.3(1)/п.1/пп.10 </t>
  </si>
  <si>
    <t>Профессиональные образовательные организации, осуществляющие подготовку олимпийского резерва по хоккею</t>
  </si>
  <si>
    <t xml:space="preserve">ст.3(1)/п.1/пп.2 </t>
  </si>
  <si>
    <t>Обеспечение эффективного развития аграрной экономики, повышение конкурентоспособности продукции АПК производимой в области</t>
  </si>
  <si>
    <t xml:space="preserve">Закон Ярославской области от 05.11.2002 № 71-з "О транспортном налоге в Ярославской области" </t>
  </si>
  <si>
    <t>Организации, экономическая деятельность которых относится к виду "деятельность цирков"</t>
  </si>
  <si>
    <t>Пониженная (1,1%) ставка налога для организаций, экономическая деятельность которых относится к виду "деятельность цирков"</t>
  </si>
  <si>
    <t>Развитие культурных и социальных проектов, направленных на работу со школьниками, детьми-инвалидами, детьми со специальными потребностями и пожилыми людьми</t>
  </si>
  <si>
    <t xml:space="preserve">Создание условий для увеличения к 2020 году количества транспортных средств использующих природный газ в качестве моторного топлива </t>
  </si>
  <si>
    <t>ст.3(1)/п.1/пп.11</t>
  </si>
  <si>
    <t>ст.5(1)</t>
  </si>
  <si>
    <t>Оказание содействия развитию субъектов малого и среднего предпринимательства на основе формирования сервисной модели поддержки предпринимательства.</t>
  </si>
  <si>
    <t>Организации и ИП, осуществляющие определенные законом виды деятельности</t>
  </si>
  <si>
    <t>Пониженная (5%; 10%) ставка налога для организаций и ИП, осуществляющие определенные законом виды деятельности (объект налогообложения "доходы-расходы")</t>
  </si>
  <si>
    <t>Пониженная (4%) ставка налога для организаций и ИП, осуществляющие определенные законом виды деятельности (объект налогообложения "доходы")</t>
  </si>
  <si>
    <t>Пониженная (0%) ставка налога для ИП, впервые зарегистрированных и осуществляющих определенные законом виды деятельности</t>
  </si>
  <si>
    <t xml:space="preserve">Участники специальных инвестиционных контрактов (СПИК), отвечающих требованиям пункта 2 статьи 25.9 НК РФ </t>
  </si>
  <si>
    <t>Пониженная (0%) ставка налога для участников специальных инвестиционных контрактов</t>
  </si>
  <si>
    <t>Стимулирование деятельности в сфере промышленности</t>
  </si>
  <si>
    <t xml:space="preserve">ст.3(1)/п.1/пп.9 </t>
  </si>
  <si>
    <t>Создание режима максимального благоприятствования для участников инвестиционной деятельности</t>
  </si>
  <si>
    <t>Формирование благоприятных условий для привлечения инвестиций, обеспечение ускоренного социально-экономического развития</t>
  </si>
  <si>
    <t>Пониженная (0% - с 1 по 5 гг.; 10% - с 6 по 10 гг.) ставка налога для резидентов ТОСЭР, создаваемых на территориях моногородов</t>
  </si>
  <si>
    <t>ст.2/п.3
ст.15/п.3</t>
  </si>
  <si>
    <t xml:space="preserve">Создание режима максимального благоприятствования для участников инвестиционной деятельности </t>
  </si>
  <si>
    <t>ст.7/п.6</t>
  </si>
  <si>
    <t>ст.1/абз.9</t>
  </si>
  <si>
    <t>Поддержка организаций, участвующих в реализации мероприятий социальной интеграции инвалидов</t>
  </si>
  <si>
    <t>Стимулирование появления в Москве производственных и научных компаний, отвечающих критериям экономической и градостроительной эффективности.</t>
  </si>
  <si>
    <t>Закон г. Москвы от 07.05.2014 № 26 "Об установлении ставки налога на прибыль организаций для организаций нефтяной отрасли"</t>
  </si>
  <si>
    <t>Увеличение налогового потенциала города Москвы за счет создания условий, способствующих закреплению и удержанию на территории Москвы крупнейших налогоплательщиков нефтяной отрасли.</t>
  </si>
  <si>
    <t>Закон г. Москвы от 07.10.2015 № 52 "Об установлении ставки налога на прибыль организаций для организаций - субъектов инвестиционной деятельности, управляющих компаний технопарков и индустриальных (промышленных) парков, якорных резидентов технопарков и индустриальных (промышленных) парков"</t>
  </si>
  <si>
    <t>Создание благоприятных условий для привлечения и использования в экономике города Москвы инвестиций, развития промышленного производства за счет реализации инвестиционных проектов</t>
  </si>
  <si>
    <t>Закон г. Москвы от 17.05.2018 № 12 "Об установлении ставки налога на прибыль организаций для организаций, имеющих статус производителя автотранспортных средств, осуществляющего деятельность на территории города Москвы"</t>
  </si>
  <si>
    <t>Стимулирование появления в Москве производственных и научных компаний, отвечающих критериям экономической и градостроительной эффективности</t>
  </si>
  <si>
    <t>Закон г. Москвы от 12.07.2017 № 22 "Об особенностях налогообложения при реализации региональных инвестиционных проектов на территории города Москвы"</t>
  </si>
  <si>
    <t>Установление плавного переходного периода к максимальной ставке от кадастра для торговых и офисных объектов.</t>
  </si>
  <si>
    <t>Стимулирование предпринимателей, оказывающих услуги населению на улицах с интенсивным пешеходным движением; развитие туризма.</t>
  </si>
  <si>
    <t xml:space="preserve">Льгота имеет компенсационный характер и направлена на исключение встречных финансовых потоков. </t>
  </si>
  <si>
    <t>Льгота направлена на сдерживание роста проездной платы в метро и на наземном городском транспорте.</t>
  </si>
  <si>
    <t>Льгота является формой стимулирования организаций, участвующих в реализации мероприятий городской программы социальной интеграции инвалидов.</t>
  </si>
  <si>
    <t>Льгота направлена на сдерживание роста цен на гаражи-стоянки для физлиц.</t>
  </si>
  <si>
    <t>Льгота позволяет ограничить рост платы за наем жилых помещений в общежитиях.</t>
  </si>
  <si>
    <t>Льгота позволяет сократить издержки организаций жилищно-коммунального комплекса, финансируемых за счет средств городского бюджета, а также исключить встречные финансовые потоки.</t>
  </si>
  <si>
    <t>Льгота направлена на сдерживание роста тарифов на услуги ЖКХ для населения</t>
  </si>
  <si>
    <t>Льгота является формой государственного участия в затратах по сохранению и восстановлению объектов культурного наследия.</t>
  </si>
  <si>
    <t>Льгота является формой финансовой поддержки общественных организаций инвалидов</t>
  </si>
  <si>
    <t>Льгота является формой государственной поддержки организаций, имеющих оборонное значение.</t>
  </si>
  <si>
    <t>статья 4/часть 1/пункт 27</t>
  </si>
  <si>
    <t>Подтверждение статуса инвестиционного проекта по созданию, модернизации, освоению производства промышленной продукции - инвестиционного приоритетного проекта города Москвы. 
Перечень недвижимого имущества, используемого в ходе реализации инвестиционного приоритетного проекта города Москвы, устанавливается Правительством Москвы</t>
  </si>
  <si>
    <t>Льгота направлена на снижение стоимости услуг ж/д перевозчиков для населения</t>
  </si>
  <si>
    <t>Право на применение налоговой льготы возникает (прекращается) с первого числа квартала, следующего за кварталом, в котором выполняются (прекращают выполняться) условия их применения
Налоговая льгота не применяется в отношении объектов недвижимого имущества, налоговая база по которым определяется как их кадастровая стоимость.</t>
  </si>
  <si>
    <t>Создание стимулов для обновления и модернизации основных фондов организаций, в том числе оборудования</t>
  </si>
  <si>
    <t>Льгота направлена на поддержку промышленного производства в городе.</t>
  </si>
  <si>
    <t>Льгота направлена на развитие медицинских услуг для населения и сдерживания роста цен</t>
  </si>
  <si>
    <t>Обеспечение продовольственной безопасности города Москвы, сдерживание роста цен на продукты для населения</t>
  </si>
  <si>
    <t xml:space="preserve">Поддержка организаций в сфере образования в целях обеспечения доступности образовательных услуг и повышения качество образования в Москве </t>
  </si>
  <si>
    <t>Льгота направлена на поддержку развития культурно-развлекательного досуга для детей</t>
  </si>
  <si>
    <t xml:space="preserve">Льгота позволяет не допустить резкого роста расходов социально ориентированных организаций (медицинских и образовательных), расположенных в зданиях, налоговая база по которым определяется как их кадастровая стоимость. </t>
  </si>
  <si>
    <t>Льгота дает возможность ограничить рост расходов научных организаций</t>
  </si>
  <si>
    <t xml:space="preserve">Обеспечение равной налоговой нагрузки на организации, осуществляющие управление промышленными предприятий в помещениях, расположенных в зданиях, облагаемых налогом от кадастровой стоимости, включенных в Перечень торговых и офисных объектов и на аналогичные организации в помещениях, облагаемых налогом от балансовой стоимости, не включенных в указанный Перечень </t>
  </si>
  <si>
    <t xml:space="preserve">Льгота направлена на ограничение роста расходов гостиниц, соответствующих европейскому уровню, развитию туризма и сдерживанию роста цен. </t>
  </si>
  <si>
    <t>Льгота направлена на ограничение роста налоговой нагрузки на собственников объектов недвижимости, облагаемых по кадастровой стоимости, если не более 20% их площади фактически используется для размещения офисов, торговли и общественного питания и бытового обслуживания.</t>
  </si>
  <si>
    <t xml:space="preserve">Льгота позволяет ограничить налоговую нагрузку на профессиональные общественные организации, в собственности которых есть здания, облагаемые налогом по кадастровой стоимости. </t>
  </si>
  <si>
    <t>Поддержка организаций, оказывающих социальную помощь незащищенным категориям граждан: пенсионерам и инвалидам, детям-сиротам и детям, оставшимся без попечения родителей.</t>
  </si>
  <si>
    <t>Снижение налоговой нагрузки на организации в сфере отечественного кинематографа</t>
  </si>
  <si>
    <t>Общероссийские общественные организации, осуществляющие уставную деятельность по организации подготовки и участия спортсменов-инвалидов в Параолимпийских играх</t>
  </si>
  <si>
    <t>Поддержка организаций, занимающихся подготовкой и участием спортсменов-инвалидов в Параолимпийских играх</t>
  </si>
  <si>
    <t>Льгота направлена на сдерживание роста проездной платы на наземном городском транспорте, имеет социальную направленность.</t>
  </si>
  <si>
    <t>Герои Советского Союза, Герои РФ, граждане, награжденные орденом Славы трех степеней</t>
  </si>
  <si>
    <t>Льгота направлена на поддержку сферы подсобных и дачных хозяйств</t>
  </si>
  <si>
    <t>Льгота направлена на сдерживание роста цен на гаражи-стоянки для физлиц</t>
  </si>
  <si>
    <t xml:space="preserve">Льгота направлена на снижение роста цен на жилье </t>
  </si>
  <si>
    <t>Льгота направлена на снижение цен на с/х продукцию, а также на рост доступности услуг в сфере спорта</t>
  </si>
  <si>
    <t>Льгота позволяет исключить встречное бюджетное финансирование на выполнение налоговых обязательств организаций перед бюджетом города.</t>
  </si>
  <si>
    <t xml:space="preserve">Льгота имеет компенсационный характер и направлена на исключение встречных финансовых потоков, а также является инструментом регулирования величины затрат организаций, влияющих на стоимость оказываемых ими платных услуг. </t>
  </si>
  <si>
    <t>Льгота имеет компенсационный характер и направлена на исключение встречных финансовых потоков.</t>
  </si>
  <si>
    <t xml:space="preserve">Льгота направлена на стимулирование активности населения по созданию ТСЖ. </t>
  </si>
  <si>
    <t>Льгота распространяется на организации, реализующие важные для города программы в социальной сфере.</t>
  </si>
  <si>
    <t xml:space="preserve">Льгота направлена на снижение налоговой нагрузки организаций фундаментальной и прикладной науки, которым Правительством РФ присвоен соответствующий статус. </t>
  </si>
  <si>
    <t>Герои Советского Союза, Герои РФ, Герои Социалистического Труда и полные кавалеры орденов Славы, Трудовой Славы и "За службу Родине в Вооруженных Силах СССР"</t>
  </si>
  <si>
    <t xml:space="preserve">Льгота направлена на поддержку организаций-резидентов и на содействие развитию ОЭЗ технико-внедренческого типа на территории города Москвы. </t>
  </si>
  <si>
    <t>Снижение налоговой нагрузки производственных организаций в ТиНАО</t>
  </si>
  <si>
    <t>Поддержка отрасли здравоохранения</t>
  </si>
  <si>
    <t>Закон г. Москвы от 19.11.2014 № 51 "О налоге на имущество физических лиц"</t>
  </si>
  <si>
    <t>Поддержка строительства торгово-офисной недвижимости (вкл.подземные гаражи)</t>
  </si>
  <si>
    <t>Налогоплательщики - в отношении объектов налогообложения, включенных в Перечень</t>
  </si>
  <si>
    <t>Постепенный рост налоговой нагрузки для собственников недвижимости, входящей в Перечень</t>
  </si>
  <si>
    <t>Поддержка малого и среднего бизнеса в сфере управления эксплуатацией жилого и (или) нежилого фонда</t>
  </si>
  <si>
    <t>Поддержка организаций и предпринимателей в сфере научных исследований и разработок</t>
  </si>
  <si>
    <t>Поддержка малого и среднего бизнеса в сфере социальных услуг населению</t>
  </si>
  <si>
    <t xml:space="preserve">Поддержка малого и среднего бизнеса в области спорта </t>
  </si>
  <si>
    <t>Увеличение количества организаций, осуществляющих животноводство и растениеводство</t>
  </si>
  <si>
    <t>Закон г. Москвы от 17.12.2014 № 62 "О торговом сборе"</t>
  </si>
  <si>
    <t>Сдерживание роста цен для населения на территории розничных рынков</t>
  </si>
  <si>
    <t>Обеспечение автономных, бюджетных и казенных учреждений необходимой инфраструктурой</t>
  </si>
  <si>
    <t>Обеспечение продовольственной безопасности города Москвы, а также обеспечение эффективности и качества потребительских услуг для населения</t>
  </si>
  <si>
    <t xml:space="preserve">Развитие инфраструктуры в социально значимых организациях города Москвы. </t>
  </si>
  <si>
    <t>Повышение доступности печатной информации населению Москвы</t>
  </si>
  <si>
    <t>Льгота направлена на выравнивание налоговой нагрузки налогоплательщиков в сфере торговли</t>
  </si>
  <si>
    <t>Санкт-Петербург</t>
  </si>
  <si>
    <t>ст.11-3</t>
  </si>
  <si>
    <t>Резиденты особой экономической зоны (ОЭЗ)</t>
  </si>
  <si>
    <t>Развитие стратегически важных ВЭД</t>
  </si>
  <si>
    <t xml:space="preserve">(1) ограниченный - не более 5 налоговых периодов подряд </t>
  </si>
  <si>
    <t>(1) ограниченный - не более 5 налоговых периодов подряд</t>
  </si>
  <si>
    <t>ст.11-8-1</t>
  </si>
  <si>
    <t>ст.11-9</t>
  </si>
  <si>
    <t xml:space="preserve">Инвесторы, осуществляющие производство высокотехнологичной (инновационной) продукции, осуществившие в течение не более трех календарных лет подряд вложения на сумму от 50 млн руб. </t>
  </si>
  <si>
    <t>ст.11-9-1</t>
  </si>
  <si>
    <t xml:space="preserve">Инвесторы, осуществившие в течение не более одного любого календарного года вложения на общую сумму от 300 млн руб. </t>
  </si>
  <si>
    <t>(1) ограниченный - пока льгота не достигнет величины объема осуществленных вложений, но не более 3 налоговых периодов подряд</t>
  </si>
  <si>
    <t>ст.11-9-2</t>
  </si>
  <si>
    <t>(1) ограниченный - не более 10 налоговых периодов подряд</t>
  </si>
  <si>
    <t>ст.11-9-3</t>
  </si>
  <si>
    <t>ст.11-11</t>
  </si>
  <si>
    <t xml:space="preserve">Крупнейшие инвесторы, осуществившие в течение не более любых пяти лет подряд вложения на сумму от 15 млрд руб. </t>
  </si>
  <si>
    <t>(1) ограниченный - пока льгота не достигнет величины объема осуществленных вложений, но не позднее 2022 г. вкл.</t>
  </si>
  <si>
    <t xml:space="preserve">ст.11-12/п.1/абз.2 </t>
  </si>
  <si>
    <t>Организации, обеспечившие создание установленного числа высокооплачиваемых рабочих мест</t>
  </si>
  <si>
    <t xml:space="preserve">ст.11-12/п.1/абз.3 </t>
  </si>
  <si>
    <t>ст.11-1/п.1/пп.1</t>
  </si>
  <si>
    <t>Организации, основным видом деятельности которых является изготовление специального оборудования, обеспечивающего жизнедеятельность инвалидов, а также технических и иных средств реабилитации инвалидов</t>
  </si>
  <si>
    <t>Поддержка социально-значимых ВЭД</t>
  </si>
  <si>
    <t>ст.11-1/п.1/пп.2</t>
  </si>
  <si>
    <t>Расходные обязательства по полномочиям в сфере содержания органов государственной власти субъектов Российской Федерации</t>
  </si>
  <si>
    <t>Некоммерческие организации, объединяющие собственников помещений в многоквартирных домах с целью совместного управления общим имуществом (ЖСК, ЖК, ТСЖ, товарищества домовладельцев)</t>
  </si>
  <si>
    <t xml:space="preserve">ст.11-1/п.1/пп.4 </t>
  </si>
  <si>
    <t>Организации, имеющие имущество в виде устройств наружного освещения и подсветки, общественных туалетов, водных устройств, включая фонтаны, фонтанные комплексы, питьевые фонтанчики, бюветы, содержание которых полностью или частично финансируется из бюджета Санкт-Петербурга.</t>
  </si>
  <si>
    <t xml:space="preserve">ст.11-1/п.1/пп.10 </t>
  </si>
  <si>
    <t>Госучреждения, осуществляющие функции защиты населения</t>
  </si>
  <si>
    <t>ст.11-1/п.1/пп.12</t>
  </si>
  <si>
    <t>Органы местного самоуправления в Санкт-Петербурге</t>
  </si>
  <si>
    <t xml:space="preserve">Органы местного самоуправления в Санкт-Петербурге - в отношении имущества детских и спортивных площадок, ограждений газонов и иных зеленых насаждений. </t>
  </si>
  <si>
    <t>Органы местного самоуправления в Санкт-Петербурге, автономные, бюджетные и казенные учреждения, созданные внутригородскими муниципальными образованиями Санкт-Петербурга</t>
  </si>
  <si>
    <t xml:space="preserve">ст.11-1/п.1/пп.14 </t>
  </si>
  <si>
    <t>Гаражно-строительные кооперативы</t>
  </si>
  <si>
    <t xml:space="preserve">Освобождаются от уплаты налога гаражно-строительные кооперативы - в отношении находящегося на их балансе имущества. </t>
  </si>
  <si>
    <t xml:space="preserve">ст.11-1/п.1/пп.18 </t>
  </si>
  <si>
    <t xml:space="preserve">Автономные, бюджетные и казенные учреждения, созданные Санкт-Петербургом </t>
  </si>
  <si>
    <t xml:space="preserve">ст.11-1/п.1/пп.19 </t>
  </si>
  <si>
    <t xml:space="preserve">ст.11-1/п.1/пп.20 </t>
  </si>
  <si>
    <t>Организации, имеющие имущество в виде автомобильных дорог общего пользования (за исключением федеральных автомобильных дорог общего пользования), а также сооружений, являющихся их неотъемлемой технологической частью</t>
  </si>
  <si>
    <t>ст.11-1/п.1/пп.21</t>
  </si>
  <si>
    <t>Операторы морских терминалов по обслуживанию круизных и паромных судов, сведения о которых содержатся в реестре морских портов Российской Федерации</t>
  </si>
  <si>
    <t>ст.11-1/п.1/пп.22</t>
  </si>
  <si>
    <t>Организации, имеющие имущество в виде газовых распределительных сетей и газопроводов</t>
  </si>
  <si>
    <t>Градостроительство и землепользование - вопросы местного значения</t>
  </si>
  <si>
    <t>Организации, имеющие имущество в виде нежилых зданий (строений, сооружений) и нежилых помещений, в отношении которых налоговая база определяется как кадастровая стоимость, фактически использующие эти объекты для размещения бань.</t>
  </si>
  <si>
    <t xml:space="preserve">ст.11-1/п.1/пп.24 </t>
  </si>
  <si>
    <t>Организации, осуществившие вложения в объекты культурного наследия регионального или местного (муниципального) значения, расположенные на территории Санкт-Петербурга</t>
  </si>
  <si>
    <t>ст.11-1/п.1/пп.25</t>
  </si>
  <si>
    <t>Организации - в отношении движимого имущества</t>
  </si>
  <si>
    <t>ст.11-1/п.1/пп.26</t>
  </si>
  <si>
    <t>ст.11-1/п.1/пп.27</t>
  </si>
  <si>
    <t>Инвесторы, осуществляющие вложения в инновационно-промышленные парки или технопарки Санкт-Петербурга</t>
  </si>
  <si>
    <t>ст.11-1/п.1/пп.28</t>
  </si>
  <si>
    <t>Инвесторы, осуществляющие вложения в крупные конгрессно-выставочные центры</t>
  </si>
  <si>
    <t>ст.11-1/п.1-1</t>
  </si>
  <si>
    <t>Организации, использующие принадлежащее им недвижимое имущество для нужд культуры и искусства, образования, физической культуры и спорта, здравоохранения и социального обеспечения</t>
  </si>
  <si>
    <t>ст.11-2-1</t>
  </si>
  <si>
    <t>Инвесторы, осуществившие в течение не более трех любых календарных лет подряд начиная с 1 января 2015 года вложения на общую сумму не менее 300 млн руб.</t>
  </si>
  <si>
    <t xml:space="preserve">Организации, имеющие имущество в виде АДЦ и ТЦ и помещений в них;  нежилых помещений, предназначенных либо фактически использующихся для размещения офисов, торговых объектов, объектов общественного питания и бытового обслуживания; жилых помещений
</t>
  </si>
  <si>
    <t>(1) ограниченный - срок применения льготы установлен законом - 2014-2018 гг.</t>
  </si>
  <si>
    <t>ст.11-10</t>
  </si>
  <si>
    <t>Дети - сироты;  дети, оставшиеся без попечения родителей; лица из числа детей-сирот и детей, оставшихся без попечения родителей.</t>
  </si>
  <si>
    <t>Внебюджетная поддержка льготных категорий граждан</t>
  </si>
  <si>
    <t>ст.11-10-1</t>
  </si>
  <si>
    <t>Физические лица - собственники жилых помещений в многоквартирных домах</t>
  </si>
  <si>
    <t>ст.11-10-2</t>
  </si>
  <si>
    <t>Физические лица - собственники АДЦ и ТЦ и помещений в них;  нежилых помещений, предназначенных либо использующихся для размещения офисов, торговых объектов, объектов общественного питания и бытового обслуживания; вновь образованных объектов недвижимого имущества, образованных в результате раздела (или иного законного действия с объектом недвижимого имущества), расположенных в пределах Санкт-Петербурга</t>
  </si>
  <si>
    <t xml:space="preserve">ст.11-7-1/п.1/пп.1 </t>
  </si>
  <si>
    <t xml:space="preserve">Герои Советского Союза, Герои Российской Федерации, Герои Социалистического Труда, полные кавалеры ордена Славы, полные кавалеры ордена Трудовой Славы. </t>
  </si>
  <si>
    <t xml:space="preserve">Освобождаются от уплаты налога Герои Советского Союза, Герои Российской Федерации, Герои Социалистического Труда, полные кавалеры ордена Славы, полные кавалеры ордена Трудовой Славы. </t>
  </si>
  <si>
    <t xml:space="preserve">ст.11-7-1/п.1/пп.2 </t>
  </si>
  <si>
    <t>Граждане из числа инвалидов</t>
  </si>
  <si>
    <t xml:space="preserve">ст.11-7-1/п.1/пп.3 </t>
  </si>
  <si>
    <t xml:space="preserve">Инвалиды с детства </t>
  </si>
  <si>
    <t xml:space="preserve">Освобождаются от уплаты налога инвалиды с детства </t>
  </si>
  <si>
    <t xml:space="preserve">ст.11-7-1/п.1/пп.4 </t>
  </si>
  <si>
    <t xml:space="preserve">Один из родителей (усыновителей), опекунов или попечителей, имеющих в составе семьи ребенка-инвалида </t>
  </si>
  <si>
    <t xml:space="preserve">Освобождаются от уплаты налога один из родителей (усыновителей), опекунов или попечителей, имеющих в составе семьи ребенка-инвалида </t>
  </si>
  <si>
    <t xml:space="preserve">ст.11-7-1/п.1/пп.5 </t>
  </si>
  <si>
    <t xml:space="preserve">Один из родителей (усыновителей), опекунов или попечителей, имеющих в составе семьи трех и более детей в возрасте до 18 лет </t>
  </si>
  <si>
    <t xml:space="preserve">Освобождаются от уплаты налога один из родителей (усыновителей), опекунов или попечителей, имеющих в составе семьи трех и более детей в возрасте до 18 лет </t>
  </si>
  <si>
    <t xml:space="preserve">ст.11-7-1/п.1/пп.6 </t>
  </si>
  <si>
    <t xml:space="preserve">Ветераны и инвалиды войны и боевых действий </t>
  </si>
  <si>
    <t xml:space="preserve">Освобождаются от уплаты налога ветераны и инвалиды Великой Отечественной войны, а также ветераны и инвалиды боевых действий </t>
  </si>
  <si>
    <t xml:space="preserve">ст.11-7-1/п.1/пп.7 </t>
  </si>
  <si>
    <t>Физические лица, подвергшиеся воздействию радиации (в соответствии с ФЗ)</t>
  </si>
  <si>
    <t xml:space="preserve">Освобождаются от уплаты налога физические лица, имеющие право на получение социальной поддержки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 Федеральным законом "О социальной защите граждан Российской Федерации, подвергшихся воздействию радиации вследствие аварии в 1957 году на производственном объединении "Маяк" и сбросов радиоактивных отходов в реку Теча" и Федеральным законом "О социальных гарантиях гражданам, подвергшимся радиационному воздействию вследствие ядерных испытаний на Семипалатинском полигоне" </t>
  </si>
  <si>
    <t xml:space="preserve">ст.11-7-1/п.1/пп.8 </t>
  </si>
  <si>
    <t xml:space="preserve">Физические лица,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t>
  </si>
  <si>
    <t xml:space="preserve">Освобождаются от уплаты налога физические лица,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t>
  </si>
  <si>
    <t xml:space="preserve">ст.11-7-1/п.1/пп.9 </t>
  </si>
  <si>
    <t xml:space="preserve">Физические лица, получившие или перенесшие лучевую болезнь или ставшие инвалидами в результате испытаний, учений и иных работ, связанных с любыми видами ядерных установок, включая ядерное оружие и космическую технику </t>
  </si>
  <si>
    <t xml:space="preserve">Освобождаются от уплаты налога физические лица, получившие или перенесшие лучевую болезнь или ставшие инвалидами в результате испытаний, учений и иных работ, связанных с любыми видами ядерных установок, включая ядерное оружие и космическую технику </t>
  </si>
  <si>
    <t xml:space="preserve">ст.11-7-1/п.1/пп.10 </t>
  </si>
  <si>
    <t xml:space="preserve">ст.11-7-1/п.1/пп.11 </t>
  </si>
  <si>
    <t>Военные пенсионеры, имеющие общую продолжительность военной службы от 20 лет</t>
  </si>
  <si>
    <t>Освобождаются от уплаты налога граждане РФ, уволенные с военной службы по достижении предельного возраста пребывания на военной службе, состоянию здоровья или в связи с организационно-штатными мероприятиями и имеющие общую продолжительность военной службы от 20 лет</t>
  </si>
  <si>
    <t xml:space="preserve">ст.11-7-1/п.1/пп.12 </t>
  </si>
  <si>
    <t xml:space="preserve">Члены семей лиц, замещавших государственные должности, должности государственной гражданской службы или должности правоохранительной службы, а также военнослужащих, потерявшие кормильца при исполнении им служебных обязанностей. </t>
  </si>
  <si>
    <t xml:space="preserve">Освобождаются от уплаты налога члены семей лиц, замещавших государственные должности, должности государственной гражданской службы или должности правоохранительной службы, а также военнослужащих, потерявшие кормильца при исполнении им служебных обязанностей. </t>
  </si>
  <si>
    <t xml:space="preserve">ст.11-7-1/п.2/пп.1 </t>
  </si>
  <si>
    <t xml:space="preserve">Органы государственной власти Санкт-Петербурга </t>
  </si>
  <si>
    <t xml:space="preserve">Освобождаются от уплаты налога органы государственной власти Санкт-Петербурга </t>
  </si>
  <si>
    <t xml:space="preserve">ст.11-7-1/п.2/пп.2 </t>
  </si>
  <si>
    <t xml:space="preserve">Освобождаются от уплаты налога автономные, бюджетные и казенные учреждения, созданные Санкт-Петербургом </t>
  </si>
  <si>
    <t xml:space="preserve">ст.11-7-1/п.2/пп.3 </t>
  </si>
  <si>
    <t xml:space="preserve">ст.11-7-1/п.2/пп.4 </t>
  </si>
  <si>
    <t>ст.11-7-1/п.2/пп.5</t>
  </si>
  <si>
    <t xml:space="preserve">ст.11-7-1/п.3 </t>
  </si>
  <si>
    <t xml:space="preserve">Организации, имеющие статус государственных научных центров Российской Федерации </t>
  </si>
  <si>
    <t>Развитие стратегически важных видов экономической деятельности</t>
  </si>
  <si>
    <t>Герои Советского Союза, Герои РФ, Герои Социалистического Труда, полные кавалеры ордена Славы, полные кавалеры ордена Трудовой Славы</t>
  </si>
  <si>
    <t>Освобождаются от уплаты налога Герои Советского Союза, Герои РФ, Герои Социалистического Труда, полные кавалеры ордена Славы, полные кавалеры ордена Трудовой Славы - за одно транспортное средство с мощностью двигателя до 200 л.с. вкл.</t>
  </si>
  <si>
    <t>Граждане Санкт-Петербурга</t>
  </si>
  <si>
    <t>Супруги военнослужащих, лиц рядового и начальствующего состава органов внутренних дел, Государственной противопожарной службы и органов государственной безопасности, погибших при исполнении обязанностей военной службы (служебных обязанностей), не вступившие в повторный брак</t>
  </si>
  <si>
    <t xml:space="preserve">Освобождаются от уплаты налога один из родителей (усыновителей), опекунов (попечителей), имеющих в составе семьи трех и более детей в возрасте до 18 лет, - за одно транспортное средство с мощностью двигателя до 150 л.с. вкл. 
</t>
  </si>
  <si>
    <t>ст.5-3</t>
  </si>
  <si>
    <t>ст.5-1</t>
  </si>
  <si>
    <t>ст.5-2</t>
  </si>
  <si>
    <t xml:space="preserve">Организации и ИП, на которых в соответствии с законодательством РФ зарегистрированы транспортные средства, использующие природный газ в качестве моторного топлива. </t>
  </si>
  <si>
    <t>Стимулирование использования экологических видов топлива</t>
  </si>
  <si>
    <t>Организации, местом государственной регистрации которых является Санкт-Петербург, на которые в период с 1 апреля по 31 декабря 2016 года зарегистрированы новые легковые автомобили, произведенные на территории РФ в 2016 году.</t>
  </si>
  <si>
    <t>ст.5-4</t>
  </si>
  <si>
    <t>Без ограничения по видам деятельности</t>
  </si>
  <si>
    <t>Поддержка организаций малого и среднего бизнеса</t>
  </si>
  <si>
    <t>Закон города Севастополя № 75-ЗС от 14.11.2014 "О транспортном налоге"</t>
  </si>
  <si>
    <t>При наличии нескольких объектов налогообложения льгота предоставляется на одно транспортное средство по выбору налогоплательщика.</t>
  </si>
  <si>
    <t>Освобождаются от уплаты налога отдельные социальные категории граждан - на одно транспортное средство с мощностью двигателя до 100 л.с. (до 73,55 кВт) вкл., кроме воздушных транспортных средств, яхт и других парусно-моторных судов, гидроциклов</t>
  </si>
  <si>
    <t xml:space="preserve">Социальная поддержка данной категории населения, повышение эффективности и обеспечение адресности предоставления мер социальной поддержки жителей города Севастополя
</t>
  </si>
  <si>
    <t>Ветераны Великой Отечественной войны, ветераны боевых действий на территории СССР, на территории Российской Федерации и территориях других государств</t>
  </si>
  <si>
    <t>Инвалиды Великой Отечественной войны; инвалиды 1 и 2 группы; инвалиды, имеющие ограничения способности к трудовой деятельности II и III степеней; инвалиды детства</t>
  </si>
  <si>
    <t>Физические лица, имеющие право на получение социальной поддержки в соответствии с Законом Российской Федерации от 15.05.1991 № 1244-1 "О социальной защите граждан, подвергшихся воздействию радиации вследствие катастрофы на Чернобыльской АЭС", федеральными законами от 26.11.1998 № 175-ФЗ "О социальной защите граждан Российской Федерации, подвергшихся воздействию радиации вследствие аварии в 1957 году на производственном объединении "Маяк" и сбросов радиоактивных отходов в реку Теча" и от 10.01.2002 № 2-ФЗ "О социальных гарантиях гражданам, подвергшимся радиационному воздействию вследствие ядерных испытаний на Семипалатинском полигоне"</t>
  </si>
  <si>
    <t>Лица, которые воспитывают троих и более несовершеннолетних детей, и дома семейного типа, воспитывающие более пяти несовершеннолетних детей</t>
  </si>
  <si>
    <t>100% от ставок налога; 
50% от ставок налога</t>
  </si>
  <si>
    <t>ст.5/ч.1/п.6</t>
  </si>
  <si>
    <t xml:space="preserve">Социальная поддержка данной категории населения; эффективное использование потенциала некоммерческих общественных организаций инвалидов в решении задач социально-экономического, культурного развития города Севастополя 
</t>
  </si>
  <si>
    <t>ст.5/ч.1/п.7</t>
  </si>
  <si>
    <t xml:space="preserve">Среднесписочная численность инвалидов среди их работников составляет не менее 50% а их доля в фонде оплаты труда - не менее 25% </t>
  </si>
  <si>
    <t>Организации, предприятия, единственным учредителем которых являются общественные организации инвалидов или уставный капитал которых полностью состоит из вкладов общественных организаций инвалидов</t>
  </si>
  <si>
    <t>Освобождаются от уплаты налога организации, предприятия, единственным учредителем которых являются общественные организации инвалидов</t>
  </si>
  <si>
    <t xml:space="preserve">Исполнительные органы государственной власти города Севастополя и органы местного самоуправления внутригородских муниципальных образований города Севастополя, автономные, бюджетные или казенные учреждения города Севастополя или внутригородских муниципальных образований города Севастополя </t>
  </si>
  <si>
    <t>Исполнительные органы государственной власти города Севастополя и органы местного самоуправления внутригородских муниципальных образований города Севастополя</t>
  </si>
  <si>
    <t xml:space="preserve">Освобождаются от уплаты налога исполнительные органы государственной власти города Севастополя и органы местного самоуправления внутригородских муниципальных образований города Севастополя - в отношении земельных участков, предоставленных для непосредственного выполнения возложенных на них функций </t>
  </si>
  <si>
    <t>Закон города Севастополя № 81-ЗС от 26.11.2014 "О земельном налоге"</t>
  </si>
  <si>
    <t xml:space="preserve">Автономные, бюджетные и казенные учреждения города Севастополя и внутригородских муниципальных образований в городе Севастополе </t>
  </si>
  <si>
    <t>Освобождаются от уплаты налога автономные, бюджетные и казенные учреждения города Севастополя и внутригородских муниципальных образований в городе Севастополе - в отношении земельных участков, предоставленных для непосредственного выполнения возложенных на них функций</t>
  </si>
  <si>
    <t>Организации города Севастополя - в отношении земельных участков, используемых под кладбища</t>
  </si>
  <si>
    <t>Освобождаются от уплаты налога организации города Севастополя - в отношении земельных участков, используемых под кладбища</t>
  </si>
  <si>
    <t>Закон города Севастополя от 03.02.2015 № 110-ЗС "О налоговых ставках в связи с принятием Федерального закона от 29 ноября 2014 года № 379-ФЗ "О внесении изменений в части первую и вторую НКРФ в связи с принятием Федерального закона "О развитии Крымского федерального округа и свободной экономической зоне на территориях Республики Крым и города федерального значения Севастополя"</t>
  </si>
  <si>
    <t>Внесение в единый реестр участников свободной экономической зоны</t>
  </si>
  <si>
    <t>Участники свободной экономической зоны на территории города Севастополя</t>
  </si>
  <si>
    <t>(1) ограниченный - на срок действия соглашения об осуществлении деятельности в СЭЗ</t>
  </si>
  <si>
    <t>Пониженные (2% - 1-3 гг.; 6% - 4-8 гг.; 13,5% - с 9 г.) ставки налога для организаций, осуществляющих деятельность в соответствии с договором об осуществлении деятельности в свободной экономической зоне</t>
  </si>
  <si>
    <t xml:space="preserve">
Создание условий для привлечения инвестиций в экономику города; содействие занятости населения </t>
  </si>
  <si>
    <t xml:space="preserve">Закон города Севастополя от 26.11.2014 № 80-ЗС "О налоге на имущество организаций" (в ред. от 03.11.2016 № 286-ЗС)
</t>
  </si>
  <si>
    <t>ст.4/ч.2.1</t>
  </si>
  <si>
    <t>Безвозмездное оказание услуг</t>
  </si>
  <si>
    <t xml:space="preserve">(1) ограниченный - в течение 2017-2021 гг.
</t>
  </si>
  <si>
    <t>Освобождаются от уплаты налога организации, осуществляющие установленные законом виды деятельности</t>
  </si>
  <si>
    <t xml:space="preserve">Становление города как центра туризма, культуры и досуга:
поддержка бесплатных музеев доступных для граждан. </t>
  </si>
  <si>
    <t>91.02; 91.03</t>
  </si>
  <si>
    <t xml:space="preserve">Закон города Севастополя от 26.11.2014 № 80-ЗС "О налоге на имущество организаций"
</t>
  </si>
  <si>
    <t>Садоводческие, огороднические, дачные некоммерческие объединения граждан, гаражно-строительные кооперативы</t>
  </si>
  <si>
    <t>Поддержка некоммерческих объединений граждан</t>
  </si>
  <si>
    <t>Выручка от реализации произведенной ими продукции (работ, услуг) от основной деятельности составляет не менее 70% общей суммы выручки от реализации продукции (работ, услуг)</t>
  </si>
  <si>
    <t>Производители сельскохозяйственной продукции, сельскохозяйственные производственные кооперативы</t>
  </si>
  <si>
    <t>Пониженная (0,5%) ставка налога для организаций, занимающихся производством сельскохозяйственной продукции, сельскохозяйственным производственным кооперативам</t>
  </si>
  <si>
    <t>Увеличение (сохранение на оптимальном уровне) объемов производства и переработки продукции сельского хозяйства</t>
  </si>
  <si>
    <t>ст.2/ч.1.1/п.3</t>
  </si>
  <si>
    <t>За исключением отдельных категорий плательщиков, определенных в части 1 статьи 2 Закона города Севастополя от 14.11.2014 №77-ЗС "О ставках по налогу, взимаемому в связи с применением упрощенной системы налогообложения, для отдельных категорий налогоплательщиков, выбравших в качестве объекта налогообложения доходы, уменьшенные на величину расходов"</t>
  </si>
  <si>
    <t>Налогоплательщики, выбравшие в качестве объекта налогообложения доходы, уменьшенные на величину расходов (без установления видов деятельности)</t>
  </si>
  <si>
    <t>(1) ограниченный - в течение 2017-2021 гг.</t>
  </si>
  <si>
    <t>Пониженная (10% - 2017-2021 гг.; 7% - 2015-2016 гг.) ставка налога для налогоплательщиков (объект налогообложения "доходы - расходы")</t>
  </si>
  <si>
    <t xml:space="preserve">Увеличение доли субъектов малого и среднего предпринимательства в экономике города; увеличение налоговой базы. .
</t>
  </si>
  <si>
    <t>5 п.п. - 2017-2021 гг.; 
8 п.п. - 2015-2016 гг.</t>
  </si>
  <si>
    <t>Закон города Севастополя № 77-ЗС от 14.11.2014 "О ставках по налогу, взимаемому в связи с применением упрощенной системы налогообложения, для отдельных категорий налогоплательщиков, выбравших в качестве объекта налогообложения доходы, уменьшенные на величину расходов"</t>
  </si>
  <si>
    <t>Доля доходов от осуществления видов экономической деятельности, установленных законом, составляет за налоговый период не менее 70% в общем доходе</t>
  </si>
  <si>
    <t>Налогоплательщики, осуществляющие установленные законом виды деятельности в соответствии ОКВЭД ОК 029-2014 (КДЕС Ред. 2) в сфере сельского хозяйства, рыбоводства (радел А); образования (раздел P); здравоохранения и социальных услуг (раздел Q); в области культуры, спорта, организации досуга и развлечений (раздел R)</t>
  </si>
  <si>
    <t>Пониженная (5%) ставка налога для налогоплательщиков, осуществляющих установленные законом виды экономической деятельности (объект налогообложения "доходы - расходы")</t>
  </si>
  <si>
    <t xml:space="preserve">Увеличение доли субъектов малого и среднего предпринимательства в экономике города; стимулирование развития льготируемых видов деятельности; увеличение налоговой базы. </t>
  </si>
  <si>
    <t xml:space="preserve">Закон города Севастополя от 03.02.2015 № 110-ЗС "О налоговых ставках в связи с принятием Федерального закона от 29 ноября 2014 года № 379-ФЗ "О внесении изменений в части первую и вторую НКРФ в связи с принятием Федерального закона "О развитии Крымского федерального округа и свободной экономической зоне на территориях Республики Крым и города федерального значения Севастополя" (в ред. от 03.11.2016 №287-ЗС)
</t>
  </si>
  <si>
    <t>ст.2/ч.1.1/п.2</t>
  </si>
  <si>
    <t>Пониженная (3%) ставка налога для налогоплательщиков, осуществляющих установленные законом виды экономической деятельности (объект налогообложения "доходы")</t>
  </si>
  <si>
    <t xml:space="preserve">Закон города Севастополя от 03.02.2015 № 110-ЗС "О налоговых ставках в связи с принятием Федерального закона от 29 ноября 2014 года № 379-ФЗ "О внесении изменений в части первую и вторую НКРФ в связи с принятием Федерального закона "О развитии Крымского федерального округа и свободной экономической зоне на территориях Республики Крым и города федерального значения Севастополя" </t>
  </si>
  <si>
    <t>ст.2/ч.1.1/п.1</t>
  </si>
  <si>
    <t>За исключением отдельных категорий налогоплательщиков, определенных пп. 2 части 1. 1 статьи 2 Закона города Севастополя от 03. 02. 2015 № 110-ЗС</t>
  </si>
  <si>
    <t>Налогоплательщики, осуществляющих иные виды экономической деятельности, не установленные законом</t>
  </si>
  <si>
    <t>Пониженная (4% - 2017-2021 гг.; 3% - 2015-2016 гг.) ставка налога для налогоплательщиков, осуществляющих иные виды экономической деятельности, не установленные законом (объект налогообложения "доходы")</t>
  </si>
  <si>
    <t xml:space="preserve">2 п.п. - 2017-2021 гг.; 
3 п.п. - 2015-2016 гг. </t>
  </si>
  <si>
    <t>Закон города Севастополя от 03.02.2015 № 110-ЗС "О налоговых ставках в связи с принятием Федерального закона от 29 ноября 2014 года № 379-ФЗ "О внесении изменений в части первую и вторую НКРФ в связи с принятием Федерального закона "О развитии Крымского федерального округа и свободной экономической зоне на территориях Республики Крым и города федерального значения Севастополя" (в ред. от 03.11.2016 № 287-ЗС)</t>
  </si>
  <si>
    <t>За исключением случаев, предусмотренных частью 2.2 статьи 2 Закона города Севастополя от 03.02.2015 № 110-ЗС.</t>
  </si>
  <si>
    <t xml:space="preserve">Cельскохозяйственные товаропроизводители </t>
  </si>
  <si>
    <t>Пониженная (4%) ставка налога для сельскохозяйственных товаропроизводителей</t>
  </si>
  <si>
    <t xml:space="preserve">Увеличение (сохранение на оптимальном уровне) объемов производства и переработки продукции сельского хозяйства, поддержание и дальнейшее развитие сельскохозяйственной деятельности малых форм хозяйствования, улучшение качества жизни и повышение занятости на селе
</t>
  </si>
  <si>
    <t>Закон города Севастополя от 14.08.2014 № 57-ЗС
"О патентной системе налогообложения на территории города федерального значения Севастополя"</t>
  </si>
  <si>
    <t>ст.3.1</t>
  </si>
  <si>
    <t>ИП, применяющие патентную систему налогообложения</t>
  </si>
  <si>
    <t>(1) ограниченный - в течение 2015-2021 гг.</t>
  </si>
  <si>
    <t xml:space="preserve">Пониженные (4% - 2017-2021 гг.; 1% - 2015-2016 гг.) ставки налога для налогоплательщиков, применяющих патентную систему налогообложения </t>
  </si>
  <si>
    <t xml:space="preserve">2 п.п. - 2017-2021 гг.; 
5 п.п. - 2015-2016 гг. </t>
  </si>
  <si>
    <t xml:space="preserve">Закон города Севастополя от 25.10.2017 № 370-ЗС "Об установлении налоговой ставки 0 процентов для налогоплательщиков - индивидуальных предпринимателей при применении упрощенной и (или) патентной системы налогообложения на территории города Севастополя" </t>
  </si>
  <si>
    <t xml:space="preserve">Средняя численность работников не превышает 15 человек. 
Предельный размер доходов от реализации, получаемых индивидуальным предпринимателем при осуществлении вида предпринимательской деятельности, в отношении которого применяется налоговая ставка в размере 0% не превышает 60 млн рублей. </t>
  </si>
  <si>
    <t xml:space="preserve">ИП, впервые зарегистрированные и осуществляющие предпринимательскую деятельность в производственной и социальной сферах, а также в сфере оказания бытовых услуг населению по установленным законом видам предпринимательской деятельности </t>
  </si>
  <si>
    <t xml:space="preserve">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оказания бытовых услуг населению по установленным законом видам предпринимательской деятельности </t>
  </si>
  <si>
    <t xml:space="preserve">ИП, впервые зарегистрированные и осуществляющие деятельность в производственной, социальной и (или) научной сферах, а также в сфере оказания бытовых услуг населению по установленным законом видам предпринимательской деятельности </t>
  </si>
  <si>
    <t>01 (за искл. 01.15, 01.7); 02.1; 02.3; 03.2; 10; 11.07; 13; 14; 15; 16; 17; 18; 22; 23; 25.6; 26; 27; 31; 32 (за искл. 32.1); 33; 38; 72; 85.11; 85.41; 96 (за искл. 96.03)</t>
  </si>
  <si>
    <t xml:space="preserve">Увеличение (сохранение на оптимальном уровне) объемов производства и переработки продукции сельского хозяйства города Севастополя, поддержание и дальнейшее развитие сельскохозяйственной деятельности малых форм хозяйствования путем
стимулирования развития сельскохозяйственных товаропроизводителей, занимающихся отдельными видами с/х продукции; увеличение налоговой базы. </t>
  </si>
  <si>
    <t>Закон ЕАО от 17.12.2008 № 490-ОЗ "О регулировании некоторых вопросов по налогу на прибыль организаций Еврейской автономной области"</t>
  </si>
  <si>
    <t xml:space="preserve"> ст.1/ч.2/п.1/абз.2</t>
  </si>
  <si>
    <t>Основанием для установления данной льготы являлись требования статьи 14 Федерального закона от 01.01.2001 г. № 185-ФЗ «О Фонде содействия реформированию жилищно-коммунального хозяйства», в соответствии с которой Фондом предоставляется финансовая поддержка на проведение капитального ремонта при условии наличия муниципальных правовых актов, предусматривающих формирование благоприятных условий для образования и деятельности товариществ собственников жилья.</t>
  </si>
  <si>
    <t xml:space="preserve"> ст.1/ч.2/п.1/абз.3</t>
  </si>
  <si>
    <t>Улучшение инвестиционной привлекательности Еврейской автономной области</t>
  </si>
  <si>
    <t xml:space="preserve"> ст.1/ч.2/п.2 </t>
  </si>
  <si>
    <t>Организации, предоставляющие рабочие места лицам, осужденным к наказанию в виде исправительных или обязательных работ</t>
  </si>
  <si>
    <t>Обеспечение занятости граждан</t>
  </si>
  <si>
    <t xml:space="preserve"> ст.1/ч.2/п.3</t>
  </si>
  <si>
    <t>Снижение уровня преступности</t>
  </si>
  <si>
    <t>Организации-участники региональных инвестиционных проектов (ГОК)</t>
  </si>
  <si>
    <t xml:space="preserve"> ст.1/ч.3-1</t>
  </si>
  <si>
    <t xml:space="preserve"> ст.1/ч.3-2 </t>
  </si>
  <si>
    <t xml:space="preserve"> ст.1/ч.3-3</t>
  </si>
  <si>
    <t>Закон ЕАО от 26.07.2006 № 737-ОЗ "О налоге на имущество организаций"</t>
  </si>
  <si>
    <t>Организации, реализующие на территории области инвестиционные проекты, отобранные в порядке, установленном законодательством области (ГОК, Дальграфит)</t>
  </si>
  <si>
    <t>Пониженная (0%) ставка налога для организаций-резидентов ТОСЭР - от деятельности, осуществляемой при исполнении соглашений об осуществлении деятельности на территории ТОЭР</t>
  </si>
  <si>
    <t>Организации здравоохранения, расположенные на территории области</t>
  </si>
  <si>
    <t>Увеличение количества субъектов малого предпринимательства</t>
  </si>
  <si>
    <t>ст.2/ч.7/п.4</t>
  </si>
  <si>
    <t>Введение в эксплуатацию объектов недвижимого имущества после 01.01.2019</t>
  </si>
  <si>
    <t>ст.4/абз.2</t>
  </si>
  <si>
    <t>Уменьшение расходов плательщиков, имеющих право на льготы, финансовое обеспечение которых осуществляется за счет бюджетов бюджетной системы области</t>
  </si>
  <si>
    <t xml:space="preserve">Организации, осуществляющие производство и переработку сельскохозяйственной продукции, выращивание рыбы и морепродуктов </t>
  </si>
  <si>
    <t>Увеличение количества вовлеченных в субъекты малого и среднего предпринимательства, осуществляющие деятельность в сфере сельского хозяйства</t>
  </si>
  <si>
    <t>Организации, на балансе которых находятся муниципальные автомобильные дороги</t>
  </si>
  <si>
    <t>Организации, осуществляющие забор, очистку и распределение воды для питьевых и промышленных нужд, сбор и обработку сточных вод, содержащие на балансе сети водопроводные и канализационные магистральные общей протяженностью по территории области не менее 200 км</t>
  </si>
  <si>
    <t>Создание условий для приведения коммунальной инфраструктуры области в соответствие со стандартами качества, обеспечивающими повышение надежности функционирования систем жизнеобеспечения, а также комфортные условия проживания населения</t>
  </si>
  <si>
    <t>Организации, осуществляющие функции по управлению территориями опережающего социально-экономического развития в субъектах Российской Федерации, входящих в состав Дальневосточного федерального округа, и свободным портом Владивосток</t>
  </si>
  <si>
    <t>Инвалиды I и II групп.</t>
  </si>
  <si>
    <t xml:space="preserve">Участники Великой Отечественной войны. </t>
  </si>
  <si>
    <t>Ветераны боевых действий.</t>
  </si>
  <si>
    <t>Ветераны боевых действий, имеющим ранения и (или) контузии.</t>
  </si>
  <si>
    <t>Мужчины, достигшие возраста 60 лет, женщины - 55 лет и имеющим стаж работы соответственно 40 и 35 лет.</t>
  </si>
  <si>
    <t xml:space="preserve">Одному из родителей (усыновителей), опекуну, попечителю ребенка-инвалида. 
</t>
  </si>
  <si>
    <t xml:space="preserve">Одному из родителей (усыновителей) в многодетной семье. 
</t>
  </si>
  <si>
    <t>ст.3/ч.1/п.8</t>
  </si>
  <si>
    <t>Одному из приемных родителей в приемной семье, имеющей в своем составе трех и более несовершеннолетних детей</t>
  </si>
  <si>
    <t>Сельхозтоваропроизводители - организации, крестьянско (фермерским) хозяйствам и ИП, производящие с/х продукцию на с/х угодьях и реализующие эту продукцию, в том числе продукты ее переработки</t>
  </si>
  <si>
    <t>Развитие сельского хозяйства области</t>
  </si>
  <si>
    <t>ст.3/ч.5-4</t>
  </si>
  <si>
    <t>Закон ЕАО от 24.12.2008 № 501-ОЗ "Об установлении налоговых ставок отдельным категориям налогоплательщиков, определяющих в качестве объекта налогообложения доходы, уменьшенные на величину расходов, при применении упрощенной системы налогообложения"</t>
  </si>
  <si>
    <t>Ненецкий автономный округ</t>
  </si>
  <si>
    <t>Привлечение организаций к осуществлению инвестиционной деятельности на территории округа, и как следствие увеличение объема инвестиций в основной капитал, стимулирование прихода в округ крупных налоговых резидентов, создание значимых инфраструктурных объектов, появление новых рабочих мест</t>
  </si>
  <si>
    <t xml:space="preserve">ст.4/ч.1/п.2 </t>
  </si>
  <si>
    <t>Снижение налоговой нагрузки, а также в целях развития и поддержки производственной сферы</t>
  </si>
  <si>
    <t>Повышение уровня жизни граждан - получателей мер социальной поддержки</t>
  </si>
  <si>
    <t>Некоммерческие организации, осуществляющие основную деятельность в области физической культуры и спорта</t>
  </si>
  <si>
    <t>Создание благоприятных условий для развития физической культуры, массового спорта и спорта высших достижений в Ненецком автономном округе</t>
  </si>
  <si>
    <t>Создание системы обеспечения пожарной безопасности, направленной на предотвращение пожара, обеспечение безопасности людей и защиты имущества при пожаре</t>
  </si>
  <si>
    <t>ст.9/ч.1.2</t>
  </si>
  <si>
    <t>Обеспечение социальной и экономической устойчивости семьи, повышение уровня рождаемости</t>
  </si>
  <si>
    <t xml:space="preserve"> ст.9/ч.1.1/п.1</t>
  </si>
  <si>
    <t>Органы государственной власти Ненецкого автономного округа и органы местного самоуправления</t>
  </si>
  <si>
    <t xml:space="preserve"> ст.9/ч.1.1/п.1.1</t>
  </si>
  <si>
    <t>Автономные, бюджетные и казенные учреждения</t>
  </si>
  <si>
    <t xml:space="preserve"> ст.9/ч.1.1/п.2</t>
  </si>
  <si>
    <t>Унитарные предприятия автотранспорта общего пользования</t>
  </si>
  <si>
    <t xml:space="preserve"> ст.9/ч.1.1/п.3</t>
  </si>
  <si>
    <t xml:space="preserve"> ст.9/ч.1.1/п.4</t>
  </si>
  <si>
    <t xml:space="preserve">Бюджетные учреждения образования, здравоохранения, социального обеспечения и занятости населения
</t>
  </si>
  <si>
    <t xml:space="preserve"> ст.9/ч.1.1/п.5</t>
  </si>
  <si>
    <t>ст.1/п.1/пп."а"</t>
  </si>
  <si>
    <t>Развитие малого и среднего предпринимательства на территории Ненецкого автономного округа</t>
  </si>
  <si>
    <t>ст.1/п.1/пп."г"</t>
  </si>
  <si>
    <t>ст.1/п.1/пп."в"</t>
  </si>
  <si>
    <t>ст.1/п.1/пп."д"</t>
  </si>
  <si>
    <t>ст.1/п.1/пп."е"</t>
  </si>
  <si>
    <t>ст.1/п.1/пп."ж"</t>
  </si>
  <si>
    <t>ст.1/п.1/пп."з"</t>
  </si>
  <si>
    <t>ст.1/п.1/пп."и"</t>
  </si>
  <si>
    <t>ст.1/п.1/пп."к"</t>
  </si>
  <si>
    <t>ст.1/п.1/пп."л"</t>
  </si>
  <si>
    <t>ст.1/п.1/пп."м"</t>
  </si>
  <si>
    <t>ст.1/п.1/пп."н"</t>
  </si>
  <si>
    <t>ст.1/п.1/пп."о"</t>
  </si>
  <si>
    <t>ст.1/п.1/пп."п"</t>
  </si>
  <si>
    <t>ст.1/п.1/пп."р"</t>
  </si>
  <si>
    <t>ст.1/п.1/пп."с"</t>
  </si>
  <si>
    <t>ст.1/п.1/пп."т"</t>
  </si>
  <si>
    <t>ст.1/п.1/пп."у"</t>
  </si>
  <si>
    <t>Закон НАО от 27.02.2009 № 20-оз "Об установлении дифференцированных налоговых ставок при применении упрощенной системы налогообложения"</t>
  </si>
  <si>
    <t>ст.1/п.2/пп."а"</t>
  </si>
  <si>
    <t>раздел F "Строительство"</t>
  </si>
  <si>
    <t xml:space="preserve">Закон НАО от 27.02.2009 № 20-оз "Об установлении дифференцированных налоговых ставок при применении упрощенной системы налогообложения" </t>
  </si>
  <si>
    <t>ст.1/п.2/пп."в"</t>
  </si>
  <si>
    <t>ст.1/п.2/пп."г"</t>
  </si>
  <si>
    <t>ст.1/п.2/пп."д"</t>
  </si>
  <si>
    <t>ст.1/п.2/пп."е"</t>
  </si>
  <si>
    <t>ст.1.1/п.1/пп."а"</t>
  </si>
  <si>
    <t>ст.1.1/п.1/пп."б"</t>
  </si>
  <si>
    <t>ст.1.1/п.1/пп."в"</t>
  </si>
  <si>
    <t>ст.1.1/п.1/пп."г"</t>
  </si>
  <si>
    <t>ст.1.1/п.1/пп."д"</t>
  </si>
  <si>
    <t>ст.1.1/п.1/пп."е"</t>
  </si>
  <si>
    <t>ст.1.1/п.1/пп."ж"</t>
  </si>
  <si>
    <t>ст.1.1/п.1/пп."з"</t>
  </si>
  <si>
    <t>ст.1.1/п.1/пп."и"</t>
  </si>
  <si>
    <t>ст.1.1/п.1/пп."к"</t>
  </si>
  <si>
    <t>ст.1.1/п.1/пп."л"</t>
  </si>
  <si>
    <t>ст.1.1/п.1/пп."м"</t>
  </si>
  <si>
    <t>ст.1.1/п.1/пп."н"</t>
  </si>
  <si>
    <t>ст.1.1/п.1/пп."о"</t>
  </si>
  <si>
    <t>ст.1.1/п.1/пп."п"</t>
  </si>
  <si>
    <t>ст.1.1/п.1/пп."р"</t>
  </si>
  <si>
    <t>3 п.п. - в 2016-2017 гг.;
5 п.п. - с 2018 г.</t>
  </si>
  <si>
    <t>ст.1.1/п.1/пп."с"</t>
  </si>
  <si>
    <t>ст.1.1/п.1/пп."т"</t>
  </si>
  <si>
    <t>ст.1.1/п.1/пп."у"</t>
  </si>
  <si>
    <t>ст.1.1/п.2/пп."а"</t>
  </si>
  <si>
    <t>ст.1.1/п.2/пп."б"</t>
  </si>
  <si>
    <t>ст.1.1/п.2/пп."в"</t>
  </si>
  <si>
    <t>ст.1.1/п.2/пп."г"</t>
  </si>
  <si>
    <t>ст.1.1/п.2/пп."д"</t>
  </si>
  <si>
    <t>ст.1.1/п.2/пп."е"</t>
  </si>
  <si>
    <t>Ханты-Мансийский автономный округ - Югра</t>
  </si>
  <si>
    <t>Закон ХМАО - Югры от 29.11.2010 № 190-оз "О налоге на имущество организаций"</t>
  </si>
  <si>
    <t>Организации, являющиеся владельцами лицензий на пользование участками недр, содержащих месторождения углеводородного сырья, на территории автономного округа</t>
  </si>
  <si>
    <t>Освобождаются от уплаты налога организации, использующие участки недр с месторождениями углеводородного сырья</t>
  </si>
  <si>
    <t>Сбалансированное воспроизводство ресурсной базы и эффективное использование полезных ископаемых для обеспечения текущих и перспективных потребностей экономики</t>
  </si>
  <si>
    <t>Освобождаются от уплаты налога общественные организации, в том числе первичные профсоюзные организации, за исключением недвижимого имущества, используемого в предпринимательской деятельности</t>
  </si>
  <si>
    <t xml:space="preserve">Создание условий для развития институтов гражданского общества и реализации гражданских инициатив
</t>
  </si>
  <si>
    <t>Организации, образующие инфраструктуру поддержки субъектов малого и среднего предпринимательства</t>
  </si>
  <si>
    <t>Трансформация делового климата и совершенствование системы поддержки и развития малого и среднего предпринимательства</t>
  </si>
  <si>
    <t>Организации, имеющие имущество, включенное в перечень наемных домов коммерческого использования; учтенное в муниципальном реестре наемных домов социального использования</t>
  </si>
  <si>
    <t>Создание условий для развития жилищного строительства и обеспечения жильем отдельных категорий граждан</t>
  </si>
  <si>
    <t xml:space="preserve">Освобождаются от уплаты налога организации, осуществляющие выращивание определенных культур </t>
  </si>
  <si>
    <t>Устойчивое развитие агропромышленного комплекса и сельских территорий, повышение конкурентоспособности продукции, произведенной в автономном округе</t>
  </si>
  <si>
    <t>Управляющие компании индустриальных (промышленных парков)</t>
  </si>
  <si>
    <t>Развитие отраслей промышленности</t>
  </si>
  <si>
    <t>Организации, являющиеся владельцами лицензий на пользование участками недр, содержащих месторождения углеводородного сырья на территории автономного округа</t>
  </si>
  <si>
    <t>Освобождаются от уплаты налога организации, использующие месторождения углеводородного сырья - в отношении недвижимого имущества, вновь созданного в рамках реализации национального проекта "Создание комплекса отечественных технологий и высокотехнологичного оборудования разработки запасов баженовской свиты"</t>
  </si>
  <si>
    <t>Организации всех форм собственности</t>
  </si>
  <si>
    <t>Освобождаются от уплаты налога организации - в отношении вновь вводимых объектов, имеющих высокую энергетическую эффективность</t>
  </si>
  <si>
    <t>Повышение качества и надежности предоставления жилищно-коммунальных услуг населению Ханты-Мансийского автономного округа - Югры</t>
  </si>
  <si>
    <t>Организации, всех форм собственности</t>
  </si>
  <si>
    <t>Организации,, реализующие инвестиционные проекты</t>
  </si>
  <si>
    <t>Обеспечение благоприятного инвестиционного климата, развитие конкуренции.</t>
  </si>
  <si>
    <t xml:space="preserve">ст.4/п.3/пп.1 </t>
  </si>
  <si>
    <t>Пониженная (на 50%) сумма налога для организаций - в отношении объектов жилищного фонда</t>
  </si>
  <si>
    <t>ст.4/п.3/пп.2</t>
  </si>
  <si>
    <t>Организации, осуществляющие деятельность в области лесоводства и (или) лесозаготовок</t>
  </si>
  <si>
    <t xml:space="preserve">Пониженная (на 50%) сумма налога для организаций, осуществляющих деятельность в области лесоводства и (или) лесозаготовок </t>
  </si>
  <si>
    <t>Эффективное использование, охрана, защита и воспроизводство лесов</t>
  </si>
  <si>
    <t xml:space="preserve">ст.4/п.3/пп.3 </t>
  </si>
  <si>
    <t>Организации, осуществляющие рыболовство и (или) рыбоводство</t>
  </si>
  <si>
    <t>Пониженная (на 50%) сумма налога для организаций, осуществляющих рыболовство и (или) рыбоводство</t>
  </si>
  <si>
    <t xml:space="preserve">ст.4/п.3/пп.5 </t>
  </si>
  <si>
    <t>Организации, осуществляющие производство пищевых продуктов и (или) напитков</t>
  </si>
  <si>
    <t>Пониженная (на 50%) сумма налога для организаций, осуществляющих производство пищевых продуктов и (или) напитков</t>
  </si>
  <si>
    <t xml:space="preserve">Повышение конкурентоспособности, внедрение новых высокоэффективных технологий. </t>
  </si>
  <si>
    <t xml:space="preserve">ст.4/п.3/пп.6 </t>
  </si>
  <si>
    <t>Организации, занимающиеся обработкой древесины и производством изделий из дерева и пробки и (или) производством мебели</t>
  </si>
  <si>
    <t>Пониженная (на 50%) сумма налога для организаций, занимающихся обработкой древесины и производством изделий из дерева и пробки и (или) производством мебели</t>
  </si>
  <si>
    <t>Создание новых производств в обрабатывающем секторе промышленности и повышение ее конкурентоспособности</t>
  </si>
  <si>
    <t xml:space="preserve">ст.4/п.3/пп.9 </t>
  </si>
  <si>
    <t>Пониженная (на 50%) сумма налога для организаций, осуществляющих деятельность по дошкольному образованию</t>
  </si>
  <si>
    <t xml:space="preserve">ст.4/п.3/пп.12 </t>
  </si>
  <si>
    <t>Региональных социально ориентированных некоммерческих организаций</t>
  </si>
  <si>
    <t xml:space="preserve">ст.4/п.3/пп.13 </t>
  </si>
  <si>
    <t xml:space="preserve">Пониженная (на 50%) сумма налога для организаций -в отношении основных фондов природоохранного назначения. </t>
  </si>
  <si>
    <t>Снижение уровня негативного воздействия факторов техногенного и природного характера на окружающую среду и ее компоненты</t>
  </si>
  <si>
    <t xml:space="preserve">ст.4/п.3/пп.14 </t>
  </si>
  <si>
    <t xml:space="preserve">ст.4/п.3/пп.15 </t>
  </si>
  <si>
    <t>Организации, осуществляющие разделение и извлечение фракций из нефтяного (попутного) газа</t>
  </si>
  <si>
    <t xml:space="preserve">Пониженная (на 50%) сумма налога для организаций - в отношении недвижимого имущества, относящегося к основным фондам газоперерабатывающих производств. </t>
  </si>
  <si>
    <t>Повышение уровня использования попутного нефтяного газа</t>
  </si>
  <si>
    <t xml:space="preserve">ст.4/п.3/пп.16 </t>
  </si>
  <si>
    <t>Пониженная (на 50%) сумма налога для организаций - в отношении недвижимого имущества, относящегося к газораспределительным сетям</t>
  </si>
  <si>
    <t xml:space="preserve">ст.4/п.3/пп.17 </t>
  </si>
  <si>
    <t>Организации, оказывающие услуги почтовой связи</t>
  </si>
  <si>
    <t xml:space="preserve">Обеспечение потребностей населения Ханты-Мансийского автономного округа – Югры в современных услугах почтовой связи </t>
  </si>
  <si>
    <t>ст.4/п.3.1</t>
  </si>
  <si>
    <t>Пониженная (на 75%) сумма налога для организаций, являющихся владельцами лицензий на пользование участками недр, содержащими месторождения углеводородного сырья</t>
  </si>
  <si>
    <t xml:space="preserve">ст.4.1/п.1 </t>
  </si>
  <si>
    <t>Организации, удовлетворяющие условиям, перечисленным в ст.4.1/п.1/пп.1-4</t>
  </si>
  <si>
    <t>Поддержка субъектов малого предпринимательства</t>
  </si>
  <si>
    <t xml:space="preserve">ст.4.1/п.2 </t>
  </si>
  <si>
    <t>Организации, реализующие инвестиционные проекты</t>
  </si>
  <si>
    <t xml:space="preserve">Освобождаются от уплаты налога организации, реализующие инвестиционные проекты, предусматривающие строительство административно-деловых центров, торговых центров (комплексов) </t>
  </si>
  <si>
    <t xml:space="preserve">ст.2/п.2/пп.1 </t>
  </si>
  <si>
    <t>Пониженная (на 4%) ставка налога для организаций, осуществляющих вид экономической деятельности "Добыча пьезокварца"</t>
  </si>
  <si>
    <t>08.99.34</t>
  </si>
  <si>
    <t xml:space="preserve">ст.2/п.2/пп.2 </t>
  </si>
  <si>
    <t>Пониженная (на 4%) ставка налога для организаций, осуществляющих вид экономической деятельности "Добыча гранулированного кварца"</t>
  </si>
  <si>
    <t>08.99.35</t>
  </si>
  <si>
    <t xml:space="preserve">ст.2/п.2/пп.3 </t>
  </si>
  <si>
    <t>Пониженная (на 4%) ставка налога для организаций, осуществляющих вид экономической деятельности "Обрабатывающие производства"</t>
  </si>
  <si>
    <t>10-33</t>
  </si>
  <si>
    <t>Пониженная (на 4%) ставка налога для организаций, осуществляющих вид экономической деятельности "Строительство"</t>
  </si>
  <si>
    <t xml:space="preserve">Улучшения инвестиционного климата
</t>
  </si>
  <si>
    <t>41-43</t>
  </si>
  <si>
    <t xml:space="preserve">ст.2/п.2/пп.5 </t>
  </si>
  <si>
    <t>Пониженная (на 4%) ставка налога для организаций, осуществляющих виды экономической деятельность "Деятельность сухопутного, водного, воздушного транспорта, за исключением трубопроводного транспорта"</t>
  </si>
  <si>
    <t xml:space="preserve"> Развитие современной транспортной инфраструктуры, обеспечивающей повышение доступности и безопасности услуг транспортного комплекса для населения Ханты-Мансийского автономного округа - Югры.
</t>
  </si>
  <si>
    <t>49.1-49.4; 50-51</t>
  </si>
  <si>
    <t xml:space="preserve">ст.2/п.2/пп.6 </t>
  </si>
  <si>
    <t>Пониженная (на 4%) ставка налога для организаций, осуществляющих вид экономической деятельности "Научные исследования и разработки"</t>
  </si>
  <si>
    <t xml:space="preserve">Стимулирование инновационной деятельности в Ханты-Мансийском автономном округе - Югре </t>
  </si>
  <si>
    <t>Пониженная (на 4%) ставка налога для организаций, осуществляющих вид экономической деятельности "Технические испытания, исследования, анализ и сертификация"</t>
  </si>
  <si>
    <t>71.2</t>
  </si>
  <si>
    <t xml:space="preserve">ст.2/п.2/пп.8 </t>
  </si>
  <si>
    <t>Пониженная (на 4%) ставка налога для организаций, осуществляющих вид экономической деятельности "Распределение электроэнергии"</t>
  </si>
  <si>
    <t>35.13</t>
  </si>
  <si>
    <t xml:space="preserve">ст.2/п.2/пп.9 </t>
  </si>
  <si>
    <t>Пониженная (на 4%) ставка налога для организаций, осуществляющих вид экономической деятельности "Сбор, обработка и утилизация отходов"</t>
  </si>
  <si>
    <t xml:space="preserve"> Снижение негативного воздействия отходов производства и потребления на окружающую среду.</t>
  </si>
  <si>
    <t>38.1-38.2</t>
  </si>
  <si>
    <t xml:space="preserve">ст.2/п.2/пп.10 </t>
  </si>
  <si>
    <t>Пониженная (на 4%) ставка налога для организаций, осуществляющих вид экономической деятельности "Предоставление услуг в области добычи нефти и природного газа"</t>
  </si>
  <si>
    <t>09.1</t>
  </si>
  <si>
    <t>Организациями, владельцы лицензий на пользование участками недр</t>
  </si>
  <si>
    <t>Пониженная (на 4%) ставка налога для организаций, являющихся владельцами лицензий на пользование участками недр на территории автономного округа, содержащими месторождения углеводородного сырья, которые вкладывают инвестиции в основной капитал (основные средства) или вкладывают инвестиции в основной капитал (основные средства) и осуществляют расходы на проведение геологоразведочных работ на территории автономного округа</t>
  </si>
  <si>
    <t>Организации, владельцы лицензий на пользование участками недр</t>
  </si>
  <si>
    <t xml:space="preserve">Пониженная (на 3%) ставка налога для организаций, являющихся владельцами лицензий на пользование участками недр на территории автономного округа, содержащими месторождения углеводородного сырья, которые вкладывают инвестиции в основной капитал (основные средства) или вкладывают инвестиции в основной капитал (основные средства) и осуществляют расходы на проведение геологоразведочных работ на территории автономного округа. </t>
  </si>
  <si>
    <t>Организации, осуществляющие производство электроэнергии тепловыми электростанциями</t>
  </si>
  <si>
    <t>Пониженная (на 2%) ставка налога для организаций, осуществляющих производство электроэнергии тепловыми электростанциями и вкладывающими в отчетном (налоговом) периоде инвестиции в основной капитал (основные средства)</t>
  </si>
  <si>
    <t>ст.2/п.5.1</t>
  </si>
  <si>
    <t>Пониженная (на 4%) ставка налога для региональных социально ориентированных некоммерческих организаций</t>
  </si>
  <si>
    <t>ст.2/п.5.2</t>
  </si>
  <si>
    <t>Пониженная (на 3%) ставка налога для управляющих компаний индустриальных (промышленных) парков</t>
  </si>
  <si>
    <t>ст.2/п.5.4</t>
  </si>
  <si>
    <t xml:space="preserve">Организации всех форм собственности, осуществляющие определенные виды деятельности </t>
  </si>
  <si>
    <t>ст.4/п.1/абз.2</t>
  </si>
  <si>
    <t>Коренные малочисленные народы Севера</t>
  </si>
  <si>
    <t>Освобождаются от уплаты налога лица, осуществляющие виды традиционной хозяйственной деятельности коренных малочисленных народов Севера в Ханты-Мансийском автономном округе — Югре - за автомобили легковые с мощностью двигателя до 150 л.с. вкл., мотоциклы и мотороллеры с мощностью двигателя до 35 л.с. вкл., снегоходы и мотосани с мощностью двигателя до 60 л.с. вкл., другие самоходные транспортные средства, машины и механизмы на пневматическом и гусеничном ходу с мощностью двигателя до 100 л.с. вкл., моторные лодки с мощностью двигателя до 50 л.с. вкл., катера с мощностью двигателя до 200 л.с. вкл.</t>
  </si>
  <si>
    <t>Создание условий для устойчивого развития традиционной хозяйственной деятельности и традиционного природопользования</t>
  </si>
  <si>
    <t>ст.4/п.1/абз.3</t>
  </si>
  <si>
    <t>Организации, осуществляющие традиционные виды традиционной хозяйственной деятельности коренных малочисленных народов Севера в Ханты-Мансийском автономном округе - Югре</t>
  </si>
  <si>
    <t>Льготная ставка может быть использована только по одному транспортному средству из каждой категории транспортных средств.</t>
  </si>
  <si>
    <t>Пенсионеры, получающие страховую пенсию по старости, а также пенсионеры, относящиеся к иным категориям, достигшим возраста, дающего право в соответствии с федеральным законодательством на получение страховой пенсии по старости; 
Мужчины, достигшие возраста 55 лет, женщины, достигшие возраста 50 лет, если они проработали не менее 15 календарных лет в районах Крайнего Севера либо не менее 20 календарных лет в приравненных к ним местностях и имеют страховой стаж соответственно не менее 25 и 20 лет; 
Мужчины и женщины, работавшие как в районах Крайнего Севера, так и в приравненных к ним местностях, по достижении возраста, дающего право на досрочное назначение страховой пенсии по старости в соответствии со стажем работы как в районах Крайнего Севера, так и в приравненных к ним местностях, исчисленным в соответствии с пунктом 6 части 1 статьи 32 Федерального закона "О страховых пенсиях" (по состоянию на 31 декабря 2018 года), имеющие страховой стаж соответственно не менее 25 и 20 лет; 
Лица, указанные в пунктах 19 - 21 части 1 статьи 30 Федерального закона "О страховых пенсиях" (по состоянию на 31 декабря 2018 года); 
Мужчины, достигших возраста 60 лет, и женщины, достигших возраста 55 лет.</t>
  </si>
  <si>
    <t>Создание условий для устойчивого естественного роста численности населения автономного округа, снижение уровня бедности, повышение качества жизни жителей Югры</t>
  </si>
  <si>
    <t>50% от ставки</t>
  </si>
  <si>
    <t xml:space="preserve">Льготная ставка может быть использована только по одному транспортному средству из каждой категории транспортных средств </t>
  </si>
  <si>
    <t>Граждане, подвергшиеся воздействию радиации вследствие Чернобыльской катастрофы</t>
  </si>
  <si>
    <t xml:space="preserve">ст.4/п.3/пп.2 </t>
  </si>
  <si>
    <t>Инвалиды I и II групп, неработающие инвалиды III группы, инвалиды с детства</t>
  </si>
  <si>
    <t xml:space="preserve">ст.4/п.3/пп.4 </t>
  </si>
  <si>
    <t>Участники ВОВ и ветераны боевых действий</t>
  </si>
  <si>
    <t>Участники трудового фронта в годы Великой Отечественной войны 1941 - 1945 годов</t>
  </si>
  <si>
    <t>Льготная ставка может быть использована только по одному транспортному средству из каждой категории транспортных средств</t>
  </si>
  <si>
    <t>Религиозные объединения и организации; общественные организации инвалидов; региональные социально ориентированные некоммерческие организации, включенные в государственный реестр региональных социально ориентированных некоммерческих организаций - получателей поддержки и оказывающие услуги в соответствии с перечнем, утвержденным Постановлением Правительства Российской Федерации "Об утверждении перечня общественно полезных услуг и критериев оценки качества их оказания"</t>
  </si>
  <si>
    <t xml:space="preserve">Освобождаются (в размере 50% от суммы налога) от уплаты налога налогоплательщики - за грузовые автомобили и автобусы, использующие природный газ в качестве моторного топлива, независимо от мощности двигателя </t>
  </si>
  <si>
    <t>Повышение энергетической эффективности в транспортном комплексе</t>
  </si>
  <si>
    <t xml:space="preserve">ст.4/п.2.1 </t>
  </si>
  <si>
    <t>Пониженная (5%) ставка налога для организаций и ИП, осуществляющие основные виды деятельности установленные законом (объект налогообложения "доходы")</t>
  </si>
  <si>
    <t>Поддержка субъектов малого предпринимательства, Развитие предпринимательской деятельности</t>
  </si>
  <si>
    <t xml:space="preserve">Закон ХМАО - Югры от 30.12.2008 № 166-оз "О ставках налога, уплачиваемого в связи с применением упрощенной системы налогообложения" </t>
  </si>
  <si>
    <t xml:space="preserve">С 01. 01.2019 - организации и ИП, относящиеся микропредприятиям и малым предприятиям. 
До 01.01. 2019 - организации и ИП, относящиеся микропредприятиям и малым предприятия, и организации и ИП, осуществляющие установленные законом виды деятельности. </t>
  </si>
  <si>
    <t xml:space="preserve">Осуществление видов деятельности, указанных в статье 3 Закона Ханты-Мансийского автономного округа - Югры "О поддержке региональных социально ориентированных некоммерческих организаций, осуществляющих деятельность в Ханты-Мансийском автономном округе - Югре". 
Включение в государственный реестр региональных социально ориентированных некоммерческих организаций - получателей поддержки и (или) в реестр некоммерческих организаций - исполнителей общественно полезных услуг. 
</t>
  </si>
  <si>
    <t>Пониженная (1%) ставка налога для региональных социально ориентированных некоммерческих организаций (объект налогообложения "доходы")</t>
  </si>
  <si>
    <t>Закон ХМАО - Югры от 20.02.2015 № 14-оз "Об установлении на территории Ханты-Мансийского автономного округа - Югры налоговой ставки в размере 0 процентов по упрощенной системе налогообложения и патентной системе налогообложения"</t>
  </si>
  <si>
    <t>виды деятельности установлены ст. 3 Закона</t>
  </si>
  <si>
    <t>Чукотский автономный округ</t>
  </si>
  <si>
    <t>Закон Чукотского автономного округа от 18.05.2015 № 47-ОЗ "О некоторых вопросах налогового регулирования в Чукотском автономном округе"</t>
  </si>
  <si>
    <t xml:space="preserve">Организации, получившие статус резидента территории опережающего социально-экономического развития (ТОСЭР) "Чукотка", либо статус резидента свободного порта Владивосток </t>
  </si>
  <si>
    <t>Обеспечение поддержки следующих категорий граждан:
- ветераны Великой Отечественной войны;
- ветераны боевых действий на территории Афганистана;
 - многодетные семьи;
 - малоимущие семьи;
 - одиноко проживающие неработающие граждане, достигшие возраста 65 лет и старше;
 - инвалиды 1, 2 группы и неработающие инвалиды 3 группы;
 - семьи, имеющие детей-инвалидов.</t>
  </si>
  <si>
    <t>Юридические лица и ИП</t>
  </si>
  <si>
    <t>01; 02; 03; 10; 11; 12; 13; 14; 15; 16; 17; 18; 19; 20; 21; 22; 23; 24; 25; 26; 27; 28; 29; 30; 31; 32; 33; 72; 75; 85; 86; 87; 88; 95.2; 96.01</t>
  </si>
  <si>
    <t>01; 02; 03; 10; 11; 12; 13; 14; 15; 16; 17; 18; 19; 20; 21; 22; 23; 24; 25; 26; 27; 28; 29; 30; 31; 32; 33; 75; 85; 86; 87; 88; 90; 91; 93; 72; 74.20; 95.21; 95.22; 95.22.1; 95.22.2; 95.23; 95.24; 95.24.1; 95.24.2; 95.25; 95.25.1; 95.25.2; 95.29; 95.29.1; 95.29.11; 95.29.12; 95.29.13; 96.01; 96.03</t>
  </si>
  <si>
    <t>ст.7/ч.5</t>
  </si>
  <si>
    <t>32.99.8; 10.61; 10.41.2; 10.13.2; 10.3; 13.10.2; 13.10.3; 15.11; 01.62; 16.24; 96.09; 23.49; 01.61; 15.20; 96.09; 16.29; 95.29.3; 95.29.2; 47.78.22; 58.19; 18.14; 95.25.1; 96.09; 13.93; 01; 01.7; 85; 93.12; 87.30; 88.10; 88.91; 86; 13.92.2; 13.99.4; 14.11.2; 14.12.2; 14.13.3; 14.14.4; 4.19.5; 14.20.2; 14.31.2; 14.39.2; 95.29.1; 95.29.11; 95.29.12; 95.29.13; 15.20.5; 95.23; 95.29.42; 95.29.9; 25.99.3; 32.12.6; 32.13.2; 33.12; 33.13; 33.19; 43.21; 95.11; 95.12; 95.21; 95.22; 95.22.1; 95.22.2; 95.25; 95.25.1; 95.25.2; 95.29; 95.29.2; 95.29.3; 95.29.4; 95.29.41; 95.29.42; 95.29.43; 95.29.5; 95.29.6; 95.29.7; 95.29.9; 95.24; 95.24.1; 95.25.2; 32.12.6; 96.01; 74.20; 93.29.3; 96.03; 31.02.2; 31.09.2; 95.24; 95.24.2; 96.04</t>
  </si>
  <si>
    <t>Ямало-Ненецкий автономный округ</t>
  </si>
  <si>
    <t xml:space="preserve"> ст.2.1/п.1.1</t>
  </si>
  <si>
    <t xml:space="preserve">Муниципальные унитарные предприятия, государственные (муниципальные) казенные/автономные/ бюджетные учреждения </t>
  </si>
  <si>
    <t>Освобождаются от уплаты налога организации - в отношении объектов инженерной инфраструктуры жилищно-коммунального комплекса, расположенных на территории автономного округа, находящихся в собственности автономного округа и (или) муниципальных образований в автономном округе и закрепленных за ними на праве хозяйственного ведения или оперативного управления</t>
  </si>
  <si>
    <t>Повышение качества и надежности предоставления жилищно-коммунальных услуг населению</t>
  </si>
  <si>
    <t>ст.2.1/п.8</t>
  </si>
  <si>
    <t>35.11</t>
  </si>
  <si>
    <t>ст.2.1/п.18</t>
  </si>
  <si>
    <t>Представление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</si>
  <si>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Организации, обеспечивающие транспортировку газа по газораспределительным сетям</t>
  </si>
  <si>
    <t>ст.2.1/п.1.2</t>
  </si>
  <si>
    <t>Организации здравоохранения, фармацевтические организации</t>
  </si>
  <si>
    <t>86.10; 86.90.2; 86.90.9; 46.46.1</t>
  </si>
  <si>
    <t xml:space="preserve">Муниципальные унитарные предприятия, государственные (муниципальные) казенные учреждения </t>
  </si>
  <si>
    <t>Формирование единого экономического пространства автономного округа на базе сбалансированного развития эффективной транспортной инфраструктуры.</t>
  </si>
  <si>
    <t>ст.2.1/п.15</t>
  </si>
  <si>
    <t>64.91</t>
  </si>
  <si>
    <t>ст.2.1/п.17</t>
  </si>
  <si>
    <t>Строительные организации</t>
  </si>
  <si>
    <t>ст.2.1/п.4</t>
  </si>
  <si>
    <t>Обеспечение устойчивого развития агропромышленного комплекса, рыбного хозяйства, торговли и сельских территорий, а также обеспечение продовольственной безопасности и эпизоотического благополучия на территории автономного округа</t>
  </si>
  <si>
    <t>01.49.4; 01.41; 01.46</t>
  </si>
  <si>
    <t>ст.2.1/п.4.1</t>
  </si>
  <si>
    <t>10.11.1</t>
  </si>
  <si>
    <t>ст.2.1/п.5</t>
  </si>
  <si>
    <t>10.20; 03.22.5</t>
  </si>
  <si>
    <t>Территориальные общины КМНС</t>
  </si>
  <si>
    <t>ст.2.1/п.7</t>
  </si>
  <si>
    <t>Организации ТЭК</t>
  </si>
  <si>
    <t>Проведение эффективного государственного управления, обеспечивающего гармоничное развитие экономики региона, в том числе топливно-энергетического комплекса, на основе эффективного сотрудничества</t>
  </si>
  <si>
    <t>Пониженная ставка (13,5%) для организаций, осуществляющих добычу, транспортировку и сжижение газа горючего природного на территориях полуострова Ямал и (или) Гыданском полуострове</t>
  </si>
  <si>
    <t>ст.2.1/п.11</t>
  </si>
  <si>
    <t>Деревообрабатывающие организации</t>
  </si>
  <si>
    <t>Создание условий для перспективного развития организаций строительного комплекса с использованием местных ресурсов</t>
  </si>
  <si>
    <t>ст.2.1/п.19</t>
  </si>
  <si>
    <t>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</si>
  <si>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Организации, осуществляющие деятельность по управлению собственным или арендованным имуществом</t>
  </si>
  <si>
    <t xml:space="preserve">Повышение доступности жилья и качества жилищного обеспечения населения, в том числе с учетом исполнения государственных обязательств по обеспечению жильем категорий граждан, установленных законодательством Российской Федерации
</t>
  </si>
  <si>
    <t>ст.2.2/ч.1</t>
  </si>
  <si>
    <t>Обеспечение устойчивого развития экономического потенциала автономного округа</t>
  </si>
  <si>
    <t>ст.2.3</t>
  </si>
  <si>
    <t>Обеспечение устойчивого развития экономического потенциала автономного округа.</t>
  </si>
  <si>
    <t>Совершенствование системы социальной защиты населения и охраны труда в автономном округе</t>
  </si>
  <si>
    <t>ст.4/ч.1/п.8.1</t>
  </si>
  <si>
    <t>Граждане предпенсионного возраста</t>
  </si>
  <si>
    <t>ст.4/ч.1/п.8.2</t>
  </si>
  <si>
    <t>Пенсионеры и граждане предпенсионного возраста</t>
  </si>
  <si>
    <t>Многодетная семья</t>
  </si>
  <si>
    <t>ст.4/ч.1/п.11</t>
  </si>
  <si>
    <t>ст.4/ч.1/п.13</t>
  </si>
  <si>
    <t>Ветераны и инвалиды ВОВ, ветераны и инвалиды боевых действий</t>
  </si>
  <si>
    <t>Граждане, подвергшиеся радиации</t>
  </si>
  <si>
    <t>ст.4/ч.1.2</t>
  </si>
  <si>
    <t>Обеспечение устойчивого общественно-политического развития автономного округа</t>
  </si>
  <si>
    <t xml:space="preserve">Закон Ямало-Ненецкого автономного округа от 18.12.2008 № 112-ЗАО "О налоговой ставке для налогоплательщиков, применяющих упрощенную систему налогообложения и выбравших в качестве объекта налогообложения доходы, уменьшенные на величину расходов" </t>
  </si>
  <si>
    <t>Организации, индивидуальные предприниматели</t>
  </si>
  <si>
    <t xml:space="preserve"> Организации и индивидуальные предприниматели</t>
  </si>
  <si>
    <t>Лица, проработавшие в тылу в период с 22 июня 1941 года по 9 мая 1945 года не менее 6 месяцев, исключая период работы на временно оккупированных территориях СССР, либо награжденные орденами или медалями СССР за самоотверженный труд в период Великой Отечественной войны</t>
  </si>
  <si>
    <t>Участники Великой Отечественной войны и приравненным к ним категориям граждан</t>
  </si>
  <si>
    <t>Закон Республики Тыва от 24.11.2014 № 4-ЗРТ "Об установлении налоговой ставки по налогу на прибыль организаций для организаций, реализующих региональные инвестиционные проекты на территории Республики Тыва"</t>
  </si>
  <si>
    <t>Закон Республики Тыва от 28.11.2002 № 92 ВХ-1 "О транспортном налоге"</t>
  </si>
  <si>
    <t>(1) ограниченный - срок действия льготы установлен законом до 01.01.2021</t>
  </si>
  <si>
    <t>Включение в реестр участников региональных инвестиционных проектов.
Требования к участникам установлены пп. 1 п. 1 ст. 25.9 НКРФ</t>
  </si>
  <si>
    <t>Пониженная (0% - с 1 по 5 гг.; 10% - с 6 по 10 гг.) ставка налога для организаций, являющихся участниками региональных инвестиционных проектов, включенными в реестр участников региональных инвестиционных проектов в соответствии с подпунктом 1 пункта 1 статьи 25.9 Налогового кодекса Российской Федерации</t>
  </si>
  <si>
    <t xml:space="preserve"> Участники региональных инвестиционных проектов,  включенные в реестр участников региональных инвестиционных проектов</t>
  </si>
  <si>
    <t>Доход от осуществления установленных Законом видов экономической деятельности за  отчетный (налоговый) период составил не менее 70%</t>
  </si>
  <si>
    <t>Налогоплательщики, осуществляющие установленные Законом виды экономической деятельности</t>
  </si>
  <si>
    <t xml:space="preserve">Пониженная (0% - с 1 по 3гг.; 1,1% - с 4 по 5 гг.) ставка налога для организаций, осуществляющих: медицинскую деятельность; выпуск строительных материалов и изделий из сырья, добываемого, производимого на территории Республики Тыва
</t>
  </si>
  <si>
    <t>2,2 п.п. - с 1 по 3 гг.; 
1,1 п.п. - с 4 по 5 гг.</t>
  </si>
  <si>
    <t>(1) ограниченный - срок установлен законом до 2020 г. вкл.</t>
  </si>
  <si>
    <t>Налогоплательщики - в отношении объектов недвижимого имущества, налоговая база по которым определяется как кадастровая стоимость</t>
  </si>
  <si>
    <t>1,9 п.п. - 2017 г.; 
1,5 п.п. - 2018 г.; 
1,0 п.п. - 2019 г.; 
0,5 п.п. - 2020 г.</t>
  </si>
  <si>
    <t>(1) ограниченный - пока объем по льготе нарастающим итогом величины, равной объему капитальных вложений, но не более 5 лет</t>
  </si>
  <si>
    <t>(1) ограниченный - до окончания срока действия СПИК, но не позднее 2025 года вкл.</t>
  </si>
  <si>
    <t xml:space="preserve">   62; 63</t>
  </si>
  <si>
    <t>(2) не установлено - планируется к отмене с 01.01.2023</t>
  </si>
  <si>
    <t>Закон Удмуртской Республики от 05.03.2003 № 8-РЗ «О налоговых льготах, связанных с осуществлением инвестиционной деятельности» (в ред. от 26.12.2017 № 82-РЗ)</t>
  </si>
  <si>
    <t>ст.2/ч.1,5</t>
  </si>
  <si>
    <t>Пониженная (13,5%) ставка налога для юридических лиц, реализующих инвестиционные проекты, направленные на создание (расширение) производства товаров на новых производственных площадках на территории Удмуртской Республики, предусматривающие создание новых рабочих мест, рост налоговых поступлений в консолидированный бюджет Удмуртской Республики
 (12,5% в 2018-2020 годах)</t>
  </si>
  <si>
    <t>поддержка инвестиционных проектов</t>
  </si>
  <si>
    <t xml:space="preserve">Пониженные (0,1% - 2017 г.; 0,5% - 2018 г.; 1% - 2019 г.; 1,5% - 2020 г.) ставки налога в отношении объектов, налоговая база по которым определяется исходя из кадастровой стоимости </t>
  </si>
  <si>
    <t>развитие обрабатывающего производства, здравоохранения</t>
  </si>
  <si>
    <t>86.2; 86.21; 16</t>
  </si>
  <si>
    <t>(1) ограниченный - не более 5 налоговых периодов непрерывно</t>
  </si>
  <si>
    <t xml:space="preserve">05.10.12; 05.10.15 класса 05 раздела В </t>
  </si>
  <si>
    <t>Транспортные средств используются организацией для осуществления своей уставной деятельности. 
Для организации инвалидов - численность инвалидов более 50% от общей численности и фонд оплаты труда - не менее 25%</t>
  </si>
  <si>
    <t>Освобождаются от уплаты налога общественные организации инвалидов, использующие транспортные средства для осуществления своей уставной деятельности, общественные объединения (организации) ветеранов и участников Великой Отечественной войны</t>
  </si>
  <si>
    <t>поддержка МСП</t>
  </si>
  <si>
    <t>5 п.п.; 
10 п.п. - туризм</t>
  </si>
  <si>
    <t>01; 03; 10; 11.0 (кроме 11.01, 11.02); 13; 14; 15; 15.11.1; 15.2; 16; 18; 23; 25; 31; 37; 38.2; 39; 58; 62.09; 63; 79; 93.1</t>
  </si>
  <si>
    <t>Доход от осуществления установленных Законом видов экономической деятельности за  отчетный (налоговый) период составил не менее 70% (п. 4 ст. 346.20 НКРФ)</t>
  </si>
  <si>
    <t>Индивидуальные предприниматели, впервые зарегистрированные после вступления в силу нормы Закона и осуществляющие предпринимательскую деятельность в производственной, социальной и (или) научной сферах в соответствии с установленным перечнем</t>
  </si>
  <si>
    <t>Пониженная (0%) ставка налога для индивидуальных предпринимателей, впервые зарегистрированных после вступления в силу нормы Закона и осуществляющих предпринимательскую деятельность в производственной, социальной и (или) научной сферах в соответствии с установленным перечнем</t>
  </si>
  <si>
    <t>Пониженная (4%; 1% - в 2020 г.) ставка налога для налогоплательщиков, осуществляющие установленные Законом виды экономической деятельности (объект налогообложения "доходы")</t>
  </si>
  <si>
    <t>01; 03; 10; 11.0 (кроме 11.01, 11.02); 13; 14; 15; 15.11.1; 15.2; 16; 18; 23; 25; 31; 37; 38.2; 39; 58; 62.09; 63</t>
  </si>
  <si>
    <t>95.29.9; 32.99.8; 13.9
13.9; 31;10.31; 15.11.3; 96.09; 18.14; 96.02.2; 88.10; 86; 96.01</t>
  </si>
  <si>
    <t>Закон Московской области от 24.11.2004 № 151/2004-ОЗ "О льготном налогообложении в Московской области"</t>
  </si>
  <si>
    <t>ст.8/п.2/пп.1</t>
  </si>
  <si>
    <t>ст.8/п.2/пп.2</t>
  </si>
  <si>
    <t>Пониженная (на 4%) ставка налога для организаций, применяющих труд инвалидов и лиц, получающих пенсию по старости</t>
  </si>
  <si>
    <t>Освобождаются от уплаты налога организации, применяющих труд инвалидов и лиц, получающих пенсию по старости</t>
  </si>
  <si>
    <t>Освобождаются от уплаты налога организации применяющих труд инвалидов и лиц, получающих пенсию по старости</t>
  </si>
  <si>
    <t>ст.14/п.2/пп.1</t>
  </si>
  <si>
    <t>Организации, участниками которых являются религиозные объединения</t>
  </si>
  <si>
    <t>(1) ограниченный - в течение 2005-2018 гг.</t>
  </si>
  <si>
    <t>Пониженная (на 50%) сумма налога для организаций, участниками которых являются религиозные объединения</t>
  </si>
  <si>
    <t>ст.14/п.2/пп.2</t>
  </si>
  <si>
    <t>Освобождаются от уплаты налога организации, участниками которых являются религиозные объединения</t>
  </si>
  <si>
    <t>ст.19/п.2/пп.1</t>
  </si>
  <si>
    <t>ст.19/п.2/пп.2</t>
  </si>
  <si>
    <t>Пониженная (на 50%) сумма налога для организаций народных художественных промыслов</t>
  </si>
  <si>
    <t>100% и 50% от ставок налога</t>
  </si>
  <si>
    <t>Закон Московской области от 24.11.2004 № 151/2004-ОЗ "О льготном налогообложении в Московской области" (в ред. от 29.09.2007 № 163/2007-ОЗ)</t>
  </si>
  <si>
    <t>ст.26.2/п.2/пп.1</t>
  </si>
  <si>
    <t>Закон Московской области от 24.11.2004 № 151/2004-ОЗ "О льготном налогообложении в Московской области" (в ред. от 24.12.2010 № 175/2010-ОЗ)</t>
  </si>
  <si>
    <t>Образовательные организации, осуществляющие образовательную деятельность по дополнительным профессиональным программам; 
Организации, обеспечивающие функционирование образовательных организаций, осуществляющих образовательную деятельность по дополнительным профессиональным программам</t>
  </si>
  <si>
    <t>Освобождаются от уплаты налога организации, осуществляющие образовательную деятельность по дополнительным профессиональным программам, и организациям, обеспечивающим функционирование образовательных организаций</t>
  </si>
  <si>
    <t>Закон Московской области от 24.11.2004 № 151/2004-ОЗ "О льготном налогообложении в Московской области" (в ред. от 21.04.2011 № 52/2011-ОЗ)</t>
  </si>
  <si>
    <t>Закон Московской области от 24.11.2004 № 151/2004-ОЗ "О льготном налогообложении в Московской области" (в ред. от 14.07.2011 № 118/2011-ОЗ)</t>
  </si>
  <si>
    <t>ст.26.10/п.2/пп.1</t>
  </si>
  <si>
    <t>Направление высвобожденных средств на развитие резидентов</t>
  </si>
  <si>
    <t>ст.26.10/п.2/пп.2</t>
  </si>
  <si>
    <t>Резиденты особых экономических зон (ОЭЗ)</t>
  </si>
  <si>
    <t>(1) ограниченный - в течение 5 налоговых периодов, но не более срока существования ОЭЗ</t>
  </si>
  <si>
    <t>Освобождаются от уплаты транспортного налога резиденты ОЭЗ</t>
  </si>
  <si>
    <t>Закон Московской области от 24.11.2004 № 151/2004-ОЗ "О льготном налогообложении в Московской области" (в ред. от 12.12.2013 № 149/2013-ОЗ)</t>
  </si>
  <si>
    <t>Закон Московской области от 24.11.2004 № 151/2004-ОЗ "О льготном налогообложении в Московской области" (в ред. от 08.05.2014 № 50/2014-ОЗ)</t>
  </si>
  <si>
    <t>ст.26.15/п.6</t>
  </si>
  <si>
    <t>Пониженная (на 4,5%) ставка налога для участников инвестиционных проектов</t>
  </si>
  <si>
    <t>ст.26.15/п.7</t>
  </si>
  <si>
    <t>Закон Московской области от 24.11.2004 № 151/2004-ОЗ "О льготном налогообложении в Московской области" (в ред. от 05.03.2015 № 21/2015-ОЗ)</t>
  </si>
  <si>
    <t>Закон Московской области от 24.11.2004 № 151/2004-ОЗ "О льготном налогообложении в Московской области" (в ред. от 18.07.2015 № 120/2015-ОЗ)</t>
  </si>
  <si>
    <t>ст.26.18/п.3/пп.1</t>
  </si>
  <si>
    <t>(1) ограниченный - в течение 2015 - 2023 гг.</t>
  </si>
  <si>
    <t>ст.26.18/п.3/пп.2</t>
  </si>
  <si>
    <t>Инвестор осуществил капитальные вложения:
- в новое строительство объекта основных средств стоимостью не менее 50 млн. рублей, который впервые введен в эксплуатацию;
- не менее 50 млн. рублей в новое строительство административно-делового центра и (или) помещений, являющихся частью одного административно-делового центра.</t>
  </si>
  <si>
    <t>Освобождаются от уплаты налога инвесторы, осуществившие капитальные вложения в объекты основных средств</t>
  </si>
  <si>
    <t>Закон Московской области от 24.11.2004 № 151/2004-ОЗ "О льготном налогообложении в Московской области" (в ред. от 19.10.2015 № 173/2015-ОЗ)</t>
  </si>
  <si>
    <t>ст.26.20/п.2/пп.1</t>
  </si>
  <si>
    <t>(1) ограниченный - 10 последовательных налоговых периодов</t>
  </si>
  <si>
    <t>Закон Московской области от 24.11.2004 № 151/2004-ОЗ "О льготном налогообложении в Московской области" (в ред. от 28.12.2016 № 192/2016-ОЗ)</t>
  </si>
  <si>
    <t>ст.26.21/п.5/пп.1</t>
  </si>
  <si>
    <t>Организации -участники региональных инвестиционных проектов (РИП)</t>
  </si>
  <si>
    <t>(1) ограниченный - от 4 до 7 налоговых периода</t>
  </si>
  <si>
    <t>ст.26.23/п.2/пп.1</t>
  </si>
  <si>
    <t>Пониженная (на 4,5%) ставка налога для организаций, реализующих инвестиционные проекты по строительству и последующей эксплуатации генерирующих объектов, функционирующих на основе использования отходов производства и потребления</t>
  </si>
  <si>
    <t>ст.26.23/п.2/пп.2</t>
  </si>
  <si>
    <t>Освобождаются от уплаты налога организации, реализующие инвестиционные проекты по строительству и последующей эксплуатации генерирующих объектов, функционирующих на основе использования отходов производства и потребления</t>
  </si>
  <si>
    <t>(1) ограниченный - в течение 2018-2022 гг.</t>
  </si>
  <si>
    <t>Организации, осуществляющие деятельность в сфере перевозки грузов железнодорожным транспортом, а также виды деятельности, связанные с указанной сферой</t>
  </si>
  <si>
    <t>ст.26.27/п.3/пп.1</t>
  </si>
  <si>
    <t>ст.26.27/п.3/пп.2</t>
  </si>
  <si>
    <t>Освобождаются от уплаты налога организации - в отношении приобретенных в собственность административно-деловой центр и (или) помещения, являющиеся частью одного административно-делового центра</t>
  </si>
  <si>
    <t>2,2 п.п. / 2 п.п.</t>
  </si>
  <si>
    <t>28</t>
  </si>
  <si>
    <t>ст.4/ч.1/п.27</t>
  </si>
  <si>
    <t>ст.1/ч.1/п.7</t>
  </si>
  <si>
    <t>ст.1/ч.1/п.9</t>
  </si>
  <si>
    <t>ст.1/ч.1/п.10</t>
  </si>
  <si>
    <t>ст.1/ч.1/п.11</t>
  </si>
  <si>
    <t>ст.1/ч.1/п.12</t>
  </si>
  <si>
    <t>ст.1/ч.1/п.13</t>
  </si>
  <si>
    <t>ст.1/ч.1/п.14</t>
  </si>
  <si>
    <t>ст.1/ч.1/п.15</t>
  </si>
  <si>
    <t>ст.1/ч.1/п.16</t>
  </si>
  <si>
    <t>ст.1/ч.1/п.17</t>
  </si>
  <si>
    <t>ст.1/ч.1/п.18</t>
  </si>
  <si>
    <t>ст.1/ч.1/п.19</t>
  </si>
  <si>
    <t>ст.1/ч.1/п.20</t>
  </si>
  <si>
    <t>ст.1/ч.1/п.21</t>
  </si>
  <si>
    <t>ст.1/ч.1/п.22</t>
  </si>
  <si>
    <t>ст.1/ч.1/п.23</t>
  </si>
  <si>
    <t>ст.1/ч.1/п.24</t>
  </si>
  <si>
    <t>ст.1/ч.1/п.25</t>
  </si>
  <si>
    <t>ст.1/ч.2/п.4</t>
  </si>
  <si>
    <t>ст.1/ч.2/п.8</t>
  </si>
  <si>
    <t>ст.1/ч.2/п.9</t>
  </si>
  <si>
    <t>ст.1/ч.2/п.10</t>
  </si>
  <si>
    <t>ст.1/ч.2/п.11</t>
  </si>
  <si>
    <t>ст.1/ч.2/п.12</t>
  </si>
  <si>
    <t>ст.1/ч.2/п.13</t>
  </si>
  <si>
    <t>ст.1/ч.2/п.14</t>
  </si>
  <si>
    <t>ст.1/ч.2/п.15</t>
  </si>
  <si>
    <t>ст.1/ч.2/п.16</t>
  </si>
  <si>
    <t>ст.1/ч.2/п.17</t>
  </si>
  <si>
    <t>ст.3.1/ч.2/п.6</t>
  </si>
  <si>
    <t>ст.1/прил/п.1</t>
  </si>
  <si>
    <t>ст.1/прил/п.2</t>
  </si>
  <si>
    <t>ст.1/прил/п.3</t>
  </si>
  <si>
    <t>ст.1/прил/п.4</t>
  </si>
  <si>
    <t>ст.1/прил/п.5</t>
  </si>
  <si>
    <t>ст.1/прил/п.6</t>
  </si>
  <si>
    <t>ст.1/прил/п.7</t>
  </si>
  <si>
    <t>ст.1/прил/п.8</t>
  </si>
  <si>
    <t>ст.1/прил/п.9</t>
  </si>
  <si>
    <t>ст.1/прил/п.10</t>
  </si>
  <si>
    <t>ст.1/прил/п.11</t>
  </si>
  <si>
    <t>ст.1/прил/п.12</t>
  </si>
  <si>
    <t>ст.1/прил/п.13</t>
  </si>
  <si>
    <t>ст.1/прил/п.13-1</t>
  </si>
  <si>
    <t>ст.1/прил/п.14</t>
  </si>
  <si>
    <t>ст.1/прил/п.15</t>
  </si>
  <si>
    <t>ст.1/прил/п.16</t>
  </si>
  <si>
    <t>ст.1/прил/п.17</t>
  </si>
  <si>
    <t>ст.1/прил/п.18</t>
  </si>
  <si>
    <t>ст.1/прил/п.19</t>
  </si>
  <si>
    <t>ст.1/прил/п.20</t>
  </si>
  <si>
    <t>ст.1/прил/п.21</t>
  </si>
  <si>
    <t>ст.1/прил/п.22</t>
  </si>
  <si>
    <t>ст.1/прил/п.23</t>
  </si>
  <si>
    <t>ст.1/прил/п.24</t>
  </si>
  <si>
    <t>ст.1/прил/п.25</t>
  </si>
  <si>
    <t>ст.1/прил/п.26</t>
  </si>
  <si>
    <t>ст.1/прил/п.27</t>
  </si>
  <si>
    <t>ст.1/прил/п.28</t>
  </si>
  <si>
    <t>ст.1/прил/п.29</t>
  </si>
  <si>
    <t>ст.1/прил/п.30</t>
  </si>
  <si>
    <t>ст.1/прил/п.31</t>
  </si>
  <si>
    <t>ст.1/прил/п.32</t>
  </si>
  <si>
    <t>ст.1/прил/п.33</t>
  </si>
  <si>
    <t>ст.1/прил/п.34</t>
  </si>
  <si>
    <t>ст.1/прил/п.35</t>
  </si>
  <si>
    <t>ст.1/прил/п.36</t>
  </si>
  <si>
    <t>ст.1/прил/п.37</t>
  </si>
  <si>
    <t>ст.1/прил/п.38</t>
  </si>
  <si>
    <t>ст.1/прил/п.39</t>
  </si>
  <si>
    <t>ст.1/прил/п.40</t>
  </si>
  <si>
    <t>ст.1/прил/п.41</t>
  </si>
  <si>
    <t>ст.1/прил/п.42</t>
  </si>
  <si>
    <t>ст.1/прил/п.43</t>
  </si>
  <si>
    <t>ст.1/прил/п.44</t>
  </si>
  <si>
    <t>ст.1/прил/п.45</t>
  </si>
  <si>
    <t>ст.1/прил/п.46</t>
  </si>
  <si>
    <t>ст.1/прил/п.47</t>
  </si>
  <si>
    <t>ст.1/прил/п.48</t>
  </si>
  <si>
    <t>ст.1/прил/п.49</t>
  </si>
  <si>
    <t>ст.1/прил/п.50</t>
  </si>
  <si>
    <t>ст.1/прил/п.51</t>
  </si>
  <si>
    <t>ст.1/прил/п.52</t>
  </si>
  <si>
    <t>ст.1/прил/п.53</t>
  </si>
  <si>
    <t>ст.1/прил/п.54</t>
  </si>
  <si>
    <t>ст.1/прил/п.55</t>
  </si>
  <si>
    <t>ст.1/прил/п.56</t>
  </si>
  <si>
    <t>ст.1/прил/п.57</t>
  </si>
  <si>
    <t>ст.1/прил/п.58</t>
  </si>
  <si>
    <t>ст.1(1)</t>
  </si>
  <si>
    <t>ст.1(2)</t>
  </si>
  <si>
    <t>ст.1(3)</t>
  </si>
  <si>
    <t>ст.1(4)</t>
  </si>
  <si>
    <t xml:space="preserve">ст.1/абз.2 </t>
  </si>
  <si>
    <t>50</t>
  </si>
  <si>
    <t>1 п.п. - до 01.01.2017</t>
  </si>
  <si>
    <t xml:space="preserve">Налогоплательщики, предоставляющие рабочие места лицам, наказание в виде лишения свободы
</t>
  </si>
  <si>
    <t xml:space="preserve">Пониженная (до 12,5% - 2019 - 2020 гг.; до 13,5% далее в течение 5 н.п.) ставка налога для организаций, предоставляющих рабочие места лицам, осужденным к наказанию в виде исправительных или обязательных работ </t>
  </si>
  <si>
    <t>Пониженная (0% - с 1 по 5 гг.; 10% - с 6 по 10 гг.) ставка налога для участников региональных инвестиционных проектов</t>
  </si>
  <si>
    <t>17 (18) п.п. - с 1 по 5 гг.; 
7 (8) п.п. - с 6 по 10 гг.</t>
  </si>
  <si>
    <t xml:space="preserve">Пониженная (0% - с 1 по 5 гг.; 10% - с 6 по 10 гг.) ставка налога для резидентов ТОСЭР </t>
  </si>
  <si>
    <t>Товарищества собственники жилья</t>
  </si>
  <si>
    <t>Стратегическое значение предприятия для развития областного центра и жизнедеятельности его населения, так как оно является единственным поставщиком услуг по водоснабжению и водоотведению жителям города</t>
  </si>
  <si>
    <t>Льгота не распространяется на имущество, сдаваемое организацией в аренду</t>
  </si>
  <si>
    <t xml:space="preserve">Организации независимо от их организационно-правовой формы, осуществляющие предоставление государственных и муниципальных услуг, в том числе в электронной форме, по принципу "одного окна" </t>
  </si>
  <si>
    <t xml:space="preserve">Освобождаются от уплаты налога организации независимо от их организационно-правовой формы, осуществляющие предоставление государственных и муниципальных услуг, в том числе в электронной форме, по принципу "одного окна" </t>
  </si>
  <si>
    <t>В отношении одного зарегистрированного за указанными лицами транспортного средства (по выбору налогоплательщика)</t>
  </si>
  <si>
    <t>Пониженная (на 50%) ставка налога для субъектов инвестиционной деятельности - в отношении грузового автомобильного транспорта, зарегистрированного за ними</t>
  </si>
  <si>
    <t>Выручка от реализации продукции (работ, услуг) по установленному Законом виду предпринимательской деятельности составляет за налоговый период не менее 70%</t>
  </si>
  <si>
    <t>Пониженная (10% ставка налога для налогоплательщиков, осуществляющий установленный законом вид деятельности (объект налогообложения "доходы-расходы")</t>
  </si>
  <si>
    <t>ст.9/п.4</t>
  </si>
  <si>
    <t>Закон ЧР от 13.10.2006 № 32-рз "О транспортном налоге в Чеченской Республике"</t>
  </si>
  <si>
    <t>ст.2/пп.5</t>
  </si>
  <si>
    <t>ст.2/пп.6</t>
  </si>
  <si>
    <t>ст.2/пп.3</t>
  </si>
  <si>
    <t>(1) ограниченный - в течении 5 налоговых периодов</t>
  </si>
  <si>
    <t>ст.2/пп.7/абз.6</t>
  </si>
  <si>
    <t>ст.2/пп.7/абз.7</t>
  </si>
  <si>
    <t>Пониженная (0,3%) ставка налога для организаций потребительской кооперации, применяющих специальные налоговые режимы</t>
  </si>
  <si>
    <t>ст.1/п.11</t>
  </si>
  <si>
    <t>ст.1/п.12</t>
  </si>
  <si>
    <t>ст.2/ч.1.1</t>
  </si>
  <si>
    <t>ст.2/ч.1.2/п.1</t>
  </si>
  <si>
    <t>ст.2/ч.1.2/п.2</t>
  </si>
  <si>
    <t>ст.2/ч.1.4</t>
  </si>
  <si>
    <t>ст.2/ч.6/п.1</t>
  </si>
  <si>
    <t>ст.2/ч.6/п.2</t>
  </si>
  <si>
    <t>ст.2/ч.7/п.5</t>
  </si>
  <si>
    <t>ст.2/ч.7/п.6</t>
  </si>
  <si>
    <t>ст.3/ч.2/п.1</t>
  </si>
  <si>
    <t>ст.3/ч.2/п.3</t>
  </si>
  <si>
    <t>ст.3/ч.2/п.7</t>
  </si>
  <si>
    <t>ст.5/ч.1/п.8</t>
  </si>
  <si>
    <t>ст.26.7/п.3/пп.1</t>
  </si>
  <si>
    <t>ст.26.7/п.3/пп.2</t>
  </si>
  <si>
    <t xml:space="preserve"> ст.2/ч.1/п.1/пп."а"</t>
  </si>
  <si>
    <t>38</t>
  </si>
  <si>
    <t>64</t>
  </si>
  <si>
    <t>Закон Псковской области от 29.11.2010 № 1022-оз "О ставках налога, взимаемого в связи с применением упрощенной системы налогообложения"</t>
  </si>
  <si>
    <t>ст.9/ч.1/пп.2; 
ст.9/ч.1/пп.3; 
ст.9/ч.1/пп.4</t>
  </si>
  <si>
    <t>ст.9/ч.1/пп.11; 
ст.9/ч.1/пп.13</t>
  </si>
  <si>
    <t>ст.9/ч.1/пп.12; 
ст.9/ч.1/пп.16</t>
  </si>
  <si>
    <t>ст.9/ч.1/пп.17; 
ст.9/ч.1/пп.18</t>
  </si>
  <si>
    <t>ст.9/ч.1/пп.21; 
ст.9/ч.1/пп.22</t>
  </si>
  <si>
    <t>Закон Самарской области от 25.11.2003 № 98-ГД "О налоге на имущество организаций на территории Самарской области" (в ред. Jт 09.01.2017 № 2-ГД)</t>
  </si>
  <si>
    <t>ст.4/ч.1/п.27; 
ст.4/ч.1/ч.28-начиная с 2020 г.</t>
  </si>
  <si>
    <t>ст.4/ч.1/п.10.3</t>
  </si>
  <si>
    <t>ст.4/ч.1/п.17</t>
  </si>
  <si>
    <t>ст.4/ч.1/п.23</t>
  </si>
  <si>
    <t>ст.4/ч.1/п.28</t>
  </si>
  <si>
    <t>ст.4/ч.1/п.30</t>
  </si>
  <si>
    <t>ст.4/ч.1/п.31</t>
  </si>
  <si>
    <t>ст.4/ч.1/п.32</t>
  </si>
  <si>
    <t>ст.4.1/ч.2.1</t>
  </si>
  <si>
    <t>ст.4.1/ч.2.2</t>
  </si>
  <si>
    <t>ст.4/ч.1/п.2.1</t>
  </si>
  <si>
    <t>ст.4/ч.1/п.2.2</t>
  </si>
  <si>
    <t>ст.3.1/ч.1.3</t>
  </si>
  <si>
    <t>ст.3.1/ч.1.4</t>
  </si>
  <si>
    <t>ст.3.1/ч.1.5</t>
  </si>
  <si>
    <t>ст.3.1/ч.1.6</t>
  </si>
  <si>
    <t>ст.3.1/ч.1.7</t>
  </si>
  <si>
    <t>ст.3.1/ч.1.8</t>
  </si>
  <si>
    <t>ст.1//п.2</t>
  </si>
  <si>
    <t>ст.3/ч.2/п.2</t>
  </si>
  <si>
    <t>ст.4/ч.1.3</t>
  </si>
  <si>
    <t>ст.4/ч.1.4</t>
  </si>
  <si>
    <t>ст.4/ч.1.5</t>
  </si>
  <si>
    <t>ст.4.1/ч.1</t>
  </si>
  <si>
    <t>ст.4.1/ч.2/п.1</t>
  </si>
  <si>
    <t>ст.4.1/ч.2/п.2</t>
  </si>
  <si>
    <t>ст.4/ч.1/п.1.1</t>
  </si>
  <si>
    <t>ст.4/ч.1/п.10.1</t>
  </si>
  <si>
    <t>ст.4/ч.1/п.10.2</t>
  </si>
  <si>
    <t>ст.4/ч.1/п.29</t>
  </si>
  <si>
    <t>ст.4/ч.1.6</t>
  </si>
  <si>
    <t>ст.4/ч.1.9</t>
  </si>
  <si>
    <t>ст.4.1/ч.2.3</t>
  </si>
  <si>
    <t xml:space="preserve">ст.4.1/ч.2.4 </t>
  </si>
  <si>
    <t>ст.4.1/ч.2.5</t>
  </si>
  <si>
    <t>ст.4.1/ч.2.6</t>
  </si>
  <si>
    <t>ст.4.1/ч.2.7</t>
  </si>
  <si>
    <t>ст.4.1/ч.2.8</t>
  </si>
  <si>
    <t>ст.3.1/ч.1/п.1</t>
  </si>
  <si>
    <t>ст.3.1/ч.1/п.2</t>
  </si>
  <si>
    <t>ст.3.1/ч.1/п.3</t>
  </si>
  <si>
    <t>ст.3.1/ч.1/п.7</t>
  </si>
  <si>
    <t>ст.3.1/ч.1/п.8</t>
  </si>
  <si>
    <t>ст.3.1/ч.1/п.11</t>
  </si>
  <si>
    <t>ст.3.1/ч.1/п.12</t>
  </si>
  <si>
    <t>ст.3.1/ч.1/п.13</t>
  </si>
  <si>
    <t>ст.3.1/ч.1/п.14</t>
  </si>
  <si>
    <t>ст.3.1/ч.1/п.15</t>
  </si>
  <si>
    <t>ст.3.1/ч.1/п.16</t>
  </si>
  <si>
    <t>ст.3.1/ч.2/п.2</t>
  </si>
  <si>
    <t>ст.3.1/ч.2/п.3</t>
  </si>
  <si>
    <t>ст.3.1/ч.2/п.4</t>
  </si>
  <si>
    <t>ст.3.1/ч.2/п.5</t>
  </si>
  <si>
    <t>ст.3.1/ч.2/п.7</t>
  </si>
  <si>
    <t>ст.3.1/ч.2/п.8</t>
  </si>
  <si>
    <t>ст.4/ч1.7,1.8</t>
  </si>
  <si>
    <t>Объектов теплоснабжения, работающих на сжиженном углеводородном газе, и очистных сооружений биологической очистки, обеспечивающих функционирование аэропортов</t>
  </si>
  <si>
    <t>Все, установленные п.1 ст. 378.2 НК РФ</t>
  </si>
  <si>
    <t>Закон Республики Алтай от 27.11.2002 № 7-12 "О транспортном налоге на территории Республики Алтай"</t>
  </si>
  <si>
    <t>Освобождаются от налогообложения объекты инженерной инфраструктуры жилищно-коммунального комплекса организаций, основным видом деятельности которых является производство пара и горячей воды (тепловой энергии) котельными, забор, очистка и распределение вод</t>
  </si>
  <si>
    <t>12 (13) пп.;
1 (2) п.п.</t>
  </si>
  <si>
    <t>ст.26.2/п.2/пп.2</t>
  </si>
  <si>
    <t>Заключение инвестдоговора с Правительством Ростовской области</t>
  </si>
  <si>
    <t xml:space="preserve"> (1) ограниченный - до окончания срока действия СПИК</t>
  </si>
  <si>
    <t>(1) ограниченный - на срок действия договора, но не более 3 налоговых периодов</t>
  </si>
  <si>
    <t>Инвесторы-организации, осуществляющие определенные виды экономической деятельности в соответствии с ОКВЭД (обрабатывающие производства, производство и распределение электроэнергии, газа, воды, транспорт и связь) за искл. некоторых видов экономической деятельности</t>
  </si>
  <si>
    <t>(1) ограниченный - в течение срока действия СПИК</t>
  </si>
  <si>
    <t>(1) ограниченный - срок действия установлен Законом</t>
  </si>
  <si>
    <t>Организации, предоставляющие услуги по круглогодичному санаторно-оздоровительному отдыху детей с ценой путевки, установленной Правительством Ивановской области для детей, проживающих в Ивановской области,</t>
  </si>
  <si>
    <t>Срок действия льготы: 
до 31.12.2018 - для учреждений, финансируемых из областного бюджета;             
до 31.12.2019 - для учреждений, финансируемых из бюджетов муниципальных образований</t>
  </si>
  <si>
    <t>ст.3-1/ч.1/п."а"</t>
  </si>
  <si>
    <t>Срок действия льготы для организаций, финансируемых за счет средств областного бюджета - до 31.12.2018</t>
  </si>
  <si>
    <t xml:space="preserve"> Закон Омской области от 18.11.2002 № 407-ОЗ  "О транспортном налоге"</t>
  </si>
  <si>
    <t xml:space="preserve"> Закон Омской области от 18.11.2002 № 407-ОЗ "О транспортном налоге"</t>
  </si>
  <si>
    <t xml:space="preserve">Транспортные средства используются организацией для осуществления уставной деятельности. </t>
  </si>
  <si>
    <t>Закон Пензенской области от 27.11.2003 №544-ЗПО "Об установлении и введении в действие на территории Пензенской области налога на имущество организаций" (в ред. от 28.06.2018 № 3199-ЗПО)</t>
  </si>
  <si>
    <t>Управляющие компании технопарков и индустриальных (промышленных) парков, якорные резиденты технопарков и индустриальных (промышленных) парков</t>
  </si>
  <si>
    <t>Казенные предприятия города Москвы и внутригородские муниципальные образования в городе Москве</t>
  </si>
  <si>
    <t>Льгота не распространяется на имущество, сдаваемое организациями в аренду, за исключением передачи в аренду имущества технопарков и бизнес - инкубаторов</t>
  </si>
  <si>
    <t>Органы государственной власти города Москвы и органы местного самоуправления в городе Москве</t>
  </si>
  <si>
    <t>Освобождаются от уплаты налога органы государственной власти города Москвы и органы местного самоуправления в городе Москве</t>
  </si>
  <si>
    <t>Освобождаются от уплаты налога казенные предприятия города Москвы и внутригородские муниципальные образования в городе Москве</t>
  </si>
  <si>
    <t>Освобождаются от уплаты налога организации - в отношении имущества, предназначенного для хранения жидких и твердых противогололедных реагентов</t>
  </si>
  <si>
    <t>Субъекты инвестиционной деятельности, в том числе являющиеся стороной специального инвестиционного контракта (СПИК), заключенного с органом государственной власти города Москвы</t>
  </si>
  <si>
    <t>Освобождаются от уплаты налога организации - в отношении недвижимого имущества, предназначенного для использования в процессе производства электрохимическим способом гипохлорита натрия (в целях водоподготовки), соляной кислоты и каустической соды, а также в процессе производства противогололедных реагентов</t>
  </si>
  <si>
    <t>Освобождаются от уплаты налога субъекты инвестиционной деятельности, в том числе являющиеся стороной СПИК - в отношении недвижимого имущества технопарка или индустриального (промышленного) парка</t>
  </si>
  <si>
    <t>Наличие у недвижимого имущества статуса промышленного комплекса. 
Льгота не распространяется на имущество, сдаваемое организациями в аренду</t>
  </si>
  <si>
    <t>Пониженная (на 50%) сумма налога для организации - в отношении недвижимого имущества промышленных комплексов</t>
  </si>
  <si>
    <t xml:space="preserve">Освобождаются от уплаты налога резиденты особых экономических зон (ОЭЗ) технико-внедренческого типа </t>
  </si>
  <si>
    <t xml:space="preserve">Освобождаются от уплаты налога управляющие компании ОЭЗ </t>
  </si>
  <si>
    <t>99,3% от суммы налога</t>
  </si>
  <si>
    <t>80% от суммы налога</t>
  </si>
  <si>
    <t>Физические лица-собственники апартаментов</t>
  </si>
  <si>
    <t>расчетная величина</t>
  </si>
  <si>
    <t>100% от ставок сбора</t>
  </si>
  <si>
    <t>(2) не установлено 
(п.2 ст. 25.9 НКРФ - до 01.01.2020)</t>
  </si>
  <si>
    <t>Освобождаются от обложения сбором организации и ИП, осуществляющие торговую деятельность</t>
  </si>
  <si>
    <t>Освобождаются от обложения сбором организации федеральной почтовой связи</t>
  </si>
  <si>
    <t>Освобождаются от обложения сбором автономные, бюджетные и казенные учреждения</t>
  </si>
  <si>
    <t>Освобождаются от обложения сбором религиозные организации - в отношении торговли, осуществляемой в культовых зданиях и сооружениях и на относящихся к ним земельных участках.</t>
  </si>
  <si>
    <t>Освобождаются от обложения сбором организации и ИП, осуществляющие торговлю - в отношении торговли, осуществляемой через объекты стационарной торговой сети, за период обложения торговым сбором, в котором данные объекты изъяты в рамках реновации для государственных нужд (ст.7.4 Закона от 15.04.1003 № 4802-1) или в отношении данных объектов прекращено право аренды в связи с реализацией программы реновации жилищного фонда в городе Москве</t>
  </si>
  <si>
    <t xml:space="preserve">Организации, осуществляющие торговую деятельность </t>
  </si>
  <si>
    <t>Освобождаются от обложения сбором организации, осуществляющие торговую деятельность</t>
  </si>
  <si>
    <t>Пониженная (17% от суммы - 2014 г.; 20% от суммы - 2015 г.; 23% от суммы - 2016 г.; 27% от суммы - 2017 г.; 30% от суммы - 2018-2023 гг.) сумма налога для организаций - в отношении земельных участков, расположенных на территориях внутригородских муниципальных образований, включенных в состав территории города Москвы в результате изменения границ города Москвы</t>
  </si>
  <si>
    <t>80% от суммы налога - 2014-2017 гг.; 
73% от суммы налога - 2018 г.; 
66% от суммы налога - 2019 г.; 
50% от суммы налога - 2020-2023 гг.</t>
  </si>
  <si>
    <t>Пониженная (20% от суммы - 2014-2017 гг.; 27% от суммы - 2018 г.; 34% от суммы - 2019 г.; 50% от суммы - 2020-2023 гг.) сумма налога для организаций - в отношении земельных участков, на которых осуществляются строительство, реконструкция спортивных сооружений, включающих футбольное (ледовое) поле и оборудованных трибунами для зрителей с общим количеством мест не менее 12 тысяч, или эксплуатация указанных сооружений, строительство, реконструкция которых завершены после 1 января 2014 года</t>
  </si>
  <si>
    <t>Пониженная (20% от суммы - 2014 г.; 30% от суммы - 2015 г.; 43% от суммы - 2016 г.; 57% от суммы - 2017 г.; 67% от суммы - 2018 г.) сумма налога для организаций - в отношении земельных участков, расположенных на территориях внутригородских муниципальных образований, включенных в состав территории города Москвы в результате изменения границ города Москвы и предназначенных для размещения производственных зданий, строений и сооружений промышленности</t>
  </si>
  <si>
    <t>80% от суммы налога - 2014 г.; 
70% от суммы налога - 2015 г.; 
57% от суммы налога - 2016 г.; 
43% от суммы налога - 2017 г.; 
33% от суммы налога - 2018 г.</t>
  </si>
  <si>
    <t>4,5 (3,5) п.п.</t>
  </si>
  <si>
    <t>4,5 п.п. - 2017-2020 гг.; 
3,5 (4,5) п.п. - с 2021 г.</t>
  </si>
  <si>
    <t>Организации городского пассажирского транспорта общего пользования (кроме такси, в том числе маршрутного) и метрополитена, получающие ассигнования из бюджета города Москвы</t>
  </si>
  <si>
    <t>Освобождаются от уплаты налога организации городского пассажирского транспорта общего пользования (кроме такси, в том числе маршрутного) и метрополитена, получающие ассигнования из бюджета города Москвы</t>
  </si>
  <si>
    <t>Освобождаются от уплаты налога организации - в отношении автомобильных дорог и дорожно-мостовых сооружений общего пользования, придорожного озеленения, а также сооружений, являющихся неотъемлемой технологической частью указанных объектов</t>
  </si>
  <si>
    <t>Освобождаются от уплаты налога организации, использующие труд инвалидов, - в отношении имущества, используемого ими для производства и (или) реализации товаров, работ и услуг</t>
  </si>
  <si>
    <t>Жилищные кооперативы, жилищно-строительные кооперативы, товарищества собственников жилья, действующие в соответствии с жилищным законодательством Российской Федерации</t>
  </si>
  <si>
    <t>Освобождаются от уплаты налога жилищные кооперативы, жилищно-строительные кооперативы, товарищества собственников жилья</t>
  </si>
  <si>
    <t>Льгота для жилищных кооперативов, жилищно-строительных кооперативов - с 01.01.2005</t>
  </si>
  <si>
    <t>Освобождаются от уплаты налога религиозные организации - в отношении имущества, используемого ими для осуществления уставной деятельности</t>
  </si>
  <si>
    <t>Освобождаются от уплаты налога общественные организации инвалидов - в отношении имущества, используемого ими для осуществления уставной деятельности</t>
  </si>
  <si>
    <t>Освобождаются от уплаты налога организации грузового автомобильного транспорта, выполняющие государственный оборонный заказ, - в отношении транспортных средств, зачисленных в штаты автоколонн войскового типа</t>
  </si>
  <si>
    <t xml:space="preserve">Организации железнодорожного транспорта общего пользования </t>
  </si>
  <si>
    <t>Наличие статуса производителя автотранспортных средств на территории Москвы, присвоенного и подтвержденного в установленном Правительством Москвы порядке</t>
  </si>
  <si>
    <t>90% от суммы налога</t>
  </si>
  <si>
    <t>Пониженная (10% от суммы) сумма налога для организаций - в отношении спортивных сооружений, включающих футбольное (ледовое) поле и оборудованных трибунами для зрителей с общим количеством мест не менее 12 тысяч</t>
  </si>
  <si>
    <t>Льгота не применяется в отношении объектов недвижимого имущества, налоговая база по которым определяется как их кадастровая стоимость. 
Льгота не распространяется на имущество, сдаваемое организациями в аренду</t>
  </si>
  <si>
    <t>Наличие статуса управляющей организации агропродовольственного кластера. 
Льгота не распространяется на имущество, сдаваемое организациями в аренду</t>
  </si>
  <si>
    <t>в размере = сумма налога*К*0,25</t>
  </si>
  <si>
    <t>При соблюдении ряда условий: 
1) частные образовательные организации созданы гражданами РФ и (или) российскими организациями;
2) здания предназначены и используются для осуществления образовательной деятельности по образовательным программам дошкольного образования и (или) по имеющим государственную аккредитацию общеобразовательным программам начального общего, основного общего и (или) среднего общего образования;
3) здания введены в эксплуатацию после 1 января 2013 года;
4) документально подтвержденный объем капитальных вложений на строительство (реконструкцию) зданий составляет:
а) не менее 500 млн. рублей - в отношении зданий, предназначенных и используемых для осуществления образовательной деятельности по образовательным программам дошкольного образования;
б) не менее 1 млрд. рублей - в отношении зданий, предназначенных и используемых для осуществления образовательной деятельности по имеющим государственную аккредитацию общеобразовательным программам начального общего, основного общего и (или) среднего общего образования.
Льгота не применяется в отношении объектов недвижимого имущества, налоговая база по которым определяется как их кадастровая стоимость.</t>
  </si>
  <si>
    <t xml:space="preserve">Пониженная (10% от суммы) сумма налога для организации - в отношении зданий и помещений в них, используемых частными образовательными организациями </t>
  </si>
  <si>
    <t>Пониженная (10% от суммы) сумма налога для организации - в отношении зданий и помещений в них, если такие здания предназначены и используются для осуществления медицинской деятельности и впервые введены в эксплуатацию после 1 января 2013 года</t>
  </si>
  <si>
    <t>97% от суммы налога</t>
  </si>
  <si>
    <t>Организации, являющиеся субъектами малого предпринимательства</t>
  </si>
  <si>
    <t>Вычет из налогооблагаемой базы величины кадастровой стоимости 300 кв. метров площади объекта недвижимого имущества на одного налогоплательщика в отношении одного объекта по выбору налогоплательщика</t>
  </si>
  <si>
    <t>Пониженная (25% от суммы) сумма налога для организации - в отношении расположенных в административно-деловых центрах и торговых центрах (комплексах) помещений, используемых для осуществления деятельности в сфере науки (налоговая база - кадастровая стоимость)</t>
  </si>
  <si>
    <t xml:space="preserve">Вычет из налогооблагаемой базы величины кадастровой стоимости минимальной площади номерного фонда гостиницы, увеличенной на коэффициент 2 </t>
  </si>
  <si>
    <t>Организации, в собственности которых здания, расположенные на земельных участках для размещения офисных зданий делового, административного и коммерческого назначения, торговых объектов, объектов общественного питания и (или) бытового обслуживания</t>
  </si>
  <si>
    <t>Объекты налогообложения не переданы в пользование третьим лицам, за исключением профессиональных союзов и их объединений (ассоциаций),</t>
  </si>
  <si>
    <t>Пониженная (25% от суммы) сумма налога для организации - в отношении в отношении административно-деловых центров и торговых центров (комплексов) и помещений в них, используемых для размещения офисов,
и (или)торговых объектов, и (или) объектов общественного питания, и (или) объектов бытового обслуживания 
(налоговая база - кадастровая стоимость)</t>
  </si>
  <si>
    <t>Вычет из налогооблагаемой базы величины кадастровой стоимости площади объекта налогообложения, используемой в кинематографии, с применением коэффициента 0,97</t>
  </si>
  <si>
    <t>Освобождаются от уплаты налога управляющие компании международного медицинского кластера и участники проекта - в отношении зарегистрированных на них транспортных средств</t>
  </si>
  <si>
    <t>Освобождаются от уплаты налога отдельные социальные категории граждан - на одно транспортное средство по выбору налогоплательщика</t>
  </si>
  <si>
    <t>Льгота не распространяется на: 
легковые автомобили с мощностью двигателя свыше 200 л.с. (свыше 147,1 кВт); 
водные, воздушные транспортные средства, снегоходы и мотосани.</t>
  </si>
  <si>
    <t>Льгота не распространяется на водные, воздушные транспортные средства, снегоходы и мотосани.</t>
  </si>
  <si>
    <t>Освобождаются от уплаты налога один из родителей (усыновителей) в многодетной семье - за одно транспортное средство по выбору налогоплательщика</t>
  </si>
  <si>
    <t>Освобождаются от уплаты налога физические лица, имеющие автомобили легковые с мощностью двигателя до 70 л.с. (до 51,49 кВт) вкл. - за одно транспортное средство по выбору налогоплательщика</t>
  </si>
  <si>
    <t>Освобождаются от уплаты налога юридические лица, имеющие автомобили легковые с мощностью двигателя до 70 л.с. (до 51,49 кВт) вкл. - за одно транспортное средство по выбору налогоплательщика</t>
  </si>
  <si>
    <t>Льгота не распространяется на водные, воздушные транспортные средства, снегоходы и мотосани. 
Льгота предоставляется с момента заключения с уполномоченным Правительством РФ федеральным органом исполнительной власти соглашений об управлении ОЭЗ. 
Ране до 01.01.2017 - для резидентов ОЭЗ "Зеленоград" - на срок 5 лет.</t>
  </si>
  <si>
    <t>0,275 п.п.</t>
  </si>
  <si>
    <t>1,4 п.п.</t>
  </si>
  <si>
    <t>Пониженная (0,1%) ставка налога - в отношении земельных участков, занятых автостоянками для долговременного хранения индивидуального автотранспорта и многоэтажными гаражами-стоянками</t>
  </si>
  <si>
    <t>Пониженная (0,1%) ставка налога - в отношении земельных участков, предоставленных для жилищного строительства (за искл. земельных участков, приобретенных (предоставленных) для индивидуального жилищного строительства, используемых в предпринимательской деятельности)</t>
  </si>
  <si>
    <t xml:space="preserve">Пониженная (0,1%) ставка налога - в отношении земельных участков, занятых жилищным фондом и объектами инженерной инфраструктуры жилищно-коммунального комплекса (за искл. доли в праве на земельный участок, приходящейся на объект, не относящийся к жилищному фонду и объектам инженерной инфраструктуры жилищно-коммунального комплекса) </t>
  </si>
  <si>
    <t>Земельный участок не используется в предпринимательской деятельности</t>
  </si>
  <si>
    <t>Пониженная (0,3%) ставка налога - в отношении земельных участков, предоставленных и используемых для эксплуатации объектов спорта, в том числе спортивных сооружений</t>
  </si>
  <si>
    <t>Освобождаются от уплаты налога организации - в отношении земельных участков, предоставленных для оказания услуг в области образования, здравоохранения, культуры, социального обеспечения, физической культуры и спорта</t>
  </si>
  <si>
    <t>Освобождаются от уплаты налога автономные, бюджетные и казенные учреждения г. Москвы и внутригородских муниципальных образований в г. Москве - в отношении земельных участков, предоставленных для непосредственного выполнения возложенных на них функций</t>
  </si>
  <si>
    <t>Автономные, бюджетные и казенные учреждения города Москвы и внутригородских муниципальных образований в городе Москве и организации, осуществляющие охрану, содержание и использование особо охраняемых природных территорий</t>
  </si>
  <si>
    <t>Освобождаются от уплаты налога товарищества собственников жилья, жилищные кооперативы, жилищно-строительные кооперативы и иные специализированные потребительские кооперативы - в отношении земельных участков, используемых ими для достижения уставных целей в соответствии с ЖК РФ</t>
  </si>
  <si>
    <t>Освобождаются от уплаты налога отдельные социальные категории граждан - в отношении одного земельного участка, находящегося в их собственности, постоянном (бессрочном) пользовании или пожизненном наследуемом владении</t>
  </si>
  <si>
    <t>Вычет из налоговой базы в размере 1000000 рублей для отдельных социальных категорий граждан - в отношении земельного участка, находящегося в собственности, постоянном (бессрочном) пользовании или пожизненном наследуемом владении налогоплательщик</t>
  </si>
  <si>
    <t>Общественные организации инвалидов. 
Организации, уставный капитал которых полностью состоит из вкладов общественных организаций инвалидов. 
Организации, использующих труд инвалидов.</t>
  </si>
  <si>
    <t xml:space="preserve"> Организация транспортного обслуживания населения воздушным транспортом</t>
  </si>
  <si>
    <t>Льгота не распространяется на имущество, сдаваемое организациями в аренду. 
Перечень указанного имущества устанавливается Правительством Москвы.</t>
  </si>
  <si>
    <t xml:space="preserve"> Социальная поддержка населения</t>
  </si>
  <si>
    <t>Организации, включенные в реестр организаций - участников региональных инвестиционных проектов</t>
  </si>
  <si>
    <t xml:space="preserve">Инвесторы, являющиеся стороной специального инвестиционного контракта (СПИК) с федеральным органом исполнительной власти </t>
  </si>
  <si>
    <t>Сумма налога на прибыль, исчисленного в том числе по ставке, установленной настоящим Законом, и уплаченного в бюджет города Москвы по итогам налогового периода, в котором применяется указанная ставка, составляет: 
- более 1 млрд. рублей - для организаций, не являющихся участниками КГН; 
- более 5 млрд. рублей - для организаций, являющихся участниками КГН.</t>
  </si>
  <si>
    <t>Освобождаются от уплаты налога организации, оказывающие услуги по перевозке пассажиров городским пассажирским транспортом общего пользования - по транспортным средствам, осуществляющим перевозки пассажиров (кроме такси)</t>
  </si>
  <si>
    <t>Льгота не распространяется на имущество, сдаваемое в аренду</t>
  </si>
  <si>
    <t>75% от суммы налога - 2016-2017 гг.; 
65% от суммы налога -2018г.; 
55% от суммы налога - 2019 г.; 
50% от суммы налога - 2020-2025 гг.</t>
  </si>
  <si>
    <t>0,6 п.п. - 2014 г.; 
0,5 п.п. - 2015 г.; 
0,7 п.п. - 2016 г.; 
0,6 п.п. - 2017 г.; 
0,5 п.п. - 2018 г.; 
0,4 п.п. - 2019 г.; 
0,3 п.п. - 2020 г.; 
0,2 п.п. - 2021 г.; 
0,1 п.п. - 2022 г.</t>
  </si>
  <si>
    <t>0,8 п.п. - 2015 г.; 
0,7 п.п. - 2016 г.; 
0,6 п.п. - 2017 г.; 
0,5 п.п. - 2018 г.</t>
  </si>
  <si>
    <t>1,2 п.п. - 2015 г.; 
1,3 п.п. - 2016 г.; 
1,4 п.п. - 2017 г.; 
1,5 п.п. - 2018 г.</t>
  </si>
  <si>
    <t xml:space="preserve">4,5 п.п. - 2016-2017 гг.;
17 (18) п.п. - 2018-2027 гг.;
13 п.п. - 2028-2032 гг.; 
5,5 п.п. - с 2033 г. </t>
  </si>
  <si>
    <t>91,2% от суммы налога - 2015 г.; 
92,3% от суммы налога - 2016 г.; 
92,8% от суммы налога - 2017 г.; 
93,3% от суммы налога - с 2018 г.</t>
  </si>
  <si>
    <t>83% от суммы налога - 2014 г.; 
80% от суммы налога - 2015 г.; 
77% от суммы налога - 2016 г.; 
73% от суммы налога - 2017 г.; 
70% от суммы налога - 2018-2023 гг.</t>
  </si>
  <si>
    <t>Инвестиционные приоритетные проекты города Москвы (Закон г. Москвы от 07.10.2015 № 54):
1. Инвестиционный проект по созданию, модернизации, освоению производства промышленной продукции (в т.ч. СПИК); 
2. Промышленный комплекс; 
3. Технопарк и индустриальный (промышленный) парк. 
Для каждого вида установлены отдельные требования: имущественные требования (площадь застройки, плотность застройки и пр.) и экономические (вид деятельности, ФОТ, выручка, среднемесячная заработная плата, объем инвестиций за период). 
Льгота применяется начиная с первого числа отчетного периода, следующего за отчетным периодом, в котором инвестиционному проекту присвоен статус инвестиционного приоритетного проекта города Москвы.</t>
  </si>
  <si>
    <t>Наличие у организации подтвержденного статуса производителя автотранспортных средств в установленном Правительством Москвы порядке</t>
  </si>
  <si>
    <t>Закон г. Москвы от 05.11.2003 № 64 "О налоге на имущество организаций"</t>
  </si>
  <si>
    <t>Льгота направлена на поддержку организаций, выполняющих важную для города эксплуатационную функцию – хранение больших объемов противогололедных реагентов.</t>
  </si>
  <si>
    <t>Льгота направлена на поддержку организаций, осуществляющих строительство и содержание автодорожной инфраструктуры города.</t>
  </si>
  <si>
    <t>Для объектов жилищно-коммунального комплекса, газоснабжения - содержание полностью или частично финансируется за счет средств бюджета города Москвы и (или) бюджетов внутригородских муниципальных образований в городе Москве</t>
  </si>
  <si>
    <t>Организации - налогоплательщики в отношении объектов коммунального комплекса по утилизации (обезвреживанию) твердых бытовых отходов, водоснабжению и водоотведению</t>
  </si>
  <si>
    <t>Льгота стимулирует создание ТСЖ в городе и уравнивает их по условиям налогообложения с организациями других форм добровольного объединения граждан, предусмотренных жилищным законодательством РФ.</t>
  </si>
  <si>
    <t>Льгота направлена на создание условий для развития и переоснащения московского авиационного узла.</t>
  </si>
  <si>
    <t>Освобождаются от уплаты налога субъекты инвестиционной деятельности, в том числе являющиеся стороной СПИК - в отношении недвижимого имущества, используемого в ходе реализации инвестиционного приоритетного проекта города Москвы (за исключением недвижимого имущества промышленных комплексов)</t>
  </si>
  <si>
    <t>Льгота направлена на создание благоприятных условий для развития научно-технической и инновационной деятельности в городе Москве.</t>
  </si>
  <si>
    <t xml:space="preserve">Наличие подтвержденного статуса: 1) индустриальный (промышленный) парк; 2) технопарк (в т.ч. управляющие компании). 
Для каждого вида установлены отдельные требования: имущественные требования (площадь застройки, плотность застройки и пр.) и экономические (вид деятельности, ФОТ, выручка, среднемесячная заработная плата, объем инвестиций за период) </t>
  </si>
  <si>
    <t xml:space="preserve">Льгота направлена на стимулирование создания пилотных проектов рынка арендного жилья путем использования инструмента коллективных инвестиций на базе закрытых паевых инвестиционных фондов недвижимости. </t>
  </si>
  <si>
    <t>Освобождаются от уплаты налога организации - в отношении имущества, расположенного на территории международного медицинского кластера</t>
  </si>
  <si>
    <t>Льгота направлена на содействие компаниям по разработке лекарственных препаратов и медицинских технологий, проведению научных исследований в сфере охраны здоровья, а также в целях развития международного сотрудничества в указанной сфере деятельности.</t>
  </si>
  <si>
    <t>Освобождаются от уплаты налога организации - в отношении движимого имущества</t>
  </si>
  <si>
    <t>Освобождаются от уплаты налога организации-производители автотранспортных средств на территории Москвы - в отношении имущества, используемого для целей производства автотранспортных средств</t>
  </si>
  <si>
    <t>Стимулирование развития на территории города Москвы современного автомобилестроения, расширение высокотехнологичных и конкурентоспособных производств, увеличение занятости высококвалифицированных работников и привлечение инвестиций в данную отрасль.</t>
  </si>
  <si>
    <t xml:space="preserve"> Льгота направлена на развитие культурной жизни и просветительской деятельности, ориентированной преимущественно на детей и юношество.</t>
  </si>
  <si>
    <t>Объект включен в реестр объектов парков развлечений, утверждаемый Правительством Москвы на налоговый период. 
Объект соответствует требованиям, установленным Правительством Москвы, по следующим показателям:
1) размер площади территории парка развлечений;
2) объем капитальных вложений организации и (или) ее взаимозависимых лиц в строительство, реконструкцию, приобретение и монтаж аттракционов, расположенных в зданиях, сооружениях парка развлечений и на его территории.</t>
  </si>
  <si>
    <t>Одновременное соблюдение следующих условий: 
1) налогоплательщик состоит на учете в налоговых органах не менее чем 3 календарных года, предшествующих налоговому периоду, в котором налоговая база по кадастровой стоимости недвижимости подлежит уменьшению; 
2) за предшествующий налоговый период средняя численность работников налогоплательщика составила не менее 10 человек и сумма выручки от реализации товаров (работ, услуг) на одного работника составила не менее 2 млн. рублей.</t>
  </si>
  <si>
    <t>Льгота направлена на поддержку субъектов малого бизнеса, в собственности которых находятся объекты недвижимости, облагаемые по кадастровой стоимости.</t>
  </si>
  <si>
    <t>Пониженная (25% от суммы) сумма налога для организаций - в отношении расположенных в административно-деловых центрах и торговых центрах (комплексах) помещений, используемых для осуществления деятельности в сфере образования и медицины (налоговая база - кадастровая стоимость)</t>
  </si>
  <si>
    <t>По результатам последних мероприятий по определению вида фактического использования, проведенных с 1 января года, предшествующего налоговому периоду, за который заявлена налоговая льгота, по 30 июня года указанного налогового периода, установлено, что менее 20% их общей площади используется для размещения офисов и сопутствующей офисной инфраструктуры и (или) торговых объектов, и (или) объектов общественного питания, и (или) объектов бытового обслуживания</t>
  </si>
  <si>
    <t>Пониженная (25% от суммы) сумма налога для профессиональные союзы, их объединения (ассоциации) - в отношении зданий (строений, сооружений), используемых налогоплательщиком для выполнения своих уставных задач</t>
  </si>
  <si>
    <t>Освобождаются от уплаты налога организации - в отношении жилых домов и жилых помещений, приобретенных на основании договора пожизненного содержания с иждивением или договора передачи в связи с переселением граждан в социальные жилые дома и закрепленных за данными организациями на праве хозяйственного ведения</t>
  </si>
  <si>
    <t>Доля участия РФ в уставном капитале превышает 50%. 
Размер площади объекта налогообложения, используемой в кинематографии, определяется по результатам последних мероприятий по определению вида фактического использования, проведенных с 1 января года, предшествующего налоговому периоду, за который заявлена налоговая льгота, по 30 июня года указанного налогового периода.</t>
  </si>
  <si>
    <t>Организации, использующие труд инвалидов - в отношении имущества, используемого ими для производства и (или) реализации товаров, работ и услуг.</t>
  </si>
  <si>
    <t>Закон г. Москвы от 09.07.2008 № 33 "О транспортном налоге"</t>
  </si>
  <si>
    <t xml:space="preserve">Льгота направлена на поддержку организаций-резидентов особых экономических зон технико-внедренческого типа и создание благоприятных условий для развития научно-технической и инновационной деятельности в городе Москве. </t>
  </si>
  <si>
    <t>Льгота направлена на поддержку управляющих компаний особых экономических зон технико-внедренческого типа и создание благоприятных условий для развития научно-технической и инновационной деятельности в городе Москве.</t>
  </si>
  <si>
    <t>Юридические лица - владельцы легковых автомобилей</t>
  </si>
  <si>
    <t>Пониженная (0,025%) ставка налога - в отношении земельных участков, не используемых в предпринимательской деятельности, приобретенных (предоставленных) для ведения личного подсобного хозяйства, садоводства или огородничества, а также земельных участков общего назначения, используемых для нужд садоводства и огородничества</t>
  </si>
  <si>
    <t>Закон г. Москвы от 24.11.2004 № 74 "О земельном налоге"</t>
  </si>
  <si>
    <t xml:space="preserve">Льгота направлена на снижение роста цен на жилье и услуг ЖКХ </t>
  </si>
  <si>
    <t xml:space="preserve">Освобождаются от уплаты налога органы государственной власти города Москвы и органы местного самоуправления внутригородских муниципальных образований в городе Москве - в отношении земельных участков, используемых ими для непосредственного выполнения возложенных на них функций </t>
  </si>
  <si>
    <t xml:space="preserve">Освобождаются от уплаты налога автономные, бюджетные и казенные учреждения г. Москвы и внутригородских муниципальных образований в г. Москве - в отношении земельных участков, предоставленных им на праве постоянного (бессрочного) пользования, отнесенных к особо охраняемым природным территориям </t>
  </si>
  <si>
    <t>Среднесписочная численность инвалидов среди их работников за налоговый и (или) отчетный периоды составляет не менее 50%, а их доля в фонде оплаты труда - не менее 25% (без учета инвалидов, работающих по совместительству, договорам подряда и другим договорам гражданско-правового характера). 
Земельные участки не сданы в аренду.</t>
  </si>
  <si>
    <t xml:space="preserve">Освобождаются от уплаты налога организации, использующие труд инвалидов </t>
  </si>
  <si>
    <t>Освобождаются от уплаты налога негосударственные некоммерческие организации - в отношении земельных участков, предоставленных и используемых для размещения объектов образования, здравоохранения, социального обеспечения и культуры</t>
  </si>
  <si>
    <t>Освобождаются от уплаты налога государственные научные центры Российской Федерации - в отношении земельных участков, используемых в целях научной деятельности</t>
  </si>
  <si>
    <t>Освобождаются от уплаты налога организации - в отношении земельных участков, используемых ими для размещения объектов спорта, предназначенных для проведения конноспортивных мероприятий и оборудованных трибунами для зрителей с общим количеством посадочных мест не менее одной тысячи</t>
  </si>
  <si>
    <t>Поддержка организаций в сфере проведения спортивных мероприятий</t>
  </si>
  <si>
    <t>Доля дохода от реализации продукции собственного производства в общем доходе от реализации товаров (работ, услуг) составляет не менее 70%. 
Земельные участки не сданы в аренду.</t>
  </si>
  <si>
    <t xml:space="preserve">Земельные участки не сданы в аренду </t>
  </si>
  <si>
    <t>Закон г. Москвы от 24.11.2004 № 74 "О земельном налоге" (в ред. от 07.10.2015 № 51)</t>
  </si>
  <si>
    <t>Закон г. Москвы от 19.11.2014 № 51 "О налоге на имущество физических лиц" (в ред. от 28.09.2016 № 30)</t>
  </si>
  <si>
    <t>Льгота направлена на выравнивание налоговой нагрузки в отношении собственников апартаментов, расположенных в торговых и офисных объектах недвижимости, включенных в Перечень, и собственников квартир аналогичной площади.</t>
  </si>
  <si>
    <t>Закон г. Москвы от 07.10.2009 № 41 "Об установлении налоговой ставки для организаций и индивидуальных предпринимателей, применяющих упрощенную систему налогообложения, выбравших в качестве объекта налогообложения доходы, уменьшенные на величину расходов"</t>
  </si>
  <si>
    <t>Поддержка организаций и предпринимателей в сфере обрабатывающего производства</t>
  </si>
  <si>
    <t>Организации и ИП, осуществляющие вид экономической деятельности - управление эксплуатацией жилого и (или) нежилого фонда за вознаграждение или на договорной основе</t>
  </si>
  <si>
    <t>Пониженная (10%) ставка налога для организаций и ИП, осуществляющих вид экономической деятельности - научные исследования и разработки
(объекта налогообложения "доходы-расходы")</t>
  </si>
  <si>
    <t>Пониженная (10%) ставка налога для организаций и ИП, осуществляющих вид экономической деятельности - деятельность в области спорта
(объекта налогообложения "доходы-расходы")</t>
  </si>
  <si>
    <t>Закон г. Москвы от 18.03.2015 № 10 "Об установлении ставок налогов для налогоплательщиков, впервые зарегистрированных в качестве индивидуальных предпринимателей и перешедших на упрощенную систему налогообложения и (или) патентную систему налогообложения"</t>
  </si>
  <si>
    <t>ИП, осуществляющие производство медицинских инструментов и оборудования; производство аппаратов, применяемых в медицинских целях, основанных на использовании рентгеновского, альфа-, бета- и гамма-излучений; производство контрольно-измерительных и навигационных приборов и аппаратов; производство часов; производство оптических приборов, фото- и кинооборудования; ремонт электронного и оптического оборудования</t>
  </si>
  <si>
    <t>Поддержка предпринимателей в сфере производства музыкальных инструментов</t>
  </si>
  <si>
    <t>Поддержка предпринимателей в сфере производства спортивных товаров</t>
  </si>
  <si>
    <t>Поддержка предпринимателей в сфере обработки отходов</t>
  </si>
  <si>
    <t>Поддержка предпринимателей в сфере социальных услуг населению</t>
  </si>
  <si>
    <t>Поддержка предпринимателей в сфере образования</t>
  </si>
  <si>
    <t>Поддержка предпринимательства в сфере торговли с использованием вендинговых автоматов</t>
  </si>
  <si>
    <t>Сдерживание роста цен для населения на ярмарках выходного дня, специализированных ярмарках и региональных ярмарках</t>
  </si>
  <si>
    <t>Доля доходов плательщиков от продажи билетов на показ фильмов в кинотеатрах, на спектакли и другие представления в театрах и цирках, а также от продажи билетов в музеи и планетарии в общем объеме доходов составляет не менее 50%</t>
  </si>
  <si>
    <t>Организации и ИП, осуществляющие торговлю книгами, розничной торговле газетами и журналами, розничной торговле букинистическими книгами</t>
  </si>
  <si>
    <t>Освобождаются от обложения сбором организации и ИП, осуществляющие торговлю - в отношении торговли, осуществляемой через объекты стационарной торговой сети, не имеющие торгового зала, объекты нестационарной торговой сети или объекты стационарной торговой сети с залом (залами)</t>
  </si>
  <si>
    <t>Плательщики (ЮЛ) торгового сбора, заявившие льготу по торговому сбору, однако код льготы не указан в представленном уведомлении о постановке на учет в качестве плательщика торгового сбора, в связи с чем отнести данных плательщиков к какой-либо категории льготы не представляется возможным</t>
  </si>
  <si>
    <t>Организации, участвующие в Программе газификации, финансируемой за счет инвестиционной составляющей (спецнадбавки) на территории Ивановской области, или Программе развития газоснабжения и газификации Ивановской области</t>
  </si>
  <si>
    <t>ст.1/ч.2.1/п.1-15</t>
  </si>
  <si>
    <t>Доля доходов от реализации товаров (работ, услуг) при осуществлении установленных Законом видов предпринимательской деятельности в общем объеме доходов от реализации товаров (работ, услуг) составила по итогам налогового периода не менее 70% (п.4 ст.346.20 НКРФ)</t>
  </si>
  <si>
    <t>Организации - участники региональных инвестиционных проектов (РИП), являющихся участниками специальных инвестиционных контрактов (СПИК), заключенных от имени Российской Федерации определенным Правительством Российской Федерации федеральным органом исполнительной власти в сфере промышленной политики или иным федеральным органом исполнительной власти в сфере  промышленной политики или иным федеральным органом исполнительной власти в соответствии с Федеральным законом от 31.12.2014 № 488-ФЗ "О промышленной политике в Российской Федерации" при участии Ивановской области в качестве стороны специального инвестиционного контракта</t>
  </si>
  <si>
    <t>1,5 п.п.;
2,5 п.п. - до 01.01.2017</t>
  </si>
  <si>
    <t>3,5 п.п.;
4,5 п.п. - до 01.01.2017</t>
  </si>
  <si>
    <t>Поддержка социально незащищенных категорий  граждан, сохранение, развитие и снижение затрат организаций, предоставляющих услуги по круглогодичному санаторно-оздоровительному отдыху детей</t>
  </si>
  <si>
    <t>Развитие экономического потенциала региона</t>
  </si>
  <si>
    <t>Требования к резидентам установлены постановлением Правительства РФ от 17.02.2018 № 171 "О создании территории опережающего социально-экономического развития "Наволоки"</t>
  </si>
  <si>
    <t>Требования к резидентам установлены постановлением Правительства РФ от 14.12.2018 № 1522 "О создании территории опережающего социально-экономического развития "Южа"</t>
  </si>
  <si>
    <t>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в процедуре банкротства; 
обеспечено перечисление (уплата) в полном объеме начисленных и удержанных сумм НДФЛ. 
Объем льготы не превышает размер фактически осуществленных капитальных вложений на реализацию инвестиционного проекта.</t>
  </si>
  <si>
    <t>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в процедуре банкротства; 
обеспечено перечисление (уплата) в полном объеме начисленных и удержанных сумм НДФЛ. 
Объем капитальных вложений, заявленный в инвестиционном проекте по созданию либо модернизации и (или) освоению производства промышленной продукции, составляет не менее чем 10% от налоговой базы за отчетный (налоговый) период, в котором применяется льгота.
Доля дохода от реализации товаров, произведенных в результате реализации РИП, в размере не менее 90% всех доходов, учитываемых при определении налоговой базы по налогу на прибыль организаций. 
Ведение раздельного учета доходов, полученных от реализации товаров, произведенных в ходе реализации СПИК, и доходов, полученных при осуществлении иной хозяйственной деятельности.</t>
  </si>
  <si>
    <t>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в процедуре банкротства; 
обеспечено перечисление (уплата) в полном объеме начисленных и удержанных сумм НДФЛ. 
Доля дохода от реализации товаров, произведенных в результате реализации РИП, в размере не менее 90% всех доходов, учитываемых при определении налоговой базы по налогу на прибыль организаций. 
Ведение раздельного учета доходов, полученных от реализации товаров, произведенных в ходе реализации СПИК, и доходов, полученных при осуществлении иной хозяйственной деятельности.</t>
  </si>
  <si>
    <t>Профессиональные образовательные организации, осуществляющие подготовку водителей и трактористов</t>
  </si>
  <si>
    <t>Освобождаются от уплаты налога медицинские организации - в отношении специально оборудованных санитарных транспортных средств для перевозки больных</t>
  </si>
  <si>
    <t>ст.6/п.6.2</t>
  </si>
  <si>
    <t>ст.5-3/п.1/пп.1 и 2</t>
  </si>
  <si>
    <t>ст.5-3/п.1/пп.3 и 4</t>
  </si>
  <si>
    <t>Закон Калужской области от 10.11.2003 № 263-ОЗ "О налоге на имущество организаций"(в ред. от 27.04.2017 № 189-ОЗ)</t>
  </si>
  <si>
    <t>Закон Калужской области от 10.11.2003 № 263-ОЗ "О налоге на имущество организаций" (в ред. от 28.12.2017 № 286-ОЗ)</t>
  </si>
  <si>
    <t>Закон Калужской области от 10.11.2003 № 263-ОЗ "О налоге на имущество организаций"(в ред. от 20.09.2017 № 231-ОЗ)</t>
  </si>
  <si>
    <t>ст.3/п.1; 
ст.2/пп.1</t>
  </si>
  <si>
    <t>ст.3/п.1; 
ст.2/пп.2</t>
  </si>
  <si>
    <t>ст.3/п.1; 
ст.2/пп.3</t>
  </si>
  <si>
    <t>ст.3/п.2; 
ст.2/пп.1</t>
  </si>
  <si>
    <t>ст.3/п.2; 
ст.2/пп.2</t>
  </si>
  <si>
    <t>ст.3/п.2; 
ст.2/пп.3</t>
  </si>
  <si>
    <t>ст.4/ч.3; 
ст.2/ч.2</t>
  </si>
  <si>
    <t>ст.4/ч.6; 
ст.2/п.8</t>
  </si>
  <si>
    <t>ст.4/ч.4; 
ст.2/ч.4</t>
  </si>
  <si>
    <t>ст.6/ч.1/п.8; 
ст.4/ч.1/п.9</t>
  </si>
  <si>
    <t>ст.4/ч.7.2</t>
  </si>
  <si>
    <t>ст.4/ч.5; 
ст.2/ч.7</t>
  </si>
  <si>
    <t xml:space="preserve">ст.1/ч.1
</t>
  </si>
  <si>
    <t>ст.3-1/ч.1/п."б-1"</t>
  </si>
  <si>
    <t>ст.3-1/ч.1/п."б-2"</t>
  </si>
  <si>
    <t>ст.3-1/ч.1/п."в"</t>
  </si>
  <si>
    <t>ст.3-1/ч.1/п."и"</t>
  </si>
  <si>
    <t>ст.3-1ч.1/п."л"</t>
  </si>
  <si>
    <t>ст.3-1/ч.1/п."о"</t>
  </si>
  <si>
    <t>ст.3-1/ч.1/п."п"</t>
  </si>
  <si>
    <t>ст.3-1/ч.1/п."е-2"</t>
  </si>
  <si>
    <t>ст.3-1/ч.1/п."с"</t>
  </si>
  <si>
    <t>ст.3-1/ч.1/п."ч"</t>
  </si>
  <si>
    <t>ст.3-1/ч.2/п."б"</t>
  </si>
  <si>
    <t>ст.3-1/ч.2/п."г"</t>
  </si>
  <si>
    <t>ст.3-1/ч.2/п."е"</t>
  </si>
  <si>
    <t>ст.3-1/ч.2/п."ж"</t>
  </si>
  <si>
    <t>Закон Мурманской области от 26.11.2003 № 446-01-ЗМО "О налоге на имущество организаций"</t>
  </si>
  <si>
    <t>ст.2/п.2/пп."д"</t>
  </si>
  <si>
    <t>ст.4/абз.3</t>
  </si>
  <si>
    <t>ст.4/абз.9</t>
  </si>
  <si>
    <t>ст.4/абз.6</t>
  </si>
  <si>
    <t xml:space="preserve">Освобождаются от уплаты налога организации, являющиеся субъектами оптового рынка электрической энергии и мощности, - в отношении имущества, составляющего единый технологический комплекс по производству электрической энергии и мощности, построенные за счет внебюджетных источников, без финансовой гарантии государства, и введенные в эксплуатацию после 31 декабря 2007 года, на период поставки мощности в "вынужденном режиме"
</t>
  </si>
  <si>
    <t>ст.1/пп."в"</t>
  </si>
  <si>
    <t>ст.1/пп."з"</t>
  </si>
  <si>
    <t>ст.1/пп."и"</t>
  </si>
  <si>
    <t>Герои Советского Союза, Герои Российской Федерации, ветераны труда, достигшие возраста, дающего право на назначение страховой пенсии по старости, инвалиды 1 и 2 группы, а также лица, награжденные орденами Славы трех степеней, орденами и медалями СССР за самоотверженный труд и безупречную службу в тылу в годы Великой Отечественной войны</t>
  </si>
  <si>
    <t>от 89% до 90% от ставок налога</t>
  </si>
  <si>
    <t>Юридические, физические лица и индивидуальные предприниматели</t>
  </si>
  <si>
    <t>Собственники транспортных средств, оснащенных только электрическими двигателями</t>
  </si>
  <si>
    <t>Льгота предоставляется за каждое транспортное средство.
Льгота предоставляется на основании документа, подтверждающего оборудование транспортного средства для использования газомоторного топлива</t>
  </si>
  <si>
    <t>Налогоплательщики, осуществляющие международные автомобильные перевозки грузов</t>
  </si>
  <si>
    <t>Освобождаются от уплаты налога организации, являющиеся операторами железнодорожного подвижного состава, - в отношении железнодорожных грузовых вагонов, принятых с 1 января 2013 года на учет в качестве основных средств</t>
  </si>
  <si>
    <t>Пониженная (0%) ставка налога для ИП, впервые зарегистрированные и осуществляющие установленные Законом виды предпринимательской деятельности</t>
  </si>
  <si>
    <t>ст.4/ч.1/п.12, 
ст.4/ч.6</t>
  </si>
  <si>
    <t>ст.4/ч.1/п.14; 
ст.4/ч.8</t>
  </si>
  <si>
    <t>ст.4/ч.1/п.10; 
ст.4/ч.6</t>
  </si>
  <si>
    <t>ст.4/ч.1/п.11; 
ст.4/ч.6</t>
  </si>
  <si>
    <t>Среди членов организации инвалиды и их законные представители составляют не менее 80%. 
Предоставление подтверждающих документов.</t>
  </si>
  <si>
    <t>Среднесписочная численность инвалидов среди работников организации составляет не менее 50%, а их доля в фонде оплаты труда - не менее 25%. 
Предоставление подтверждающих документов.</t>
  </si>
  <si>
    <t>Предоставление подтверждающих документов. 
Льгота в отношении всех транспортных средств, зарегистрированных за данным владельцем.</t>
  </si>
  <si>
    <t>Пониженная (13,5%) ставка налога для организаций инвалидов</t>
  </si>
  <si>
    <t>Пониженная (13,5%) ставка налога для организаций-резидентов, определенных Законом об инвестиционной деятельности</t>
  </si>
  <si>
    <t>Закон Астраханской области от 16.11.2009 № № 83/2009-ОЗ "Об установлении пониженной ставки налога на прибыль организаций для отдельных категорий налогоплательщиков" (в ред.  от 27.11.2015 № 78/2015-ОЗ)</t>
  </si>
  <si>
    <t>Закон Астраханской области от 16.11.2009 № № 83/2009-ОЗ "Об установлении пониженной ставки налога на прибыль организаций для отдельных категорий налогоплательщиков"</t>
  </si>
  <si>
    <t>Закон Астраханской области от 26.11.2009 № 92/2009-ОЗ "О налоге на имущество организаций" (в ред. от 31.10.2011 № 69/2011-ОЗ)</t>
  </si>
  <si>
    <t>Закон Астраханской области от 26.11.2009 № 92/2009-ОЗ "О налоге на имущество организаций" (в ред. от 31.10.2011 № 69/2011-ОЗ)</t>
  </si>
  <si>
    <t>Закон Астраханской области от 26.11.2009 № 92/2009-ОЗ "О налоге на имущество организаций"</t>
  </si>
  <si>
    <t>Закон Астраханской области от 26.11.2009 № 92/2009-ОЗ "О налоге на имущество организаций" (в ред. от 18.10.2013 № 54/2013-ОЗ)</t>
  </si>
  <si>
    <t>1,7 п.п.; 
1,4 п.п.; 
1,2 п.п.; 
0,5 п.п.</t>
  </si>
  <si>
    <t>Освобождаются от уплаты налога резиденты ОЭЗ - в отношении грузовых автомобилей и других самоходных средств, машин и механизмов на пневматическом и гусеничном ходу (с каждой л.с.)</t>
  </si>
  <si>
    <t>1,5 п.п.; 
1,0 п.п.; 
0,5 п.п.</t>
  </si>
  <si>
    <t>Пониженная (0%) ставка налога для ИП, впервые зарегистрированных и осуществляющих виды предпринимательской деятельности в производственной, научной и (или) социальной сферах согласно установленному Законом перечню</t>
  </si>
  <si>
    <t>Пониженная (0%) ставка налога для ИП, впервые зарегистрированных и осуществляющих виды предпринимательской деятельности в производственной и (или) социальной сферах согласно установленному Законом перечню</t>
  </si>
  <si>
    <t xml:space="preserve">Общественные организации инвалидов, а также союзы (ассоциации) указанных общественных организаций, использующие транспортные средства для осуществления своей уставной деятельности </t>
  </si>
  <si>
    <t>Среди членов организации инвалиды и их законные представители (один из родителей, усыновителей, опекун, попечитель) составляют не менее 80%</t>
  </si>
  <si>
    <t>26.51.2; 26.11; 30.30.3; 29.10.4; 29.10.5; 30.20.4; 68.20.2; 22.29.2; 26.11.9</t>
  </si>
  <si>
    <t>01; 10; 17; 20; 21; 23; 27; 28; 29; 30; 42; 68</t>
  </si>
  <si>
    <t>Доля доходов от реализации товаров (работ, услуг) при осуществлении установленных Законом видов предпринимательской деятельности по итогам налогового периода  в общем объеме доходов от реализации товаров (работ, услуг) должна быть не менее 70%</t>
  </si>
  <si>
    <t>Управляющая компания индустриального (промышленного) парка</t>
  </si>
  <si>
    <t>2,2 / 2,0 п.п.</t>
  </si>
  <si>
    <t>Общий объем инвестиций, предусмотренных инвестиционным проектом, составляет не менее 500 млн. рублей - в отношении имущества, модернизированного, и (или) реконструированного, и (или) технически перевооруженного. 
Сумма льготы не может превышать объем инвестиций, направленных на модернизацию, и (или) реконструкцию, и (или) техническое перевооружение при реализации инвестиционного проекта</t>
  </si>
  <si>
    <t>2,0 п.п.</t>
  </si>
  <si>
    <t xml:space="preserve"> Управляющие компании индустриального (промышленного) парка</t>
  </si>
  <si>
    <t>Льгота в отношении одного транспортного средства</t>
  </si>
  <si>
    <t>(1) ограниченный - до 31.12.2027 (ст. 286.1 НКРФ)</t>
  </si>
  <si>
    <t xml:space="preserve">(1) ограниченный - до 31.12.2027 </t>
  </si>
  <si>
    <t>Областной закон от 10.05.2012 № 843-ЗС "О региональных налогах и некоторых вопросах налогообложения в Ростовской области" (в ред. от 01.08.2019 № 176-ЗС)</t>
  </si>
  <si>
    <t>(1) ограниченный - в соответствии с НКРФ применяются по 31 декабря 2027 года вкл.</t>
  </si>
  <si>
    <t>Развитие и поддержка региона</t>
  </si>
  <si>
    <t xml:space="preserve">Направление прибыли на финансирование капитальных вложений производственного назначения, а также на погашение кредитов банков, полученных и использованных на эти цели, включая проценты по кредитам, и реализующих более 50 % своей продукции, произведенной на территории Волгоградской области, за пределами Волгоградской области
</t>
  </si>
  <si>
    <t>Редакции средств массовой информации</t>
  </si>
  <si>
    <t>Организации пивоваренной промышленности</t>
  </si>
  <si>
    <t>1,0 п.п. - прирост до 15%; 
1,5 п.п. - прирост 15-20%; 
2,0 п.п. - прирост 20-30%; 
2,5 п.п. - прирост 30-40%; 
3,0 п.п. - пророст 40-50%; 
3,5 п.п. - пророст &gt; 50%</t>
  </si>
  <si>
    <t>Инвесторы, осуществляющие инвестиционную деятельность на территории Калужской области</t>
  </si>
  <si>
    <t>РИП / СПИК</t>
  </si>
  <si>
    <t xml:space="preserve">(1) ограниченный - до 15 лет </t>
  </si>
  <si>
    <t xml:space="preserve"> ст.3/п.1.1 </t>
  </si>
  <si>
    <t>Средняя численность наемных работников за налоговый период не превышает 15 человек. 
Предельный размер доходов от реализации, полученных  при осуществлении установленного вида предпринимательской деятельности не превышает предельный размер дохода, предусмотренный п.4 ст.346.13 НКРФ, уменьшенный в 10 раз.</t>
  </si>
  <si>
    <t>Предельный размер доходов от реализации, полученных  при осуществлении установленного вида предпринимательской деятельности не превышает предельный размер дохода, предусмотренный п.6 ст.346.13 НКРФ, уменьшенный в 10 раз.</t>
  </si>
  <si>
    <t>Требования к резидентам ТОСЭР в части видов деятельности и минимального объема капитальных вложений установлены постановлением Правительства РФ от 21.08.2015 № 876</t>
  </si>
  <si>
    <t xml:space="preserve">Субъекты инвестиционной деятельности, осуществляющие инвестиционную деятельность в соответствии с инвестиционным проектом и являющиеся резидентами промышленного парка в Томской области. Льгота предоставляется </t>
  </si>
  <si>
    <t>(1) ограниченный - на срок 5 лет, начиная с первого числа месяца, следующего за месяцем ввода в эксплуатацию соответствующего объекта основных средств</t>
  </si>
  <si>
    <t>Пониженная (75% от ставки налога) ставка налога для субъектов инвестиционной деятельности, осуществляющих инвестиционную деятельность в сфере разработки технологий поиска и разведки потенциально продуктивных объектов в отложениях доюрского комплекса Томской области</t>
  </si>
  <si>
    <t>(1) ограниченный - до достижения максимального объема средств от получения льготы</t>
  </si>
  <si>
    <t xml:space="preserve">Освобождение от налогообложения / 
Пониженная налоговая ставка </t>
  </si>
  <si>
    <t>Освобождение от налогообложения / 
Пониженная налоговая ставка</t>
  </si>
  <si>
    <t>ст.5/п.3/пп.9; 
ст.5/п.1./пп.6 - с 2020 г.</t>
  </si>
  <si>
    <t xml:space="preserve">Освобождается от налогообложения авиатехника, принятая на учет до 31.12.2015 вкл. 
Пониженная (0,3%) ставка налога - в отношении самолетов, вертолетов российского производства, принятых на учет с 01.01.2016 года  </t>
  </si>
  <si>
    <t>Кроме воздушных транспортных средств, яхт и других парусно-моторных судов, гидроциклов</t>
  </si>
  <si>
    <t>Освобождаются от уплаты налога многодетные семьи и дома семейного типа одно транспортное средство с мощностью двигателя до 200 л.с. (до 147,1 кВт) вкл. 
Пониженная (на 50%) ставка налога - на последующее транспортное средство с мощностью двигателя до 100 л.с. (до 73,55 кВт) вкл. (на одно транспортное средство по выбору)</t>
  </si>
  <si>
    <t>Организации - в отношении имущества, используемого непосредственно для производства, переработки и хранения сельскохозяйственной продукции</t>
  </si>
  <si>
    <t>Закон Калужской области от 25.10.2012 № 328-ОЗ "О патентной системе налогообложения" (в ред. от 27.11.2015 № 22-ОЗ)</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</si>
  <si>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 согласно установленному Законом перечню</t>
  </si>
  <si>
    <t>Автономные некоммерческие организации, учредителями которых выступают органы государственной власти Тюменской области и (или) органы местного самоуправления, являющиеся исполнителями государственного заказа Тюменской области и (или) муниципального заказа</t>
  </si>
  <si>
    <t>Освобождаются от налогообложения организации по производству, переработке и хранению сельскохозяйственной продукции, выращиванию, лову и переработке рыбы и морепродуктов</t>
  </si>
  <si>
    <t>Индивидуальные предприниматели, осуществляющие установленные Законом виды деятельности в производственной, социальной и (или) научной сферах, в сфере бытовых услуг населению</t>
  </si>
  <si>
    <t>17 (18) п.п.; 
7 (8) п.п.</t>
  </si>
  <si>
    <t>Организация признана участником РИП в соответствии с пп. 1 п.1 ст. 25.9 НК РФ и соответствующими законами РС(Я)</t>
  </si>
  <si>
    <t>Организация признана участником РИП в соответствии с пп. 2 п.1 ст. 25.9 НК Российской Федерации</t>
  </si>
  <si>
    <t>Пониженная (0% - с 1 по 5 гг.; 10% - с 6 по 10 гг.) ставка налога для организаций, получивших статус резидента ТОСЭР, - в отношении прибыли, получаемой от деятельности при исполнении соглашения об осуществлении деятельности на территории ТОСЭР</t>
  </si>
  <si>
    <t xml:space="preserve">Организация отвечает требованиям и условиям, предусмотренным для резидентов ТОСЭР ст. 284.4 НКРФ </t>
  </si>
  <si>
    <t xml:space="preserve"> ст.7 </t>
  </si>
  <si>
    <t>Организация является держателем инвестиционных проектов Тюменской области в соответствии с Законом Тюменской области "О государственной поддержке инвестиционной деятельности в Тюменской области"</t>
  </si>
  <si>
    <t>Организация является держателем инвестиционных проектов Тюменской области в соответствии с Законом Тюменской области "О государственной поддержке инвестиционной деятельности в Тюменской области". 
В 2012-2016 гг. льгота предоставлялась также организациям по переработке углеводородного сырья методом пиролиза с производством полиэтилена и прочей нефтехимической продукции с проектной мощностью не менее 1,5 млн тонн в год.</t>
  </si>
  <si>
    <t xml:space="preserve">25% от ставок налога </t>
  </si>
  <si>
    <t>Льгота только по одному из принадлежащих им транспортных средств</t>
  </si>
  <si>
    <t xml:space="preserve">100% от ставок налога </t>
  </si>
  <si>
    <t>Освобождаются от уплаты налога отдельные социальные категории граждан - в отношении автомобилей и мотоколясок</t>
  </si>
  <si>
    <t>Освобождаются от уплаты налога общественные организации инвалидов</t>
  </si>
  <si>
    <t>Среди членов организации инвалиды и их законные представители составляют не менее 80%</t>
  </si>
  <si>
    <t>Освобождаются от уплаты налога хозяйственные общества, уставный капитал которых полностью состоит из вклада общественных организаций Всероссийского общества инвалидов, Всероссийского общества слепых, Всероссийского общества глухих</t>
  </si>
  <si>
    <t>Льгота только по одному из принадлежащих им моторных лодок указанной мощности</t>
  </si>
  <si>
    <t>Освобождаются от уплаты налога владельцы моторных лодок с мотором мощностью не более 10 л.с. или 7,4 киловатта</t>
  </si>
  <si>
    <t>Освобождаются от уплаты налога профессиональные аварийно-спасательные службы и формирования - в части транспорта, используемого для непосредственного осуществления своей деятельности</t>
  </si>
  <si>
    <t>Освобождаются от уплаты налога территориальные органы управления и подразделения Государственной противопожарной службы</t>
  </si>
  <si>
    <t>Освобождаются от уплаты налога органы государственной власти Тюменской области и органы местного самоуправления</t>
  </si>
  <si>
    <t>Освобождаются от уплаты налога автономные, бюджетные и казенные учреждения</t>
  </si>
  <si>
    <t>Освобождаются от уплаты налога образовательные организации независимо от их организационно-правовых форм - в части непредпринимательской деятельности, предусмотренной уставом этих образовательных организаций</t>
  </si>
  <si>
    <t>Освобождаются от уплаты налога автономные некоммерческие организации, являющиеся исполнителями государственного заказа Тюменской области и (или) муниципального заказа, - в отношении транспортных средств, используемых ими для выполнения указанных заказов</t>
  </si>
  <si>
    <t>Освобождаются от уплаты налога ветеринарно-санитарные утилизационные предприятия, занимающиеся сбором биологических отходов и их утилизацией путем переработки на мясокостную муку</t>
  </si>
  <si>
    <t>Льгота только по одному из принадлежащих им легковых автомобилей установленной мощности</t>
  </si>
  <si>
    <t>Физические лица - владельцы легковых автомобилей с мощностью двигателя до 100 л.с. (до 73,55 кВт) вкл.</t>
  </si>
  <si>
    <t>Освобождаются от уплаты налога владельцы мотоциклов и мотороллеров отечественного производства и производства стран СНГ</t>
  </si>
  <si>
    <t>Освобождаются от уплаты налога один из родителей (усыновителей), опекун, попечитель в многодетной семье - за один легковой автомобиль с мощностью двигателя до 150 л.с. (до 110,33 кВт) вкл.</t>
  </si>
  <si>
    <t>Освобождаются от уплаты налога один из родителей (усыновителей), опекун, попечитель ребенка-инвалида - за один легковой автомобиль с мощностью двигателя до 150 л.с. (до 110,33 кВт) вкл.</t>
  </si>
  <si>
    <t>Один из опекунов инвалида с детства, признанного судом недееспособным</t>
  </si>
  <si>
    <t>Освобождаются от уплаты налога один из опекунов инвалида с детства, признанного судом недееспособным - за один легковой автомобиль с мощностью двигателя до 150 л.с. (до 110,33 кВт) вкл.</t>
  </si>
  <si>
    <t>Освобождаются от уплаты налога владельцы электромобилей с мощностью двигателя до 150 л.с. (до 110,33 кВт) вкл.</t>
  </si>
  <si>
    <t>Физические лица – владельцы электромобилей с мощностью двигателя до 150 л.с. (до 110,33 кВт) вкл.</t>
  </si>
  <si>
    <t>Освобождаются от уплаты налога организации, осуществляющие строительство и эксплуатацию объектов обращения с отходами</t>
  </si>
  <si>
    <t>Льгота не предоставляется в отношении легковых автомобилей, для которых при исчислении транспортного налога применяются установленные ст. 362 НКРФ повышающие коэффициенты</t>
  </si>
  <si>
    <t>Организации, содержащие автомобильные колонны войскового типа</t>
  </si>
  <si>
    <t>Освобождаются от уплаты налога организации, содержащие автомобильные колонны войскового типа, - в отношении транспортных средств, поставленных на учет для предоставления Вооруженным силам Российской Федерации, в порядке, установленном Министерством обороны Российской Федерации</t>
  </si>
  <si>
    <t>Закон Тюменской области от 31.03.2015 № 21 "О моратории на повышение налоговой ставки для налогоплательщиков, применяющих упрощенную систему налогообложения"; 
Ранее Законы: от 21.11.2014 № 92; от 05.07.2013 № 48; от 11.07.2012 № 55; от 08.07.2011 № 38.</t>
  </si>
  <si>
    <t xml:space="preserve"> 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 от 24.10.2017 № 74. </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</si>
  <si>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от 21.11.2014 № 92.</t>
  </si>
  <si>
    <t xml:space="preserve">
ст.1/п.2/пп.1 </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</si>
  <si>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</si>
  <si>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(в ред. от 09.12.2016 № 101); от 21.11.2014 № 92.</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</si>
  <si>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 от 05.11.2015 № 113.</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</si>
  <si>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</si>
  <si>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</si>
  <si>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 от 05.11.2015 № 113; от 21.11.2014 № 92;.от 05.07.2013 № 48.</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</si>
  <si>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 от 05.11.2015 № 113; от 21.11.2014 № 92 .</t>
  </si>
  <si>
    <t xml:space="preserve">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от 21.11.2014 № 92; от 05.07.2013 № 48; от 11.07.2012 № 55; от 08.07.2011 № 38. </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</si>
  <si>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 от 05.11.2015 № 113; от 21.11.2014 № 92; от 05.07.2013 № 48; от 11.07.2012 № 55; от 08.07.2011 № 38; от 07.07.2010 № 34.</t>
  </si>
  <si>
    <t xml:space="preserve">Закон Тюменской области от 24.10.2017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от 21.11.2014 № 92; от 05.07.2013 № 48; от 11.07.2012 № 55; от 08.07.2011 № 38 </t>
  </si>
  <si>
    <t>Организации, осуществляющие строительство и эксплуатацию оздоровительных комплексов и являющиеся держателями инвестиционных проектов Тюменской области в соответствии с Законом Тюменской области "О государственной поддержке инвестиционной деятельности в Тюменской области"</t>
  </si>
  <si>
    <t>Организации - налогоплательщики в отношении имущества, переданного им органами местного самоуправления на праве хозяйственного ведения и используемого для утилизации (захоронения) твердых коммунальных отходов</t>
  </si>
  <si>
    <t>Организация включена в реестр субъектов естественных монополий в топливно-энергетическом комплексе, в отношении которых осуществляется государственное регулирование и контроль</t>
  </si>
  <si>
    <t xml:space="preserve">Резиденты зон экономического развития, заключившие соглашение об осуществлении деятельности в зоне экономического развития </t>
  </si>
  <si>
    <t>Держатели инвестиционных проектов Тюменской области</t>
  </si>
  <si>
    <t>Организации по переработке нефти с проектной мощностью не менее 3 миллионов тонн в год, в том числе производственные мощности которых находятся в стадии строительства</t>
  </si>
  <si>
    <t>Пониженная (1,1%) ставка налога для организаций, имеющих активы специализированного парка железнодорожных грузовых вагонов</t>
  </si>
  <si>
    <t>Организации, инвестиционные проекты которых включены в реестр инвестиционных проектов</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</si>
  <si>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   от 05.11.2015 № 113; от 21.11.2014 № 92.</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</si>
  <si>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 от 08.11.2016 № 85.</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</si>
  <si>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 от 24.10.2017 № 74.</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</si>
  <si>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от 21.11.2014 № 92; от 05.07.2013 № 48; от 11.07.2012 № 55.</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</si>
  <si>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 от 05.11.2015 № 113; от 21.11.2014 № 92; от 05.07.2013 № 48.</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</si>
  <si>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 от 24.10.2017 № 74 .</t>
  </si>
  <si>
    <t>Организации-резиденты, реализующие инвестиционные проекты на территории парковой зоны</t>
  </si>
  <si>
    <t xml:space="preserve">Организациям, являющимся держателями инвестиционных проектов Тюменской области, в том числе производственные мощности которых находятся в стадии строительства:
- по производству пропилена дегидрированием пропана и полипропилена с проектной мощностью 500 тысяч тонн в год (в 2011-2019 гг.);
- по переработке широкой фракции легких углеводородов методом газофракционирования с производством углеводородных фракций и прочей нефтехимической продукции с проектной мощностью не менее 6,6 млн тонн в год (в 2015-2019 гг.)
</t>
  </si>
  <si>
    <t>Объект, имеющий высокую энергетическую эффективность, соответствует перечню таких объектов, установленным Правительством Российской Федерации.
Для объекта, имеющего высокий класс энергетической эффективности, определен класс эффективности  в соответствии с законодательством Российской Федерации.</t>
  </si>
  <si>
    <t>Освобождаются от уплаты налога предприятия автотранспорта общего пользования - в отношении транспортных средств, осуществляющие перевозки пассажиров (кроме такси)</t>
  </si>
  <si>
    <t>Упорядочение деятельности в сфере обращения с отходами, снижение тарифов на размещение отходов, исключение захоронения несортированных отходов на полигонах ТБО (Строительство завода по переработке ТБО)</t>
  </si>
  <si>
    <t>Упорядочение деятельности в сфере обращения с отходами, снижение тарифов на размещение отходов, исключение захоронения несортированных отходов на полигонах ТБО (Строительство завода по переработке ТБО</t>
  </si>
  <si>
    <t>10.2; 
10.4</t>
  </si>
  <si>
    <t>6; 7; 8; 
10; 11</t>
  </si>
  <si>
    <t>7; 
11</t>
  </si>
  <si>
    <t>1; 6; 
7; 8; 
10; 11</t>
  </si>
  <si>
    <t>2.1; 
2.2; 
2.5</t>
  </si>
  <si>
    <t>2.1; 2.2; 
2.3; 2.4; 
2.5</t>
  </si>
  <si>
    <t>1.3; 
21</t>
  </si>
  <si>
    <t xml:space="preserve">2.4; 
2.5 </t>
  </si>
  <si>
    <t xml:space="preserve">2.1; 
2.2; 
2.3 </t>
  </si>
  <si>
    <t>1; 4; 
6; 7; 8; 
10; 11; 
14</t>
  </si>
  <si>
    <t>Организации, которые приобрели в собственность административно-деловой центр и (или) помещения, являющиеся частью одного административно-делового центра</t>
  </si>
  <si>
    <t>Выручка от реализации народных художественных промыслов (кроме подакцизных) составляет не менее 50% в выручке от реализации продукции (товаров, работ, услуг)</t>
  </si>
  <si>
    <t xml:space="preserve">1,7 п.п. - 2017 г.;
1,4 п.п. - 2018 г.; 
1,0 п.п. - 2019 г.; 
0,5 п.п. - 2020 г. </t>
  </si>
  <si>
    <t>Льгота применяется в случае, если налогоплательщик в течение налогового периода не применяет общий налоговый режим или иные специальные налоговые режимы</t>
  </si>
  <si>
    <t>Создание благоприятных условий для привлечения инвестиций в экономику региона</t>
  </si>
  <si>
    <t>(1) ограниченный - в течение 2 налоговых периодов со дня гос. регистрации</t>
  </si>
  <si>
    <t xml:space="preserve">3 п.п. </t>
  </si>
  <si>
    <t xml:space="preserve">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общем объеме доходов от реализации товаров (работ, услуг) должна быть не менее 70%
</t>
  </si>
  <si>
    <t>Сохранение и развитие традиционных народных промыслов</t>
  </si>
  <si>
    <t>1,5 п.п. - 2017 г.;
1,2 п.п. - 2018 г.; 
0,9 п.п. - 2019 г.; 
0,5 п.п. - с 2020 г.</t>
  </si>
  <si>
    <t>(1) ограниченный - на 3 налоговых периода (с 01.01.2019)</t>
  </si>
  <si>
    <t>Организации, включенные в Реестр инвесторов в соответствии с Законом Республики Калмыкия "О государственной поддержке и защите прав субъектов инвестиционной деятельности в Республике Калмыкия"</t>
  </si>
  <si>
    <t xml:space="preserve">Организация: 
не имеет задолженности по платежам в региональный и местный бюджеты; 
не находится в процессе ликвидации или реорганизации, а также в процедуре банкротства; 
не имеет просроченной задолженности по выплате заработной платы. </t>
  </si>
  <si>
    <t>Налогоплательщики, осуществляющие деятельность в сферах: 
"Обрабатывающие производства" и "Образование дошкольное"</t>
  </si>
  <si>
    <t>Закон Республики Калмыкия от 30.11.2009 № 154-IV-З "Об установлении дифференцированных налоговых ставок для отдельных категорий налогоплательщиков, применяющих упрощенную систему налогообложения"</t>
  </si>
  <si>
    <t>Пониженная (0%) ставка налога для ИП, впервые зарегистрированных и осуществляющих деятельность в производственной, социальной сферах согласно установленному Законом перечню</t>
  </si>
  <si>
    <t>ИП, впервые зарегистрированные и осуществляющие деятельность в производственной и социальной сферах согласно установленному Законом перечню</t>
  </si>
  <si>
    <t>Закон Иркутской области от 08.10.2007 № 75-оз "О налоге на имущество организаций" (в ред. от 16.05.2018 № 30-ОЗ)</t>
  </si>
  <si>
    <t>ст.2/ч.1/п.4(2)</t>
  </si>
  <si>
    <t>Организации - собственники движимого имущества, принятого на учет в качестве основных средств после 01.01.2013 и с даты выпуска которого прошло не более 3-х лет</t>
  </si>
  <si>
    <t>(1) ограниченный - не более 5 лет после присвоения статуса резидента индустриального (промышленного) парка</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</si>
  <si>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04.07.2012 № 78-ОЗ)</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</si>
  <si>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30.12.2011 № 143-ОЗ)</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</si>
  <si>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20.01.2014 № 13-ОЗ)</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</si>
  <si>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13.05.2013 № 25-ОЗ)</t>
  </si>
  <si>
    <t>Закон Иркутской области от 29.11.2012 № 124-ОЗ "О применении индивидуальными предпринимателями патентной системы налогообложения на территории Иркутской области" (в ред. от 15.12.2015 № 117-ОЗ)</t>
  </si>
  <si>
    <t>Организации и ИП, осуществляющие установленные Законом виды экономической деятельности (образование, здравоохранение, строительство, деятельность гостиниц, обрабатывающие производства, ремонт компьютерного оборудования и программного обеспечения и др.)</t>
  </si>
  <si>
    <t>Закон Иркутской области от 04.07.2007 № 53-оз "О транспортном налоге" (в ред. от 14.07.2011 № 69-ОЗ)</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</si>
  <si>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(в ред. от 02.05.2017 № 1476-ЗЗК)</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</si>
  <si>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(в ред. от 27.10.2016 № 1393-ЗЗК)</t>
  </si>
  <si>
    <t>Закон Забайкальского края от 20.11.2008 № 72-ЗЗК "О налоге на имущество организаций" (в ред. от 18.11.2014 № 1080-ЗЗК)</t>
  </si>
  <si>
    <t>Закон Забайкальского края от 20.11.2008 № 72-ЗЗК "О налоге на имущество организаций" (в ред. от 21.06.2019 № 1741-ЗЗК)</t>
  </si>
  <si>
    <t>Закон Забайкальского края от 20.11.2008 № 73-ЗЗК "О транспортном налоге" (в ред. от 22.07.2014 № 1015-ЗЗК)</t>
  </si>
  <si>
    <t>Закон Забайкальского края от 04.05.2010 № 360-ЗЗК "О размерах налоговых ставок для отдельных категорий налогоплательщиков при применении упрощенной системы налогообложения" (в ред. от 09.04.2014 № 962-ЗЗК)</t>
  </si>
  <si>
    <t>(2) не установлено, 
планируется к отмене с 01.01.2023</t>
  </si>
  <si>
    <t>03.2; 10; 11; 13; 14; 16; 17; 20-32; 41-43; 55; 56.</t>
  </si>
  <si>
    <t>Закон Вологодской области от 26.10.2018 № 4424-ОЗ "Об установлении на территории Вологодской области налоговых ставок по налогу, взимаемому в связи с применением упрощенной системы налогообложения"</t>
  </si>
  <si>
    <t>2 п.п. - "доходы"; 
5 п.п. - "доходы-расходы"</t>
  </si>
  <si>
    <t>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t>
  </si>
  <si>
    <t>30% и 50% от ставок налога</t>
  </si>
  <si>
    <t>ст.2/п.1/ч.2</t>
  </si>
  <si>
    <t>Организации, находящиеся в собственности Всероссийского общества слепых</t>
  </si>
  <si>
    <t>Протезно-ортопедические предприятия</t>
  </si>
  <si>
    <t>Лечебно-производственные государственные предприятия</t>
  </si>
  <si>
    <t>Участники Великой Отечественной войны; лица, награжденные знаком "Жителю блокадного Ленинграда"; ветераны боевых действий</t>
  </si>
  <si>
    <t>Перенесшие лучевую болезнь и другие заболевания вследствие чернобыльской катастрофы, ликвидаторы Чернобыльской АЭС</t>
  </si>
  <si>
    <t>Ликвидаторы Чернобыльской АЭС</t>
  </si>
  <si>
    <t>Граждане, принимавшие в 1957 - 1958 годах непосредственное участие в работах по ликвидации последствий аварии в 1957 году на производственном объединении "Маяк"</t>
  </si>
  <si>
    <t>Владельцы транспортного средства российского производства, приобретенного в рамках эксперимента по стимулированию приобретения новых автотранспортных средств взамен вышедших из эксплуатации и сдаваемых на утилизацию</t>
  </si>
  <si>
    <t>Региональные и местные организаций общероссийских общественных организаций инвалидов, а также организаций</t>
  </si>
  <si>
    <t>Предприятия легкой промышленности</t>
  </si>
  <si>
    <t>Общественные организаций ветеранов войны</t>
  </si>
  <si>
    <t>Специализированные протезно-ортопедические предприятия</t>
  </si>
  <si>
    <t>Предприятий и организаций управления исполнения наказаний</t>
  </si>
  <si>
    <t>Предприятия и организации стекольной промышленности</t>
  </si>
  <si>
    <t xml:space="preserve">Закон Вологодской области от 21.11.2003 № 968-ОЗ "О налоге на имущество организаций" </t>
  </si>
  <si>
    <t>Закон Вологодской области от 21.11.2003 № 968-ОЗ "О налоге на имущество организаций" (в ред. от 02.06.2005 №1291-ОЗ)</t>
  </si>
  <si>
    <t>Закон Вологодской области от 21.11.2003 № 968-ОЗ "О налоге на имущество организаций" (в ред. 02.04.2013 №3022-ОЗ)</t>
  </si>
  <si>
    <t>Закон Вологодской области от 21.11.2003 № 968-ОЗ "О налоге на имущество организаций" (в ред. 19.01.2015 №3549-ОЗ)</t>
  </si>
  <si>
    <t>Закон Вологодской области от 21.11.2003 № 968-ОЗ "О налоге на имущество организаций" (в ред. 29.05.2017 №4150-ОЗ)</t>
  </si>
  <si>
    <t>Закон Вологодской области от 21.11.2003 № 968-ОЗ "О налоге на имущество организаций" (в ред. 28.12.2017 №4269-ОЗ)</t>
  </si>
  <si>
    <t>Закон Вологодской области от 21.11.2003 № 968-ОЗ "О налоге на имущество организаций" (в ред. 26.10.2018 №4422-ОЗ)</t>
  </si>
  <si>
    <t>Закон Вологодской области от 21.11.2003 № 968-ОЗ "О налоге на имущество организаций" (в ред. 26.11.2015 №3786-ОЗ)</t>
  </si>
  <si>
    <t>Закон Вологодской области от 21.11.2003 № 968-ОЗ "О налоге на имущество организаций" (в ред. 11.04.2016 №3916-ОЗ)</t>
  </si>
  <si>
    <t>2,2 п.п; 
1,1 п.п</t>
  </si>
  <si>
    <t>Период применения льготы зависит от общей стоимости основных средств: 
3 года -  при стоимости свыше 50 млн. рублей и до 500 млн. рублей вкл.; 
4 года -  при стоимости свыше 500 млн. рублей и до 1 млрд. рублей вкл.; 
5 года -  при стоимости свыше 1 млрд. рублей. 
Право на льготу утрачивается, если суммарный годовой объем налоговых поступлений (НП, ТН, НИО, НДЛ, ЗН) от организации в консолидированный бюджет снижен более чем на 30% от годового суммарного значения аналогичных плановых показателей, указанных в инвестиционном соглашении.</t>
  </si>
  <si>
    <t>В рамках инвестиционного проекта осуществляется (будет осуществлено) строительство и (или) приобретение основных средств, ранее не бывших в употреблении (эксплуатации), стоимостью более 100 млн. рублей и (или) осуществляется (будет осуществлена) модернизация (реконструкция) основных средств организации, увеличивающая остаточную стоимость модернизируемых (реконструированных) основных средств организации не менее чем на 30% и более чем на 100 млн. рублей.
Инвестиционный проект реализуется на территориях установленных Законом муниципальных образованиях. 
Право на льготу утрачивается, если суммарный годовой объем налоговых поступлений (НП, ТН, НИО, НДЛ, ЗН) от организации в консолидированный бюджет снижен более чем на 30% от годового суммарного значения аналогичных плановых показателей, указанных в инвестиционном соглашении.</t>
  </si>
  <si>
    <t>1,5 п.п - 2016 г.; 
1,0 п.п - 2017-2020 гг.; 
0,5 п.п - 2021 г.</t>
  </si>
  <si>
    <t xml:space="preserve">Пониженная ставка налога для организаций, реализующих инвестиционные проекты, включенные в Перечень приоритетных инвестиционных проектов в отношении новых производственных объектов, строительство которых осуществлено согласно инвестиционному соглашению , которым осуществляется (будет осуществлено) строительство новых производственных объектов на территории области стоимостью не менее 7 млрд. рублей.
</t>
  </si>
  <si>
    <t>ст.4/п.1/абз.2,3</t>
  </si>
  <si>
    <t>ст.1/пп."а"</t>
  </si>
  <si>
    <t>ст.1/пп."б"</t>
  </si>
  <si>
    <t>ст.1/пп."г"</t>
  </si>
  <si>
    <t>ст.1/пп."е"</t>
  </si>
  <si>
    <t>ст.1/пп."ж"</t>
  </si>
  <si>
    <t>В рамках инвестиционного проекта осуществляется (будет осуществлено) строительство и (или) приобретение основных средств, ранее не бывших в употреблении (эксплуатации), стоимостью более 100 млн. рублей и (или) осуществляется (будет осуществлена) модернизация (реконструкция) основных средств организации, увеличивающая остаточную стоимость модернизируемых (реконструированных) основных средств организации не менее чем на 30% и более чем на 100 млн. рублей.</t>
  </si>
  <si>
    <t>Для инвестиционных проектов, включенных в Перечень: 
с 2019 г. -  общая стоимость инвестиций не менее 7 млрд. рублей;  
до 2019 г. - строительство новых производственных объектов стоимостью не менее 30 млрд. рублей.</t>
  </si>
  <si>
    <t>Строительство новых производственных объектов на территории области стоимостью не менее 30 млрд. рублей.</t>
  </si>
  <si>
    <t>Для инвестиционных проектов, включенных в Перечень: 
с 2019 г.-  общая стоимость инвестиций составляет не менее 7 млрд. рублей;  
до 2019 г. - строительство новых производственных объектов стоимостью не менее 30 млрд. рублей.
Увеличение остаточной стоимости модернизируемых (реконструированных) основных средств организации не менее чем на 30%, и (или) строительство, и (или) приобретение основных средств, ранее не бывших в употреблении (эксплуатации). 
Право на льготу утрачивается, если суммарный годовой объем налоговых поступлений (НП, ТН, НИО, НДЛ, ЗН) от организации в консолидированный бюджет снижен более чем на 30% от годового суммарного значения аналогичных плановых показателей, указанных в инвестиционном соглашении.</t>
  </si>
  <si>
    <t>В отношении одного транспортного средства по выбору налогоплательщика</t>
  </si>
  <si>
    <t>В отношении одного транспортного средства по выбору налогоплательщика. 
Кормильцы из числа: непосредственных участников испытаний ядерного оружия в атмосфере, боевых радиоактивных веществ и учений с применением такого оружия до даты фактического прекращения таких испытаний и учений; непосредственных участников подземных испытаний ядерного оружия в условиях нештатных радиационных ситуаций и действия других поражающих факторов ядерного оружия; непосредственных участников ликвидации радиационных аварий на ядерных установках надводных и подводных кораблей и других военных объектах; личного состава отдельных подразделений по сборке ядерных зарядов из числа военнослужащих; непосредственных участников подземных испытаний ядерного оружия, проведения и обеспечения работ по сбору и захоронению радиоактивных веществ.</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</si>
  <si>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10.09.2018 № 98-ОЗ)</t>
  </si>
  <si>
    <t>Герои Советского Союза, Герои РФ, граждане, награжденные орденом Славы трех степеней, а также их общественные объединения (организации), использующие приобретаемые автотранспортные средства для выполнения своей уставной деятельности</t>
  </si>
  <si>
    <t>Выручка от реализации продукции (работ, услуг) по указанным видам экономической деятельности - не менее 70% от общей суммы выручки</t>
  </si>
  <si>
    <t>(1) ограниченный - период применения льготы установлен Законом - до 31.12.2023</t>
  </si>
  <si>
    <t>(1) ограниченный - период применения льготы установлен Законом - до 31.12.2021</t>
  </si>
  <si>
    <t>(1) ограниченный - на любые 4 последовательных года в течение 6 календарных лет, следующих за годом, в котором присвоен статус парка развития экономической деятельности в РК</t>
  </si>
  <si>
    <t>За исключением органов государственной власти Республики Калмыкия, государственных учреждений Республики Калмыкия - с 01.01.2017</t>
  </si>
  <si>
    <t>Соглашение с резидентом заключено в соответствии с Законом Тюменской области "О зонах экономического развития в Тюменской области"</t>
  </si>
  <si>
    <t>Льгота для физических лиц - только по одному из принадлежащих им транспортных средств</t>
  </si>
  <si>
    <t>Освобождаются от уплаты налога Герои Советского Союза, Герои РФ, граждане, награжденные орденом Славы трех степеней, а также их общественные объединения (организации), использующие приобретаемые автотранспортные средства для выполнения своей уставной деятельности</t>
  </si>
  <si>
    <t>Освобождаются от уплаты налога граждане, подвергшиеся воздействию радиации</t>
  </si>
  <si>
    <t>Освобождаются от уплаты налога инвалиды всех категорий - в отношении автомобилей и мотоколясок</t>
  </si>
  <si>
    <t>24.1</t>
  </si>
  <si>
    <t>06.10</t>
  </si>
  <si>
    <t xml:space="preserve">11.01 </t>
  </si>
  <si>
    <t>11.05; 11.07</t>
  </si>
  <si>
    <t xml:space="preserve">24.1 </t>
  </si>
  <si>
    <t>38.1</t>
  </si>
  <si>
    <t xml:space="preserve">77.39.12 </t>
  </si>
  <si>
    <t xml:space="preserve">38.1 </t>
  </si>
  <si>
    <t xml:space="preserve">64.3  </t>
  </si>
  <si>
    <t xml:space="preserve">35.22  </t>
  </si>
  <si>
    <t xml:space="preserve">23.1  </t>
  </si>
  <si>
    <t xml:space="preserve">77.39.12  </t>
  </si>
  <si>
    <t>84</t>
  </si>
  <si>
    <t>55.20; 55.90; 85.41;  86.90.4; 87.10; 90; 93; 94.99; 96.04</t>
  </si>
  <si>
    <t>94.99.13.000</t>
  </si>
  <si>
    <t xml:space="preserve">46.51.2; 62; 63.1; 63.11.1 </t>
  </si>
  <si>
    <t xml:space="preserve">62; 63.1; 63.11.1 </t>
  </si>
  <si>
    <t xml:space="preserve"> 90; 93</t>
  </si>
  <si>
    <t xml:space="preserve">01-03; 10-33; 38-32; 41.10; 43.32; 45.20; 45.40.5; 47.78.22; 55.20; 55.30; 58.19; 62; 72.1; 72.2; 74.10; 74.20; 74.30;77.21; 77.22; 77.29;77.33; 79; 81.21.1; 81.22; 81.29.1; 81.29.2; 81.29.9; 81.30; 82.19; 85.11; 85.12; 85.13; 85.14; 86.2; 86.90.9; 87; 88; 91.0; 93.11; 93.29.3; 93.29.9; 95.11;95.12; 95.2; 96.01; 96.02; 96.03; 96.04  </t>
  </si>
  <si>
    <t>ст.8/п.1</t>
  </si>
  <si>
    <t xml:space="preserve">Объем капитальных вложений  в ходе реализации инвестиционного проекта - от 300 млн рублей. 
Проект включен в реестр, формируемый в соответствии с распоряжением Правительства Тюменской области от 03.05.2007 № 304-рп "Об утверждении порядка формирования реестров инвестиционных проектов и инфраструктурных площадок в Тюменской области". 
Осуществление видов деятельности по разделу С "Обрабатывающие производства", за искл. подразделов 19 "Производство кокса и нефтепродуктов", 21 "Производство лекарственных средств и материалов, применяемых в медицинских целях" и 24 "Производство металлургическое". 
</t>
  </si>
  <si>
    <t>10; 11; 13; 14; 15; 16; 17; 18; 20; 22; 23; 24; 25; 26; 27; 28; 29; 30; 31; 32;  раздел F</t>
  </si>
  <si>
    <t>Численность инвалидов не менее 80%. 
 Среднесписочная численность инвалидов от общего количества работников составляет не менее 50%. 
 Фонд оплаты труда инвалидов составляет не менее 25% от общего ФОТ.</t>
  </si>
  <si>
    <t>(1) ограниченный - в течение срока действия инвестиционного соглашения</t>
  </si>
  <si>
    <t>СПИК заключен в соответствии с главой 2.1 Федерального закона от 31.12.2014 № 488-ФЗ "О промышленной политике в Российской Федерации".</t>
  </si>
  <si>
    <t>Закон Тамбовской области от 28.11.2003 № 170-З "О налоге на имущество организаций на территории Тамбовской области" (в ред. от 28.10.2005 № 368-З)</t>
  </si>
  <si>
    <t xml:space="preserve">Инвестиционный проект включен в государственный реестр инвестиционных проектов Тамбовской области. 
Между инвестором и администрацией Тамбовской области заключено инвестиционное соглашение. </t>
  </si>
  <si>
    <t>Объекты входят в Перечень имущества, утвержденный администрацией Тамбовской области</t>
  </si>
  <si>
    <t>Закон Тамбовской области от 28.11.2003 № 170-З "О налоге на имущество организаций на территории Тамбовской области"</t>
  </si>
  <si>
    <t>Закон Тамбовской области от 28.11.2003 № 170-З "О налоге на имущество организаций на территории Тамбовской области" (в ред. от 29.07.2016 № 699-З)</t>
  </si>
  <si>
    <t xml:space="preserve">Закон Тамбовской области от 28.11.2003 № 170-З "О налоге на имущество организаций на территории Тамбовской области" (в ред. от 29.07.2016 № 699-З) </t>
  </si>
  <si>
    <t>Закон Тамбовской области от 28.11.2003 № 170-З "О налоге на имущество организаций на территории Тамбовской области" (в ред. от 04.06.2018 № 244-З)</t>
  </si>
  <si>
    <t xml:space="preserve">Закон Тамбовской области от 28.11.2003 № 170-З "О налоге на имущество организаций на территории Тамбовской области" (в ред. от 29.11.2019 № 415-З) </t>
  </si>
  <si>
    <t>Закон Тамбовской области от 30.10.2012 № 204-З "О введении в действие на территории Тамбовской области патентной системы налогообложения" (в ред. от 27.11.2015 № 588-З)</t>
  </si>
  <si>
    <t>58%; 75%; 80% от ставок налога</t>
  </si>
  <si>
    <t xml:space="preserve">84.23.4 
</t>
  </si>
  <si>
    <t xml:space="preserve">68 </t>
  </si>
  <si>
    <t xml:space="preserve">01.; 10.; 52 </t>
  </si>
  <si>
    <t>84.11; 88.</t>
  </si>
  <si>
    <t xml:space="preserve">84.11; 88 </t>
  </si>
  <si>
    <t xml:space="preserve">88 </t>
  </si>
  <si>
    <t xml:space="preserve">84.11; 88 
</t>
  </si>
  <si>
    <t>В части не более одного зарегистрированного на их имя  легкового автомобиля или мотоцикла</t>
  </si>
  <si>
    <t xml:space="preserve">Нулевая налоговая ставка / 
Пониженная налоговая ставка </t>
  </si>
  <si>
    <t>Нулевая налоговая ставка / 
Пониженная налоговая ставка</t>
  </si>
  <si>
    <t>Льгота  не распространяется на прибыль от производства и реализации подакцизных товаров, минерального сырья, других полезных ископаемых, а также иных товаров в соответствии с перечнем, утверждаемым Правительством РФ.</t>
  </si>
  <si>
    <t>Создание условий для повышения эффективности деятельности организаций рыболовства и рыбопереработки</t>
  </si>
  <si>
    <t>Организации для детей-сирот и детей, оставшихся без попечения родителей (за искл. государственных областных и муниципальных учреждений)</t>
  </si>
  <si>
    <t xml:space="preserve">Организации-инвесторы, заключившее инвестиционное соглашение с правительством Ставропольского края </t>
  </si>
  <si>
    <t>При условии подтверждения факта хищения номерного агрегата (двигателя, кузова, шасси) документом, выдаваемым уполномоченным органом, на период до возврата и установки похищенного агрегата или установки нового агрегата, зарегистрированного с соблюдением требований законодательства</t>
  </si>
  <si>
    <t>Физические лица, имеющие автомобили легковые, выпущенные в 1986 году и ранее, с мощностью двигателя до 100 л. с. (до 73,55 кВт) вкл.</t>
  </si>
  <si>
    <t>Лица, получающие пенсии (пенсии по старости, страховые пенсии (трудовые пенсии), пенсии для нетрудоспособных лиц); 
Лица, соответствующие условиям, необходимым для назначения пенсии, действовавшим на 31 декабря 2018 года (страховые (трудовые) пенсии, пенсии для нетрудоспособных лиц)</t>
  </si>
  <si>
    <t>от 75% до 90% от ставок налога</t>
  </si>
  <si>
    <t>от 20% до 90% от ставок налога</t>
  </si>
  <si>
    <t>раздел А (классы 01, 02, 03); 
раздел C (классы 10, 11); 
раздел E (класс 37, подклассы 38.1 и 38.2 класса 38 и класс 39); 
раздел J (классы 59, 60 и 63, за искл. подкласса 59.2 класса 59 и подкласса 63.1 класса 63); 
раздел M (класс 75); 
раздел N (подгруппы 81.29.2 и 81.29.9 группы 81.29 класса 81); 
раздел P (класс 85); 
раздел Q (классы 86-88); 
раздел R (классы 90, 91, 93); 
раздел S (классы 94, 96)</t>
  </si>
  <si>
    <t>раздел C классы 12 - 32, подклассы 33.1 (за искл. групп 33.11 и 33.19) и 33.2 класса 33);  
раздел E (подкласс 38.3 класса 38); 
раздел J (группы 58.11 (за искл. подгрупп 58.11.2 и 58.11.4), 58.13, 58.14 и 58.19 класса 58 и группы 59.20 класса 59); 
раздел S (группа 95.12 класса 95)</t>
  </si>
  <si>
    <t>Пониженная (5%) ставка налога для организаций и ИП, осуществляющих деятельность, предусмотренную отдельными разделами ОКВЭД, установленными Законом (объект налогообложения "доходы-расходы")</t>
  </si>
  <si>
    <t>Пониженная (10%; 5% - 2020-2022 гг.) ставка налога для организаций и ИП, осуществляющих деятельность, предусмотренную отдельными разделами ОКВЭД, установленными Законом (объект налогообложения "доходы-расходы")</t>
  </si>
  <si>
    <t>Пониженная (1%) ставка налога для организаций и ИП, осуществляющих деятельность, предусмотренную отдельными разделами ОКВЭД, установленными Законом (объект налогообложения "доходы")</t>
  </si>
  <si>
    <t>Пониженная (5%; 1% - 2020-2022 гг.) ставка налога для организаций и ИП, осуществляющих деятельность, предусмотренную отдельными разделами ОКВЭД, установленными Законом (объект налогообложения "доходы")</t>
  </si>
  <si>
    <t xml:space="preserve">Доля доходов от реализации товаров (работ, услуг) по итогам налогового периода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процентов
</t>
  </si>
  <si>
    <t>Создание благоприятных условий для развития различных форм семейного устройства детей-сирот и детей, оставшихся без попечения родителей</t>
  </si>
  <si>
    <t>ст.2/п.1/ч.1/абз.4</t>
  </si>
  <si>
    <t>ст.2/п.1/ч.1/абз.6</t>
  </si>
  <si>
    <t>ст.2/п.1/ч.1/абз.5</t>
  </si>
  <si>
    <t>ст.2/п.1/ч.1/абз.2</t>
  </si>
  <si>
    <t>ст.2/п.1/ч.1/абз.7</t>
  </si>
  <si>
    <t>ст.2/п.1/ч.1/абз.8</t>
  </si>
  <si>
    <t>ст.2/п.1/ч.1/абз.9</t>
  </si>
  <si>
    <t>ст.2/п.1/ч.1/абз.10</t>
  </si>
  <si>
    <t>ст.2/п.1/ч.1/абз.11</t>
  </si>
  <si>
    <t>ст.2/п.1/ч.1/абз.12</t>
  </si>
  <si>
    <t>ст.2/п.1/ч.1/абз.14</t>
  </si>
  <si>
    <t>ст.2/п.1/ч.1/абз.15</t>
  </si>
  <si>
    <t>Номер п/п</t>
  </si>
  <si>
    <t>Нормативные правовые акты (далее - НПА) субъектов Российской Федерации, их структурные единицы, которыми предусматриваются налоговые льготы, освобождения и иные преференции по налогам</t>
  </si>
  <si>
    <t>Наименования налогов, по которым предусматриваются налоговые льготы, освобождения и иные преференции, установленные НПА субъектов Российской Федерации</t>
  </si>
  <si>
    <t>Пониженная (13,5%) ставка налога для товариществ собственников жилья</t>
  </si>
  <si>
    <t xml:space="preserve">юридические лица </t>
  </si>
  <si>
    <t>Профессиональные аварийно-спасательные службы, профессиональные аварийно-спасательные формирования</t>
  </si>
  <si>
    <t>Освобождаются от уплаты налога профессиональные аварийно-спасательные службы и формирования</t>
  </si>
  <si>
    <t>Освобождаются от налогообложения товарищества собственников жилья</t>
  </si>
  <si>
    <t>Закона Республики Дагестан от 02.12.2002 № 39 "О транспортном налоге"</t>
  </si>
  <si>
    <t>Выручка от реализации произведенной продукции (работ, услуг) от основной деятельности составляет не менее 70% общей суммы выручки от реализации продукции (работ, услуг)</t>
  </si>
  <si>
    <t>Закон Амурской области от 04.10.2010 №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t>
  </si>
  <si>
    <t>Закон Амурской области от 28.11.2003 № 266-ОЗ "О налоге на имущество организаций на территории Амурской области"</t>
  </si>
  <si>
    <t>Направление высвободившихся от налогообложения средств на цели, предусмотренные данными инвестиционными проектами</t>
  </si>
  <si>
    <t>Садоводческие товарищества</t>
  </si>
  <si>
    <t>Учреждения уголовно-исполнительной системы</t>
  </si>
  <si>
    <t>Садоводческие и огороднические некоммерческие объединения граждан</t>
  </si>
  <si>
    <t xml:space="preserve">Юридические лица </t>
  </si>
  <si>
    <t>(1) ограниченный - на фактический срок окупаемости проекта, но не более 8 лет</t>
  </si>
  <si>
    <t>01.01.2013 - льгота длящегося характера</t>
  </si>
  <si>
    <t>Рост объема инвестиций</t>
  </si>
  <si>
    <t>Закон Орловской области от 25.11.2003 № 364-ОЗ «О налоге на имущество организаций»</t>
  </si>
  <si>
    <t xml:space="preserve">раздел I </t>
  </si>
  <si>
    <t>Закон Республики Алтай от 25.09.2008 № 82-РЗ "Об установлении пониженной налоговой ставки налога на прибыль организаций, подлежащего зачислению в республиканский бюджет Республики Алтай"</t>
  </si>
  <si>
    <t>Ведение раздельного учета доходов (расходов), полученных (понесенных) от деятельности, осуществляемой на территории ОЭЗ, и доходов (расходов), полученных (понесенных) при осуществлении деятельности за пределами территории ОЭЗ</t>
  </si>
  <si>
    <t>Общественные организации инвалидов и их предприятия</t>
  </si>
  <si>
    <t>ст.6/ч.3</t>
  </si>
  <si>
    <t>Пониженная (на 4,5%) ставка налога для благотворительных организаций</t>
  </si>
  <si>
    <t>Среднесписочная численность инвалидов среди работников составляет не менее 50%, а их доля в фонде оплаты труда - не менее 25%</t>
  </si>
  <si>
    <t>ст.7/ч.4</t>
  </si>
  <si>
    <t>Направление высвободившихся от налогообложения средств на реконструкцию отделений почтовой связи в сельских поселениях области</t>
  </si>
  <si>
    <t>ст.2/ч.2/п.2</t>
  </si>
  <si>
    <t>На одно транспортное средство по выбору налогоплательщика</t>
  </si>
  <si>
    <t>ст.4/п.1/пп.17</t>
  </si>
  <si>
    <t>ст.7/п.2/абз.3</t>
  </si>
  <si>
    <t/>
  </si>
  <si>
    <t>Казенные, автономные и бюджетные учреждения</t>
  </si>
  <si>
    <t>Субъекты малого предпринимательства</t>
  </si>
  <si>
    <t>ст.10/ч.1/п.5</t>
  </si>
  <si>
    <t>ст.10/ч.1/п.6</t>
  </si>
  <si>
    <t>ст.2/п.2/пп.9</t>
  </si>
  <si>
    <t>Организации - резиденты территорий опережающего социально-экономического развития (ТОСЭР)</t>
  </si>
  <si>
    <t>Ветераны Великой Отечественной войны, инвалиды Великой Отечественной войны</t>
  </si>
  <si>
    <t>Ветераны боевых действий, инвалиды боевых действий</t>
  </si>
  <si>
    <t>Организации, осуществляющие деятельность гостиниц</t>
  </si>
  <si>
    <t xml:space="preserve"> Закона Республики Дагестан от 2.12.2002 № 39 "О транспортном налоге" </t>
  </si>
  <si>
    <t xml:space="preserve">Герои Советского Союза, Герои Российской Федерации, Герои Социалистического Труда, граждане, награжденные орденами Славы или Трудовой Славы трех степеней, участники Великой Отечественной войны </t>
  </si>
  <si>
    <t>Освобождаются от налогообложения Герои Советского Союза, Герои Российской Федерации, Герои Социалистического Труда, граждане, награжденные орденами Славы или Трудовой Славы трех степеней, участники Великой Отечественной войны - за одну единицу транспорта, а также их общественные объединения (организации), использующие приобретенные транспортные средства для выполнения своей уставной деятельности</t>
  </si>
  <si>
    <t xml:space="preserve">Закона Республики Дагестан от 02.12.2002 № 39 "О транспортном налоге" </t>
  </si>
  <si>
    <t>ст.5/ч.1/п..2</t>
  </si>
  <si>
    <t>Категории граждан, подвергшихся воздействию радиации вследствие катастрофы на Чернобыльской АЭС</t>
  </si>
  <si>
    <t xml:space="preserve">Освобождаются от налогообложения категории граждан, подвергшихся воздействию радиации вследствие катастрофы на Чернобыльской АЭС (в соответствии с Законом РСФСР "О социальной защите граждан, подвергшихся радиации вследствие катастрофы на Чернобыльской АЭС"), - </t>
  </si>
  <si>
    <t>Освобождаются от налогообложения инвалиды всех категорий, имеющие мотоколяски и легковые автомобили с мощностью двигателя до 150 л.с. (до 110,33 кВт) вкл.</t>
  </si>
  <si>
    <t xml:space="preserve"> Общественные организации инвалидов</t>
  </si>
  <si>
    <t>Освобождаются от налогообложения общественные организации инвалидов, использующие транспортные средства для осуществления своей уставной деятельности</t>
  </si>
  <si>
    <t>Организации и индивидуальные предприниматели, применяющих упрощенную систему налогообложения</t>
  </si>
  <si>
    <t xml:space="preserve">Индивидуальных предпринимателей, впервые зарегистрированные после 1 января 2016 года, осуществляющие предпринимательскую деятельность в производственной, социальной и (или) научной сферах
</t>
  </si>
  <si>
    <t>Закон Республики Дагестан от 06.05.2009 № 26 "О ставке налога при применении упрощенной системы налогообложения" (в ред. от 01.12.2015 № 108)</t>
  </si>
  <si>
    <t xml:space="preserve">Закон Республики Дагестан от 06.05.2009 № 26 "О ставке налога при применении упрощенной системы налогообложения" </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</si>
  <si>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t>
  </si>
  <si>
    <t>Закон Республики Дагестан от 29.11.2012 № 79 "О применении патентной системы налогообложения индивидуальными предпринимателями в Республике Дагестан" (в ред. от 01.12.2015 № 108)</t>
  </si>
  <si>
    <t>Пониженная (10%) ставка налога для организаций и ИП (объект налогообложения "доходы-расходы")</t>
  </si>
  <si>
    <t>За одну единицу транспорта</t>
  </si>
  <si>
    <t>Закон Республики Дагестан от 01.12.2015 № 106 "О внесении изменений в статью 3 Закона Республики Дагестан "О налоге на имущество организаций" и о ставке налога на прибыль организаций для управляющих компаний и резидентов индустриальных (промышленных) парков"</t>
  </si>
  <si>
    <t>Закон Республики Дагестан от 07.10.2008 № 42 "О государственной поддержке инвестиционной деятельности на территории Республики Дагестан"</t>
  </si>
  <si>
    <t>Для УК - наличие заключенного с уполномоченным органом соглашения о создании и развитии индустриального (промышленного) парка.
Для резидентов - наличие заключенного с УК соглашения о ведении деятельности резидента индустриального (промышленного) парка.</t>
  </si>
  <si>
    <t>Пониженные (0,8% - 2016 г.; 1,0% - 2017 г.; 1,2% - 2018 г.; 1,3% - 2019 г.; 1,0% - 2020-2021 гг.) ставки налога - в отношении объектов недвижимого имущества, налоговая база по которым определяется как их кадастровая стоимость</t>
  </si>
  <si>
    <t>Закон Республики Дагестан от 08.10.2004 № 22 "О налоге на имущество организаций" (в ред. от 27.11.2015 № 101)</t>
  </si>
  <si>
    <t>Налогоплательщики - балансодержатели объектов недвижимого имущества, налоговая база по которым определяется как их кадастровая стоимость</t>
  </si>
  <si>
    <t>Социальная поддержка незащищенных слоев населения</t>
  </si>
  <si>
    <t>Поддержка предпринимательской деятельности</t>
  </si>
  <si>
    <t>(1) ограниченный - период установлен Законом</t>
  </si>
  <si>
    <t>Выполнение условий соглашения о деятельности на территориях ТОСЭР</t>
  </si>
  <si>
    <t>0,8 п.п.- 2017 г.; 
0,6 п.п. - 2018 г.; 
1,7 / 1,5 п.п. - 2019 г.</t>
  </si>
  <si>
    <t xml:space="preserve">ст.1.1/п.1, 2, 3 </t>
  </si>
  <si>
    <t>ИП,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и (или) научной сферах</t>
  </si>
  <si>
    <t xml:space="preserve"> ст.2/п.4</t>
  </si>
  <si>
    <t>1,1 п.п.; 
2,2 п.п. - в 2013 г.</t>
  </si>
  <si>
    <t>Пониженная (9%) ставка налога для резидентов ОЭЗ и организаций и ИП, осуществляющих предпринимательскую деятельность в области: образования; здравоохранения и предоставления социальных услуг; обрабатывающих производств (объект налогообложения "доходы-расходы")</t>
  </si>
  <si>
    <t>Закон Карачаево-Черкесской Республики от 27.11.2012 № 91-РЗ "О патентной системе налогообложения" (в ред. от 27.07.2015 № 64-РЗ)</t>
  </si>
  <si>
    <t xml:space="preserve">Освобождаются от уплаты налога организации, осуществляющие реализацию приоритетных инвестиционных проектов (с 01.01.2019 - в отношении имущества, образованного в результате реализации приоритетного инвестиционного проекта) </t>
  </si>
  <si>
    <t>Инвалиды всех категорий, граждане, подвергшиеся радиации вследствие катастрофы на ЧАЭС; Герои Советского Союза; Герои Российской Федерации; граждане, награжденные орденами Славы трех степеней, ветеранов и инвалидов ВОВ и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t>
  </si>
  <si>
    <t>Пониженная (4%) ставка налога для резидентов ОЭЗ и организаций и ИП, осуществляющих предпринимательскую деятельность в области: образования; здравоохранения и предоставления социальных услуг; обрабатывающих производств (объект налогообложения "доходы")</t>
  </si>
  <si>
    <t>Закон Карачаево-Черкесской Республики от 30.11.2016 № 77-РЗ "О налоге на имущество организаций"</t>
  </si>
  <si>
    <t>Закон Карачаево-Черкесской Республики от 30.11.2015 № 85-РЗ "Об установлении пониженных налоговых ставок"; 
Ранее Закон Карачаево-Черкесской Республики от 02.12.2005 № 86-РЗ (в ред. от 17.05.2011 № 25-РЗ)</t>
  </si>
  <si>
    <t>Закон Карачаево-Черкесской Республики от 30.11.2016 № 77-РЗ "О налоге на имущество организаций" (в ред. от 14.05.2018 № 17-РЗ)</t>
  </si>
  <si>
    <t>Закон Карачаево-Черкесской Республики от 30.11.2016 № 77-РЗ "О налоге на имущество организаций" (в ред. от 09.04.2019 № 10-РЗ)</t>
  </si>
  <si>
    <t>Закон Карачаево-Черкесской Республики от 28.11.2016 № 76-РЗ "О транспортном налоге на территории Карачаево-Черкесской Республики" (в ред. от 24.11.2017 № 52-РЗ)</t>
  </si>
  <si>
    <t>Закон Республики Дагестан от 06.12.2019 № 104 "О внесении изменений в статью 3 Закона Республики Дагестан "О налоге на имущество организаций" и о ставке налога на прибыль организаций для резидентов территорий опережающего социально-экономического развития, созданных на территориях монопрофильных муниципальных образований (моногородов) Республики Дагестан"</t>
  </si>
  <si>
    <t>12 (13) п.п.; 
7 (8) п.п.</t>
  </si>
  <si>
    <t>Выполнение условий соглашения о деятельности на территориях ТОСЭР. 
Ведение раздельного учет имущества, создаваемого и (или) приобретаемого для реализации соглашений об осуществлении деятельности на территориях ТОСЭР моногородов Республики Дагестан и не входящего в состав налогооблагаемой базы до начала реализации соглашений,  в течение установленного льготного периода.</t>
  </si>
  <si>
    <t xml:space="preserve">Снижение налоговой нагрузки </t>
  </si>
  <si>
    <t>Пониженная (на 4,5%) ставка налога для учебно-производственных организаций Всероссийского общества слепых</t>
  </si>
  <si>
    <t>Пониженная (на 4,5%) ставка налога для учреждений и организаций уголовно-исполнительной системы</t>
  </si>
  <si>
    <t xml:space="preserve">Пониженная (на 4,5%) ставка налога для подразделений Государственной противопожарной службы </t>
  </si>
  <si>
    <t>Пониженная (на 4,5%) ставка налога для организаций народных художественных промыслов, производящих баяны и гармони</t>
  </si>
  <si>
    <t>Пониженная (0% - 2012 г.; 1,55% - 2013 г.; 1,04% - 2014-2015г.; 0,96% - 2016 г.; 0,89% - 2017 г.; 1,09% -2018 г.; 1,14% - 2019 г.; 1,1% - 2020 г.) ставка налога для организаций, проводящих спортивные мероприятия в закрытых помещениях на искусственном льду</t>
  </si>
  <si>
    <t>Закон Тульской области от 18.07.2019 № 61-ЗТО "О льготном налогообложении в 2020 году"; 
Ранее Закон от 25.10.2018 № 73-ЗТО</t>
  </si>
  <si>
    <t xml:space="preserve">Организация является инвестором, заказчиком и (или) пользователем производственных объектов, введенных в эксплуатацию при реализации инвестиционного проекта. 
Организация: не имеет задолженности по платежам в региональный и местный бюджеты; 
не находится в процессе ликвидации или реорганизации, а также в процедуре банкротства; 
не имеет просроченной задолженности по выплате заработной платы. </t>
  </si>
  <si>
    <t>(1) ограниченный - 
конкретный срок действия льготы установлен законом</t>
  </si>
  <si>
    <t>до 2,2 п.п.</t>
  </si>
  <si>
    <t>(1) ограниченный - срок действия льготы установлен законом - 2016-2020 годы</t>
  </si>
  <si>
    <t>1,0 п.п. - 2017 г.;
0,5 п.п. - 2018 г.</t>
  </si>
  <si>
    <t>Пониженная (10%) ставка налога для налогоплательщиков, осуществляющих виды деятельности, не указанные в пп.1 и пп.2 п.2. ст.1 (объект налогообложения "доходы-расходы")</t>
  </si>
  <si>
    <t>Закон Республики Алтай от 27.11.2002 № 7-12 "О транспортном налоге на территории Республики Алтай" (в ред. от 12.11.2003 № 15-29)</t>
  </si>
  <si>
    <t xml:space="preserve">Организации, выполняющие мероприятия в области энергосбережения и повышения энергетической эффективности в государственных учреждениях Республики Алтай и муниципальных учреждениях в Республике Алтай
</t>
  </si>
  <si>
    <t>Доля доходов от реализации товаров (работ, услуг) по итогам налогового периода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(п.4. ст. 346.20 НКРФ)</t>
  </si>
  <si>
    <t>от 73% до 82% от ставок налога</t>
  </si>
  <si>
    <t xml:space="preserve">50%, 66,7% от ставок налога </t>
  </si>
  <si>
    <t>Организации социального обслуживания</t>
  </si>
  <si>
    <t>Организация осуществляет льготные перевозки отдельных категорий граждан по единым социальным проездным билетам и микропроцессорным пластиковым картам "Социальная карта жителя Республики Алтай" в соответствии с заключенными контрактами (договорами) с бюджетными учреждениями Республики Алтай в сфере социальной поддержки населения</t>
  </si>
  <si>
    <t>Негосударственные дошкольные образовательные организации</t>
  </si>
  <si>
    <t>1,8 п.п. - 2013 г.; 
1,5 п.п. - 2014 г.; 
1,2 п.п. - 2015 г.; 
0,9 п.п. - 2016 г.; 
0,6 п.п. - 2017 г.; 
0,3 п.п. - 2018 г.</t>
  </si>
  <si>
    <t>Организации - социальные инвесторы</t>
  </si>
  <si>
    <t xml:space="preserve">Инвестиционное обеспечение строительства объектов в социальной сфере Республики Алтай;
 Создание условий для развития системы предоставления качественного общедоступного и бесплатного общего образования в Республике Алтай; Организация строительства, реконструкции и приобретения объектов здравоохранения </t>
  </si>
  <si>
    <t xml:space="preserve"> Пониженные (в зависимости от категории транспортных средств и их мощности) ставки налога для организаций - социальных инвесторов, являющихся участниками республиканской инвестиционной программы в социальной сфере - в отношении легковых автомобилей, автобусов</t>
  </si>
  <si>
    <t>Объекты недвижимого имущества: административно-деловые центры и торговые центры (комплексы) и помещения в них, нежилые помещения для размещения офисов, торговых объектов, объектов общественного питания и бытового обслуживания, налоговая база которых определена как кадастровая стоимость. 
За исключением объектов недвижимого имущества, права собственности на которые возникли с 1 января 2008 года.</t>
  </si>
  <si>
    <t xml:space="preserve">0,8 п.п. - 2015 г.; 
1,1 п.п. - 2016 г.; 
0,9 п.п. - 2017 г.; 
0,7 п.п. - 2018 г.; 
0,5 п.п. - 2019 г. </t>
  </si>
  <si>
    <t>Доход за отчетный (налоговый) период от осуществления перечисленных в Законе видов экономической деятельности составил не менее 70% в общем объеме полученных доходов, определяемых в соответствии со ст.346.15 НКРФ</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</si>
  <si>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</si>
  <si>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01 (за исключением 01.7); 02; 03; 10; 11.07; 13; 14; 15; 16; 17; 18; 20; 21; 22; 23; 25; 26; 27; 28 (за исключением 28.99.3);31; 32; 33 (за исключением 33.15; 33.16; 33.17); 38.3; 41; 42; 43; 49.31.2; 49.32; 49.39; 49.4; 58; 59.2; 62; 63; 72; 74.2;77.2; 79.90.2; 81.22; 85 (за исключением 85.42.1; 85.42.2); 87; 88; 93.1; 95.11; 95.12; 95.2; 96.01; 96.02; 97</t>
  </si>
  <si>
    <t>Повышение уровня занятости среди инвалидов</t>
  </si>
  <si>
    <t>Освобождаются от уплаты налога сельскохозяйственные товаропроизводители, осуществляющие производство сельскохозяйственной продукции и реализацию этой продукции</t>
  </si>
  <si>
    <t>Доля дохода от реализации сельскохозяйственной продукции не менее 70% в общем доходе от реализации товаров (работ, услуг). 
Размер льготы не может превышать суммы налогов и сборов, уплаченных сельскохозяйственными товаропроизводителями в бюджет Костромской области за соответствующий налоговый (отчетный) период.</t>
  </si>
  <si>
    <t>Некоммерческие организации - исполнители общественно полезных услуг, включенных в реестр некоммерческих организаций - исполнителей общественно полезных услуг</t>
  </si>
  <si>
    <t xml:space="preserve">ст.2/п.1,2,3 </t>
  </si>
  <si>
    <t>Сельскохозяйственные товаропроизводители, осуществляющие производство сельскохозяйственной продукции и реализацию этой продукции</t>
  </si>
  <si>
    <t>2,2 пп.</t>
  </si>
  <si>
    <t>0,5 п.п. - 2016-2017 гг.; 
0,625 п.п. - 2018 г.</t>
  </si>
  <si>
    <t>32.99.8, 13.93, 10.11-10.13, 10.31, 10.32, 10.39, 10.41, 10.51, 10.61, 13.10, 15.11, 15.20, 18.12, 18.14, 30.12, 47.78, 95.29, 96.09, 01.62, 10.11, 49.41, 14.11, 14.19, 15, 2.30, 10.3, 01.30, 03, 93.19, 02.1, 88.91, 87.30, 88.10, 95.23, 13.30, 13.91-13.93, 13.95, 13.99, 14.11-14.14, 14.19, 14.20, 14.31, 14.39, 15.12, 95.29, 96.01, 43.22, 74.20, 77.2</t>
  </si>
  <si>
    <t xml:space="preserve">13.30, 13.91, 13.92, 13.93, 13.95, 13.99, 14.11, 14.12, 14.13, 14.14, 14.19, 14.20, 14.31, 14.39, 15.12, 43.22, 62.01,62.02, 72, 74.20, 77.2, 85.11, 85.12, 88, 95.23, 95.29, 96.01, 96.04
</t>
  </si>
  <si>
    <t>Закон Костромской области от 26.06.2013 № 381-5-ЗКО "О применении пониженной ставки налога на прибыль организаций, подлежащего зачислению в областной бюджет, для инвесторов, реализующих инвестиционные проекты на территории Костромской области"</t>
  </si>
  <si>
    <t>Включение в Реестр инвестиционных проектов Костромской области. 
Ведение раздельного учета доходов (расходов), полученных (понесенных) от деятельности, осуществляемой на территории промышленного округа, и доходов (расходов), полученных (понесенных) при осуществлении деятельности за пределами территории промышленного округа.</t>
  </si>
  <si>
    <t>Социально ориентированные некоммерческие организации</t>
  </si>
  <si>
    <t>Благотворительные организации, оказывающие социально ориентированным некоммерческим организациям материальную поддержку</t>
  </si>
  <si>
    <t>Организации и индивидуальные предприниматели, осуществляющие установленные Законом виды деятельности</t>
  </si>
  <si>
    <t>Закон Костромской области от 28.11.2002 № 80-ЗКО "О транспортном налоге"</t>
  </si>
  <si>
    <t>Освобождаются от уплаты налога организации и индивидуальные предприниматели, производящие сельскохозяйственную продукцию и реализующие эту продукцию</t>
  </si>
  <si>
    <t>Дорожно-эксплуатационные, мосто-эксплуатационные организации и организации жилищно-коммунального хозяйства в отношении транспортных средств, использующих природный газ в качестве моторного топлива</t>
  </si>
  <si>
    <t>ст.6/п.6.14</t>
  </si>
  <si>
    <t>ст.6/п.6.15</t>
  </si>
  <si>
    <t>100% от ставок налога 
(инвалиды I и II гр. - в сумме не более 1500 руб.)</t>
  </si>
  <si>
    <t>100% от ставок налога 
(но не более 800 руб.)</t>
  </si>
  <si>
    <t>100% от ставок налога 
(но не более 1500 руб.)</t>
  </si>
  <si>
    <t>Специализированные учреждения для несовершеннолетних, нуждающихся в социальной реабилитации; реабилитационные центры для детей и подростков с ограниченными возможностями; центры социальной помощи семье и детям</t>
  </si>
  <si>
    <t>Пониженная (3%) ставка налога для сельскохозяйственных товаропроизводителей</t>
  </si>
  <si>
    <t>1,9 п.п. - 2018г.; 
1,6 п.п. - 2019г.; 
1,3 п.п. - 2020 г.; 
1,0 п.п. - 2021 г.; 
0,7 п.п. - с 2022 г.</t>
  </si>
  <si>
    <t>Ввод в эксплуатацию основных средств первоначальной стоимостью не менее 1500 млн. рублей (к концу 1-го налогового периода - не менее 750 млн. руб.) за два года и трудоустройство не менее 1300 человек на четвертый год (не менее 700 чел. за 1-3-й налоговые периода)</t>
  </si>
  <si>
    <t>3,5 (4,5 п.п.)</t>
  </si>
  <si>
    <t>Доходы от деятельности, осуществляемой при исполнении соглашения об осуществлении деятельности на ТОСЭР, составляют не менее 90% всех доходов. 
Ведётся раздельный учет доходов (расходов), полученных (понесенных) от деятельности, осуществляемой при исполнении соглашения об осуществлении деятельности на ТОСЭР, и доходов (расходов), полученных (понесенных) при осуществлении иной деятельности</t>
  </si>
  <si>
    <t>Осуществление капитальных вложений в основные средства, используемые для добычи природного газа (метана) из угольных месторождений на территории Кемеровской области</t>
  </si>
  <si>
    <t>ст.3/п.3; 
ст.2/пп.1</t>
  </si>
  <si>
    <t>ст.3/п.3; 
ст.2/пп.2</t>
  </si>
  <si>
    <t>ст.3/п.3; 
ст.2/пп.3</t>
  </si>
  <si>
    <t>Пониженная (0%) ставка налога для ИП, впервые зарегистрированных и осуществляющих установленные Законом виды предпринимательской деятельность в производственной, социальной и (или) научной сферах, а также в сфере бытовых услуг населению</t>
  </si>
  <si>
    <t>ст.1/п.2/пп.1; 
ст.1-3/п.2/пп.1</t>
  </si>
  <si>
    <t>ст.1/п.2/пп.10; 
ст.1-3/п.2/пп.10</t>
  </si>
  <si>
    <t>ст.1/п.2/пп.11; 
ст.1-3/п.2/пп.11</t>
  </si>
  <si>
    <t>ст.1/п.2/пп.12; 
ст.1-3/п.2/пп.12</t>
  </si>
  <si>
    <t>ст.1/п.2/пп.13; 
ст.1-3/п.2/пп.13</t>
  </si>
  <si>
    <t>ст.1/п.2/пп.14; 
ст.1-3/п.2/пп.14</t>
  </si>
  <si>
    <t>ст.1/п.2/пп.15; 
ст.1-3/п.2/пп.15</t>
  </si>
  <si>
    <t>ст.1/п.2/пп.16; 
ст.1-3/п.2/пп.16</t>
  </si>
  <si>
    <t>ст.1/п.2/пп.17; 
ст.1-3/п.2/пп.17</t>
  </si>
  <si>
    <t>ст.1/п.2/пп.18; 
ст.1-3/п.2/пп.18</t>
  </si>
  <si>
    <t>ст.1/п.2/пп.19; 
ст.1-3/п.2/пп.19</t>
  </si>
  <si>
    <t>ст.1/п.2/пп.2; 
ст.1-3/п.2/пп.2</t>
  </si>
  <si>
    <t>ст.1/п.2/пп.20; 
ст.1-3/п.2/пп.20</t>
  </si>
  <si>
    <t>ст.1/п.2/пп.21; 
ст.1-3/п.2/пп.21</t>
  </si>
  <si>
    <t>ст.1/п.2/пп.22; 
ст.1-3/п.2/пп.22</t>
  </si>
  <si>
    <t>ст.1/п.2/пп.3; 
ст.1-3/п.2/пп.3</t>
  </si>
  <si>
    <t>ст.1/п.2/пп.4; 
ст.1-3/п.2/пп.4</t>
  </si>
  <si>
    <t>ст.1/п.2/пп.5; 
ст.1-3/п.2/пп.5</t>
  </si>
  <si>
    <t>ст.1/п.2/пп.6; 
ст.1-3/п.2/пп.6</t>
  </si>
  <si>
    <t>ст.1/п.2/пп.7; 
ст.1-3/п.2/пп.7</t>
  </si>
  <si>
    <t>ст.1/п.2/пп.8; 
ст.1-3/п.2/пп.8</t>
  </si>
  <si>
    <t>ст.1/п.2/пп.9; 
ст.1-3/п.2/пп.9</t>
  </si>
  <si>
    <t>Для организаций, использующих труд инвалидов – доля инвалидов должна составлять не менее 50% от общего числа работников. 
Доля заработной платы инвалидов должна составлять не менее 25% от расходов на оплату труда. 
При определении общего числа-работников инвалидов в среднесписочную численность работников не включаются инвалиды, работающие по совместительству и договорам гражданско-правового характера. 
Льгота не распространяется на организации, производящие и реализующие подакцизные товары и полезные ископаемые</t>
  </si>
  <si>
    <t>46; 56; 64; 77</t>
  </si>
  <si>
    <t>87.3</t>
  </si>
  <si>
    <t>Пониженная (13,5% - с 2005 г.; 0% - ранее) ставка налога для общественных организаций инвалидов и их предприятий</t>
  </si>
  <si>
    <t>01; 03; 10; 11; 13; 14; 15; 16; 17; 20; 22; 23; 25; 26; 28; 31; 41; 52.1; 52.24; 55; 86; 93</t>
  </si>
  <si>
    <t>01; 08; 10; 13; 72; 86; 87</t>
  </si>
  <si>
    <t>01; 08.11; 10.3; 10.7; 13; 72; 86; 88</t>
  </si>
  <si>
    <t xml:space="preserve">Пониженная (на 50%) ставка налога для пенсионеров - в отношении легковых автомобилей и мотоциклов с мощностью двигателя до 150 л.с. (до 110,33 кВт) вкл., мотороллеров </t>
  </si>
  <si>
    <t>Закон Архангельской области от 14.11.2003 № 204-25-ОЗ "О налоге на имущество организаций" (ред. от 24.06.2009 № 52-4-ОЗ)</t>
  </si>
  <si>
    <t>Закон Архангельской области от 14.11.2003 № 204-25-ОЗ "О налоге на имущество организаций" (в ред. от 02.07.2018 № 653-45-ОЗ)</t>
  </si>
  <si>
    <t>Закон Архангельской области от 14.11.2003 № 204-25-ОЗ "О налоге на имущество организаций" (в ред. от 26.10.2018 № 13-2-ОЗ)</t>
  </si>
  <si>
    <t>Пониженная (0%) ставка налога для резидентов  территории опережающего социально-экономического развития (ТОСЭР-моногород) - в отношении недвижимого имущества</t>
  </si>
  <si>
    <t xml:space="preserve">Недвижимое имущество: 
поставлено на учет  после даты включения в реестр резидентов ТОСЭР; 
не учитывалось ранее на балансе в качестве объектов основных средств. </t>
  </si>
  <si>
    <t>Пониженные ставки налога для организаций - в отношении движимого имущества, указанного в п.25 ст.381 НКРФ, принятого на учет: 
 до 01.01.2018: 0,55% - 2018 г., 1% -2019 г., 1,1% - 2020 г.;
после 01.01.2018:  0,1% - в 2018-2020 гг.</t>
  </si>
  <si>
    <t>Стимулирование развития бизнеса на начальном этапе</t>
  </si>
  <si>
    <t xml:space="preserve">Резидент отвечает требованиям, установленным в пунктах 1 и 2 статьи 284.4 НКРФ. </t>
  </si>
  <si>
    <t>Пониженная (0% - с 1 по 5 гг.; 10% - с 6 по 10 гг.) ставка налога для резидентов территории опережающего социально-экономического развития (ТОСЭР-моногород) - в отношении прибыли, полученной в рамках соглашения об осуществлении на территории ТОСЭР</t>
  </si>
  <si>
    <t>0,5 (1,5) п.п.; 
2 (3) п.п.; 
3,5 (4.5) п.п.</t>
  </si>
  <si>
    <t>13 - 15; 31; 85.41; 93.12; 93.13; 93.19</t>
  </si>
  <si>
    <t>02.2; 16; 17; 42.11; 49.31.21; 49.39.11; 51, 52.21.22; 52.23; 52.23.11</t>
  </si>
  <si>
    <t>51.41.1; 51.70; 52.12; 52.31; 55.51</t>
  </si>
  <si>
    <t>раздел А; 86; 95.2; 96</t>
  </si>
  <si>
    <t>Удельный вес дохода от осуществления в качестве основного одного из указанных видов экономической деятельности за соответствующий налоговый период составляет не менее 70% в общей сумме доходов. 
Размер среднемесячной заработной платы в расчете на одного работника за налоговый период, в котором налогоплательщик применил льготу должен быть не ниже 2 МРОТ, установленной законодательством РФ на соответствующий налоговый период. 
Отсутствие задолженности по налогам, сборам и другим обязательным платежам в бюджеты всех уровней и государственные внебюджетные фонды по итогам налогового периода.</t>
  </si>
  <si>
    <t>Закон Орловской области от 10.03.2015 № 1750-ОЗ "Об установлении налоговой ставки в размере 0% для налогоплательщиков - индивидуальных предпринимателей, применяющих упрощенную систему налогообложения"</t>
  </si>
  <si>
    <t>Организации, осуществляющие производство строительной керамики</t>
  </si>
  <si>
    <t>Организации, зарегистрированные на территории Орловской области, учредителем которых является Орловская область и (или) муниципальное образование Орловской области, осуществляющие функции управляющих компаний индустриальных парков на территории Орловской области</t>
  </si>
  <si>
    <t xml:space="preserve">раздел C; подкласс 38.2  класса 38 раздела E; класс 51 раздела H; 
подгруппа 52.10.1, подгруппа 52.10.3, подгруппа 52.10.4  группы 52.10 подкласса 52.1; группа 52.23 подкласса 52.2 класса 52 раздела H; 
группа 62.01 подкласса 62.0 класса 62; подгруппа 63.11.1 группы 63.11 подкласса 63.1 класса 63 раздела J; 
группа 72.11; подгруппа 72.19.3 группы 72.19 подкласса 72.1 класса 72 раздела M; 
подгруппа 86.90.4 группы 86.90 подкласса 86.9 класса 86 раздела Q </t>
  </si>
  <si>
    <t>группа 23.31 подкласса 23.3 класса 23 раздела С</t>
  </si>
  <si>
    <t>ст.3/ч.1/п.1/пп."а"</t>
  </si>
  <si>
    <t>ст.3/ч.1/п.1/пп."б"</t>
  </si>
  <si>
    <t>ст.3/ч.1/п.1/пп."в"</t>
  </si>
  <si>
    <t>ст.3/ч.1/п.1/пп."г"</t>
  </si>
  <si>
    <t>ст.3/ч.1/п.1/пп."д"</t>
  </si>
  <si>
    <t>ст.3/ч.2/п.1,2,3</t>
  </si>
  <si>
    <t>Льгота в отношении всех категорий транспортных средств</t>
  </si>
  <si>
    <t>Пониженная (на 50%) ставка налога для организации и ИП, занимающихся производством сельскохозяйственной продукции - в отношении грузовых автомобилей выпуска 2006 года и позднее</t>
  </si>
  <si>
    <t>В отношении всех категорий транспортных средств</t>
  </si>
  <si>
    <t>Бывшие несовершеннолетних узников концлагерей, гетто, других мест принудительного содержания, созданных фашистами и их союзниками в период Второй мировой войны</t>
  </si>
  <si>
    <t>Герои Советского Союза, Герои Социалистического Труда, Герои Российской Федерации, граждане, награжденные орденами Славы и Трудовой Славы трех степеней;
Инвалиды Великой Отечественной войны и инвалиды боевых действий в соответствии с Федеральным законом от 12 января 1995 года N 5-ФЗ "О ветеранах";
Граждане, подвергшиеся воздействию радиации вследствие чернобыльской катастрофы</t>
  </si>
  <si>
    <t>Доля дохода от реализации продукции по указанным видам деятельности должна составлять не менее 70% в общем доходе от реализации товаров (работ, услуг). 
Организация реализует с 2014 года инвестиционные проекты или программы модернизации производства, включенные соответственно в реестр инвестиционных проектов Орловской области или реестр модернизации производства Орловской области. 
Организация: не имеет задолженности по налогам, сборам и другим обязательным платежам в бюджеты всех уровней; не находится в процессе ликвидации или реорганизации, а также в процедуре банкротства; обеспечила перечисление (уплата) в полном объеме начисленных и удержанных сумм НДФЛ.</t>
  </si>
  <si>
    <t>группа 62.01; группа 62.02 подкласса 62.0; подгруппа 63.11.1 группы 63.11 подкласса 63.1 класса 63 раздела J;
подкласс 72.1 класса 72; подгруппа 74.90.9 группы 74.90 подкласса 74.9  класса 74; класс 75 раздела M; раздел P;
подкласс 86.1; группа 86.21; группа 86.22 подкласса 86.2; подкласс 86.9  класса 86; класс 87; класс 88 раздела Q.</t>
  </si>
  <si>
    <t>раздел A; раздел C; раздел E; раздел F;
класс 58; класс 59; группа 62.01 подкласса 62.0 класса 62; подгруппа 63.11.1  группы 63.11 подкласса 63.1 класса 63  раздела J;
подкласс 72.1 класса 72; класс 75 раздела M; раздел P;
подкласс 86.1; группа 86.21; группу 86.22 подкласса 86.2; подкласс 86.9 класса 86; класс 87; класс 88 раздела Q;
класс 90; класс 91; класс 93 раздела R.</t>
  </si>
  <si>
    <t>раздел A; раздел C; раздел F;
группа 62.01 подкласса 62.0 класса 62 раздела J;
подкласс 72.1 класса 72 раздела M; раздел P;
подкласс 86.9 класса 86; класс 87; класс 88 раздела Q;
класс 90; класс 91; класс 93 раздела R;
класс 95; группы 96.01, 96.02, 96.03 подкласса 96.0 класса 96 раздела S.</t>
  </si>
  <si>
    <t>Закон Орловской области от 28.09.2018 № 2262-ОЗ "Об установлении на 2019-2021 годы налоговых ставок для отдельных категорий налогоплательщиков, применяющих упрощенную систему налогообложения"; 
Ранее Закон от 05.09.2015 № 1833-ОЗ</t>
  </si>
  <si>
    <t>Сумма полученной льготы не должна превышать сумму инвестиций.
У организации отсутствуют основания, установленные  ч.2 ст.32 Закона КБР от 16.04.2001 № 23-РЗ (в т.ч. задолженность перед бюджетами, уровень заработной платы ниже среднего по КБР и т.д.)</t>
  </si>
  <si>
    <t xml:space="preserve">Сумма полученной льготы не должна превышать сумму инвестиций.
Высвобождаемые средства направляются на развитие инфраструктуры индустриальных (промышленных) парков. </t>
  </si>
  <si>
    <t>Закон Кабардино-Балкарской Республики от 26.07.2010 № 57-РЗ "О предоставлении льготы по налогу на имущество организаций и понижении ставки налога на прибыль организаций субъектам инвестиционной деятельности в Кабардино-Балкарской Республике"</t>
  </si>
  <si>
    <t xml:space="preserve">Организация вправе принять решение о консервации имущества для получения налоговой льготы по консервации в случае, если право аренды неиспользуемого имущества организации не продано с аукциона. 
Аукцион по продаже права аренды неиспользуемого имущества организации проводится ежегодно.  </t>
  </si>
  <si>
    <t>Закон Кабардино-Балкарской Республики от 15.11.2016 № 49-РЗ "Об установлении налоговой ставки в размере ноль процентов для индивидуальных предпринимателей при применении упрощенной системы налогообложения и патентной системы налогообложения на территории Кабардино-Балкарской Республики"</t>
  </si>
  <si>
    <t>Поддержка и привлечение субъектов малого и среднего предпринимательства</t>
  </si>
  <si>
    <t>Общественные организации (объединения) инвалидов</t>
  </si>
  <si>
    <t>Снижение ставки по налогу в зависимости от количества лет, прошедших с года выпуска транспортного средства: от 5 до 10 лет; свыше 10 лет</t>
  </si>
  <si>
    <t>82; 86-88</t>
  </si>
  <si>
    <t xml:space="preserve">разделы Р; Q; коды видов деятельности 90; 91; 93.1 (за искл. 93.13) </t>
  </si>
  <si>
    <t>разделы Р; Q и коды видов деятельности 90; 91; 93.1 (за искл. 93.13)</t>
  </si>
  <si>
    <t>Налогоплательщики-получатели государственной поддержки</t>
  </si>
  <si>
    <t>Закон Челябинской области от 04.09.2019 № 940-ЗО "О применении на территории Челябинской области инвестиционного налогового вычета по налогу на прибыль организаций"</t>
  </si>
  <si>
    <t xml:space="preserve">Организация отвечает требованиям п. 1 ст. 284.4 НКРФ </t>
  </si>
  <si>
    <t xml:space="preserve">2,2 / 2,0 п.п. </t>
  </si>
  <si>
    <t>Соответствие условиям ст. 5.3 Закон РО от 06.04.2009 № 33-ОЗ</t>
  </si>
  <si>
    <t>Соответствие  условиям ст. 5.3 Закон РО от 06.04.2009 № 33-ОЗ</t>
  </si>
  <si>
    <t>Закон Рязанской области от 05.08.2015 № 52-ОЗ "Об установлении налоговой ставки в размере 0% для индивидуальных предпринимателей при применении упрощенной системы налогообложения и (или) патентной системы налогообложения на территории Рязанской области"</t>
  </si>
  <si>
    <t>01.4; 03; 13; 14; 15; 17; 18; 21; 22; 24; 26; 27; 29; 30; 72; 85.11; 85.41; 86.21; 86.22; 87; 88; 10.9; 32.99.8; 95.23; 95.25.1; 95.29; 01.1; 01.2; 01.3; 01.5; 02,10; 23; 25 (за искл. 25.3; 25.4); 28; 31; 32.3; 32.4; 33; 62.01; 85.12; 85.13; 85.14; 90.01; 90.02; 90.03; 91; 93.1 (за искл. 93.12; 93.13); 95.24; 96.01</t>
  </si>
  <si>
    <t>Для разрешенных видов предпринимательской деятельности, в отношении которых применяется патентная система налогообложения, за исключением видов, указанных в пунктах 10, 11.1 - 11.2, 32, 33 и пункте 46 (в части, касающейся развозной и разносной розничной торговли) приложения к Закону Пензенской области от 28.11.2012 № 2299-ЗПО</t>
  </si>
  <si>
    <t xml:space="preserve">За исключением унитарных предприятий. 
Среднесписочная численность сотрудников не менее  численности за предшествующий налоговый период, , но не менее 5 человек. 
Среднегодовая заработная плата сотрудников не менее 1,5 раза ПМ для трудоспособного населения, но не менее заработной платы за предшествующий налоговый период. 
Отсутствует задолженность по налогам, сборам, страховым взносам, пеням, штрафам, процентам. </t>
  </si>
  <si>
    <t>Закон Пензенской области от 30.06.2009 № 1754-ЗПО "Об установлении налоговых ставок отдельным категориям налогоплательщиков при применении упрощенной системы налогообложения"</t>
  </si>
  <si>
    <t>Закон Пензенской области от 30.06.2009 № 1754-ЗПО "Об установлении налоговых ставок отдельным категориям налогоплательщиков при применении упрощенной системы налогообложения" (в ред. от 29.11.2017 № 3112-ЗПО)</t>
  </si>
  <si>
    <t>Закон Пензенской области от 30.06.2009 № 1754-ЗПО "Об установлении налоговых ставок отдельным категориям налогоплательщиков при применении упрощенной системы налогообложения" (в ред. от 04.03.2015 № 2684-ЗПО)</t>
  </si>
  <si>
    <t>Закон Пензенской области от 30.06.2009 № 1754-ЗПО "Об установлении налоговых ставок отдельным категориям налогоплательщиков при применении упрощенной системы налогообложения" (в ред. от 10.07.2012 № 2267-ЗПО)</t>
  </si>
  <si>
    <t>Закон Пензенской области от 04.07.2014 № 2571-ЗПО "О понижении налоговой ставки налога на прибыль организаций, подлежащего зачислению в бюджет Пензенской области" (в ред. от 20.06.2017 № 3062-ЗПО); 
Закон Пензенской области от 30.06.2009 № 1755-ЗПО "Об инвестициях и государственно-частном партнерстве в Пензенской области"</t>
  </si>
  <si>
    <t>Участник РИП соответствует требованиям, установленным пп.1 п.1 ст. 25.9 НКРФ.</t>
  </si>
  <si>
    <t>Закон Пензенской области от 04.07.2014 № 2571-ЗПО "О понижении налоговой ставки налога на прибыль организаций, подлежащего зачислению в бюджет Пензенской области" (в ред. от 28.06.2018 № 3199-ЗПО)</t>
  </si>
  <si>
    <t xml:space="preserve"> (1) ограниченный - непрерывно в течение 2 налоговых периодов в течение 2 календарных лет</t>
  </si>
  <si>
    <t>Закон Пензенской области от 28.11.2012 № 2299-ЗПО "О введении патентной системы налогообложения на территории Пензенской области и установлении размеров потенциально возможного к получению ИП годового дохода по видам предпринимательской деятельности, в отношении которых применяется патентная система налогообложения" (в ред. от 04.03.2015 № 2684-ЗПО)</t>
  </si>
  <si>
    <t>Закон Пензенской области от 28.11.2012 № 2299-ЗПО "О введении патентной системы налогообложения на территории Пензенской области и установлении размеров потенциально возможного к получению ИП годового дохода по видам предпринимательской деятельности, в отношении которых применяется патентная система налогообложения" (в ред. от 10.10.2016 № 2960-ЗПО)</t>
  </si>
  <si>
    <t>ст.2-4/ч.1/п.1; 
ст.10-2/ч.2/п.2</t>
  </si>
  <si>
    <t>Закон Пензенской области от 30.06.2009 № 1755-ЗПО "Об инвестициях и государственно-частном партнерстве в Пензенской области"</t>
  </si>
  <si>
    <t xml:space="preserve">раздел F (за искл. 41.1) </t>
  </si>
  <si>
    <t>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t>
  </si>
  <si>
    <t>18; 31; 32; 37; 38; 59.1; 62; 71.11.1; 71.20.5 (за искл. случаев, когда соответствующий вид экономической деятельности осуществляется на станциях технического обслуживания); 73.1; 77; 78.1; 81.22; 82.91; 82.92; 93.2; 94.1 и 96.01</t>
  </si>
  <si>
    <t xml:space="preserve">Для владельцев 2 и более транспортных средств - за одно транспортное средство по выбору </t>
  </si>
  <si>
    <t xml:space="preserve">Доходы от регулируемых перевозок составляют более 60% </t>
  </si>
  <si>
    <t>(1) ограниченный - на 15 лет со следующего налогового периода, в котором присвоен статус</t>
  </si>
  <si>
    <t>Освобождаются от уплаты налога общественные объединения пожарной охраны -в отношении транспортных средств, используемых для осуществления уставной деятельности</t>
  </si>
  <si>
    <t>Пониженная (50%) налоговая ставка для организаций автомобильного транспорта, поставляющих автомобили для формирования автомобильных колонн войскового типа - в отношении списочного состава автомашин, поставляемых в Вооруженные Силы Российской Федерации</t>
  </si>
  <si>
    <t>Пониженная (1/2) ставка налога для добровольных пожарных - в отношении автомобилей легковых с мощностью двигателя до 150 л.с.</t>
  </si>
  <si>
    <t>(1) ограниченный - в течение 2-х налоговых периодов со дня регистрации ИП</t>
  </si>
  <si>
    <t>(1) ограниченный - в течение 5 налоговых периодов с периода включения в реестр резидентов ТОСЭР</t>
  </si>
  <si>
    <t>Закон Ульяновской области от 02.09.2015 № 99-ЗО"О налоге на имущество организаций на территории Ульяновской области"; 
Ранее Закон от 26.11.2003 № 060-ЗО (в ред. от 22.08.2008 № 134-ЗО)</t>
  </si>
  <si>
    <t>Закон Ульяновской области от 02.09.2015 № 99-ЗО"О налоге на имущество организаций на территории Ульяновской области"; 
Ранее Закон от 26.11.2003 № 060-ЗО (в ред. от 03.10.2006 № 127-ЗО)</t>
  </si>
  <si>
    <t>Факт завершения реализации особо значимого инвестиционного проекта должен быть подтвержден Правительством Ульяновской области</t>
  </si>
  <si>
    <t>Льгота применяется после прекращения использования организацией налоговой льготы, предусмотренной п. 23 ст. 381 НК РФ. (освобождение от налогообложения недвижимого имущества УК ОЭЗ на 10 лет со дня постановки на учет ОС)</t>
  </si>
  <si>
    <t>Закон Ульяновской области от 02.09.2015 № 99-ЗО"О налоге на имущество организаций на территории Ульяновской области"; 
Ранее Закон от 26.11.2003 № 060-ЗО (в ред. от 30.03.2011 № 43-ЗО)</t>
  </si>
  <si>
    <t>Закон Ульяновской области от 02.09.2015 № 99-ЗО"О налоге на имущество организаций на территории Ульяновской области"; 
Ранее Закон от 26.11.2003 № 060-ЗО (в ред. от 29.11.2010 № 193-ЗО)</t>
  </si>
  <si>
    <t>Организации-управляющие компании технопарков</t>
  </si>
  <si>
    <t>Закон Ульяновской области от 06.09.2007 № 130-ЗО "О транспортном налоге в Ульяновской области"; 
Ранее Закон от 15.11.2002 № 056-ЗО (в ред. от 05.05.2003 № 015-ЗО)</t>
  </si>
  <si>
    <t>Факт завершения реализации инвестиционного проекта должен быть подтвержден Правительством Ульяновской области</t>
  </si>
  <si>
    <t xml:space="preserve">Для владельцев 2 и более транспортных средств - на одно транспортное средство по выбору. </t>
  </si>
  <si>
    <t>Закон Ульяновской области от 02.09.2015 № 99-ЗО"О налоге на имущество организаций на территории Ульяновской области"; 
Ранее Закон от 26.11.2003 № 060-ЗО (в ред. от 01.03.2013 № 24-ЗО)</t>
  </si>
  <si>
    <t>Закон Ульяновской области от 02.09.2015 № 99-ЗО "О налоге на имущество организаций на территории Ульяновской области"; 
Ранее Закон от 26.11.2003 № 060-ЗО (в ред. от 29.04.2004 № 018-ЗО)</t>
  </si>
  <si>
    <t>Закон Ульяновской области от 02.09.2015 № 99-ЗО "О налоге на имущество организаций на территории Ульяновской области"; 
Ранее Закон от 26.11.2003 № 060-ЗО (в ред. от 06.10.2011 № 171-ЗО)</t>
  </si>
  <si>
    <t>Закон Ульяновской области от 02.09.2015 № 99-ЗО "О налоге на имущество организаций на территории Ульяновской области"; 
Ранее Закон от 26.11.2003 № 060-ЗО (в ред. от 31.07.2007 № 100-ЗО)</t>
  </si>
  <si>
    <t>Организации, осуществляющие виды экономической деятельности в области информационных технологий, установленные Законом Ульяновской области</t>
  </si>
  <si>
    <t xml:space="preserve">Улучшение инвестиционного климата Ульяновской области </t>
  </si>
  <si>
    <t xml:space="preserve">Обеспечение правопорядка и безопасности жизнедеятельности на территории Ульяновской области
</t>
  </si>
  <si>
    <t>Формирование благоприятного инвестиционного климата в Ульяновской области</t>
  </si>
  <si>
    <t>Субъекты малого или среднего предпринимательства</t>
  </si>
  <si>
    <t>классы 01; 03; 10; группировка 11.07; классы 13 - 18; 20 - 32; 52; 55; 56; 61 - 63; 72; 82; 85; 86; 87; 93; 95</t>
  </si>
  <si>
    <t>Исполнение условий соглашения</t>
  </si>
  <si>
    <t>2,2 / 2,0 / 1,5 п.п.</t>
  </si>
  <si>
    <t>Пониженная (60%) ставка налога для физических лиц - по грузовым автомобилям, с даты выпуска которых прошло более 10 лет, мощность которых до 150 л.с. вкл.</t>
  </si>
  <si>
    <t>Физические лица - владельцы грузовых автомобилей мощностью до 150 л.с. вкл.</t>
  </si>
  <si>
    <t>Доля доходов от реализации товаров (работ, услуг) по указанным видам деятельности за отчетный (налоговый) период составляет не менее 70% в общем объеме доходов от реализации товаров (работ, услуг) - условие действовало до 01.01.2020.</t>
  </si>
  <si>
    <t>Участники концессионных соглашений</t>
  </si>
  <si>
    <t>(1) ограниченный - в течение 6 налоговых периодов, но не позднее 01.01.2023</t>
  </si>
  <si>
    <t>(1) ограниченный - в течение 5 налоговых периодов, но не позднее 01.01.2023</t>
  </si>
  <si>
    <t>(1) ограниченный - на срок действия СПИК, но не позднее 2025 г. вкл.</t>
  </si>
  <si>
    <t>Организацией заключено соглашение о взаимодействии при реализации мероприятий национального проекта "Производительность труда и поддержка занятости". 
Налогоплательщик не находится в процессе ликвидации и (или) банкротства.</t>
  </si>
  <si>
    <t>Организация реализует РИП, включенный в порядке, установленном ст. 25.11 НК РФ, в реестр участников РИП.
РИП соответствует требованиям пп.1 п.1 ст. 25.9 и п.1 ст. 284.3 НК РФ.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</si>
  <si>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Пониженная (0%) ставка налога для организаций - в отношении принадлежащих им на праве собственности жилых помещений, расположенных в многоквартирных домах и предоставленных гражданам по договорам найма жилых помещений, в наемных домах социального использования и предоставленных гражданам по договорам найма жилых помещений жилищного фонда социального использования и (или) договорам найма жилых помещений</t>
  </si>
  <si>
    <t>Освобождаются от уплаты налога организации - в отношении движимого имущества, указанного в п. 25 ст. 381 НК РФ</t>
  </si>
  <si>
    <t>Льготная поддержка в социальной сфере</t>
  </si>
  <si>
    <t>Если в такие организации предоставляются при наличии медицинских показаний путевки на санаторно-курортное лечение, осуществляемое в целях профилактики основных заболеваний граждан, имеющих право на получение государственной социальной помощи</t>
  </si>
  <si>
    <t>Объекты недвижимого имущества построенные полностью либо частично за счет денежных средств, привлеченных в соответствии с кредитными договорами, заключенными с государственными корпорациями</t>
  </si>
  <si>
    <t>Закон Краснодарского края от 06.02.2008 № 1378-КЗ "Об установлении ставки налога на прибыль организаций для отдельных категорий налогоплательщиков Краснодарского края"  (в ред. от 06.05.2016 № 3396-КЗ)</t>
  </si>
  <si>
    <t>Организации, осуществляющие в качестве основного вида деятельности лизинг и сдачу в аренду вагонов</t>
  </si>
  <si>
    <t>Организации, получившие статус резидентов территории опережающего социально-экономического развития (ТОСЭР)</t>
  </si>
  <si>
    <t>2,2 / 2 п.п.</t>
  </si>
  <si>
    <t>Закон Челябинской области от 28.11.2016 № 453-ЗО "О снижении налоговой ставки налога на прибыль организаций для отдельных категорий налогоплательщиков"; 
Ранее Закон от 23.06.2011 № 154-ЗО</t>
  </si>
  <si>
    <t>(1) ограниченный - на 5 лет, начиная с налогового периода, в котором организация заключила договор аренды недвижимого имущества</t>
  </si>
  <si>
    <t>Организации, осуществляющие инвестиционную деятельность на территории РМ</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</si>
  <si>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t>
  </si>
  <si>
    <t xml:space="preserve">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и (или) социальной сферах </t>
  </si>
  <si>
    <t>14; 15.11.1; 39.99.8; 01.61; 10.13; 10.31; 10.41; 10.61; 13.10; 15.11; 23.49; 96.09; 15.20; 28.30.89; 25.61; 30.12; 33.15; 95.29.9; 95.29.2; 16.29; 18.12; 18.14; 95.22; 95.25.1; 95.29.3; 58.19; 47.78.22; 13.93; 93.19; 85.41.9; 88.91; 88.10</t>
  </si>
  <si>
    <t xml:space="preserve">Раздел A; Раздер C; 41; 55.1; 63.11.1; 62.01 (при вложении инвестиций от 100 до 500 млн. рублей для городского округа Саранск, от 100 до 200 млн. рублей для муниципального образования в Республике Мордовия). 
При вложении инвестиций не менее 500 млн. рублей для городского округа Саранск, не менее 200 млн. рублей для муниципального образования в Республике Мордовия: ограничения по виду деятельности не предусмотрены. </t>
  </si>
  <si>
    <t xml:space="preserve">Раздел A; Раздел C; 41; 55.1; 63.11.1; 62.01 (при вложении инвестиций от 100 до 500 млн. рублей для городского округа Саранск, от 100 до 200 млн. рублей для муниципального образования в Республике Мордовия). При вложении инвестиций не менее 500 млн. рублей для городского округа Саранск, не менее 200 млн. рублей для муниципального образования в Республике Мордовия: ограничения по виду деятельности не предусмотрены. </t>
  </si>
  <si>
    <t xml:space="preserve"> ст.1/п.3/абз.2</t>
  </si>
  <si>
    <t xml:space="preserve"> ст.1/п.3/абз.3</t>
  </si>
  <si>
    <t>При условии представления организациями в текущем налоговом периоде в уполномоченный орган государственной власти Республики Мордовия информации для оценки эффективности налоговых льгот за предыдущий налоговый период в соответствии с порядком, установленным Правительством Республики Мордовия.</t>
  </si>
  <si>
    <t>Поддержка и развитие на территории Республики Мордовия индустриальных промышленных парков</t>
  </si>
  <si>
    <t xml:space="preserve">Отсутствие недоимки по налогам в региональный и местный бюджеты. 
Отсутствие задолженности по страховым взносам. 
Налогоплательщик не находится в процессе ликвидации, процедуре банкротства. 
Отсутствие просроченной задолженности по выплате заработной платы работникам. 
Обеспечение прироста реальной начисленной среднемесячной заработной платы нарастающим итогом с начала года - не менее чем:
на 7% к соответствующему периоду прошлого года для организаций, имеющих среднемесячную номинальную начисленную заработную плату за 2015 год до 22000 рублей вкл.;
на 5% к соответствующему периоду прошлого года для организаций, имеющих среднемесячную номинальную начисленную заработную плату за 2015 год от 22000 рублей до 30000 рублей вкл.;
на 3% к соответствующему периоду прошлого года для организаций, имеющих среднемесячную номинальную начисленную заработную плату за 2015 год свыше 30000 рублей.
</t>
  </si>
  <si>
    <t>Закон Республики Мордовия от 27.11.2003 № 54-З "О налоге на имущество организаций" (в ред. от 24.12.2010 № 107-З)</t>
  </si>
  <si>
    <t>Закон Республики Мордовия от 27.11.2003 № 54-З "О налоге на имущество организаций" (в ред. от 26.11.2015 № 86-З)</t>
  </si>
  <si>
    <t>Закон Республики Мордовия от 27.11.2003 № 54-З "О налоге на имущество организаций" (в ред. от 05.04.2017 № 15-З)</t>
  </si>
  <si>
    <t xml:space="preserve">(1) ограниченный - на срок действия соглашения об осуществлении деятельности на территории ТОСЭР, но не более чем на 10 лет
</t>
  </si>
  <si>
    <t>Закон Республики Мордовия от 27.11.2003 № 54-З "О налоге на имущество организаций" (в ред. от 15.06.2010 № 50-З)</t>
  </si>
  <si>
    <t>Организации - имеющие имущество аэродромной инфраструктуры,</t>
  </si>
  <si>
    <t xml:space="preserve">Поддержка организаций, осуществляющих авиационные перевозки </t>
  </si>
  <si>
    <t>Освобождаются от уплаты налога (частично) организации, осуществляющие в качестве основных видов деятельности производство мяса крупного рогатого скота, свиней, овец, коз, животных семейства лошадиных, а также пищевых субпродуктов и продуктов из мяса крупного рогатого скота, свиней, овец, коз, животных семейства лошадиных - в размере, пропорциональном стоимости продукции, закупленной у с/х товаропроизводителей, зарегистрированных на территории РМ, и использованной для производства мяса и мясопродуктов, в общей стоимости закупленного сырья</t>
  </si>
  <si>
    <t>Развитие деятельности организаций, осуществляющих разработку и реализацию инновационных проектов, деятельности в области информационных технологий, являющихся при этом резидентами Технопарка в сфере высоких технологий Республики Мордовия.</t>
  </si>
  <si>
    <t>Пониженная (5%) ставка налога для налогоплательщиков, осуществляющих практическое применение (внедрение) результатов интеллектуальной деятельности (программ для электронных вычислительных машин, баз данных, изобретений, полезных моделей, промышленных образцов, селекционных достижений, топологий интегральных микросхем, секретов производства (ноу-хау) (объект налогообложения "доходы-расход")</t>
  </si>
  <si>
    <t>Доля доходов от реализации товаров (работ, услуг) при осуществлении установленных Законом видов предпринимательской деятельности должна быть не менее 70% в общем объеме доходов от реализации товаров (работ, услуг) - п.4. ст. 346.20 НК РФ.
Средняя численность работников за налоговый период не превышает 15 человек в случае осуществления предпринимательской деятельности с привлечением наемных работников;
Предельный размер доходов от реализации при осуществлении установленных Законом видов предпринимательской деятельности не должен превышать 6,0 млн. рублей.</t>
  </si>
  <si>
    <t>Раздел А;; Раздел С; 
85.1; 86.21; 86.22; 86.90; 87; 88; 91; 93.1; 72.1; 72.19; 72.20.1; 72.20.2; 62.01; 62.02</t>
  </si>
  <si>
    <t>Пониженная (13,5%) ставка налога для организаций - резидентов инновационного технопарка, включенных в реестр резидентов инновационного технопарка</t>
  </si>
  <si>
    <t>Осуществление государственной поддержки и стимулирование деятельности резидентов инновационного технопарка</t>
  </si>
  <si>
    <t>Пониженная (13,5%) ставка налога для управляющих компаний индустриальных (промышленных) парков, включенных в реестр индустриальных (промышленных) парков, управляющих компаний индустриальных (промышленных) парков в Челябинской области</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</si>
  <si>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 отношении организации принято решение о государственной аккредитации в порядке, установленном Правительством РФ.
Доля доходов от реализации экземпляров программ для ЭВМ, баз данных, передачи имущественных прав на программы для ЭВМ, базы данных, от оказания услуг (выполнения работ) по разработке, адаптации и модификации программ для ЭВМ, баз данных (программных средств и информационных продуктов вычислительной техники), а также услуг (работ) по установке, тестированию и сопровождению указанных программ для ЭВМ по итогам налогового периода составляет не менее 90% в общей сумме доходов.</t>
  </si>
  <si>
    <t>Пониженная (13,5%) ставка налога для организаций, являющихся стороной соглашений о государственно-частном партнерстве, заключенных с Челябинской областью</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</si>
  <si>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Доля доходов от осуществления деятельности, предусмотренной концессионным соглашением, по итогам налогового периода составляет не менее 90% в общей сумме доходов.</t>
  </si>
  <si>
    <t>Пониженная (13,5%) ставка налога для организаций, являющихся стороной концессионных соглашений, заключенных с Челябинской областью</t>
  </si>
  <si>
    <t>Государственная поддержка и стимулирование инвестиционной деятельности, осуществляемой крупными и средними организациями на территории области, в соответствии с Законом Челябинской области от 28.08.2003 г. № 175-ЗО "О стимулировании инвестиционной деятельности в Челябинской области", повышение инвестиционной привлекательности региона, а также содействие привлечению частных инвестиций, эффективных управленческих решений и современных технологий в развитие общественной инфраструктуры для повышения качества жизни населения</t>
  </si>
  <si>
    <t>Пониженная (13,5%) ставка налога для организаций, являющихся стороной СПИК, заключенных с Челябинской областью без участия Российской Федерации - в отношении прибыли, полученной от реализации промышленной продукции, производство которой создается либо модернизируется и (или) осваивается в ходе исполнения СПИК</t>
  </si>
  <si>
    <t>15 (16) п.п. - с 1 по 5 гг.;
10 (11) п.п. с 6 по 10 гг.; 
3,5 (4,5) п.п.- с 11 года</t>
  </si>
  <si>
    <t>Инвестиционный налоговый вычет (не более 90% расходов, указанных в пп. 1 и 2 п.2 ст.286.1 НКРФ; размер ставки 8,5%) для организаций - участников национального проекта "Производительность труда и поддержка занятости"</t>
  </si>
  <si>
    <t>Осуществление государственной поддержки и стимулирование деятельности участников национального проекта "Производительность труда и поддержка занятости"</t>
  </si>
  <si>
    <t>Организации, осуществляющие пожертвования государственным, муниципальным учреждениям культуры</t>
  </si>
  <si>
    <t>Инвестиционный налоговый вычет (не более 100% расходов на пожертвования, указанных в пп. 3 п.2 ст.286.1 НКРФ; размер ставки 8,5%) для организаций, осуществляющих пожертвования государственным, муниципальным учреждениям, осуществляющим деятельность в области культуры, включенным в перечень государственных, муниципальных учреждений, осуществляющих деятельность в области культуры, и некоммерческим организациям (фондам), формирующим целевой капитал в целях поддержки указанных учреждений, местом нахождения которых является территория Челябинской области</t>
  </si>
  <si>
    <t>Осуществление государственной поддержки и стимулирование деятельности организаций, осуществляющих пожертвования государственным, муниципальным учреждениям, осуществляющим деятельность в области культуры</t>
  </si>
  <si>
    <t>Государственная поддержка и стимулирование инвестиционной деятельности, осуществляемой крупными и средними организациями на территории области, в соответствии с Законом Челябинской области от 28.08.2003 г. № 175-ЗО "О стимулировании инвестиционной деятельности в Челябинской области", а также повышение инвестиционной привлекательности региона</t>
  </si>
  <si>
    <t>(1) ограниченный - в течение 5 налоговых периодов;
максимальный срок - не более 8 лет после включения в перечень приоритетных инвестиционных проектов</t>
  </si>
  <si>
    <t>Государственная поддержка и стимулирование инвестиционной деятельности, осуществляемой крупными и средними организациями на территории области в соответствии с Законом Челябинской области от 28.08.2003 г. № 175-ЗО "О стимулировании инвестиционной деятельности в Челябинской области", а также повышение инвестиционной привлекательности региона</t>
  </si>
  <si>
    <t>Неповышение издержек промышленных предприятий (сокращение), в том числе на перевозку производимой продукции</t>
  </si>
  <si>
    <t>Стимулирование организаций на применение энергоэффективных технологий, в целях снижения показатели удельного потребления энергетических ресурсов</t>
  </si>
  <si>
    <t xml:space="preserve">Признание особых заслуг данных категорий граждан перед государством. </t>
  </si>
  <si>
    <t>Повышение транспортной доступности и удовлетворение потребностей населения Челябинской области в пассажирских перевозках железнодорожным, воздушным и автомобильным транспортом</t>
  </si>
  <si>
    <t>Закон Челябинской области от 28.11.2002 № 114-ЗО "О транспортном налоге" (в ред. от 31.03.2015 № 150-ЗО)</t>
  </si>
  <si>
    <t>Закон Челябинской области от 28.11.2002 № 114-ЗО "О транспортном налоге" (в ред. от 27.11.2003 № 185-ЗО)</t>
  </si>
  <si>
    <t>Закон Челябинской области от 28.11.2002 № 114-ЗО "О транспортном налоге" (в ред. от 30.11.2004 № 318-ЗО)</t>
  </si>
  <si>
    <t>Закон Челябинской области от 28.11.2002 № 114-ЗО "О транспортном налоге" (в ред. от 24.11.2005 № 421-ЗО)</t>
  </si>
  <si>
    <t>Закон Челябинской области от 28.11.2002 № 114-ЗО "О транспортном налоге" (в ред.02.10.2018 № 778-ЗО)</t>
  </si>
  <si>
    <t>(1) ограниченный - в течение 5 лет со дня их регистрации</t>
  </si>
  <si>
    <t>(1) ограниченный - в течение 2019-2027 гг.</t>
  </si>
  <si>
    <t>(1) ограниченный - до окончания срока действия СПИК, но не позднее 01.01.2023</t>
  </si>
  <si>
    <t>(1) ограниченный - непрерывно в течение 2 налоговых периодов</t>
  </si>
  <si>
    <t>Организации-инвесторы по приоритетным инвестиционным проектам до 01.01.2017</t>
  </si>
  <si>
    <t>(1) ограниченный - в течение 2018-2024 гг.</t>
  </si>
  <si>
    <t>В отношении организации принято решение о государственной аккредитации в порядке, установленном Правительством РФ.
Доля доходов от реализации экземпляров программ для ЭВМ, баз данных, передачи имущественных прав на программы для ЭВМ, базы данных, от оказания услуг (выполнения работ) по разработке, адаптации и модификации программ для ЭВМ, баз данных (программных средств и информационных продуктов вычислительной техники), а также услуг (работ) по установке, тестированию и сопровождению указанных программ для ЭВМ по итогам налогового периода составляет не менее 90% в общей сумме доходов.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</si>
  <si>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Привлечение и эффективное использование инвестиций в экономике Кабардино-Балкарской Республики</t>
  </si>
  <si>
    <t>(1) ограниченный - в течение 2017-2022 гг.</t>
  </si>
  <si>
    <t>Учреждения уголовно-исполнительной системы, зарегистрированные на территории Кировской области</t>
  </si>
  <si>
    <t xml:space="preserve">Доля дохода за налоговый период от реализации произведенной ими сельскохозяйственной продукции, включая продукцию ее первичной переработки, произведенную ими из сельскохозяйственного сырья собственного производства, составляет не менее 70%. </t>
  </si>
  <si>
    <t>Организации, исполняющие военно-транспортную обязанность</t>
  </si>
  <si>
    <t>3 (4) п.п.</t>
  </si>
  <si>
    <t>11 п.п.</t>
  </si>
  <si>
    <t>0,9 / 1,5 / 2,0 п.п.</t>
  </si>
  <si>
    <t>0 п.п.</t>
  </si>
  <si>
    <t>Пониженная налоговая ставка применяется в соответствии с положениями ст. 284.4 НКРФ</t>
  </si>
  <si>
    <t>2 / 2,2 п.п.</t>
  </si>
  <si>
    <t>Отсутствует задолженность по платежам в бюджеты бюджетной системы РФ на 1-е число месяца, следующего за отчетным (налоговым) периодом. 
Налогоплательщик не находится в процессе ликвидации или реорганизации, а также в процедуре банкротства. 
Размер среднемесячной заработной платы в организации не ниже 2 МРОТ.
Отсутствует просроченная задолженность по выплате заработной платы на 1-е число месяца, следующего за отчетным (налоговым) периодом. 
Перечислены (уплачены) в полном объеме начисленные и удержанные суммы НДФЛ на 1-е число месяца, следующего за отчетным (налоговым) периодом.</t>
  </si>
  <si>
    <t>Организация на сумму льготы приобретает акции с/х товаропроизводителей и (или) вкладывает в их уставные капиталы и (или) паевые фонды указанных организаций молодняк племенных животных, семена зерновых культур, новые с/х машины, тракторы, специализированные транспортные средства и (или) оборудование либо денежные средства, используемые в этом же налоговом периоде на приобретение какого-либо из перечисленного имущества.
Отсутствует задолженность по платежам в бюджеты бюджетной системы РФ по состоянию на 1-е число месяца, следующего за отчетным (налоговым) периодом. 
Налогоплательщик не находится в процессе ликвидации или реорганизации, а также в процедуре банкротства. 
Размер среднемесячной заработной платы в организации не ниже 2 МРОТ.
Отсутствует просроченная задолженность по выплате заработной платы на 1-е число месяца, следующего за отчетным (налоговым) периодом. 
Перечислены (уплачены) в полном объеме начисленные и удержанные суммы НДФЛ по состоянию на 1-е число месяца, следующего за отчетным (налоговым) периодом.</t>
  </si>
  <si>
    <t>Пониженные (1,3%; 0,7%; 0,2%) дифференцированные ставки налога для частных инвесторов, реализующих инвестиционные проекты на территории Кировской области в зависимости от объема вложенных средств - в отношении предназначенных для реализации инвестиционного проекта вновь построенных, новых приобретенных, реконструированных, модернизированных основных средств. 
При объеме основных средств: от 40 до 90 млн. рублей вкл. - 1,3%; свыше 90 и до 180 млн. рублей вкл. - 0,7%; свыше 180 млн. рублей - 0,2%.</t>
  </si>
  <si>
    <t>Имущество принято на учет в качестве объектов ОС после включения организации в реестр резидентов ТОСЭР. 
Имущество используется для осуществления видов деятельности, предусмотренных соглашением об осуществлении деятельности на ТОСЭР. 
Отсутствует задолженность по платежам в бюджеты бюджетной системы РФ на 1-е число месяца, следующего за отчетным (налоговым) периодом. 
Размер среднемесячной заработной платы в организации не ниже 1,5 МРОТ.</t>
  </si>
  <si>
    <t>Снижение налоговой нагрузки при переходе на кадастровое налогообложение</t>
  </si>
  <si>
    <t>Освобождаются от уплаты налога инвалиды 1 группы - в отношении легкового автомобиля с мощностью двигателя до 150 л. с. вкл.; мотоцикла (мотороллера) с мощностью двигателя до 45 л. с. вкл.</t>
  </si>
  <si>
    <t>Пониженная (30%) ставка налога для граждан, подвергшихся воздействию радиации - в отношении легкового автомобиля с мощностью двигателя до 150 л. с. вкл.; мотоцикла (мотороллера) с мощностью двигателя до 45 л. с. вкл.</t>
  </si>
  <si>
    <t>Пониженная (30%) ставка налога для инвалидов 2,3 групп, инвалидов боевых действий - в отношении легкового автомобиля с мощностью двигателя до 150 л. с. вкл.; мотоцикла (мотороллера) с мощностью двигателя до 45 л. с. вкл.</t>
  </si>
  <si>
    <t>Пониженная (50%) ставка налога для одного из родителей (усыновителей) в многодетной семье - в отношении легкового автомобиля с мощностью двигателя до 150 л. с. вкл.; грузового автомобиля с мощностью двигателя до 150 л. с. вкл.; автобуса с мощностью двигателя до 200 л. с. вкл.; мотоцикла (мотороллера) с мощностью двигателя до 45 л.с. вкл.</t>
  </si>
  <si>
    <t>Пониженная (0%) ставка налога для организаций - участников специальных инвестиционных контрактов (СПИК)</t>
  </si>
  <si>
    <t>Освобождаются от уплаты налога физические лица, ведущие личное подсобное хозяйство на земельных участках, предоставленных в аренду - в отношении тракторов и самоходных комбайнов всех марок</t>
  </si>
  <si>
    <t>Закон Пензенской области от 27.11.2003 № 544-ЗПО "Об установлении и введении в действие на территории Пензенской области налога на имущество организаций" (в ред. от 17.10.2019 № 3399-ЗПО)</t>
  </si>
  <si>
    <t>Увеличение объемов отгруженной промышленной продукции</t>
  </si>
  <si>
    <t>Соблюдение условий, определенных соглашением об осуществлении деятельности на территории ТОСЭР</t>
  </si>
  <si>
    <t>Оборонные спортивно-технические организации (общества) и организации потребительской кооперации</t>
  </si>
  <si>
    <t>Организации - в отношении объектов инженерной инфраструктуры жилищно-коммунального комплекса, предназначенных для водоснабжения и водоотведения, строительство которых осуществлялось в рамках реализации федеральной целевой программы "Чистая вода" на 2011 - 2017 годы</t>
  </si>
  <si>
    <t xml:space="preserve">Льготы не распространяется на организации:
созданные на базе ликвидированных (реорганизованных) организаций, их обособленных подразделений; 
созданные с привлечением бюджетных ассигнований не менее 50% вложенных средств, кроме организаций, находящихся за пределами Чувашской Республики и зарегистрировавшихся на территории Чувашской Республики; 
занимающиеся оптовой и розничной торговлей, оказанием посреднических услуг.
</t>
  </si>
  <si>
    <t>Инвалиды, в том числе дети-инвалиды, а также лица, подвергшиеся воздействию радиации вследствие катастрофы на Чернобыльской АЭС, ядерных испытаний на Семипалатинском полигоне, аварии в 1957 году на производственном объединении "Маяк" и сбросов радиоактивных отходов в реку Теча, и их общественные объединения (организации), хозяйственные товарищества и общества, уставный капитал которых состоит из вклада общественного объединения инвалидов</t>
  </si>
  <si>
    <t>Заключение до 1 января 2017 года соглашения с государственными органами и органами местного самоуправления об участии в создании условий для обеспечения жителей поселений услугами общественного питания, торговли и бытового обслуживания</t>
  </si>
  <si>
    <t>Льготируемые объекты не используются в предпринимательской деятельности</t>
  </si>
  <si>
    <t xml:space="preserve"> Организации, реализовавшие и (или) реализующие инвестиционные проекты</t>
  </si>
  <si>
    <t>Организации, применяющие специальные налоговые режимы</t>
  </si>
  <si>
    <t>1,5 п.п. - 2018 г.;
0,7 п.п. - 2019 г.;
0,2 п.п. - 2020 г.</t>
  </si>
  <si>
    <t>Организации, осуществляющих перевозки железнодорожным транспортом</t>
  </si>
  <si>
    <t>Организации, являющиеся собственниками объектов Единой системы газоснабжения</t>
  </si>
  <si>
    <t>Органы власти, государственный учреждения</t>
  </si>
  <si>
    <t>Органы местного самоуправления, муниципальные учреждения</t>
  </si>
  <si>
    <t>Некоммерческие образовательные организации</t>
  </si>
  <si>
    <t>Организации, имеющие в собственности горнолыжные трассы на территории Краснодарского края</t>
  </si>
  <si>
    <t>Организации, обладающие (обладавшие) правом на проведение чемпионата мира FIA "Формула-1"</t>
  </si>
  <si>
    <t>Организации - в отношении олимпийских спортивных объектов</t>
  </si>
  <si>
    <t>Организации, осуществлявшие на территории Краснодарского края строительство футбольных стадионов высшей категории</t>
  </si>
  <si>
    <t>Автотранспортные предприятия и организации, поставляющие автомобили для формирования автомобильных колонн войскового типа</t>
  </si>
  <si>
    <t>(1) ограниченный - в пределах расчетного срока окупаемости инвестиционного проекта, но не свыше 3 лет</t>
  </si>
  <si>
    <t>(1) ограниченный - в пределах расчетного срока окупаемости инвестиционного проекта, но не свыше 5 лет</t>
  </si>
  <si>
    <t>Закон ХМАО - Югры от 29.11.2010 № 190-оз "О налоге на имущество организаций" (в ред. от 24.10.2013 № 104-оз)</t>
  </si>
  <si>
    <t>Закон ХМАО - Югры от 29.11.2010 № 190-оз "О налоге на имущество организаций" (в ред. от 27.04.2016 № 39-оз)</t>
  </si>
  <si>
    <t>Закон ХМАО - Югры от 29.11.2010 № 190-оз "О налоге на имущество организаций" (в ред. от 30.09.2011 № 88-оз)</t>
  </si>
  <si>
    <t>Закон ХМАО - Югры от 29.11.2010 № 190-оз "О налоге на имущество организаций" (в ред. от 20.12.2017 № 92-оз)</t>
  </si>
  <si>
    <t>Закон ХМАО - Югры от 29.11.2010 № 190-оз "О налоге на имущество организаций" (в ред. от 29.10.2015 № 110-оз)</t>
  </si>
  <si>
    <t>Закон ХМАО - Югры от 29.11.2010 № 190-оз "О налоге на имущество организаций" (в ред. от 29.10.2017 № 68-оз)</t>
  </si>
  <si>
    <t>Закон ХМАО - Югры от 30.09.2011 № 87-оз "О ставках налога на прибыль организаций, подлежащего зачислению в бюджет Ханты-Мансийского автономного округа - Югры" (в ред. от 20.12.2017 № 92-оз)</t>
  </si>
  <si>
    <t>Закон ХМАО от 14.11.2002 № 62-оз "О транспортном налоге в Ханты-Мансийском автономном округе - Югре" (в ред. от 30.11.2004 № 68-оз)</t>
  </si>
  <si>
    <t>Закон ХМАО от 14.11.2002 № 62-оз "О транспортном налоге в Ханты-Мансийском автономном округе - Югре" (в ред. от 27.05.2011 № 59-оз)</t>
  </si>
  <si>
    <t>Закон ХМАО от 14.11.2002 № 62-оз "О транспортном налоге в Ханты-Мансийском автономном округе - Югре" (в ред. от 24.10.2013 № 96-оз)</t>
  </si>
  <si>
    <t>Закон ХМАО от 14.11.2002 № 62-оз "О транспортном налоге в Ханты-Мансийском автономном округе - Югре" (в ред. от 17.10.2018 № 80-оз)</t>
  </si>
  <si>
    <t>Закон ХМАО - Югры от 30.12.2008 № 166-оз "О ставках налога, уплачиваемого в связи с применением упрощенной системы налогообложения" (в ред. от 27.09.2015 № 105-оз)</t>
  </si>
  <si>
    <t>Закон ХМАО - Югры от 30.12.2008 № 166-оз "О ставках налога, уплачиваемого в связи с применением упрощенной системы налогообложения" (в ред. от 29.10.2017 № 68-оз)</t>
  </si>
  <si>
    <t>Региональные социально ориентированные некоммерческие организации</t>
  </si>
  <si>
    <t xml:space="preserve">класс 01; класс 02; класс 03; классы 10 - 33; класс 37; подклассы 38.1 - 38.2; подкласс 55.1; класс 59; класс 60; класс 61;  класс 62; класс 63; группа 63.91; класс 75; группа 79.90; подгруппа 81.29.2; класс 85; классы 86 - 88; классы 90 - 93; классы 94, 96; группы 95.21 - 95.23, 95.25, 95.29;
</t>
  </si>
  <si>
    <t>класс 01; класс 02; класс 03; класс 10; класс 11; класс 13; класс 14; класс 15; класс 16; класс 17; класс 23; класс 24; класс 31; класс 38; класс 72; группа 81.22; подгруппа 81.29.2; класс 85; класс 86; класс 87; класс 88; класс 93; класс 95; группа 96.01.</t>
  </si>
  <si>
    <t>Общественные организации, в том числе первичные профсоюзные организации</t>
  </si>
  <si>
    <t>Организации, осуществляющие выращивание овощей, бахчевых, корнеплодных и клубнеплодных культур, грибов и трюфелей;</t>
  </si>
  <si>
    <t>(1) ограниченный - в течение 5 налоговых периодов после года подписания договора о парковой зоне</t>
  </si>
  <si>
    <t xml:space="preserve"> Освобождаются от уплаты налога организации, осуществляющие перевозки пассажиров воздушным транспортом, в межмуниципальном сообщении на территории Республики Коми</t>
  </si>
  <si>
    <t xml:space="preserve"> Освобождаются от уплаты налога управляющие компании технологических парков в Республике Коми</t>
  </si>
  <si>
    <t>Частные партнеры, концессионеры</t>
  </si>
  <si>
    <t xml:space="preserve">Пониженная (1,5% - 2018-2019 гг.) ставка налога для собственников объектов недвижимого имущества, налоговая база в отношении которых определяется как кадастровая стоимость </t>
  </si>
  <si>
    <t xml:space="preserve">Получение статуса резидента территории опережающего социально-экономического развития (ТОСЭР); в отношении учитываемого на балансе вновь созданного и (или) приобретенного имущества в целях ведения деятельности на ТОСЭР в Республике Коми и не входящего в состав налоговой базы до включения организаций в реестр резидентов ТОСЭР начиная с месяца, следующего за месяцем постановки указанного имущества на баланс в качестве объектов основных средств
</t>
  </si>
  <si>
    <t>Закон Республики Коми от 26.11.2002 № 110-РЗ "О транспортном налоге" (в ред. от 20.04.2018 № 29-РЗ)</t>
  </si>
  <si>
    <t>Выручка от реализации произведенной ими сельскохозяйственной продукции и продукции ее переработки превышает 50% общей суммы выручки от реализации продукции (работ, услуг)</t>
  </si>
  <si>
    <t xml:space="preserve"> Мощность двигателя транспортного средства, находящегося в собственности, не превышает 135 лошадиных сил (в период 2006-2018: 100 лошадиных сил)</t>
  </si>
  <si>
    <t>Освобождаются от уплаты налога общественные организации, созданные для сохранения памяти Морозова И.П.</t>
  </si>
  <si>
    <t>Заключение соглашения о муниципально-частном партнерстве или концессионного соглашения (далее -  муниципальное соглашение) в отношении имущества, являющегося объектом муниципального соглашения, право собственности на которое находится в муниципальной собственности и (или) будет принадлежать муниципальному образованию в соответствии с муниципальным соглашением</t>
  </si>
  <si>
    <t>ст.4(1)/п.2/пп.1; 
ст.8/п.2</t>
  </si>
  <si>
    <t>Освобождаются от уплаты налога организации, включенные в единый реестр субъектов малого и среднего предпринимательства по состоянию на 01.01.2018, в отношении имущества, определенного в п.25 ст.381 НК РФ</t>
  </si>
  <si>
    <t>Доходы от реализации товаров, произведенных в результате реализации регионального инвестиционного проекта, составляют не менее 90% всех доходов, учитываемых при определении налоговой базы по налогу в соответствии с Налоговый кодекс Российской Федерации</t>
  </si>
  <si>
    <t>7,5 п.п.</t>
  </si>
  <si>
    <t>Льгота применяется в отношении одного транспортного средства.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</si>
  <si>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(1) ограниченный - непрерывно в течении 2 налоговых периодов</t>
  </si>
  <si>
    <t>Закон Ямало-Ненецкого автономного округа от 28.09.2017 № 66-ЗАО "О налоговой ставке для налогоплательщиков, применяющих упрощенную систему налогообложения и выбравших в качестве объекта налогообложения доходы"</t>
  </si>
  <si>
    <t>Закон Ямало-Ненецкого автономного округа от 20.04.2015 № 29-ЗАО "Об установлении налоговой ставки в размере 0 процентов для налогоплательщиков - индивидуальных предпринимателей, применяющих патентную систему налогообложения"</t>
  </si>
  <si>
    <t>Закон Ямало-Ненецкого автономного округа от 25.11.2002 № 61-ЗАО "О ставках транспортного налога на территории Ямало-Ненецкого автономного округа" (в ред. от 27.04.2011 № 39 -ЗАО)</t>
  </si>
  <si>
    <t>Закон Ямало-Ненецкого автономного округа от 27.11.2003 № 56-ЗАО "О налоге на имущество организаций" (в ред. от 24.12.2012 № 156-ЗАО)</t>
  </si>
  <si>
    <t>Закон Ямало-Ненецкого автономного округа от 27.11.2003 № 56-ЗАО "О налоге на имущество организаций" (в ред. от 25.09.2008 № 73-ЗАО)</t>
  </si>
  <si>
    <t>Закон Ямало-Ненецкого автономного округа от 27.11.2003 № 56-ЗАО "О налоге на имущество организаций" (в ред. от 17.11.2017 № 95-ЗАО)</t>
  </si>
  <si>
    <t>Закон Ямало-Ненецкого автономного округа от 27.11.2003 № 56-ЗАО "О налоге на имущество организаций" (в ред. от 19.07.2012 № 73-ЗАО)</t>
  </si>
  <si>
    <t>Закон Ямало-Ненецкого автономного округа от 27.11.2003 № 56-ЗАО "О налоге на имущество организаций" (в ред. от 01.07.2011 № 68-ЗАО)</t>
  </si>
  <si>
    <t>Закон Ямало-Ненецкого автономного округа от 27.11.2003 № 56-ЗАО "О налоге на имущество организаций" (в ред. от 04.10.2005 № 55-ЗАО)</t>
  </si>
  <si>
    <t>Закон Ямало-Ненецкого автономного округа от 27.11.2003 № 56-ЗАО "О налоге на имущество организаций" (в ред. от 20.04.2015 № 31-ЗАО)</t>
  </si>
  <si>
    <t>Закон Ямало-Ненецкого автономного округа от 27.11.2003 № 56-ЗАО "О налоге на имущество организаций" (в ред. от 17.11.2017 № 93-ЗАО)</t>
  </si>
  <si>
    <t>Перечень льготируемого имущества утверждается постановлением Правительства автономного округа.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</si>
  <si>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Перечень имущества, относящегося к автомобильным дорогам общего пользования регионального или межмуниципального значения и автомобильным дорогам общего пользования местного значения, а также сооружений, являющихся неотъемлемой технологической частью указанных объектов, утверждается постановлением Правительства автономного округа. 
Представление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</si>
  <si>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Перечень имущества, входящего в состав единого технологического комплекса электрической энергии и мощности, утверждается постановлением Правительства автономного округа. 
Представление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</si>
  <si>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Доля дохода от видов традиционной хозяйственной деятельности составляет не менее чем 70% доходов от реализации товаров (работ, услуг) за отчетный (налоговый) период.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</si>
  <si>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Перечень льготируемого имущества утверждается постановлением Правительства автономного округа. 
Льгота применяется организациями, имеющими лицензии на пользование недрами на территориях полуострова Ямал и (или) Гыданском полуострове, условиями которых предусмотрено направление добытого газа горючего природного на сжижение до достижения накопленного объема добычи газа горючего природного в размере 250 млрд. куб. метров, при условии, что срок применения налоговой льготы не превышает 12 лет с даты признания имущества объектом налогообложения.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</si>
  <si>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Закон Ямало-Ненецкого автономного округа от 27.11.2003 № 56-ЗАО "О налоге на имущество организаций" (в ред. от 01.12.2015 № 110-ЗАО)</t>
  </si>
  <si>
    <t>Закон Ямало-Ненецкого автономного округа от 25.11.2002 № 61-ЗАО "О ставках транспортного налога на территории Ямало-Ненецкого автономного округа" (в ред. от 02.11.2005 № 67-ЗАО)</t>
  </si>
  <si>
    <t>(1) ограниченный - в течении 3 лет с даты признания имущества объектом налогообложения</t>
  </si>
  <si>
    <t>(1) ограниченный - на период пока накопленный объем льготы составит объем капвложений, не более 5 следующих подряд налоговых периодов.</t>
  </si>
  <si>
    <t>Пониженная (10 %) ставка налога для организаций - участников региональных инвестиционных проектов, указанных в пп. 1 п. 1 ст.25.9 НК РФ</t>
  </si>
  <si>
    <t xml:space="preserve"> Пониженная (13,5%) ставка налога для организаций - участников региональных инвестиционных проектов, являющихся участниками специальных инвестиционных контрактов, указанных в п.2 ст.25.9 НК РФ </t>
  </si>
  <si>
    <t xml:space="preserve">Закон Ямало-Ненецкого автономного округа от 25.11.2002 № 61-ЗАО "О ставках транспортного налога на территории Ямало-Ненецкого автономного округа" (в ред. от 27.04.2011 № 39-ЗАО); от 02.11.2005 № 67 -ЗАО </t>
  </si>
  <si>
    <t>01.01.2028 
(ст. 286.1 НКРФ)</t>
  </si>
  <si>
    <t>(1) ограниченный - 12 лет с даты начала производства природного сжиженного газа</t>
  </si>
  <si>
    <t>(1) ограниченный - на период пока накопленный объем льготы не превысит 25% от суммы инвестиций, направленных на реализацию приоритетного инвестиционного проекта, но не более 5 лет</t>
  </si>
  <si>
    <t>Организации, осуществляющие деятельность по финансовой аренде (лизингу/сублизингу)</t>
  </si>
  <si>
    <t xml:space="preserve">Предоставляется на одно транспортное средство по выбору налогоплательщика </t>
  </si>
  <si>
    <t xml:space="preserve"> раздел A классы 01, 03</t>
  </si>
  <si>
    <t xml:space="preserve"> раздел A  класс 02</t>
  </si>
  <si>
    <t>раздел B</t>
  </si>
  <si>
    <t>раздел C</t>
  </si>
  <si>
    <t xml:space="preserve"> класс 88</t>
  </si>
  <si>
    <t>раздел A класс 01, класс 02 подкласс 02.3;, класс 03 группа 03.22</t>
  </si>
  <si>
    <t>раздел P</t>
  </si>
  <si>
    <t>раздел D</t>
  </si>
  <si>
    <t xml:space="preserve"> раздел Q класс 86</t>
  </si>
  <si>
    <t xml:space="preserve"> раздел Q классы 87, 88</t>
  </si>
  <si>
    <t xml:space="preserve">  раздел R (за искл. подкласса 93.1)</t>
  </si>
  <si>
    <t xml:space="preserve"> раздел R подкласс 93.1</t>
  </si>
  <si>
    <t xml:space="preserve">раздел C </t>
  </si>
  <si>
    <t xml:space="preserve">  раздел I класс 55</t>
  </si>
  <si>
    <t xml:space="preserve"> раздел L подгруппа 68.32.1</t>
  </si>
  <si>
    <t xml:space="preserve">  раздел D</t>
  </si>
  <si>
    <t xml:space="preserve">раздел F </t>
  </si>
  <si>
    <t xml:space="preserve"> раздел H классы 49 - 52</t>
  </si>
  <si>
    <t>раздел I подклассы 56.1, 56.2</t>
  </si>
  <si>
    <t xml:space="preserve">  раздел N класс 79</t>
  </si>
  <si>
    <t>раздел A подкласс 01.1 (за искл. группы 01.15), подклассы 01.2 - 01.6, классы 02, 03; 
раздел C класс 10, группа 11.07, классы 13 - 31, подклассы 32.2 - 32.9, класс 33; 
раздел F ; раздел I класс 55; раздел J подгруппа 59.11, классы 60, 62, группа 63.91; 
раздел M классы 72, 75; раздел N вид 79.90.22, подкласс 81.3; раздел P; раздел Q подкласс 86.2, подгруппа 86.90.9, классы 87, 88; раздел R классы 90, 91, 93; 
раздел S класс 95 (за искл. подгруппы 95.25.2), подклассы 96.01, 96.02, 96.04, подкласс 96.09 в части следующих услуг: услуги по уходу за домашними животными, такие как содержание и дрессировка; услуги по вспашке огородов, распиловке дров по индивидуальному заказу населения; граверные работы по металлу, стеклу, фарфору, дереву, керамике, кроме ювелирных изделий по индивидуальному заказу населения; услуги по ремонту и изготовлению гончарных изделий по индивидуальному заказу населения; нарезка стекла и зеркал, художественная обработка стекла по индивидуальному заказу населения; услуги по изготовлению сельскохозяйственного инвентаря из материала заказчика по индивидуальному заказу населения)</t>
  </si>
  <si>
    <t xml:space="preserve">подгруппа 32.99.8 </t>
  </si>
  <si>
    <t>ст.1/п.1/пп.2/пп."б"</t>
  </si>
  <si>
    <t>ст.7.2/п.3</t>
  </si>
  <si>
    <t>22-25% от ставок налога</t>
  </si>
  <si>
    <t>20-36% от ставок налога</t>
  </si>
  <si>
    <t>20-75% от ставок налога</t>
  </si>
  <si>
    <t>22-24% от ставок налога</t>
  </si>
  <si>
    <t>Доля дохода от реализации произведенной сельскохозяйственной продукции, включая продукцию первичной и последующей (промышленной) переработки, произведенной из сельскохозяйственного сырья собственного производства, в общем доходе от реализации товаров (работ, услуг) за предшествующий год составила не менее 70%, за исключением транспортных средств, не являющихся объектом налогообложения в соответствии с подпунктом 5 пункта 2 статьи 358 НКРФ</t>
  </si>
  <si>
    <t>Закон Псковской области от 25.11.2003 № 316-ОЗ "О налоге на имущество организаций" (в ред. от 23.07.2018 № 1874-ОЗ)</t>
  </si>
  <si>
    <t>Предоставляется на одно транспортное средство</t>
  </si>
  <si>
    <t>ст.1/п.1/пп.1/пп."а"</t>
  </si>
  <si>
    <t>ст.1/п.1/пп.1/пп."б"</t>
  </si>
  <si>
    <t>Суммарный объемом инвестиций свыше 300000 тыс. рублей.</t>
  </si>
  <si>
    <t>Закон Ставропольского края от 26.11.2003 № 44-кз "О налоге на имущество организаций" (ред. от 12.11.2010 № 96-кз)</t>
  </si>
  <si>
    <t>Закон Ставропольского края от 26.11.2003 № 44-кз "О налоге на имущество организаций" (в ред. от 27.12.2004 № 113-кз)</t>
  </si>
  <si>
    <t>Закон Ставропольского края от 26.11.2003 № 44-кз "О налоге на имущество организаций" (в ред. от 29.12.2009 № 103-кз)</t>
  </si>
  <si>
    <t>Закон Ставропольского края от 26.11.2003 № 44-кз "О налоге на имущество организаций"  (в ред. от 29.12.2009 № 103-кз)</t>
  </si>
  <si>
    <t>Закон Ставропольского края от 26.11.2003 № 44-кз "О налоге на имущество организаций" (в ред. от 12.11.2010 № 96-кз)</t>
  </si>
  <si>
    <t>Закон Ставропольского края от 26.11.2003 № 44-кз "О налоге на имущество организаций" (в ред. от 15.10.2012 № 95-кз)</t>
  </si>
  <si>
    <t>Закон Ставропольского края от 26.11.2003 № 44-кз "О налоге на имущество организаций" (в ред. от 29.04.2015 № 46-кз)</t>
  </si>
  <si>
    <t>Закон Ставропольского края от 26.11.2003 № 44-кз "О налоге на имущество организаций" (в ред. от 12.04.2017 № 110-кз)</t>
  </si>
  <si>
    <t>Закон Ставропольского края от 26.11.2003 № 44-кз "О налоге на имущество организаций" (в ред. от 28.04.2018 № 23-кз)</t>
  </si>
  <si>
    <t>Закон Ставропольского края от 26.11.2003 № 44-кз "О налоге на имущество организаций" (в ред. от 12.10.2018 № 79-кз)</t>
  </si>
  <si>
    <t>Закон Ставропольского края от 26.11.2003 № 44-кз "О налоге на имущество организаций" (в ред. от 13.12.2019  № 96-кз)</t>
  </si>
  <si>
    <t>Закон Ставропольского края от 01.10.2007 № 55-кз "Об инвестиционной деятельности в Ставропольском крае"" (в ред. от 29.04.2015 № 46-кз)</t>
  </si>
  <si>
    <t>Закон Ставропольского края от  01.10.2007 № 55-кз "Об инвестиционной деятельности в Ставропольском крае""  (в ред. от 29.04.2015 № 46-кз)</t>
  </si>
  <si>
    <t>Закон Ставропольского края от 01.10.2007 № 55-кз "Об инвестиционной деятельности в Ставропольском крае"" (в ред. от 14.04.2014 № 27-кз)</t>
  </si>
  <si>
    <t>Закон Ставропольского края от 01.10.2007 № 55-кз "Об инвестиционной деятельности в Ставропольском крае"" (в ред. от 22.12.2016 № 132-кз)</t>
  </si>
  <si>
    <t>Закон Ставропольского края от 01.10.2007 № 55-кз "Об инвестиционной деятельности в Ставропольском крае"( в ред. от 28.04.2018 № 23-кз)</t>
  </si>
  <si>
    <t xml:space="preserve">Закон Ставропольского края от 17.04.2012 № 39-кз "Об установлении дифференцированных налоговых ставок для отдельных категорий налогоплательщиков, применяющих упрощенную систему налогообложения"
</t>
  </si>
  <si>
    <t>Закон Ставропольского края от 17.04.2012 № 39-кз "Об установлении дифференцированных налоговых ставок для отдельных категорий налогоплательщиков, применяющих упрощенную систему налогообложения"</t>
  </si>
  <si>
    <t>Закон Ставропольского края от 27.11.2002 № 52-кз "О транспортном налоге"</t>
  </si>
  <si>
    <t>Закон Ставропольского края от 27.11.2002 № 52-кз "О транспортном налоге" (в ред. от 14.03.2016 № 26-кз)</t>
  </si>
  <si>
    <t>Закон Ставропольского края от 27.11.2002 № 52-кз "О транспортном налоге" (в ред. от 27.05.2016 № 54-кз)</t>
  </si>
  <si>
    <t>Закон Ставропольского края от 27.11.2002 № 52-кз "О транспортном налоге" (в ред. от 19.04.2013 № 41-кз)</t>
  </si>
  <si>
    <t>01.01.2018 - 
льгота длящегося характера</t>
  </si>
  <si>
    <t>Резиденты региональных агропромышленных парков (с 01.01.2020), региональных индустриальных парков, региональных туристско-рекреационных парков - участники консолидированных групп, реализующие приоритетные инвестиционные проекты</t>
  </si>
  <si>
    <t>Хозяйствующие субъекты - резиденты региональных индустриальных парков, региональных агропромышленных парков (с 01.01.2019) и региональных технологических парков</t>
  </si>
  <si>
    <t>4,5 п.п. - не более 5 лет;
2,5 п.п. - не более 20 лет</t>
  </si>
  <si>
    <t>3,5 / 4 / 4,5 п.п.</t>
  </si>
  <si>
    <t>Закон Ставропольского края от 27.11.2002 № 52 - кз "О транспортном налоге" (в ред. от 28.11.2006 № 84-кз)</t>
  </si>
  <si>
    <t>Закон Ставропольского края от 27.11.2002 № 52-кз "О транспортном налоге" (в ред. от 30.07.2014 № 75-кз)</t>
  </si>
  <si>
    <t>Закон Ставропольского края от 27.11.2002 № 52-кз "О транспортном налоге" (в ред. от 15.10.2012 № 98-кз)</t>
  </si>
  <si>
    <t xml:space="preserve">Закон Ставропольского края от 27.11.2002 № 52-кз "О транспортном налоге" (в ред. от 29.11.2005 № 57-кз) 
</t>
  </si>
  <si>
    <t>Закон Ставропольского края от 27.11.2002 № 52-кз "О транспортном налоге" (в ред. от 14.12.2018 № 109-кз)</t>
  </si>
  <si>
    <t>Перечень приоритетных направлений инвестиционной деятельности на территории Ставропольского края. 
Статус резидента индустриального парка. 
Ведение раздельного учета доходов.</t>
  </si>
  <si>
    <t>Закон Ставропольского края от  01.10.2007 № 55-кз "Об инвестиционной деятельности в Ставропольском крае" (в ред. от 29.12.2009 № 104-кз)</t>
  </si>
  <si>
    <t>ст.2.1/ч.4</t>
  </si>
  <si>
    <t>Балансодержатели в отношении автомобильных дорог общего пользования  и дорожных сооружений, являющихся их технологической частью</t>
  </si>
  <si>
    <t>Закон Ставропольского края от 22.07.2019 № 53-кз "Об установлении налоговой ставки в размере 0 процентов для отдельных категорий налогоплательщиков - индивидуальных предпринимателей, применяющих упрощенную систему налогообложения и патентную систему налогообложения"; 
Ранее Закон от 06.06.2015 № 56-кз</t>
  </si>
  <si>
    <t>Резиденты региональных индустриальных, агропромышленных (с 01.01.2020), туристско-рекреационных и технологических парков</t>
  </si>
  <si>
    <t>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общем объеме доходов от реализации товаров (работ, услуг) должна быть не менее 70% (п.4 ст. 346.20 НКРФ)</t>
  </si>
  <si>
    <t>41.20; 70.20.1</t>
  </si>
  <si>
    <t>Пенсионеры по старости (до 01.01.2019); 
граждане по достижении возраста 55 лет для женщин и 60 лет для мужчин, а граждане, которым назначена страховая пенсия по старости ранее указанного возраста, - с момента назначения такой пенсии (после 01.01.2019)</t>
  </si>
  <si>
    <t>Пенсионеры по выслуге лет или инвалидности - бывшие военнослужащие (женщины - по достижении 55 лет, мужчины - по достижении 60 лет)</t>
  </si>
  <si>
    <t>Виды деятельности для ИП, зарегистрированных после: 
1 июля 2015  года - в соответствии с п.1 ст. 5.4; 
1 января 2016 года - в соответствии с п.2 ст. 5.4; 
1 января 2017 года - в соответствии с п.3 ст. 5.4.</t>
  </si>
  <si>
    <t>Пониженная (13,5%) ставка налога для организаций - инвесторов, осуществляющих деятельность по реализации прошедшего конкурс инвестиционного проекта</t>
  </si>
  <si>
    <t xml:space="preserve"> Инвесторы, осуществляющие деятельность по реализации прошедшего конкурс инвестиционного проекта</t>
  </si>
  <si>
    <t>Инвесторы, заключившие специальный инвестиционный контракт с Новосибирской областью (СПИК)</t>
  </si>
  <si>
    <t>Учреждения социальной защиты и поддержки населения, имеющие доходы от предпринимательской деятельности</t>
  </si>
  <si>
    <t>Учреждения физической культуры, имеющие доходы от предпринимательской деятельности</t>
  </si>
  <si>
    <t>3,5 п.п/ 2,5 п.п.</t>
  </si>
  <si>
    <t>Освобождаются от уплаты налога организации, являющиеся собственниками жилых помещений - в отношении жилых помещений совокупной общей площадью не менее 2300 кв. метров, расположенных в одном многоквартирном доме, предоставленных на протяжении всего отчетного (налогового) периода по договорам найма жилых помещений</t>
  </si>
  <si>
    <t>Освобождаются от уплаты налога общественные организации инвалидов, среди членов которых инвалиды и их законные представители составляют не менее 80%, - в отношении имущества, используемого ими для осуществления своей уставной деятельности, за искл. имущества, сдаваемого в аренду</t>
  </si>
  <si>
    <t>Один из родителей (усыновителей, опекунов, попечителей), на иждивении которого находится ребенок-инвалид</t>
  </si>
  <si>
    <t>Инвалиды (за искл. инвалидов Великой Отечественной войны и инвалидов боевых действий)</t>
  </si>
  <si>
    <t>(1) ограниченный - 10 последовательных налоговых периодов / на срок действия СПИК МО</t>
  </si>
  <si>
    <t>Участники специальных инвестиционных контрактов (СПИК), 
Привлеченные лица СПИК, 
Участники специальных инвестиционных контрактов Московской области (СПИК МО)</t>
  </si>
  <si>
    <t>Пониженная (на 4,5%) ставка налога для участников СПИК, привлеченных лиц СПИК, участников СПИК МО</t>
  </si>
  <si>
    <t>(1) ограниченный - в течение 10 лет / на срок действия СПИК МО</t>
  </si>
  <si>
    <t>(1) ограниченный - в течение 2008 -2023 гг.</t>
  </si>
  <si>
    <t>Пониженная (на 4%) ставка налога для товариществ собственников жилья</t>
  </si>
  <si>
    <t>Закон Московской области от 19.07.2019 № 162/2019-ОЗ "Об инвестиционном налоговом вычете в Московской области"</t>
  </si>
  <si>
    <t>21.2; 28; 29; 30; 30.20.9; 33.17; 49.20; 49.3; 49.4; 52.21.11; 52.21.12; 52.21.19; 52.24; 52.29; 55; 62 (за искл. 62.09); 63.11; 77.39.12.</t>
  </si>
  <si>
    <t>Пониженная (на 4%) ставка налога для организаций народных художественных промыслов</t>
  </si>
  <si>
    <t>Освобождаются от уплаты налога отдельные социальные категории граждан - в отношении автомобилей легковых с мощностью двигателя до 150 л.с. (до 110,33 кВт) вкл., мотоциклов и мотороллеров с мощностью двигателя до 50 л.с. (до 36,8 кВт) вкл.;
Пониженная (50%) налоговая ставка для инвалидов III группы - в отношении автомобилей легковых с мощностью двигателя до 150 л.с. (до 110,33 кВт) вкл., мотоциклов и мотороллеров с мощностью двигателя до 50 л.с. (до 36,8 кВт) вкл.</t>
  </si>
  <si>
    <t>Пониженные (0% - с 1 по 8 гг.; 5% - с 9 по 14 гг.; 13,5% - с 15 г. ) ставки налога для резидентов ОЭЗ</t>
  </si>
  <si>
    <t>(1) ограниченный - от 3 до 8 лет в зависимости от целевой направленности проекта</t>
  </si>
  <si>
    <t>Пониженная (4,5%) ставка налога для инвесторов, осуществивших капитальные вложения в объекты основных средств</t>
  </si>
  <si>
    <t xml:space="preserve">ст.26.20/п.2/пп.2; 
ст.26.20/п.3/пп.1; 
ст.26.20/п.4/пп.1 </t>
  </si>
  <si>
    <t xml:space="preserve">ст.26.20/п.2/пп.3; 
ст.26.20/п.3/пп.2; 
ст.26.20/п.4/пп.2 </t>
  </si>
  <si>
    <t>Пониженная (0% - с 1 по 4 гг.; 1,1% - с 5 по 7 гг.) ставка налога для участников региональных инвестиционных проектов - в отношении имущества, созданного и (или) приобретенного в рамках реализации РИП</t>
  </si>
  <si>
    <t>(1) ограниченный - пока общий объем льгот по налогу на прибыль и налогу на имущество, полученный участником РИП, не составит величину, равную объему осуществленных капвложений</t>
  </si>
  <si>
    <t>Освобождаются от уплаты налога организации, заключившие концессионное соглашение о финансировании, строительстве, реконструкции и эксплуатации имущества аэродромов аэропортов</t>
  </si>
  <si>
    <t>Генерирующий объект - электростанция, функционирующая на основе использования отходов производства и потребления, за искл. отходов, полученных в процессе использования углеводородного сырья и топлива. 
Совокупная мощность использования отходов не менее 2500 тысяч тонн в год.</t>
  </si>
  <si>
    <t>Закон Московской области от 24.11.2004 № 151/2004-ОЗ "О льготном налогообложении в Московской области" (в ред. от 18.07.2017 № 132/2017-ОЗ)</t>
  </si>
  <si>
    <t>Пониженная (на 4,5%) ставка налога для организаций, осуществляющих деятельность в области перевозки грузов железнодорожным транспортом или оказания услуг по предоставлению в аренду железнодорожных грузовых полувагонов или вагонов-цистерн, или локомотивов</t>
  </si>
  <si>
    <t>Закон Московской области от 24.11.2004 № 151/2004-ОЗ "О льготном налогообложении в Московской области" (в ред. от 27.12.2017 № 248/2017-ОЗ)</t>
  </si>
  <si>
    <t>Закон Московской области от 24.11.2004 № 151/2004-ОЗ "О льготном налогообложении в Московской области" (в ред. от 27.12.2017 № 249/2017-ОЗ)</t>
  </si>
  <si>
    <t>Закон Московской области от 24.11.2004 № 151/2004-ОЗ "О льготном налогообложении в Московской области" (в ред. от 25.04.2018 № 47/2018-ОЗ)</t>
  </si>
  <si>
    <t>(1) ограниченный - в течение 4 последовательных налоговых периода</t>
  </si>
  <si>
    <t>Пониженная (на 4,5%) ставка налога  для организаций, которые приобрели в собственность административно-деловой центр и (или) помещения, являющиеся частью одного административно-делового центра</t>
  </si>
  <si>
    <t xml:space="preserve"> Организации, которые приобрели в собственность административно-деловой центр и (или) помещения, являющиеся частью одного административно-делового центра</t>
  </si>
  <si>
    <t>Закон Московской области от 24.11.2004 № 151/2004-ОЗ "О льготном налогообложении в Московской области" (в ред. от 19.07.2019 № 168/2019-ОЗ)</t>
  </si>
  <si>
    <t xml:space="preserve">Уставный капитал организации  полностью состоит из вкладов одного или нескольких религиозных объединений, производящие церковную утварь и иные предметы религиозного назначения. 
Выручка от реализации указанной продукции составляет не менее 70% в выручке от реализации продукции (товаров, работ, услуг). </t>
  </si>
  <si>
    <t>(1) ограниченный - в течение 15 лет</t>
  </si>
  <si>
    <t>(1) ограниченный - в течение 15 налоговых периодов</t>
  </si>
  <si>
    <t>2,2 п.п./ 2 п.п.</t>
  </si>
  <si>
    <t>(1) ограниченный - срок действия льготы установлен Законом до 31.12.2021</t>
  </si>
  <si>
    <t>Пониженная (0,01%) ставка налога организациям - в отношении имущества, предназначенного и используемого для производства полипропилена</t>
  </si>
  <si>
    <t>Организация создана не ранее 01.01.2013</t>
  </si>
  <si>
    <t xml:space="preserve">раздел А классы 01 и 02; 
раздел C
</t>
  </si>
  <si>
    <t>52.23.11</t>
  </si>
  <si>
    <t xml:space="preserve">20.16. </t>
  </si>
  <si>
    <t xml:space="preserve">22.11. </t>
  </si>
  <si>
    <t xml:space="preserve">55.10. </t>
  </si>
  <si>
    <t>01.46; 10.91</t>
  </si>
  <si>
    <t>(1) ограниченный - срок действия льготы установлен Законом до 31.12.2020</t>
  </si>
  <si>
    <t>(1) ограниченный - в течение первых 10 лет после обеспечения выполнения условий</t>
  </si>
  <si>
    <t>Объекты недвижимого имущества введены в эксплуатацию не ранее 01.01.2015</t>
  </si>
  <si>
    <t>(1) ограниченный - срок действия льготы установлен Законом до 31.12.2027</t>
  </si>
  <si>
    <t>(1) ограниченный - срок действия льготы установлен Законом - 2018 год</t>
  </si>
  <si>
    <t>Организации за исключением организаций, созданных путем реорганизации. 
Для организаций, впервые вставшие на учет в налоговый орган на территории Омской области в 2018 году,-  при условии уплаты налога на прибыль  в бюджет Омской области в налоговом периоде, в котором они были поставлены на учет.</t>
  </si>
  <si>
    <t>ст.2/п.3.1/пп.2</t>
  </si>
  <si>
    <t>Пониженная (1,1%) ставка налога для организаций-участников РИП, являющиеся стороной специального инвестиционного контракта - в отношении имущества, не бывшего ранее в эксплуатации, созданного или приобретенного при реализации регионального инвестиционного проекта</t>
  </si>
  <si>
    <t>(1) ограниченный - срок действия льготы установлен Законом - 2018-2021 гг.</t>
  </si>
  <si>
    <t>Организации - владельцы объектов недвижимого имущества</t>
  </si>
  <si>
    <t>В отношении объектов недвижимого имущества, указанных в пп. 1, 2 п. 1 статьи 378.2 НК РФ (административно-деловые центры и торговые центры (комплексы) и помещения в них; нежилые помещения для размещения офисов, торговых объектов, объектов общественного питания и бытового обслуживания)</t>
  </si>
  <si>
    <t>Закон Омской области от 16.07.2015 № 1768-ОЗ "Об отдельных вопросах установления налоговой ставки в размере 0% для индивидуальных предпринимателей, применяющих упрощенную систему налогообложения и (или) патентную систему налогообложения"</t>
  </si>
  <si>
    <t>(1) ограниченный - срок применения льготы установлен Законом - до 31.12.2022</t>
  </si>
  <si>
    <t>20.59  (в части производства катализаторов нефтепереработки)</t>
  </si>
  <si>
    <t>22.11</t>
  </si>
  <si>
    <t>ТОСЭР / Моногород</t>
  </si>
  <si>
    <t xml:space="preserve">Пониженная (0%) ставка налога для индивидуальных предпринимателей, впервые зарегистрированных и осуществляющих деятельность в сферах: охота </t>
  </si>
  <si>
    <t>подкласс 01.7 раздела А</t>
  </si>
  <si>
    <t>класс 02 раздела А</t>
  </si>
  <si>
    <t xml:space="preserve">разделы A, C, D, E, F, H; Р; Q; 58-61 раздела J;  72; 75; 79; 90, 91, 93 </t>
  </si>
  <si>
    <t>установлены Законом</t>
  </si>
  <si>
    <t>разделы A, C, D, E, F, H; Р; Q; 58-61 раздела J;
72; 75; 79; 90, 91, 93</t>
  </si>
  <si>
    <t>Организации, оказывающие услуги по пассажирским и грузовым перевозкам воздушным транспортом</t>
  </si>
  <si>
    <t>Освобождаются от уплаты налога организации, оказывающие услуги по пассажирским и грузовым перевозкам воздушным транспортом</t>
  </si>
  <si>
    <t>Поддержка малообеспеченных и социально незащищенных категорий граждан</t>
  </si>
  <si>
    <t>01,10,11.07, 13, 14, 15, 16, 17, 20, 22, 23, 25, 26, 27, 28, 29, 30 (за искл. 30.20.33), 31, 32, 33, 55, 56, 62, 63, 93</t>
  </si>
  <si>
    <t>03; 10.61; 10.9; 75; 15.11.1 ; 10.2; 10.5</t>
  </si>
  <si>
    <t>49.20</t>
  </si>
  <si>
    <t>51</t>
  </si>
  <si>
    <t>11.05; 11.06</t>
  </si>
  <si>
    <t>55.20; 85.41; 86.10; 86.90.4</t>
  </si>
  <si>
    <t>13; 14</t>
  </si>
  <si>
    <t>90.01</t>
  </si>
  <si>
    <t>ст.11-1/п.1/пп.13</t>
  </si>
  <si>
    <t xml:space="preserve">ст.11-1/п.1/пп.13 </t>
  </si>
  <si>
    <t xml:space="preserve">ст.11-1/п.1/пп.6 </t>
  </si>
  <si>
    <t xml:space="preserve">ст.11-1/п.1/пп.7 </t>
  </si>
  <si>
    <t xml:space="preserve">ст.11-1/п.1/пп.9 </t>
  </si>
  <si>
    <t>ст.11-1/п.1/пп.3</t>
  </si>
  <si>
    <t>Один из родителей (усыновителей) в многодетной семье;
один из родителей (усыновителей), воспитывающих ребенка-инвалида.</t>
  </si>
  <si>
    <t>Ветераны Великой Отечественной войны; ветераны боевых действий на территории Афганистана; 
многодетные семьи; малоимущие семьи;
одиноко проживающие неработающие граждане, достигшие возраста 65 лет и старше;
инвалиды 1, 2 группы и неработающие инвалиды 3 группы; семьи, имеющие детей-инвалидов</t>
  </si>
  <si>
    <t>Бесперебойное выполнение социально значимых пассажирских авиаперевозок внутри республики</t>
  </si>
  <si>
    <t>Стимулирование экономической активности, увеличение объемов инвестиций</t>
  </si>
  <si>
    <t>Улучшение инвестиционного климата</t>
  </si>
  <si>
    <t xml:space="preserve"> Модернизация системы дошкольного, общего и дополнительного образования детей.</t>
  </si>
  <si>
    <t>(1) ограниченный - в пределах расчетного срока окупаемости инвестиционного проекта, но не более 3 последовательных налоговых периодов</t>
  </si>
  <si>
    <t>Выручка от реализации товаров (работ, услуг) по указанным видам экономической деятельности должна составлять не менее 70% от общей суммы выручки</t>
  </si>
  <si>
    <t>ИП,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</si>
  <si>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Организации и индивидуальные предприниматели, применяющие УСН</t>
  </si>
  <si>
    <t>раздел А; раздел С; 
87; 88; 72.1; 72.2; 95.21; 95.22; 95.25.1; 96.01</t>
  </si>
  <si>
    <t xml:space="preserve">Пониженная (3%) ставка налога для резидентов ТОСЭР 
(объект налогообложения "доходы") </t>
  </si>
  <si>
    <t>Создание условий для развития малого бизнеса на территории ТОСЭР</t>
  </si>
  <si>
    <t>Поддержка малого и среднего предпринимательства</t>
  </si>
  <si>
    <t>Организации и ИП, осуществляющих деятельность по уходу за престарелыми и инвалидами с обеспечением и без обеспечения проживания</t>
  </si>
  <si>
    <t>ИП, впервые зарегистрированные и осуществляющие предпринимательскую деятельность в производственной, социальной и (или) научной сферах, а также в сфере бытовых услуг населению</t>
  </si>
  <si>
    <t>класс 72 раздела M</t>
  </si>
  <si>
    <t>За исключением случаев реорганизации</t>
  </si>
  <si>
    <t>Налогоплательщики, осуществляющие основные виды деятельности в сфере строительства</t>
  </si>
  <si>
    <t xml:space="preserve">Российские организации и ИП, зарегистрированные после 1 января 2015 года и осуществляющие научные исследования и разработки </t>
  </si>
  <si>
    <t xml:space="preserve">раздел B (за искл. 09); 
раздел D (за искл. 35.23); 
раздел E;  раздел R (за искл. 92);  94; 96 </t>
  </si>
  <si>
    <t xml:space="preserve">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 (в ред. от 27.11.2015 № 22-ОЗ) </t>
  </si>
  <si>
    <t>Налогоплательщики, осуществляющие установленные Законом основные виды деятельности в сферах:  добыча полезных ископаемых; обеспечение электрической, газом, паром; кондиционирование воздуха; водоснабжение; водоотведение, организация сбора и утилизации отходов, деятельность по ликвидации загрязнений; деятельность в области культуры, спорта, организации досуга и развлечений; предоставление прочих  услуг</t>
  </si>
  <si>
    <t>Доходы от осуществления функций управляющей компании зоны экономического благоприятствования должны составлять не менее 70 % от общего объема доходов</t>
  </si>
  <si>
    <t xml:space="preserve">Доля доходов от осуществления экономической деятельности в зоне экономического благоприятствования, соответствующей типу данной зоны экономического благоприятствования, должна составлять не менее 70% от общего объема доходов </t>
  </si>
  <si>
    <t xml:space="preserve">Доля доходов от осуществления поддерживаемых видов деятельности должна быть не менее 70% от общего объема доходов </t>
  </si>
  <si>
    <t>(1) ограниченный - на период действия соглашение о ведении экономической деятельности в ЗЭБ</t>
  </si>
  <si>
    <t>Пониженная (5%) ставка налога для организаций и ИП, осуществляющих установленные Законом виды деятельности в производственной, социальной и научной сферах, а также в сфере бытовых услуг (объект налогообложения "доходы")</t>
  </si>
  <si>
    <t xml:space="preserve">Закон Курской области от 04.05.2010 № 35-ЗКО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t>
  </si>
  <si>
    <t xml:space="preserve">Доход от осуществления одного из установленных видов предпринимательской деятельности составил за соответствующий налоговый период не менее 70% в общем объеме дохода от реализации товаров (работ, услуг) </t>
  </si>
  <si>
    <t xml:space="preserve">Организации и индивидуальные предприниматели, осуществляющие установленные Законом виды экономической деятельности </t>
  </si>
  <si>
    <t xml:space="preserve">7,5 п.п. </t>
  </si>
  <si>
    <t>раздел P  (группа 85.11 класс 85); 
раздел Q (классы 87 и 88); 
раздел R (группа 91.04 класс 91)</t>
  </si>
  <si>
    <t>раздел A  (классы 01, 02 и 03); 
раздел C  (подклассы 10.1 - 10.3, 10.5 и 10.7 класса 10 и классы 13 - 16, 25 и 31); 
раздел M  (класс 72)</t>
  </si>
  <si>
    <t>раздел C (за искл. групп 11.01 - 11.06, класса 12 и подкласса 32.1); 
35.11; 35.21; 35.30.1 раздела D (при применении ИП патентной систмы налогообложения); 
класс 72 раздела M; раздел Q; 
93 раздела R; 95.2, 96 раздела S</t>
  </si>
  <si>
    <t xml:space="preserve">Областной закон от 10.05.2012 № 843-ЗС "О региональных налогах и некоторых вопросах налогообложения в Ростовской области" (в ред. от 23.06.2015 № 374-ЗС) </t>
  </si>
  <si>
    <t>5 п.п. - 2009-2015 гг.;
10 п.п. - с 2016 г.</t>
  </si>
  <si>
    <t>Пониженная (5%) ставка налога для организаций и ИП, осуществляющие установленные Законом виды деятельности (объект налогообложения "доходы-расходы")</t>
  </si>
  <si>
    <t>Поддержка субъектов малого предпринимательства. 
Развитие предпринимательской деятельности</t>
  </si>
  <si>
    <t>52.21.24</t>
  </si>
  <si>
    <t>2 п.п.; 
5 п.п - в 2020 г.</t>
  </si>
  <si>
    <t>2 п.п. - 2016 г.; 
1 п.п. - 2017-2019 гг.; 
2 п.п. - с 2020 г.</t>
  </si>
  <si>
    <t>Налогоплательщики производят установленные виды продукции:  а) клубнеплодные, овощные, бахчевые культуры и продукцию закрытого грунта; б) кормовые культуры полевого возделывания, продукцию кормопроизводства прочую; в) продукцию скотоводства; г) продукцию свиноводства; д) продукцию овцеводства и козоводства; е) продукцию птицеводства; ж) продукцию коневодства, ослов и мулов (включая лошаков); з) продукцию кролиководства; и) продукцию рыбоводства, пчеловодства, шелководства, искусственного осеменения; к) продукцию рыбную пищевую товарную;
Доля доходов сельскохозяйственных товаропроизводителей от реализации сельскохозяйственной продукции, указанной в пункте 1, включая продукцию ее первичной переработки, произведенную из сельскохозяйственного сырья собственного производства, составляет за налоговый период не менее 70%</t>
  </si>
  <si>
    <t>раздел А</t>
  </si>
  <si>
    <t>Пониженная (0%) ставка налога для организаций, реализующих инвестиционные проекты в соответствии с законодательством Республики Карелия - в отношении имущества, создаваемого или приобретаемого для реализации инвестиционного проекта</t>
  </si>
  <si>
    <t>Пониженная (0%) ставка налога для организаций, реализующих приоритетные инвестиционные проекты в соответствии с законодательством Республики Карелия - в отношении имущества, создаваемого или приобретаемого для реализации приоритетного инвестиционного проекта</t>
  </si>
  <si>
    <t>Пониженная (0%) ставка налога для организаций - в отношении объектов линейной части магистральных газопроводов, газораспределительных станций, объектов газораспределительных систем, находящихся на территории Республики Карелия, построенных в рамках реализации программы газификации субъектов Российской Федерации</t>
  </si>
  <si>
    <t>Жилые дома и жилые помещения не учтены на балансе в качестве объектов ОС</t>
  </si>
  <si>
    <t>Пониженная (0%) ставка налога для организаций - в отношении жилых домов и жилых помещений, налоговая база по которым определяется как их кадастровая стоимость</t>
  </si>
  <si>
    <t>Пониженная (0%) ставка налога для организаций - в отношении движимого имущества, принятого с 1 января 2013 года на учет в качестве основных средств</t>
  </si>
  <si>
    <t>Выполнение условий СПИК</t>
  </si>
  <si>
    <t>Освобождаются от уплаты налога жилищно-строительные кооперативы, жилищные кооперативы, товарищества собственников жилья, товарищества домовладельцев - в отношении жилых помещений, а также общего имущества жилого дома и имущества, используемого для обеспечения эксплуатации многоквартирного дома</t>
  </si>
  <si>
    <t xml:space="preserve">71.12.2 </t>
  </si>
  <si>
    <t>86</t>
  </si>
  <si>
    <t>Инвалиды, родители (опекуны) детей-инвалидов</t>
  </si>
  <si>
    <t>За исключением объектов движимого имущества, принятых на учет в результате:
реорганизации или ликвидации юридических лиц;
передачи, включая приобретение, имущества между лицами, признаваемыми взаимозависимыми</t>
  </si>
  <si>
    <t>Ускорение процессов модернизации экономики области</t>
  </si>
  <si>
    <t>(1) ограниченный - на 3, 5 или 7 лет в зависимости от вида инвестиционного проекта</t>
  </si>
  <si>
    <t>Направление высвобождаемых средств на предоставление единовременной материальной помощи работникам, находящимся в трудной жизненной ситуации</t>
  </si>
  <si>
    <t>Инвалиды I и II группы вследствие военной травмы (ранения, контузии, увечья), полученной при исполнении обязанностей военной службы (служебных обязанностей)</t>
  </si>
  <si>
    <t>Организации, зарегистрированные в соответствии с федеральным законодательством на территории Ярославской области</t>
  </si>
  <si>
    <t xml:space="preserve"> (1) ограниченный - в течение 2 налоговых периодов с момента регистрации в качестве ИП</t>
  </si>
  <si>
    <t>Закон Новгородской области от 31.10.2013 № 373-ОЗ "О налоговых ставках на территории Новгородской области"</t>
  </si>
  <si>
    <t>Управляющие компании и резиденты региональных промышленных площадок; управляющие компании и резиденты и базовых организаций технопарков; 
управляющие компаний (управляющих организаций) бизнес-инкубаторов</t>
  </si>
  <si>
    <t>Закон Новгородской области от 27.04.2015 № 757-ОЗ "Об установлении налоговой ставки в размере 0% для налогоплательщиков-индивидуальных предпринимателей при применении упрощенной и (или)патентной систем налогообложения на территории Новгородской области"</t>
  </si>
  <si>
    <t>раздел C (за искл. групп 11.01 - 11.06, класса 12 и подкласса 32.1); 
35.11; 35.21; 35.30.1 (при применении ИП патентной системы налогообложения); 
72; Раздел Q;   93;   95.2; 96</t>
  </si>
  <si>
    <t>29.10.2; 45.11.1</t>
  </si>
  <si>
    <t>(1) ограниченный - срок действия льготы установлен Законом - до 31.12.2023</t>
  </si>
  <si>
    <t>Организации, получившие статус резидента территории опережающего социально-экономического развития (ТОСЭР)</t>
  </si>
  <si>
    <t>Пониженная (0% - 1-й гг.; 0,5% - 2-й гг.; 1% - 3-й гг.) ставка налога для организаций инвесторов - в отношении имущества введенного в эксплуатацию после 1 января 2017 года</t>
  </si>
  <si>
    <t>Пониженная (0% - с 1 по 5 гг.; 10% - с 6 по 10 гг.) ставка налога для резидентов ТОСЭР - в отношении прибыли от деятельности в рамках соглашения об осуществлении деятельности на ТОСЭР</t>
  </si>
  <si>
    <t>14 (15) п.п. - с 1 по 5 гг.; 
6 (7) п.п. - с 6 по 10 гг.</t>
  </si>
  <si>
    <t>2,2 п.п.- с 1 по 5 гг.; 
1,1 п.п.- с 6 по 7 гг.; 
0,7 п.п - с 8 по 10 гг.</t>
  </si>
  <si>
    <t>2,2 п.п. - 1-й г.;
1,7 п.п. - 2-й г.;
1,2 п.п. - 3-й г.</t>
  </si>
  <si>
    <t xml:space="preserve">10; 13; 14; 15; 16; 17; 23; 24; 25; 26; 27; 29; 55; 56; 62; 63 </t>
  </si>
  <si>
    <t>10; 13; 14; 15; 16; 17; 23; 24; 25; 26; 27; 29; 55; 56; 62; 63</t>
  </si>
  <si>
    <t>класс 01 (за искл. подкл. 01.7); класс 10; гр. 11.07; 
класы 13; 14; 15; 16; 18; 20; 21; 22; 23; 24; 25; 27; 28; 30; 31; 32; 55; 62; 63; 93</t>
  </si>
  <si>
    <t>раздел С за искл. подразделов 19, 21, 24</t>
  </si>
  <si>
    <t>38.32.54</t>
  </si>
  <si>
    <t>30.20.9; 33.17; 49.1; 49.2; 52.21.1; 52.24; 52.29; 77.39.12</t>
  </si>
  <si>
    <t>30.20.9; 33.17; 49.1; 49.2; 52.21.1; 52.24; 77.39.12</t>
  </si>
  <si>
    <t>раздел С; 
раздел Р: 85.11</t>
  </si>
  <si>
    <t>раздел I: 55.1;
раздел N: 79.1; 79.90.1; 79.90.2</t>
  </si>
  <si>
    <t>49.50.21</t>
  </si>
  <si>
    <t>10.8; 47.11</t>
  </si>
  <si>
    <t>10.8; 47.11; 32.50; 20.20; 60.10; 61.20.1; 61.10</t>
  </si>
  <si>
    <t>35.30.1</t>
  </si>
  <si>
    <t xml:space="preserve">49.31 </t>
  </si>
  <si>
    <t xml:space="preserve">85; 86; 87 -88; 
90; 94.91
</t>
  </si>
  <si>
    <t>68.32.1</t>
  </si>
  <si>
    <t xml:space="preserve">35.30; 36.00.2; 37.0; 38.11
</t>
  </si>
  <si>
    <t>98.1</t>
  </si>
  <si>
    <t>86; 93.1</t>
  </si>
  <si>
    <t xml:space="preserve">51.10 </t>
  </si>
  <si>
    <t>42.91.20</t>
  </si>
  <si>
    <t>29.10.4</t>
  </si>
  <si>
    <t>72</t>
  </si>
  <si>
    <t>49.31.21.110</t>
  </si>
  <si>
    <t>77.12</t>
  </si>
  <si>
    <t xml:space="preserve">29.10.4 </t>
  </si>
  <si>
    <t>10-33; 35.1; 43</t>
  </si>
  <si>
    <t>раздел A классы 01-03; раздел С классы 10-33; 
раздел Е классы 36-39; раздел J классы 58-60, 62, 63; 
раздел М классы 71, 72, 74; раздел Р класс 85; 
раздел Q классы 86-88; раздел R классы 90, 91, 93; раздел S классы 94, 95</t>
  </si>
  <si>
    <t>71.12.2</t>
  </si>
  <si>
    <t>классы 52.71; 52.74;17.72; 18.24; 18.22; 95.29.42; 88.91; 75.0; 13.93; 93.1;01.50; 36.63.8; 86.2; 86.9</t>
  </si>
  <si>
    <t>раздел A</t>
  </si>
  <si>
    <t xml:space="preserve"> 52.23.11</t>
  </si>
  <si>
    <t xml:space="preserve">35.22 в части имущества входящего в группу 220.42.21.12.120 </t>
  </si>
  <si>
    <t>13; 14; 28; 30</t>
  </si>
  <si>
    <t>раздел F</t>
  </si>
  <si>
    <t>класс 01 (за искл. подкл. 01.7); класс 10; гр. 11.07; 
классы 13; 14; 15; 16; 18; 20; 21; 22; 23; 24; 25; 27; 28; 30; 31; 32; 55; 62; 63; 93</t>
  </si>
  <si>
    <t>Садоводческие некоммерческие товарищества</t>
  </si>
  <si>
    <t xml:space="preserve">11.0 раздела С </t>
  </si>
  <si>
    <t>20.59 (в части производства катализаторов нефтепереработки)</t>
  </si>
  <si>
    <t>24.20; 24.45.7</t>
  </si>
  <si>
    <t>06.10.1; 08.93; 08.99.23; 47.11</t>
  </si>
  <si>
    <t>94 раздел S</t>
  </si>
  <si>
    <t>90 раздел R</t>
  </si>
  <si>
    <t>52.2 раздел Н</t>
  </si>
  <si>
    <t>раздел P: подкласс 85.2 класса 85</t>
  </si>
  <si>
    <t>раздел R: класс 91 подкласс 91.02</t>
  </si>
  <si>
    <t xml:space="preserve">все виды ОКВЭД, за искл. раздела G, классов 62, 63 раздела J, раздела K , подкласса 68.1, 68.3 раздела L , класса 72 раздела M , классов 77, 82 раздела N, класса 92 раздела R </t>
  </si>
  <si>
    <t xml:space="preserve">все виды ОКВЭД, за искл. раздела G; классов 62, 63 раздела J; раздела K; подкласса 68.1, 68.3 раздела L; класса 72 раздела M; классов 77, 82 раздела N; класса 92 раздела R </t>
  </si>
  <si>
    <t xml:space="preserve">Ремонт и пошив швейных, меховых и кожаных изделий, головных уборов и изделий из текстильной галантереи, ремонт, пошив и вязание трикотажных изделий;
Ремонт, чистка, окраска и пошив обуви; 
Парикмахерские и косметические услуги;
Химическая чистка, крашение и услуги прачечных;
Изготовление и ремонт металлической галантереи, ключей, номерных знаков, указателей улиц;
Ремонт и техническое обслуживание бытовой радиоэлектронной аппаратуры, бытовых машин и бытовых приборов, часов, ремонт и изготовление металлоизделий;
Ремонт мебели;
Услуги фотоателье, фото- и кинолабораторий;
Ремонт жилья и других построек;
Услуги по производству монтажных, электромонтажных, санитарно-технических и сварочных работ;
Услуги по остеклению балконов и лоджий, нарезке стекла и зеркал, художественной обработке стекла;
Услуги по обучению населения на курсах и по репетиторству;
Услуги по присмотру и уходу за детьми и больными;
Изготовление изделий народных художественных промыслов;
Прочие услуги производственного характера; 
Проведение занятий по физической культуре и спорту;
Оказание услуг по забою, транспортировке, перегонке, выпасу скота;
Производство кожи и изделий из кожи;
Сбор и заготовка пищевых лесных ресурсов, недревесных лесных ресурсов и лекарственных растений;
Сушка, переработка и консервирование фруктов и овощей
Производство молочной продукции;
Производство хлебобулочных и мучных кондитерских изделий;
Производство плодово-ягодных посадочных материалов, выращивание рассады овощных культур и семян трав;
Деятельность по уходу за престарелыми и инвалидами;
Сбор, обработка и утилизация отходов, а также обработка вторичного сырья;
Резка, обработка и отделка камня для памятников;
Ремонт компьютеров и коммуникационного оборудования.
</t>
  </si>
  <si>
    <t xml:space="preserve">91.01 </t>
  </si>
  <si>
    <t xml:space="preserve">64.91 </t>
  </si>
  <si>
    <t>раздел С (за искл. некоторых видов экономической деятельности, указанных в статье)</t>
  </si>
  <si>
    <t>класс 01 раздела A (за искл. 01.7); подкласс 03.2 раздела A; 
раздел P (за искл. 85.22; 85.3; 85.42); 
раздел Q (за искл. 86.23); раздел R (за искл. 92.1)</t>
  </si>
  <si>
    <t xml:space="preserve"> раздел А класс 01</t>
  </si>
  <si>
    <t xml:space="preserve">раздел А класс 03
</t>
  </si>
  <si>
    <t>раздел C класс 14</t>
  </si>
  <si>
    <t>раздел C класс 10</t>
  </si>
  <si>
    <t>раздел C класс 15</t>
  </si>
  <si>
    <t>раздел C класс 23</t>
  </si>
  <si>
    <t>раздел C подгруппа 32.99.8</t>
  </si>
  <si>
    <t>раздел E класс 38</t>
  </si>
  <si>
    <t xml:space="preserve"> раздел C класс 31</t>
  </si>
  <si>
    <t>раздела J классы 62; 63</t>
  </si>
  <si>
    <t>раздел M</t>
  </si>
  <si>
    <t>раздел N подкласс 77.2</t>
  </si>
  <si>
    <t>раздел N класс 79</t>
  </si>
  <si>
    <t>раздел S (за искл. видов экономической деятельности, установленных группой 94.91, группой 94.92, группой 96.09)</t>
  </si>
  <si>
    <t xml:space="preserve">раздел T </t>
  </si>
  <si>
    <t xml:space="preserve">раздел N: группы 81.21; 81.22 </t>
  </si>
  <si>
    <t>раздел А класс 01</t>
  </si>
  <si>
    <t>раздел А класс 03</t>
  </si>
  <si>
    <t xml:space="preserve">раздел C класс 16 
</t>
  </si>
  <si>
    <t xml:space="preserve">раздел C класс 18 </t>
  </si>
  <si>
    <t xml:space="preserve">раздел C класс 25 </t>
  </si>
  <si>
    <t xml:space="preserve">раздел M </t>
  </si>
  <si>
    <t xml:space="preserve">раздел N подкласс 77.2 </t>
  </si>
  <si>
    <t xml:space="preserve">раздел N класс 79 </t>
  </si>
  <si>
    <t xml:space="preserve">раздел P </t>
  </si>
  <si>
    <t>раздел S (за искл. видов экономической деятельности, установленных группами 94.91; 94.92; 96.09)</t>
  </si>
  <si>
    <t>раздел I</t>
  </si>
  <si>
    <t>раздел H подклассы 49.3; 49.4; 50.3; 50.4</t>
  </si>
  <si>
    <t xml:space="preserve">раздел N группы 81.21; 81.22
</t>
  </si>
  <si>
    <t xml:space="preserve">раздел Q </t>
  </si>
  <si>
    <t xml:space="preserve">раздел I подкласс 55.1 </t>
  </si>
  <si>
    <t>раздел I подкласс 55.2</t>
  </si>
  <si>
    <t>раздел M класс 72</t>
  </si>
  <si>
    <t xml:space="preserve"> раздел Q классы 87; 88</t>
  </si>
  <si>
    <t>раздел S группа 96.04</t>
  </si>
  <si>
    <t>раздел J классы 62; 63</t>
  </si>
  <si>
    <t>раздел P подгруппа 85.41.9</t>
  </si>
  <si>
    <t>раздел Q группа 88.91, подкласс 88.1</t>
  </si>
  <si>
    <t xml:space="preserve">раздел группа 01.61, подклассы 01.7, 02.3; 
раздел C группы 10.11; 10.13; 10.31; 10.39; 10.41; 10.61; подкласс 13.1; группа 14.1; подкласс 14.2; группа 15.11; подкласс 15.2; группа 16.24; подкласс 28.3; группы 25.61;  30.11; 33.15; 16.29; 18.12; 18.14; 
раздел S подгруппы 95.29.9; 95.29.2; группы 95.22; подгруппа 95.25.1; 95.29.3; группа 96.09; раздел J группа 58.19; вид 47.78.22 
</t>
  </si>
  <si>
    <t>Перечень кодов видов деятельности в соответствии с ОКВЭД, относящихся к бытовым услугам, определенный распоряжением Правительства Российской Федерации от 24 ноября 2016 года N 2496-р</t>
  </si>
  <si>
    <t>раздел N подгруппа 79.90.2</t>
  </si>
  <si>
    <t>раздел S группа 96.03</t>
  </si>
  <si>
    <t>раздел M подкласс 74.3</t>
  </si>
  <si>
    <t>раздел Q подклассы 87.3; 88.1</t>
  </si>
  <si>
    <t xml:space="preserve">раздел S подкласс 95.1 </t>
  </si>
  <si>
    <t xml:space="preserve">06.10.1; 06.20.1; 06.10.3; 
49.50.11; 49.50.21; 52.10.21; 52.10.22;
09.10; 
оказание услуг и (или) выполнение работ по перевалке грузов, включая погрузку, отгрузку, слив, налив, прием, накопление, смешение, учет, маркировку, сортировку, упаковку, перемещение, транспортирование и сдачу грузов.
</t>
  </si>
  <si>
    <t>ст.3/ч.5/п.2</t>
  </si>
  <si>
    <t>ст.3/ч.5/п.6</t>
  </si>
  <si>
    <t>ст.3/ч.5/п.7</t>
  </si>
  <si>
    <t>ст.2/ч.8/п.7</t>
  </si>
  <si>
    <t>Закон Республики Татарстан от 28.11.2003 № 49-ЗРТ "О налоге на имущество организаций" (в ред. от 11.10.2004 №49-ЗРТ)</t>
  </si>
  <si>
    <t>Закон Республики Татарстан от 28.11.2003 № 49-ЗРТ "О налоге на имущество организаций" (в ред. от 25.11.2004 № 55-ЗРТ)</t>
  </si>
  <si>
    <t>Закон Республики Татарстан от 29.11.2002 № 24-ЗРТ "О транспортном налоге " (в ред. от  26.12.2016 № 103-ЗРТ)</t>
  </si>
  <si>
    <t>Закон ЧР от 10.07.2006 № 16-рз "Об инвестициях и гарантиях инвесторам в Чеченской Республике"</t>
  </si>
  <si>
    <t>разделы B; C; D; E</t>
  </si>
  <si>
    <t xml:space="preserve">раздел А; кл. 10; 11; 13; 14; 15; 16; 31; подкл. 17.1; кл. 18; 58; подкл. 19.2; кл. 20; 22; 23; 24; 25; 26; 27; 28; 29; 30; 32 (за искл. подкл. 32.2; 32.3; 32.4); кл. 38; раздел D; кл. 36; 55; раздел Н (за искл. кл. 53); кл. 72; раздел Р; раздел Q; кл. 93; 62; 63; гр. 41.20; 42.13; 42.91; 42.99 </t>
  </si>
  <si>
    <t>раздел А; кл. 10; 11; 13; 14; 15; 16; 31; подкл. 17.1; кл. 18; 58; подкл. 19.2; кл. 20; 22; 23; 24; 25; 26; 27; 28; 29; 30; 32 (за искл. подкл. 32.2; 32.3; 32.4); кл. 38; раздел D; кл. 36; 55; раздел Н (за искл. кл. 53); кл. 72; раздел Р; раздел Q; кл. 93; 62; 63; гр. 41.20; 42.13; 42.91; 42.99</t>
  </si>
  <si>
    <t>раздел А; кл. 10; 11; 13; 14; 15; 16; 31; подкл. 17.1; кл. 18; 58; подкл. 19.2; кл. 20; 22; 23; 24; 25; 26; 27; 28; 29; 30; 32 (за искл. подкл. 32.2; 32.3; 32.4); кл. 38; 
раздел D; кл. 36; 55; раздел Н (за искл. кл. 53); кл. 72; раздел Р; 
раздел Q; кл. 93; 62; 63; гр. 41.20; 42.13; 42.91; 42.99</t>
  </si>
  <si>
    <t>раздел С (классы 10-33)</t>
  </si>
  <si>
    <t>раздел Р</t>
  </si>
  <si>
    <t>раздел E</t>
  </si>
  <si>
    <t>раздел В</t>
  </si>
  <si>
    <t>раздел J классА 63</t>
  </si>
  <si>
    <t>раздел О</t>
  </si>
  <si>
    <t>раздел С; 
86.90; 36.00; 37.00</t>
  </si>
  <si>
    <t>раздел А; 
13; 23.1; 72.1; 87; 88</t>
  </si>
  <si>
    <t>раздел G; 
82</t>
  </si>
  <si>
    <t>разделы F; С</t>
  </si>
  <si>
    <t>раздел А: 01; 02; 03; 
раздел С: 10; 11.07; 13-18; 20-33; 
раздел Е: 37; 38; раздел J 59; 60; 62; 63; раздел М: 71;72;75; 
раздел Р: 85.4; раздел Q: 86; 87; 88; раздел: R 90; 91; 93; раздел S: 96.</t>
  </si>
  <si>
    <t xml:space="preserve">раздел А; 08 ; раздел С; F; 50.20; 50.40; 85.1; 86.2 ; 86.9; 88; 91; 93.1; 96.04; 49.31.21; 49.39.1; 50.1; 50.3; 62; 62.02; 72.1; 72.2; 95.22.2; 16.24; 81.29.1; 81.29.2; 81.29.9 </t>
  </si>
  <si>
    <t>раздел В. (за искл. группировок 06 и 09.1)</t>
  </si>
  <si>
    <t>раздел А; раздел С (за исключением кодов: 11.01, 11.02, 11.03, 11.04, 11.05, 11.06 и 12); 58; 85.41.9; 86.2; 87; 88; 93.1; 95.2; 96.0; 72)</t>
  </si>
  <si>
    <t>раздел С: класс 10 подклассы 10.1, 10.5; класс 13, 14, 15, 28, 29, 30</t>
  </si>
  <si>
    <t>1.3; 
1.4</t>
  </si>
  <si>
    <t>Группы полномочий 
(расходные обязательства по решению вопросов местного значения и осуществлению полномочий в сфере содержания органов местного самоуправления; благоустройство территорий - вопросы местного значения)</t>
  </si>
  <si>
    <t>Группы полномочий 
(содержание органов власти, учреждений; полномочия в сферах: образование; культура; здравоохранение; физическая культура и спорт; социальная поддержка населения)</t>
  </si>
  <si>
    <t>Группы полномочий 
(содержание органов власти, учреждений; полномочия в сферах: транспортное обслуживание населения; образование; культура; здравоохранение; физическая культура и спорт; социальная поддержка населения и иные сферы деятельности, предусмотренные статьей 26.3 Федерального закона № 184-ФЗ)</t>
  </si>
  <si>
    <t>Закон Сахалинской области от 27.09.2002 №362 "О льготах по налогу на прибыль организаций" (в ред. от 25.05.2011 № 39-ЗО)</t>
  </si>
  <si>
    <t>Группы полномочий 
(расходные обязательства по полномочиям в сфере поддержки сельского хозяйства в части; растениеводства; животноводства)</t>
  </si>
  <si>
    <t>10.1; 10.5; 10.6; 10.7</t>
  </si>
  <si>
    <t>Группы полномочий 
(расходные обязательства по полномочиям в сфере поддержки сельского хозяйства в части: растениеводства; животноводства; рыбоводства)</t>
  </si>
  <si>
    <t xml:space="preserve">раздел А </t>
  </si>
  <si>
    <t xml:space="preserve">2.1; 
2.2; 
2.5 </t>
  </si>
  <si>
    <t xml:space="preserve">2.1; 
2.2; 
2.3; 
2.4 </t>
  </si>
  <si>
    <t xml:space="preserve">раздел А класс 01 </t>
  </si>
  <si>
    <t xml:space="preserve">2.1; 2.2; 
2.3; 2.5 </t>
  </si>
  <si>
    <t>Группы полномочий 
(расходные обязательства по полномочиям в сфере поддержки сельского хозяйства в части: растениеводства, животноводства, рыбоводства; поддержки малого и среднего предпринимательства; поддержки промышленности)</t>
  </si>
  <si>
    <t xml:space="preserve">2.2; 
2.5 </t>
  </si>
  <si>
    <t>Группы полномочий 
(расходные обязательства по полномочиям в сфере поддержки: сельского хозяйства в части рыбоводства; промышленности)</t>
  </si>
  <si>
    <t xml:space="preserve">2.3; 
2.5 </t>
  </si>
  <si>
    <t xml:space="preserve">2.4; 
6 </t>
  </si>
  <si>
    <t xml:space="preserve">2.4; 
7; 
14 </t>
  </si>
  <si>
    <t xml:space="preserve">3; 
7; 
14 </t>
  </si>
  <si>
    <t xml:space="preserve">2; 
2.6 </t>
  </si>
  <si>
    <t xml:space="preserve">2; 
2.1; 
2.2 </t>
  </si>
  <si>
    <t xml:space="preserve">2.5; 
2.6 </t>
  </si>
  <si>
    <t>Группы полномочий 
(расходные обязательства по полномочиям в сфере: поддержки промышленности; создания и размещения территорий, имеющих особый экономический статус)</t>
  </si>
  <si>
    <t>Группы полномочий 
(тарифное регулирование в сфере коммунального хозяйства; строительство и содержание жилья - вопросы местного значения)</t>
  </si>
  <si>
    <t xml:space="preserve">5; 
18 </t>
  </si>
  <si>
    <t xml:space="preserve">6; 
14 </t>
  </si>
  <si>
    <t xml:space="preserve">6; 
7; 
11 </t>
  </si>
  <si>
    <t>Группы полномочий 
(образование; культура; здравоохранение; социальная поддержка населения; физическая культура и спорт)</t>
  </si>
  <si>
    <t>Группы полномочий 
(образование; культура; здравоохранение; содержание организаций социального обслуживания; содержание учреждений физической культуры и спорта)</t>
  </si>
  <si>
    <t xml:space="preserve">6; 7; 8; 
10.1; 11.1 </t>
  </si>
  <si>
    <t>Группы полномочий 
(культура; физическая культура и спорт)</t>
  </si>
  <si>
    <t>раздел R (за искл. класса 92)</t>
  </si>
  <si>
    <t>8; 
1.4</t>
  </si>
  <si>
    <t>Группы полномочий 
(расходные обязательства по осуществлению полномочий в сфере здравоохранения; расходы на обеспечение деятельности государственных учреждений субъектов РФ и муниципальных учреждений)</t>
  </si>
  <si>
    <t>Для организаций в отношении расходов, указанных в подпунктах 1 и 2 пункта 2 статьи 286.1 НК РФ, применительно к объектам основных средств 3 - 7 амортизационных групп</t>
  </si>
  <si>
    <t>Группы полномочий 
(расходные обязательства по полномочиям в сфере поддержки сельского хозяйства в части растениеводства, животноводства; поддержки промышленности)</t>
  </si>
  <si>
    <t>Группы полномочий 
(расходные обязательства по полномочиям в сфере поддержки сельского хозяйства в части животноводства; поддержки промышленности)</t>
  </si>
  <si>
    <t>раздел P; 
раздел Q;
раздел C</t>
  </si>
  <si>
    <t>Группы полномочий 
(расходные обязательства по полномочиям в сфере поддержки: малого и среднего предпринимательства; промышленности)</t>
  </si>
  <si>
    <t xml:space="preserve"> 46.71; 47.3; 19.2 </t>
  </si>
  <si>
    <t>Группы полномочий 
(образование; здравоохранение; социальная поддержка населения)</t>
  </si>
  <si>
    <t>Закон Республики Татарстан от 10.02.2006 № 5-ЗРТ "Об установлении налоговой ставки по налогу на прибыль организаций для организаций - резидентов особой экономической зона промышленно-производственного типа, созданной на территории Елабужского района Республики Татарстан, и особой экономической зоны технико-внедренческого типа "Иннополис", созданной на территориях Верхнеуслонского и Лаишевского муниципальных районов Республики Татарстан"</t>
  </si>
  <si>
    <t>Закон РТ от 02.12.2017 №87-ЗРТ "Об установлении налоговой ставки по налогу на прибыль организаций для организаций-участников специальных инвестиционных контрактов"</t>
  </si>
  <si>
    <t>Закон Республики Хакасия от 27.11.2003 № 73 "О налоге на имущество организаций" (в ред. от 13.07.2018 № 45-ЗРХ)</t>
  </si>
  <si>
    <t>Закон Республики Хакасия от 27.11.2003 № 73 "О налоге на имущество организаций"  (в ред. от 13.07.2018 № 45-ЗРХ)</t>
  </si>
  <si>
    <t>Закон Республики Северная Осетия-Алания от 20.10.2011 № 30-РЗ "О транспортном налоге в Республике Северная Осетия-Алания"; 
Ранее - Закон от 26.12.2002 № 25-РЗ (в ред. от 06.05.2005 № 33-РЗ)</t>
  </si>
  <si>
    <t>Закон Республики Северная Осетия-Алания от 28.11.2013 № 49-РЗ "О налоговой ставке для отдельных категорий налогоплательщиков при применении упрощенной системы налогообложения на территории Республики Северная Осетия-Алания" (в ред. от 30.12.2015 № 55-РЗ)</t>
  </si>
  <si>
    <t>Закон Республики Северная Осетия-Алания от 28.11.2013 № 49-РЗ "О налоговой ставке для отдельных категорий налогоплательщиков при применении упрощенной системы налогообложения на территории Республики Северная Осетия-Алания"</t>
  </si>
  <si>
    <t>(1) ограниченный - до 2025 г.</t>
  </si>
  <si>
    <t>(1) ограниченный - до 2023 г.</t>
  </si>
  <si>
    <t xml:space="preserve">Закон Архангельской области от 26.10.2018 № 13-2-ОЗ "О налоговых льготах для резидентов территорий опережающего социально-экономического развития, созданной на территории монопрофильных муниципальных образований (моногородов) Архангельской области" </t>
  </si>
  <si>
    <t>Закон Астраханской области от 26.11.2009 № 92/2009-ОЗ "О налоге на имущество организаций" (в ред. от 24.11.2016 № 74/2016-ОЗ)</t>
  </si>
  <si>
    <t>Закон Астраханской области от 26.11.2009 № 92/2009-ОЗ "О налоге на имущество организаций" (в ред. от 27.11.2015 № 80/2015-ОЗ)</t>
  </si>
  <si>
    <t>Закон Сахалинской области от 27.09.2002 №362 "О льготах по налогу на прибыль организаций" (в ред. от 05.10.2010 № 83-ЗО)</t>
  </si>
  <si>
    <t>Закон Смоленской области от 15.11.2017 № 137-з "О налоговых льготах, предоставляемых инвесторам, заключившим специальные инвестиционные контракты, на территории Смоленской области"</t>
  </si>
  <si>
    <t>Закон Смоленской области от 06.10.2017 № 95-З "О налоговых льготах, предоставляемых резидентам территории опережающего социально-экономического развития, созданной на территории монопрофильного муниципального образования (моногорода) Смоленской области"</t>
  </si>
  <si>
    <t>Закон Томской области от 04.10.2002 № 77-ОЗ "О транспортном налоге" (в ред. от 13.03.2006  № 41-ОЗ)</t>
  </si>
  <si>
    <t>Закон Томской области от 04.10.2002 № 77-ОЗ "О транспортном налоге"(в ред. от 18.08.2003 № 102-ОЗ, от 06.05.2019 № 39-ОЗ)</t>
  </si>
  <si>
    <t>Закон Томской области от 04.10.2002 № 77-ОЗ "О транспортном налоге"(в ред. от 27.11.2003 №149-ОЗ)</t>
  </si>
  <si>
    <t>Закон Томской области от 04.10.2002 № 77-ОЗ "О транспортном налоге"(в ред. от 05.12.2009 №248-ОЗ)</t>
  </si>
  <si>
    <t>Закон Томской области от 04.10.2002 № 77-ОЗ "О транспортном налоге"(в ред. от 06.07.2017 №70-ОЗ)</t>
  </si>
  <si>
    <t>Закон Томской области от 27.11.2003 № 148-ОЗ "О налоге на имущество организаций" (в ред. от 29.11.2019 № 130-ОЗ)</t>
  </si>
  <si>
    <t>Закон Томской области от 27.11.2003 № 148-ОЗ "О налоге на имущество организаций" (в ред. от 26.11.2018 № 138-ОЗ)</t>
  </si>
  <si>
    <t>Закон Томской области от 27.11.2003 № 148-ОЗ "О налоге на имущество организаций" (в ред. от  29.11.2019 № 130-ОЗ)</t>
  </si>
  <si>
    <t>Закон Томской области от 27.11.2003 № 148-ОЗ "О налоге на имущество организаций" (в ред. от 29.11.2016 № 135-ОЗ)</t>
  </si>
  <si>
    <t>Закон Томской области от 27.11.2003 № 148-ОЗ "О налоге на имущество организаций" (в ред. от 17.11.2014 № 145-ОЗ)</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</si>
  <si>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15.10.2004 № 226-ОЗ)</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</si>
  <si>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14.04.2014 № 48-ОЗ)</t>
  </si>
  <si>
    <t>Закон Томской области "О библиотечном деле и обязательном экземпляре документов в Томской области"(принят решением Государственной Думы Томской области от 09.10.1997 № 573)</t>
  </si>
  <si>
    <t>Закон Томской области от 08.08.2001 № 88-ОЗ "О предоставлении льгот благотворительным организациям на территории Томской области"</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</si>
  <si>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15.10.2005 № 226-ОЗ)</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</si>
  <si>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области"(в ред. от 15.10.2005 № 226-ОЗ)</t>
  </si>
  <si>
    <t>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налогообложения"(в ред. от 08.10.2012 №177-ОЗ.)</t>
  </si>
  <si>
    <t>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налогообложения"(в ред. от 15.05.2015 №48-ОЗ.)</t>
  </si>
  <si>
    <t>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налогообложения"(в ред. от 12.11.2015 №174-ОЗ.)</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</si>
  <si>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06.05.2019 № 39-ОЗ)</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</si>
  <si>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13.11.2017 № 123-ОЗ)</t>
  </si>
  <si>
    <t>Закон Ульяновской области от 02.09.2015 № 99-ЗО"О налоге на имущество организаций на территории Ульяновской области" (в ред. от 27.09.2016 № 130-ЗО)</t>
  </si>
  <si>
    <t>Закон Ульяновской области от 03.03.2009 № 13-ЗО "О налоговых ставках налога, взимаемого с применением упрощенной системы налогообложения" (в ред. от 28.12.2015 № 215-ЗО)</t>
  </si>
  <si>
    <t>Закон Республики Дагестан от 12.07.2001 № 24 "О налоговых льготах общественным организациям инвалидов и их предприятиям"</t>
  </si>
  <si>
    <t>Закон Орловской области от 25.11.2003 № 364-ОЗ "О налоге на имущество организаций" (в ред. от 08.11.2017 № 2166-ОЗ)</t>
  </si>
  <si>
    <t>Имущество внесено в качестве вклада в уставный капитал этих организаций в порядке приватизации государственного имущества Томской области</t>
  </si>
  <si>
    <t xml:space="preserve">Пониженная (на 50%) ставка налога для профессиональных союзов, их объединений (ассоциаций) - в отношении зданий (строений, сооружений), помещений </t>
  </si>
  <si>
    <t>(1) ограниченный - до 01.01.2023</t>
  </si>
  <si>
    <t>(1) ограниченный - до 01.01.2020</t>
  </si>
  <si>
    <t>Удельный вес выручки от реализации договоров финансовой аренды (лизинга) со сроком действия не менее 3 лет, предусматривающих переход права собственности на предмет лизинга к лизингополучателю по истечении срока действия указанных договоров или до истечения срока их действия на условиях, предусмотренных соглашением сторон, рассчитанный в стоимостных показателях, составляет не менее 75% от общего объема выручки</t>
  </si>
  <si>
    <t>(1) ограниченный - на срок 5 лет</t>
  </si>
  <si>
    <t>Пониженная (4,5%) ставка налога для организаций и ИП, осуществляющих установленные законом виды деятельности 
(объект налогообложения "доходы")</t>
  </si>
  <si>
    <t>(1) ограниченный - 5 лет с месяца, следующего за месяцем принятия на учет имущества</t>
  </si>
  <si>
    <t xml:space="preserve">(1) ограниченный - на 5 налоговых периодов, начиная с налогового периода, в котором впервые получена прибыль  </t>
  </si>
  <si>
    <t>(1) ограниченный - на 5 налоговых периодов, начиная с налогового периода, в котором впервые получена прибыль</t>
  </si>
  <si>
    <t>(1) ограниченный - на 3 налоговых периода</t>
  </si>
  <si>
    <t>(1) ограниченный - на период полной окупаемости вложенных средств</t>
  </si>
  <si>
    <t>(1) ограниченный - в течение 2 налоговых периодов, непрерывно в пределах 2 календарных лет</t>
  </si>
  <si>
    <t>(1) ограниченный - в пределах расчетного срока окупаемости инвестиционного проекта</t>
  </si>
  <si>
    <t>(1) ограниченный - с 01.01.2014 по 01.01.2019</t>
  </si>
  <si>
    <t>(1) ограниченный - с 01.01.2017 по 01.01.2021</t>
  </si>
  <si>
    <t>(1) ограниченный - в течение 2016-2020 гг.</t>
  </si>
  <si>
    <t>(1) ограниченный - с 01.01.2018 по 01.01.2021</t>
  </si>
  <si>
    <t>(1) ограниченный - с 01.01.2018 по 01.01.2020</t>
  </si>
  <si>
    <t>(1) ограниченный - с 01.01.2018 по 01.01.2023</t>
  </si>
  <si>
    <t>(1) ограниченный - с 01.01.2018 по 01.01.2026</t>
  </si>
  <si>
    <t>(1) ограниченный - с 01.01.2017 по 01.01.2019</t>
  </si>
  <si>
    <t>(1) ограниченный - с 01.01.2006 по 01.01.2020</t>
  </si>
  <si>
    <t>(1) ограниченный - с 01.01.2019 по 01.01.2021</t>
  </si>
  <si>
    <t>(1) ограниченный - до полной окупаемости вложенных средств и на срок не более 10 лет, но не позднее 01.01.2023</t>
  </si>
  <si>
    <t>(1) ограниченный - не более 5 лет после включения УК в реестр</t>
  </si>
  <si>
    <t>(1) ограниченный - не более 5 лет после присвоения статуса резидента ТОСЭР</t>
  </si>
  <si>
    <t>(1) ограниченный - не позднее 2025 г.</t>
  </si>
  <si>
    <t>(1) ограниченный - в течение 3 лет со дня постановки имущества на налоговый учет</t>
  </si>
  <si>
    <t>(1) ограниченный - в течение 2018-2027 гг.</t>
  </si>
  <si>
    <t>(1) ограниченный - сроком на 5 лет с даты постановки на учет указанных объектов инфраструктуры</t>
  </si>
  <si>
    <t>(1) ограниченный - на фактический срок реализации проекта, но не более 5 лет</t>
  </si>
  <si>
    <t>(1) ограниченный - в течение 2017-2018 гг.</t>
  </si>
  <si>
    <t>Доходы от реализации товаров (работ, услуг) от установленных видов экономической деятельности за отчетный (налоговый) период составляют не менее 70%</t>
  </si>
  <si>
    <t>(1) ограниченный - срок действия льготы установлен законом - 2018 г.</t>
  </si>
  <si>
    <t>За одно транспортное средство, зарегистрированное на граждан указанных категорий</t>
  </si>
  <si>
    <t>Пониженная (80% от ставки) ставка налога для владельцев мотоциклов (мотороллеров) с мощностью двигателя до 50 л.с. вкл.</t>
  </si>
  <si>
    <t>ст.4/п.8.1</t>
  </si>
  <si>
    <t>В случае, если лицо указанной категории является владельцем двух и более транспортных средств, данная льгота распространяется только на одно транспортное средство</t>
  </si>
  <si>
    <t>Организации, занимающиеся подготовкой юношей по военно-учетным специальностям (ВУС) к службе в армии, приобщением молодежи к военно-прикладным видам спорта и выполняющие оборонный заказ</t>
  </si>
  <si>
    <t>(2) неограниченный - до даты прекращения участия в инвестиционной программе в социальной сфере в Республике Алтай</t>
  </si>
  <si>
    <t>(2) неограниченный - до даты прекращения действия льготы, но не позже 01.01.2023</t>
  </si>
  <si>
    <t>(1) ограниченный - в течение 4 последовательных налоговых периодов, считая с 2015 года</t>
  </si>
  <si>
    <t>7 (8) п.п. - с 1 по 5 гг.; 
3,5 (4,5) п.п. - с 6 по 10 гг.</t>
  </si>
  <si>
    <t>Организации, занимающиеся производством ядерных установок и их составных частей, в том числе для транспортных средств</t>
  </si>
  <si>
    <t>Организации, осуществляющие производство электрического и электронного оборудования для автотранспортных средств</t>
  </si>
  <si>
    <t xml:space="preserve">Бюджетные и автономные учреждения, получающие из бюджета Республики Карелия или местных бюджетов субсидии на возмещение нормативных затрат, связанных с оказанием ими в соответствии с государственным (муниципальным) заданием государственных (муниципальных) услуг (выполнением работ); 
казенные учреждения, финансовое обеспечение деятельности которых осуществляется за счет средств бюджета Республики Карелия или местных бюджетов </t>
  </si>
  <si>
    <t>Организации городского наземного электрического транспорта</t>
  </si>
  <si>
    <t>Пониженная (1,2% - с 01.01.2017; 0,7% - ранее) ставка налога для организаций городского наземного электрического транспорта</t>
  </si>
  <si>
    <t>Закон Ленинградской области от 29.12.2017 № 93-оз "Об отдельных мерах стимулирования в сфере промышленности Ленинградской области и о внесении изменений в отдельные законодательные акты Ленинградской области"</t>
  </si>
  <si>
    <t xml:space="preserve">Соответствие пп. 1 п. 1 ст. 25.9 НКРФ </t>
  </si>
  <si>
    <t>В объеме отгруженных товаров собственного производства, изделия народных художественных промыслов за предыдущий год составляют не менее 50%</t>
  </si>
  <si>
    <t>2,5 п.п.</t>
  </si>
  <si>
    <t>Льгота предоставляется трейдерам на основании договора между ним и Ленинградской областью, подписываемого Губернатором Ленинградской области (на 2 года)</t>
  </si>
  <si>
    <t>Закон Ленинградской области от 22.11.2002 № 51-оз "О транспортном налоге"</t>
  </si>
  <si>
    <t xml:space="preserve">12 п.п. - с 1 по 5 гг.; 
7 п.п. - с 6 по 10 гг. </t>
  </si>
  <si>
    <t>0,5 п.п. - 2018 г.; 
1,0 п.п. - 2017 г.; 
1,4 п.п. - 2016 г.; 
1,2 п.п. - 2015 г.</t>
  </si>
  <si>
    <t>4 п.п. - 2011-2014 гг.; 
4,5 п.п. - 2015-2016 гг.; 
3,5 п.п. -2017-2018 гг.; 
2 п.п - с 2019 г.</t>
  </si>
  <si>
    <t>17 п.п. - с 1 по 5 гг.; 
7 п.п. - с 6 по 10 гг.</t>
  </si>
  <si>
    <t>2,1 п.п. - 2004-2017 гг.; 
1,2 п.п. - 2018 г.; 
0,7 п.п. - 2019 г.</t>
  </si>
  <si>
    <t>50% и 100 % от ставок налога</t>
  </si>
  <si>
    <t>66,6% и 80% от ставок налога</t>
  </si>
  <si>
    <t>Указанные объекты учтены балансе в качестве объектов ОС с 1 января 2016 года (ранее с 1 января 2014 года)</t>
  </si>
  <si>
    <t>В отношении имущества, за счет которого обеспечен прирост налоговой базы более чем на 100 миллионов рублей (за исключением прироста налоговой базы, обеспеченного за счет объектов налогообложения, в отношении которых действует налоговая ставка, установленная пп. 1.1, 3.1 и 3.2 ст. 380 НК РФ) к налоговой базе налогового периода, предшествующего периоду предоставления налоговой льготы.</t>
  </si>
  <si>
    <t>Ведение раздельного учета льготируемого вида деятельности</t>
  </si>
  <si>
    <t>Включение в Реестр управляющих организаций технологических парков в Республике Коми и индустриальных (промышленных) парков в Республике Коми; Ведения управляющими компаниями раздельного учета доходов (расходов), полученных (произведенных) от деятельности, осуществляемой на территории индустриального (промышленного) парка в Республике Коми или технологического парка в Республике Коми, и доходов (расходов), полученных (произведенных) при осуществлении иной хозяйственной деятельности</t>
  </si>
  <si>
    <t>Включение в Реестр управляющих организаций технологических парков в Республике Коми и индустриальных (промышленных) парков в Республике Коми; Ведения резидентами раздельного учета доходов (расходов), полученных (произведенных) от деятельности, осуществляемой на территории индустриального (промышленного) парка в Республике Коми или технологического парка в Республике Коми, и доходов (расходов), полученных (произведенных) при осуществлении иной хозяйственной деятельности</t>
  </si>
  <si>
    <t>Общая площадь жилых помещений, предоставляемых в аренду, составляет не менее 1000 кв. м</t>
  </si>
  <si>
    <t>Организация: не имеет задолженности по платежам в бюджеты бюджетной системы; не находится в процессе ликвидации или реорганизации, а также банкротства;
перечисляет в полном объеме суммы НДФЛ; не имеет просроченной задолженности по выплате заработной платы работникам организации.
Доп. требования к медицинским организациям - выполнение работ/оказание услуг  не менее чем по 20 направлениям специализации, составляющим медицинскую деятельность; обслуживание не менее 100 пациентов в день; применение современного высокотехнологичного медицинского оборудования.
Доп. требования к организациям, занимающиеся выпуском строительных материалов - изготовление на территории Республики Тыва одной из следующих продукций: кирпича - не менее 2 млн. штук; товарного бетона - не менее 5 тыс. куб. метров; железобетонных изделий - не менее 5 тыс. куб. метров.</t>
  </si>
  <si>
    <t>Резиденты туристско-рекреационной особой экономической зоны (ОЭЗ) на территории Зеленчукского и Урупского муниципальных районов КЧР. 
Организации и ИП, осуществляющие предпринимательскую деятельность в области: образования; здравоохранения и предоставления социальных услуг; обрабатывающих производств.</t>
  </si>
  <si>
    <t>ИП, впервые зарегистрированных после вступления в силу Закона и осуществляющих установленные Законом виды предпринимательской деятельности</t>
  </si>
  <si>
    <t>Организации, обеспечившие прирост налоговой базы более чем на 5 миллиардов рублей</t>
  </si>
  <si>
    <t>Организации, вложившие в строительство объекта социальной инфраструктуры частные инвестиции в размере не менее 100 млн. рублей</t>
  </si>
  <si>
    <t>Организации, реализующие на территории Республики Марий Эл инвестиционные проекты с привлечением инвестиций на сумму более 100 млн. рублей</t>
  </si>
  <si>
    <t>Организации, вложившие в строительство объекта туристской индустрии частные инвестиции в размере не менее 25 млн. рублей.</t>
  </si>
  <si>
    <t>Организации и ИП, применяющие УСН, осуществляющие виды экономической деятельности определенные законом</t>
  </si>
  <si>
    <t>Организаций, осуществляющие производство продукции животноводства и сельскохозяйственной продукции, выращивание, улов и переработку рыбы</t>
  </si>
  <si>
    <t>Организации-балансодержатели автомобильных дорог общего пользования, являющихся собственностью Республики Северная Осетия-Алания</t>
  </si>
  <si>
    <t xml:space="preserve">Участники региональных инвестиционных проектов, указанные в п. 2 ст. 25.9 НКРФ </t>
  </si>
  <si>
    <t xml:space="preserve">Организации, применяющие специальные налоговые режимы в отношении одного объекта недвижимого имущества, облагаемого по его кадастровой стоимости, площадью не более 50 кв. м, или изъятие 50 кв. м из налогооблагаемой базы </t>
  </si>
  <si>
    <t>ИП, впервые зарегистрированные и осуществляющие предпринимательскую деятельность в производственной, социальной и научной сферах, а также в сфере бытовых услуг населению</t>
  </si>
  <si>
    <t>ИП, впервые зарегистрированные и осуществляющие предпринимательскую деятельность в производственной, социальной сферах</t>
  </si>
  <si>
    <t>Физические лица - владельцы легковых автомобилей мощностью до 70 л.с. (вкл.)</t>
  </si>
  <si>
    <t>Полные кавалеры ордена Славы, Герои Социалистического Труда, Герои Труда Российской Федерации</t>
  </si>
  <si>
    <t xml:space="preserve">Организации и ИП, осуществляющие деятельность по предоставлению услуг парикмахерскими и салонами красоты, услуг стирки, химической чистки и окрашивания текстильных и меховых изделий из кожи, по ремонту часов и ювелирных изделий, по изготовлению и ремонту металлической галантереи и ключей </t>
  </si>
  <si>
    <t>Индивидуальные предприниматели, впервые зарегистрированные и осуществляющие установленные Законом виды деятельности в производственной, социальной и (или) научной сферах, а также в сфере бытовых услуг населению</t>
  </si>
  <si>
    <t>Организации, зарегистрированные на территории Орловской области</t>
  </si>
  <si>
    <t>(1) ограниченный - срок применения льготы установлен законом 2013-2018 гг.</t>
  </si>
  <si>
    <t>(1) ограниченный - срок применения льготы установлен законом 2015-2019 гг.</t>
  </si>
  <si>
    <t>(1) ограниченный - срок действия льготы установлен законом 2017-2018 гг.</t>
  </si>
  <si>
    <t>(1) ограниченный - в течение 2016-2022 гг.</t>
  </si>
  <si>
    <t xml:space="preserve">(1) ограниченный - пока общий объем льготы не достигнет величины, равной объему капвложений в целях реализации РИП
</t>
  </si>
  <si>
    <t>(1) ограниченный - не более 5 лет, с возможным продлением на срок от 1 до 5 лет при условии эффективности и социальной значимости проекта или безвозмездной передачи в государственную или муниципальную собственность объектов соц. назначения в определенным объемом капвложений</t>
  </si>
  <si>
    <t xml:space="preserve">(1) ограниченный - на срок реализации совместных проектов в течение 2016-2018 гг.. </t>
  </si>
  <si>
    <t>(1) ограниченный - на период действия официального статуса управляющей компании ЗЭБ</t>
  </si>
  <si>
    <t>(1) ограниченный - в течение 2005-2023 гг.</t>
  </si>
  <si>
    <t>(1) ограниченный - в течение 2004-2021 гг.</t>
  </si>
  <si>
    <t>(1) ограниченный - 3 года с объемом инвестиций от 50 млн. руб.; 5 лет с объемом инвестиций от 500 млн. руб.</t>
  </si>
  <si>
    <t>(1) ограниченный - период действия льготы определяется Законом</t>
  </si>
  <si>
    <t>(2) не установлено - до даты завершения периода реализации приоритетного инвестиционного проекта</t>
  </si>
  <si>
    <t>(2) не установлено - дата окончания срока действия СПИК</t>
  </si>
  <si>
    <t>(1) ограниченный - до 10 налоговых периода в зависимости от суммарного объема капитальных вложений</t>
  </si>
  <si>
    <t>(2) не установлено - дата прекращения действия концессионного соглашения</t>
  </si>
  <si>
    <t>(2) не установлено - дата прекращения действия соглашения о государственно-частном партнерстве</t>
  </si>
  <si>
    <t>(2) не установлено - дата завершения периода реализации приоритетного инвестиционного проекта</t>
  </si>
  <si>
    <t>Пониженная ставка (13,5%; 12,5% в 2018 - 2020 гг.) по налогу на прибыль для организаций, заключивших концессионные соглашения или соглашения о государственно-частном партнерстве с Правительством Республики Бурятия</t>
  </si>
  <si>
    <t>Пониженная (0%) ставка налога для организаций, являющиеся участниками СПИК, стороной которых является Республика Карелия - в отношении имущества, созданного, приобретенного, реконструированного и (или) модернизированного в ходе реализации СПИК и предназначенного для производства промышленной продукции, предусмотренной СПИК</t>
  </si>
  <si>
    <t xml:space="preserve">Пониженная (0%) ставка налога для ИП,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t>
  </si>
  <si>
    <t>Пониженные (5% - с 1 по 5 гг.; 10% - с 6 по 10 гг.) ставки налога для резидентов ТОСЭР, созданных на территориях моногородов Республики Мордовия, - в отношении прибыли от деятельности при исполнении соглашений об осуществлении деятельности на территории ТОСЭР</t>
  </si>
  <si>
    <t>Освобождаются от уплаты налога отдельные социальные категории граждан - за одно транспортное средство, зарегистрированное на граждан указанной категории</t>
  </si>
  <si>
    <t>Освобождаются от уплаты налога отдельные социальные категории граждан - за одно транспортное средство с мощностью двигателя до 100 л.с. вкл.</t>
  </si>
  <si>
    <t>Пониженная (до 13,5%) ставка налога для участников СПИК</t>
  </si>
  <si>
    <t>Пониженная (0%) ставка налога для ИП, впервые зарегистрированных после вступления в силу нормы Закона и осуществляющих предпринимательскую деятельность в производственной, социальной и (или) научной сферах в соответствии с установленным перечнем</t>
  </si>
  <si>
    <t>Вычет из налогооблагаемой базы величины кадастровой стоимости 300 кв. м площади объекта недвижимого имущества - в отношении одного объекта недвижимого имущества по выбору налогоплательщика</t>
  </si>
  <si>
    <t>подкласс 55.1 раздеа I; 
подкласс 79.9 раздел N</t>
  </si>
  <si>
    <t>группы: 85.11, 85.12, 85.13, 85.14, 85.21, 85.22, 85.23, 85.30, 85.41, подгруппы: 85.42, 85.41.1, 85.42.1, 85.42.9 раздела Р</t>
  </si>
  <si>
    <t>класс 86, группы 86.10, 86.21, 86.23, подгруппы 86.90.1, 86.90.2, 86.90.4, 86.90.9 раздела Q</t>
  </si>
  <si>
    <t>раздел G; 
класс 56 раздела I;  
классы 95, 96 раздела S</t>
  </si>
  <si>
    <t>подкласс 07.1 раздела В</t>
  </si>
  <si>
    <t>группа 11.05 раздела С</t>
  </si>
  <si>
    <t>раздел D класс 35; раздел F классы 41-43; раздел H классы 49-53; раздел I классы 55-56; раздел J класс 61; раздел М класс 75; раздел N класс 79; раздел О класс 84</t>
  </si>
  <si>
    <t>01; 02; 03; 10; 11; 13; 14; 15; 16; 17; 18.1; 20; 21; 22; 23; 25; 26; 27; 28; 29; 30; 31; 32; 33; 72; 74; 85; 86; 87; 88; 91; 93,1; 95; 96 (кроме 96.03.0)</t>
  </si>
  <si>
    <t>группа 84.25 раздела О</t>
  </si>
  <si>
    <t>класс 53 раздела Н</t>
  </si>
  <si>
    <t>класс 07 раздела В</t>
  </si>
  <si>
    <t>группа 94.91 раздела S</t>
  </si>
  <si>
    <t>раздел B; 02.2; 16.1</t>
  </si>
  <si>
    <t>раздел А; раздел С; раздел D; раздел P; раздел Q; класс 93 раздела R; класс 72,74,75 раздела М</t>
  </si>
  <si>
    <t>раздел C классы 10; 11; 13; 17; 20; 22; 26; 27; 28; 
раздел M класс 72;
раздел P</t>
  </si>
  <si>
    <t>раздел A, раздел C (за искл. групп 11.01 - 11.06, классов 12, 19); раздел E; раздел F; подкласс 45.2 раздела G; раздел H; раздел I; раздел J; раздел M (за искл. классов 69, 70); раздел N (за искл. класса 77); раздел P; раздел Q; раздел R (за искл. класса 92); раздел S; раздел T</t>
  </si>
  <si>
    <t xml:space="preserve">раздел A; раздел C (за искл. групп 11.01 - 11.06, классов 12, 19); раздел F; раздел P; раздел Q; группы 93.11 и 93.12 раздела R; группы 96.02 и 96.03 раздела S </t>
  </si>
  <si>
    <t>раздел A; раздел C (за искл. групп 11.01 - 11.06, классов 12, 19); подкласс 38.3 раздела E; класс 58 раздела J; классы 72 и 75 раздела M; раздел P; раздел Q; раздел R (за искл. классов 90, 92); класс 95 раздела S</t>
  </si>
  <si>
    <t>разделы A, C; 
раздел F: группа 41.20; 
раздел G: подкласс 45.2; 
раздел J: класс 59.62.63; 
раздел M: класс 72,73.2, 74 за искл.74.9; 
раздел N: подгруппа 79.90.2; 
разделы P, Q; 
раздел R: класс 91, 93;  
раздел S: класс 95,96</t>
  </si>
  <si>
    <t>раздел C: подгруппа 32.12.7; 
раздел E: группа 38.21, 38.22, 38.32); 
раздел J: подкласс 58.2, класс 62, подкласс 63.1 (за искл. подгруппы 63.11.9 и 63.12</t>
  </si>
  <si>
    <t xml:space="preserve">раздел С </t>
  </si>
  <si>
    <t>84 раздел О</t>
  </si>
  <si>
    <t>86 раздел Q</t>
  </si>
  <si>
    <t>88 раздел Q</t>
  </si>
  <si>
    <t>01; 02; 03; раздел А</t>
  </si>
  <si>
    <t>49.3; 
раздел Н</t>
  </si>
  <si>
    <t>01.11; 01.12; 01.13; 01.16; 01.19; 01.24; 01.25; 01.27; 01.28.1; 01.29; 01.30; 01.61; 02.30.11; 02.30.12; 02.30.13; 01.4; 01.41; 01.42; 01.43.1; 01.44; 01.45.1; 01.46; 01.47; 01.49; 01.50; 01.61; 01.62; 01.70; 10.11; 10.12; 10.13; 10.20; 10.31; 10.32; 10.39; 10.41.1; 10.41.2; 10.41.5; 10.42; 10.51; 10.52; 10.61; 10.62; 10.71; 10.72; 10.73.1; 10.81; 10.83; 10.84; 10.86; 10.91; 10.92; 10.89; 13.10; 13.20; 13.30; 14.13; 14.14; 14.19; 15.20; 31.03; 43.31; 43.32; 43.33; 43.34; 43.39; 85.11; 85.41; 87.90; 88.10; 72.19; 72.20; 73.10; 73.20</t>
  </si>
  <si>
    <t>16.29.12; 16.29.13; 23.41; 23.49; 32.99.8; 72; 85.11; 85.41; 88.10; 88.91</t>
  </si>
  <si>
    <t>группировки 01, 02 раздела A; разделы С, F, H, O, D; группировки 60, 61, 75 раздела J; группировка 36 раздела E; группировка 55 раздела I</t>
  </si>
  <si>
    <t>разделы C; D; F; H; J; M; N; O; P; Q; R (за иск. класса 92); S; T; U;
подгруппа 68.32.1 группы 68.32 подкласса 68.3 класса 68  раздел L</t>
  </si>
  <si>
    <t>разделы A; B; 
раздел G (за искл. подгруппы 46.71.2 группы 46.71 подкласса 46.7 класса 46; подкласса 47.3 класса 47); 
раздел I; 
класс 77 раздела N</t>
  </si>
  <si>
    <t>Пониженная (13,5%) ставка налога для библиотек, занимающихся самостоятельной хозяйственной деятельностью</t>
  </si>
  <si>
    <t xml:space="preserve">01 раздел А </t>
  </si>
  <si>
    <t xml:space="preserve">класс 03 раздел A </t>
  </si>
  <si>
    <t xml:space="preserve">группировки 62 и 63 </t>
  </si>
  <si>
    <t>раздел D, E, I (за искл. некоторых видов экономической деятельности, указанных в статье)</t>
  </si>
  <si>
    <t>Развитие газотранспортной системы в Новосибирской области с целью обеспечения надежности транспортировки газа и создания технической возможности для развития газораспределительной системы на территории Новосибирской области</t>
  </si>
  <si>
    <t>Обеспечение объема инвестиций, установленного специальным инвестиционным контрактом: 2018 - 18 329,6 млн. рублей, 2019 - 12 375,8 млн. рублей, 2020 -  7 103,4 млн. рублей, 2021 -  6 635,3 млн. рублей.  Количество созданных рабочих мест (в соответствии со специальным инвестиционным контрактом), чел.: 2018 -251, 2019 -398, 2020-33, 2021 -142.</t>
  </si>
  <si>
    <t xml:space="preserve">Обеспечение объема производства грузовых автомобилей не менее: 2019 - 35,3  тыс. штук, 2020 - 38,0 тыс. штук, 2021 - 39,9 тыс. штук </t>
  </si>
  <si>
    <t>ст.1/п.3/абз.3, п.4/абз. 5</t>
  </si>
  <si>
    <t>ст.1/п.3/абз.5</t>
  </si>
  <si>
    <t xml:space="preserve"> ст.2/п.3/пп.1</t>
  </si>
  <si>
    <t xml:space="preserve">ст.1/п.2/пп.2 </t>
  </si>
  <si>
    <t>ст.3/ч.1/п.1, ч.2</t>
  </si>
  <si>
    <t>ст.3/ч.1/п.2, ч.2</t>
  </si>
  <si>
    <t>ст.3/ч.1/п.3, ч.2</t>
  </si>
  <si>
    <t>ст.3/ч.1/п.4, ч.2</t>
  </si>
  <si>
    <t>ст.5/ч.1/п.1,2; 
ст.5/ч.1.1</t>
  </si>
  <si>
    <t>ст.2.1/п.1/пп.4</t>
  </si>
  <si>
    <t>ст.2/п.4/пп."р(1)"</t>
  </si>
  <si>
    <t>ст.2.1/п.2; 
ст.1/п.4/пп.1</t>
  </si>
  <si>
    <t>ст.3 /п.2/абз.3</t>
  </si>
  <si>
    <t>ст.6/ч.1/п.3; 
ст.4/ч.1/п.3</t>
  </si>
  <si>
    <t>ст.6/ч.1/п.4; 
ст.4/ч.1/п.5</t>
  </si>
  <si>
    <t>ст.6/ч.1/п.5; 
ст. 4/ч.1/п.6</t>
  </si>
  <si>
    <t>ст.6/ч.1/п.7; 
ст.4/ч.1/п.8</t>
  </si>
  <si>
    <t>ст.4/ч.2,3</t>
  </si>
  <si>
    <t>ст.7/абз.20; 
ст.7/абз.19 - ранее</t>
  </si>
  <si>
    <t xml:space="preserve">ст.3/п.2/пп."е" </t>
  </si>
  <si>
    <t xml:space="preserve">ст.4/п.1 </t>
  </si>
  <si>
    <t xml:space="preserve">ст.4/п.3 </t>
  </si>
  <si>
    <t>ст.26.21/п.5/пп.2,3</t>
  </si>
  <si>
    <t>ст.1/абз.3,5</t>
  </si>
  <si>
    <t>ст.1/абз.4,5</t>
  </si>
  <si>
    <t>ст.2.4/п.1/пп.1/абз."б"; 
ст.2.4/п.1/пп.2/абз."а"; 
ст.2.4/п.1/пп.3/абз."а","б"</t>
  </si>
  <si>
    <t>ст.2.4/п.1/пп.1/абз."б"; 
ст.2.4/п.1/пп.2/абз."б"; 
ст.2.4/п.1/пп.3/абз."а","б"</t>
  </si>
  <si>
    <t>ст.2.4/п.1/пп.1/абз."б"; 
ст.2.4/п.1/пп.2/абз."в"; 
ст.2.4/п.1/пп.3/абз."а","б"</t>
  </si>
  <si>
    <t>Областной закон от 10.05.2012 № 843-ЗС "О региональных налогах и некоторых вопросах налогообложения в Ростовской области"; 
Ранее - Областной закон от 27.11.2003 № 43-ЗС</t>
  </si>
  <si>
    <t>ст.11/ч.1; 
(ст.12.1)</t>
  </si>
  <si>
    <t>ст.7/ч.1.1/п.1</t>
  </si>
  <si>
    <t>ст.7/ч.1.1/п.2</t>
  </si>
  <si>
    <t>ст.7/ч.1.1/п.3</t>
  </si>
  <si>
    <t>ст.7/ч.1.1/п.4</t>
  </si>
  <si>
    <t>ст.7/ч.1.1/п.5</t>
  </si>
  <si>
    <t>ст.10.1/ч.3/п.1</t>
  </si>
  <si>
    <t>ст.10.1/ч.1/п.1</t>
  </si>
  <si>
    <t>ст.10.1/ч.1/п.2</t>
  </si>
  <si>
    <t xml:space="preserve"> ст.10.1/ч.3/п.2</t>
  </si>
  <si>
    <t xml:space="preserve"> ст.10.1/ч.3/п.3</t>
  </si>
  <si>
    <t>ст.2/ч.1/п.6; 
ст.2/ч.1/п.11; 
ст.2/ч.1/п1/пп."о"</t>
  </si>
  <si>
    <t>ст.4/п.1/пп."а"-"г","к"</t>
  </si>
  <si>
    <t>ст.2/п.1/пп.8</t>
  </si>
  <si>
    <t>ст.2/п.1/пп.11</t>
  </si>
  <si>
    <t>ст.2/п.1/пп.12</t>
  </si>
  <si>
    <t>ст.2/п.1/пп.13</t>
  </si>
  <si>
    <t>ст.6/п.1/пп.2</t>
  </si>
  <si>
    <t>ст.1/п.4; 
(до 01.01.2020 - ст.1/п.3)</t>
  </si>
  <si>
    <t>ст.1/п.5; 
(до 01.01.2020 - ст.1/п.3-1)</t>
  </si>
  <si>
    <t>ст.1/ч.1/п.1,2,3</t>
  </si>
  <si>
    <t xml:space="preserve">ст.1.1/ч.2 </t>
  </si>
  <si>
    <t xml:space="preserve">ст.1.1/ч.4 </t>
  </si>
  <si>
    <t>ст.11-1/п.1/пп.23</t>
  </si>
  <si>
    <t>ст.11-8-2</t>
  </si>
  <si>
    <t>ст.2/п.2,3,4,5,6</t>
  </si>
  <si>
    <t>ст.3/пп.6</t>
  </si>
  <si>
    <t>ст.5/абз.3</t>
  </si>
  <si>
    <t>ст.5/абз.4</t>
  </si>
  <si>
    <t>ст.4/абз.4</t>
  </si>
  <si>
    <t>ст.4/абз.5</t>
  </si>
  <si>
    <t>ст.4/абз.8</t>
  </si>
  <si>
    <t>ст.4/абз.10</t>
  </si>
  <si>
    <t>ст.3/ч.2.1,2.2,2.2.1,2.2.2</t>
  </si>
  <si>
    <t>ст.2-4/ч.1/п.3-5</t>
  </si>
  <si>
    <t>раздел C класс 16</t>
  </si>
  <si>
    <t>раздел C класс 18</t>
  </si>
  <si>
    <t>раздел C класс 25</t>
  </si>
  <si>
    <t>раздел H: 49.4, 50.3, 50.4</t>
  </si>
  <si>
    <t>раздел C класс 31</t>
  </si>
  <si>
    <t xml:space="preserve">раздел E класс 38 </t>
  </si>
  <si>
    <t>раздел Q группы 86.21; 86.22</t>
  </si>
  <si>
    <t>раздел R класс 91</t>
  </si>
  <si>
    <t>раздел R группы 93.11; 93.12; 93.13</t>
  </si>
  <si>
    <t>раздел R 93.19</t>
  </si>
  <si>
    <t>раздел G группа 47.73; 
раздел Q группы 86.21; 86.22</t>
  </si>
  <si>
    <t>раздел N группа 81.22; 
раздел T</t>
  </si>
  <si>
    <t>Если на налогоплательщиков - физических лиц зарегистрированы два и более транспортных средства одной категории, налоговые льготы предоставляются по выбору налогоплательщика на основании письменного заявления, определяющего одно транспортное средство каждой льготной категории</t>
  </si>
  <si>
    <t>Освобождаются (в размере 100% от суммы налога) от уплаты налога один из родителей (усыновителей) в многодетной семье, один из родителей (усыновителей), воспитывающих ребенка-инвалида, - за один легковой автомобиль с мощностью двигателя до 250 л.с. вкл.</t>
  </si>
  <si>
    <t>Пониженная (0%) ставка налога для ИП, впервые зарегистрированных и осуществляющих установленные Законом виды деятельности в производственной, социальной и (или) научной сферах, а также в сфере бытовых услуг населению</t>
  </si>
  <si>
    <t xml:space="preserve">Организации, обеспечивающие производство электрической энергии </t>
  </si>
  <si>
    <t>Обеспечение доступности медицинской помощи и повышение эффективности медицинских услуг, объемы, вид и качество которых должны соответствовать уровню заболеваемости и потребностям населения, передовым достижениям медицинской науки</t>
  </si>
  <si>
    <t>Закон Ямало-Ненецкого автономного округа от 27.11.2003 № 56-ЗАО "О налоге на имущество организаций" (в ред. от 23.12.2010 № 151-ЗАО)</t>
  </si>
  <si>
    <t>Закон Ямало-Ненецкого автономного округа от 25.09.2008 № 77-ЗАО "О налоге на прибыль организаций, подлежащем зачислению в окружной бюджет" (в ред. от 23.12.2010 № 151-ЗАО)</t>
  </si>
  <si>
    <t>Закон Ямало-Ненецкого автономного округа от 25.09.2008 № 77-ЗАО "О налоге на прибыль организаций, подлежащем зачислению в окружной бюджет" (в ред. от 24.12.2012 № 156-ЗАО )</t>
  </si>
  <si>
    <t>Закон Ямало-Ненецкого автономного округа от 27.11.2003 № 56-ЗАО "О налоге на имущество организаций" (в ред. от 24.12.2018 № 114-ЗАО)</t>
  </si>
  <si>
    <t>Закон Ямало-Ненецкого автономного округа от 25.09.2008 № 77-ЗАО "О налоге на прибыль организаций, подлежащем зачислению в окружной бюджет"</t>
  </si>
  <si>
    <t xml:space="preserve">Закон Ямало-Ненецкого автономного округа от 25.09.2008 № 77-ЗАО "О налоге на прибыль организаций, подлежащем зачислению в окружной бюджет" (в ред. от 10.12.2013 № 134-ЗАО) </t>
  </si>
  <si>
    <t>Закон Ямало-Ненецкого автономного округа от 25.09.2008 № 77-ЗАО "О налоге на прибыль организаций, подлежащем зачислению в окружной бюджет" (в ред. от 28.11.2016 № 94-ЗАО)</t>
  </si>
  <si>
    <t>Закон Ямало-Ненецкого автономного округа от 25.09.2008 № 77-ЗАО "О налоге на прибыль организаций, подлежащем зачислению в окружной бюджет" (в ред. от 19.04.2019 № 20-ЗАО)</t>
  </si>
  <si>
    <t>Закон Ямало-Ненецкого автономного округа от 25.11.2002 № 61-ЗАО "О ставках транспортного налога на территории Ямало-Ненецкого автономного округа" (в ред. от 27.04.2011 № 39-ЗАО)</t>
  </si>
  <si>
    <t>Закон Ямало-Ненецкого автономного округа от 25.11.2002 № 61-ЗАО "О ставках транспортного налога на территории Ямало-Ненецкого автономного округа" (в ред. от 11.02.2004 № 1-ЗАО)</t>
  </si>
  <si>
    <t>Создание благоприятных условий для предпринимательской деятельности и обеспечение устойчивого развития малого и среднего предпринимательства</t>
  </si>
  <si>
    <t>Пониженные (5% - с 1 по 5 гг.; 10% - с 6 по 10 гг.) ставки налога для организаций, получивших статус резидента территории опережающего социально-экономического развития (ТОСЭР) - в отношении имущества, созданного или приобретенного в целях ведения деятельности на территориях ТОСЭР, используемого на территориях ТОСЭР в рамках соглашения об осуществлении деятельности на территориях ТОСЭР и расположенного на территориях ТОСЭР</t>
  </si>
  <si>
    <t>Организация вправе применять льготу при условии неснижения объемов производства в 2019 году по сравнению с 2018 годом.</t>
  </si>
  <si>
    <t xml:space="preserve">Инвестиционное обеспечение строительства объектов в социальной сфере Республики Алтай. 
Создание условий для развития системы предоставления качественного общедоступного и бесплатного общего образования в Республике Алтай. 
Организация строительства, реконструкции и приобретения объектов здравоохранения </t>
  </si>
  <si>
    <t>Факт использования имущества для оздоровления детей и (или) детей с родителями подтверждается заключением республиканского органа исполнительной власти, осуществляющего государственную политику в сфере здравоохранения на территории Республики Башкортостан</t>
  </si>
  <si>
    <t>Освобождаются от налогообложения организации - в отношении имущества, используемого для оздоровления детей и (или) детей с родителями</t>
  </si>
  <si>
    <t>Освобождаются от налогообложения организации - резиденты индустриальных (промышленных) парков, промышленных технопарков, - в отношении их собственного недвижимого имущества, расположенного в границах территории индустриального (промышленного) парка, промышленного технопарка, используемого в целях осуществления деятельности индустриального (промышленного) парка, промышленного технопарка</t>
  </si>
  <si>
    <t>Закон Республики Башкортостан от 31.10.2011 № 454-з "Об установлении пониженной налоговой ставки налога на прибыль организаций" (в ред. от 16.06.2017 № 506-з)</t>
  </si>
  <si>
    <t>Льгота в части стоимости имущества, учитываемого на балансе в качестве объектов основных средств, созданного или приобретенного в целях ведения деятельности на территории зоны экономического благоприятствования и расположенного на территории данной зоны экономического благоприятствования. 
Применяется в  части налога, налоговой базой для исчисления которого является среднегодовая и (или) кадастровая стоимость имущества.</t>
  </si>
  <si>
    <t>группа 38.21 подкласс 38.2 класс 38; раздел Е</t>
  </si>
  <si>
    <t>от 20% до 75% от ставок налога</t>
  </si>
  <si>
    <t>На одну единицу транспортного средства, зарегистрированного на граждан указанных категорий</t>
  </si>
  <si>
    <t xml:space="preserve">раздел H подразделы 51.1; 51.2 в части 51.21; 52.2 в части 52.23.1 </t>
  </si>
  <si>
    <t>Объекты находятся в собственности Приморского края и муниципальных образований Приморского края</t>
  </si>
  <si>
    <t>Закон Ставропольского края от 22.07.2019 № 53-кз "Об установлении налоговой ставки в размере 0 процентов для отдельных категорий налогоплательщиков - индивидуальных предпринимателей, применяющих упрощенную систему налогообложения и патентную систему налогообложения";
Ранее Закон от 06.06.2015 № 56-кз</t>
  </si>
  <si>
    <t>Льгота распространяется на сумму прибыли организаций, равную доле расходов на оплату труда лиц, осужденных к наказанию в виде исправительных и принудительных работ, в общей сумме расходов на оплату труда в целом по налогоплательщику</t>
  </si>
  <si>
    <t>Использование жилых помещений, а также общего имущества жилого дома и имущества, для обеспечения эксплуатации многоквартирного дома</t>
  </si>
  <si>
    <t>Осуществление деятельности организации в области жилищно-коммунального хозяйства на балансе которого находятся объекты жилищного фонда и инженерной инфраструктуры жилищно-коммунального комплекса</t>
  </si>
  <si>
    <t xml:space="preserve">Имущество, используется для оказания медицинской помощи населению в рамках реализации территориальной программы ОМС </t>
  </si>
  <si>
    <t>За исключением имущества, переданного во временное владение и пользование или во временное пользование по договору аренды, и жилых помещений</t>
  </si>
  <si>
    <t>Освобождается от налогообложения имущество организаций федеральной почтовой связи</t>
  </si>
  <si>
    <t>Организации, основным видом деятельности которых согласно записи в ЕГРЮЛ является деятельность железнодорожного транспорта: грузовые перевозки</t>
  </si>
  <si>
    <t xml:space="preserve">Предприятия финансируются за счет средств государственного бюджета Республики Саха (Якутия) и (или) местных бюджетов </t>
  </si>
  <si>
    <t xml:space="preserve"> ст.3-1/ч.1/п."г"</t>
  </si>
  <si>
    <t xml:space="preserve"> ст.3-1/ч.1/п."д"</t>
  </si>
  <si>
    <t>ст.3-1/ч.1/п."ж "</t>
  </si>
  <si>
    <t xml:space="preserve">ст.3-1/ч.1/п."з" </t>
  </si>
  <si>
    <t>ст.3-1ч.1/п."к"</t>
  </si>
  <si>
    <t>ст.3-1ч.1/п."н"</t>
  </si>
  <si>
    <t>ст.3-1/ч.1/п."т"</t>
  </si>
  <si>
    <t>ст.3-1/ч.1/п."у"</t>
  </si>
  <si>
    <t>ст.3-1/ч.1/п."х"</t>
  </si>
  <si>
    <t>ст.3-1/ч.1/п."ш"</t>
  </si>
  <si>
    <t>ст.3-1/ч.1/п."щ"</t>
  </si>
  <si>
    <t>ст.3-1/ч.1/п."э"</t>
  </si>
  <si>
    <t>ст.3-1/ч.1/п."ю"</t>
  </si>
  <si>
    <t>Вычет из налогооблагаемой базы в размере 20% кадастровой стоимости объекта недвижимого имущества - в отношении административно-деловых центров и торговых центров (комплексов) и помещений в них и нежилых помещений (для размещения офисов и торговых объектов)</t>
  </si>
  <si>
    <t>Пониженная (0% - с 1 по 5 гг.; 10% - с 6 по 10 гг.) ставка налога для организаций-участников региональных инвестиционных проектов</t>
  </si>
  <si>
    <t>Закон Калининградской области от 25.11.2015 № 469 "Об установлении налоговой ставки в размере ноля % для индивидуальных предпринимателей при применении упрощенной системы налогообложения и патентной системы налогообложения"</t>
  </si>
  <si>
    <t>Освобождаются от уплаты налога Герои Советского Союза, Герои РФ, Герои Социалистического Труда и полные кавалеры ордена Славы - в отношении легкового автомобиля с мощностью двигателя до 150 л. с. вкл.; мотоцикла (мотороллера) с мощностью двигателя до 45 л. с. вкл.</t>
  </si>
  <si>
    <t>Пониженная (50%) ставка налога для мужчин, достигших возраста 60 лет и женщин, достигших возраста 55 лет - в отношении легкового автомобиля с мощностью двигателя до 150 л. с. вкл.; мотоцикла (мотороллера) с мощностью двигателя до 45 л. с. вкл.</t>
  </si>
  <si>
    <t xml:space="preserve">Пониженные ставки налога для участников инвестиционных проектов - в отношении созданного и (или) приобретенного имущества, а также в отношении объектов основных средств в случае их достройки, дооборудования, реконструкции, модернизации, технического перевооружения при реализации:
в зависимости от сферы деятельности: 
стратегический ИП: 1) 0% - 1-й г.; 0,5% - с 2 по 5 гг.; 1,5% - с 6 по 8 гг. или 2) 0% - с 1 по 3 гг.; 0,5% - с 4 по 6 гг.; 1,1% - с 7 по 8 гг. 
приоритетный ИП: 1) 0% - 1-й г.; 0,5% - с 2 по 3 гг.; 1,5% - с 4 по 5 гг. или 2) 0% - с 1 по 3 гг.; 1,1% - с 4 по 5 гг.
значимый ИП: 1) 0% - 1-й г.; 1,1% - с 2 по 3 гг.
</t>
  </si>
  <si>
    <t>Пониженные ставки налога для лиц, получающих пенсии, и для лиц, соответствующих условиям, необходимым для назначения пенсии в соответствии с федеральным законодательством, действовавшим на 31 декабря 2018 год - в отношении автомобилей легковых с мощностью двигателя до 150 л.с. (до 110,33 кВт) вкл., мотоциклов и мотороллеров</t>
  </si>
  <si>
    <t>Пониженные (на 50%) ставки налога для отдельных социальных категорий граждан - в отношении мотоциклов и легковых автомобилей с мощностью двигателя до 150 л.с., моторных лодок с мощностью двигателя до 30 л.с. вкл.</t>
  </si>
  <si>
    <t>Пониженная сумма налога для организаций, осуществивших инвестиции в приобретение основных средств (не бывших ранее в эксплуатации на территории области), строительство ОС (в том числе хозяйственным способом), реконструкцию и модернизацию ОС - на сумму денежных средств, исчисленную как произведение налоговой ставки на остаточную стоимость указанных объектов ОС</t>
  </si>
  <si>
    <t>Получающие средств из бюджетов соответствующих уровней бюджетной системы Российской Федерации, основной вид деятельности  выдача целевых кредитов (займов, ссуд) под залог объектов недвижимости</t>
  </si>
  <si>
    <t>Соответствие понятию арендного дома. 
Предоставление документов, подтверждающих передачу 80% жилых помещений</t>
  </si>
  <si>
    <t>Среднесписочная численность работающих не менее 800 человек. 
Среднесписочная численность инвалидов не менее 50%, их доля в фонде оплаты труда не менее 25%</t>
  </si>
  <si>
    <t>Закон Самарской области от 06.11.2002 № 86-ГД "О транспортном налоге на территории Самарской области" (в ред. от 14.03.2007 № 12-ГД)</t>
  </si>
  <si>
    <t>Пониженная (0%) ставка налога для ИП, впервые зарегистрированных и осуществляющих предпринимательскую деятельность в производственной и социальной сферах, а также в сфере бытовых услуг населению по установленным Законом видам предпринимательской деятельности</t>
  </si>
  <si>
    <t>По одному автотранспортному средству</t>
  </si>
  <si>
    <t>Пониженные (0% - с 1 по 10 гг.; 5% - с 11 по 15 гг.; 13,5% - с 16 года) ставки налога для резидентов ОЭЗ</t>
  </si>
  <si>
    <t>Формирование условий, обеспечивающих создание зон концентрированного экономического роста в обладающих потенциалом ускоренного экономического развития относительно окружающей территории муниципальных образований, расположенных на территории Свердловской области</t>
  </si>
  <si>
    <t>Удельный вес доходов от осуществления данного вида деятельности составляет в общей сумме их доходов не менее 70% (с 2019 года - не менее 50%)</t>
  </si>
  <si>
    <t>Освобождаются от уплаты налога научные организации (за искл. научных организаций Российской академии наук, Российской академии медицинских наук, Российской академии сельскохозяйственных наук, Российской академии образования, Российской академии архитектуры и строительных наук, Российской академии художеств)</t>
  </si>
  <si>
    <t xml:space="preserve">Освобождаются от уплаты налога организации - в отношении каждого объекта спорта с количеством мест не менее 5 тысяч и (или) вместимостью не менее 5 тысяч человек </t>
  </si>
  <si>
    <t>Пониженная (13,5% ) ставка налога для инвесторов, реализовавших приоритетные инвестиционные проекты Смоленской области - в части прибыли, полученной от реализации приоритетного проекта</t>
  </si>
  <si>
    <t>за искл. разделов В, С</t>
  </si>
  <si>
    <t>раздел P класс 85; 
раздел Q; 
раздел R</t>
  </si>
  <si>
    <t xml:space="preserve">раздел H виды 49.31.21; 49.39.11
</t>
  </si>
  <si>
    <t xml:space="preserve">раздел H: подкласс 49.4; подгруппа 49.41.2 </t>
  </si>
  <si>
    <t>Объект распределения газа введен в эксплуатацию после 1 января 2014 года</t>
  </si>
  <si>
    <t>Пониженная (50%) ставка налога для пенсионеров - в отношении автомобилей легковых с мощностью двигателя до 150 л.с. вкл.</t>
  </si>
  <si>
    <t>Пониженная (50%) ставка налога для пенсионеров - в отношении мотоциклов и мотороллеров с мощностью двигателя до 20 л.с. вкл.</t>
  </si>
  <si>
    <t>Пониженная (сумма налога* К*0,75) сумма налога для организаций - в отношении общей площадью более 10 тысяч кв. метров, в которых демонстрируются живые рыбы, живые водные беспозвоночные и которые оборудованы зрительными залами с общим количеством зрительских мест не менее 1 тыс. для демонстрации живых морских млекопитающих
(где К - отношение площади здания, не сданной в аренду, к общей площади здания)</t>
  </si>
  <si>
    <t>Пониженная (3% от суммы) сумма налога для организации - в отношении зданий, сооружений, включенных в реестр объектов парков развлечений, и помещений в них, самостоятельно используемых организацией и (или) ее взаимозависимыми лицами для осуществления деятельности, связанной с эксплуатацией аттракционов</t>
  </si>
  <si>
    <t>Пониженные (8,3% от суммы - 2015 г.; 7,7% от суммы - 2016 г.; 7,1% от суммы - 2017 г.; 6,7% от суммы - 2018 г.) суммы налога - в отношении одного гаража или машино-места с максимальной исчисленной суммой налога</t>
  </si>
  <si>
    <t>раздел J группы 62.03; 63.11</t>
  </si>
  <si>
    <t>раздел J  класс 62</t>
  </si>
  <si>
    <t>ОКВЭД ОК 029-2007: раздел D; раздел E; раздел I (за искл. некоторых видов экономической деятельности, указанных в статье)</t>
  </si>
  <si>
    <t>Организации в отношении имущества, используемого для осуществления следующих видов экономической деятельности: 91.02 "Деятельность музеев"; 91.03 "Деятельность по охране исторических мест и зданий, памятников культуры"</t>
  </si>
  <si>
    <t>Физические лица - собственники долей в праве общей долевой собственности на коммунальные квартиры</t>
  </si>
  <si>
    <t>Физические лица, зарегистрированные в Санкт-Петербурге по месту жительства (пребывания), на которых в период с 1 апреля по 31 декабря 2016 года зарегистрированы новые легковые автомобили, произведенные на территории РФ в 2016 году</t>
  </si>
  <si>
    <t>Освобождаются от уплаты налога физические лица, зарегистрированные по месту жительства (пребывания) в Санкт-Петербурге, - в отношении новых легковых автомобилей, произведенных на территории РФ в 2016 году</t>
  </si>
  <si>
    <t>Освобождаются от уплаты налога организации и физические лица - в отношении транспортных средств (за искл. водных и воздушных транспортных средств), оснащенных только электрическим двигателем (электрическими двигателями) мощностью до 150 л.с. (до 110,33 кВт) вкл.</t>
  </si>
  <si>
    <t>ст.5/абз.7</t>
  </si>
  <si>
    <t>Закон СПб от 22.04.2009 № 185-36 "Об установлении на территории Санкт-Петербурга налоговой ставки для организаций и индивидуальных предпринимателей, применяющих упрощенную систему налогообложения" (в ред. от 10.06.2015 № 329-62)</t>
  </si>
  <si>
    <t>Средняя численность наемных работников которых не превышает 15 человек</t>
  </si>
  <si>
    <t>Индивидуальные предприниматели, впервые зарегистрированные после 1 января 2016 года и осуществляющие установленные Законом виды предпринимательской деятельности</t>
  </si>
  <si>
    <t>(1) ограниченный - срок действия льготы установлен Законом - до 01.01.2021</t>
  </si>
  <si>
    <t>Закон СПб от 30.10.2013 № 551-98 "О введении на территории Санкт-Петербурга патентной системы налогообложения" (в ред. от 26.11.2015 № 764-137)</t>
  </si>
  <si>
    <t>виды деятельности установлены Законом</t>
  </si>
  <si>
    <t>0,5 п.п. - 2018 г.; 
1,0 п.п. - 2016-2017;
0,5 п.п. - 2015 г.; 
0,3  п.п. - 2014 г.</t>
  </si>
  <si>
    <t>Инвесторы, осуществившие вложения в объекты недвижимого имущества в сумме не менее 100 млн руб. в течение не более трех любых календарных лет подряд  в период с 1 января 2015 г. по 31 декабря 2019 г.</t>
  </si>
  <si>
    <t>Индивидуальные предприниматели, впервые зарегистрированные после вступления в силу нормы Закона и осуществляющие установленные Законом виды предпринимательской деятельности</t>
  </si>
  <si>
    <t>раздел E: 38.21; 38.32.12; 38.32.51; 38.32.52; 38.32.53; 38.32.54; 38.32.55; 38.32.59</t>
  </si>
  <si>
    <t>По установленным объектам благоустройства. 
Полное или частичное финансирование содержания объектов имущества за счет средств бюджета Санкт-Петербурга.</t>
  </si>
  <si>
    <t>Органы государственной власти Санкт-Петербурга</t>
  </si>
  <si>
    <t xml:space="preserve">Освобождаются от уплаты налога организации и ИП - в отношении транспортных средств, использующих природный газ в качестве моторного топлива. </t>
  </si>
  <si>
    <t>Освобождаются от уплаты налога организации - резиденты ОЭЗ, расположенной на территории Санкт-Петербурга (за искл. водных и воздушных транспортных средств)</t>
  </si>
  <si>
    <t>в размере суммы налога, исчисленной для 10 кв.м общей площади коммунальной квартиры</t>
  </si>
  <si>
    <t xml:space="preserve">Освобождаются от уплаты налога исполнительные органы государственной власти города Севастополя и органы местного самоуправления внутригородских муниципальных образований города Севастополя, автономные, бюджетные или казенные учреждения города Севастополя или внутригородских муниципальных образований города Севастополя - в отношении земельных участков, предоставленных для непосредственного выполнения возложенных на них функций, за исключением земельных участков (частей, долей земельных участков), сдаваемых в аренду: </t>
  </si>
  <si>
    <t>Пониженная (0,1%) ставка налога - в отношении имущества садоводческих, огороднических, дачных некоммерческих объединений граждан, а также в отношении имущества садоводческих, огороднических, дачных и гаражно-строительных кооперативов</t>
  </si>
  <si>
    <t>Инвестиционный налоговый вычет (20% суммы расходов по п.1 ст.257 НКРФ и/или 50% суммы расходов по п.2 ст. 257 НКРФ; размер ставки 10%) для организаций, реализующих инвестиционные проекты по установленным Законом видам экономической деятельности</t>
  </si>
  <si>
    <t>Пониженная (на 30%) ставка налога для отдельных социальных категорий граждан - в отношении автомобиля с мощностью двигателя до 100 л.с., мотоцикла или мотороллера с мощностью двигателя до 35 л.с.</t>
  </si>
  <si>
    <t>Пониженная (на 100% и на 50% в зависимости от вида ТС) ставка налога для сельхозпроизводителей: 
на 100% - в отношении одного легкового автомобиля и в отношении еще одного легкового автомобиля, с мощностью двигателей до 150 л.с.
на 50% - в отношении грузовых автомобилей, мотоциклов и мотороллеров, автобусов</t>
  </si>
  <si>
    <t>раздел Н класс 51</t>
  </si>
  <si>
    <t>10 п.п. - с 2016 г.; 
5 п.п. - 2009-2015 гг.</t>
  </si>
  <si>
    <t>ст.9/ч.1/п.1 - 5</t>
  </si>
  <si>
    <t>(1) ограниченный - от 1 по 4 налоговых периодов в зависимости от стоимости вновь введенного в эксплуатацию в течение текущего налогового периода недвижимого имущества</t>
  </si>
  <si>
    <t>Пониженная (10%) ставка налога для налогоплательщиков, осуществляющих установленный законом вид деятельности (объект налогообложения "доходы-расходы")</t>
  </si>
  <si>
    <t>Пониженная (8%) ставка налога для налогоплательщиков, осуществляющих установленный законом вид деятельности (объект налогообложения "доходы-расходы")</t>
  </si>
  <si>
    <t>Пониженная (10%0 ставка налога для налогоплательщиков, осуществляющих установленный законом вид деятельности (объект налогообложения "доходы-расходы")</t>
  </si>
  <si>
    <t>Пониженная (5%) ставка налога для налогоплательщиков, осуществляющих установленный законом вид деятельности (объект налогообложения "доходы-расходы")</t>
  </si>
  <si>
    <t>Налогоплательщики, осуществляющие деятельность в сфере животноводства</t>
  </si>
  <si>
    <t>Налогоплательщики, осуществляющие деятельность в сфере смешанного сельского хозяйство</t>
  </si>
  <si>
    <t>Налогоплательщики, осуществляющие деятельность по предоставлению услуг в области животноводства</t>
  </si>
  <si>
    <t>Налогоплательщики, осуществляющие  деятельность в сфере рыбоводства</t>
  </si>
  <si>
    <t>Налогоплательщики, осуществляющие деятельность по переработке и консервированию мяса и мясной пищевой продукции</t>
  </si>
  <si>
    <t>Налогоплательщики, осуществляющие деятельность по переработке и консервированию рыбы, ракообразных и моллюсков</t>
  </si>
  <si>
    <t>Налогоплательщики, осуществляющие деятельность по переработке и консервированию фруктов и овощей</t>
  </si>
  <si>
    <t>Налогоплательщики, осуществляющие деятельность по переработке и консервированию картофеля</t>
  </si>
  <si>
    <t>Налогоплательщики, осуществляющие деятельность по производству молочной продукции</t>
  </si>
  <si>
    <t>Налогоплательщики, осуществляющие деятельность по производству растительных и животных масел и жиров</t>
  </si>
  <si>
    <t>Налогоплательщики, осуществляющие деятельность по производству продуктов мукомольной и крупяной промышленности, крахмала и крахмалосодержащих продуктов</t>
  </si>
  <si>
    <t>Налогоплательщики, осуществляющие деятельность по производству готовых кормов для животных</t>
  </si>
  <si>
    <t>Налогоплательщики, осуществляющие деятельность по производству хлебобулочных и мучных кондитерских изделий</t>
  </si>
  <si>
    <t>Налогоплательщики, осуществляющие деятельность по производству прочих пищевых продуктов</t>
  </si>
  <si>
    <t>Налогоплательщики, осуществляющие деятельность по производству безалкогольных напитков; производству минеральных вод и прочих питьевых вод в бутылках</t>
  </si>
  <si>
    <t>Налогоплательщики, осуществляющие деятельность по производству спецодежды</t>
  </si>
  <si>
    <t>Налогоплательщики, осуществляющие деятельность по производству прочей верхней одежды</t>
  </si>
  <si>
    <t>Налогоплательщики, осуществляющие деятельность по производству нательного белья</t>
  </si>
  <si>
    <t>Налогоплательщики, осуществляющие деятельность по производству прочей одежды и аксессуаров одежды</t>
  </si>
  <si>
    <t>Налогоплательщики, осуществляющие деятельность по производству обуви</t>
  </si>
  <si>
    <t>Налогоплательщики, осуществляющие деятельность по производству кирпича, черепицы и прочих строительных изделий из обожженной глины</t>
  </si>
  <si>
    <t>Налогоплательщики, осуществляющие деятельность по производству мебели</t>
  </si>
  <si>
    <t>Налогоплательщики, осуществляющие деятельность по производству, передаче и распределению пара и горячей воды; кондиционированию воздуха</t>
  </si>
  <si>
    <t>Налогоплательщики, осуществляющие деятельность по забору, очистке и распределению воды</t>
  </si>
  <si>
    <t>Налогоплательщики, осуществляющие деятельность по сбору и обработке сточных вод</t>
  </si>
  <si>
    <t>Налогоплательщики, осуществляющие деятельность по сбору неопасных отходов</t>
  </si>
  <si>
    <t>Налогоплательщики, осуществляющие деятельность по сбору опасных отходов</t>
  </si>
  <si>
    <t>Налогоплательщики, осуществляющие деятельность по обработке отходов и лома стекла</t>
  </si>
  <si>
    <t>Налогоплательщики, осуществляющие деятельность по обработке отходов бумаги и картона</t>
  </si>
  <si>
    <t>Налогоплательщики, осуществляющие деятельность по обработке отходов и лома пластмассы</t>
  </si>
  <si>
    <t>Налогоплательщики, осуществляющие деятельность по обработке отходов резины</t>
  </si>
  <si>
    <t>Налогоплательщики, осуществляющие деятельность по обработке отходов текстильных материалов</t>
  </si>
  <si>
    <t>Налогоплательщики, осуществляющие деятельность по предоставлению услуг в области ликвидации последствий загрязнений и прочих услуг, связанных с удалением отходов</t>
  </si>
  <si>
    <t>Налогоплательщики, осуществляющие строительство жилых и нежилых зданий</t>
  </si>
  <si>
    <t>Налогоплательщики, осуществляющие производство электромонтажных, санитарно-технических и прочих строительно-монтажных работ</t>
  </si>
  <si>
    <t>Налогоплательщики, осуществляющие строительные отделочные работы</t>
  </si>
  <si>
    <t>Налогоплательщики, осуществляющие торговлю оптовую неспециализированную замороженными пищевыми продуктами</t>
  </si>
  <si>
    <t>Налогоплательщики, осуществляющие торговлю оптовую прочими пищевыми продуктами, включая рыбу, ракообразных и моллюсков</t>
  </si>
  <si>
    <t>Налогоплательщики, осуществляющие торговлю оптовую мясом и мясными продуктами</t>
  </si>
  <si>
    <t>Налогоплательщики, осуществляющие торговлю оптовую зерном, необработанным табаком, семенами и кормами для сельскохозяйственных животных</t>
  </si>
  <si>
    <t>Налогоплательщики, осуществляющие деятельность прочего сухопутного транспорта по регулярным внутригородским и пригородным пассажирским перевозкам</t>
  </si>
  <si>
    <t>Налогоплательщики, осуществляющие перевозку грузов специализированными автотранспортными средствами</t>
  </si>
  <si>
    <t>Налогоплательщики, осуществляющие деятельность по складированию и хранению</t>
  </si>
  <si>
    <t>Налогоплательщики, осуществляющие транспортную обработку грузов</t>
  </si>
  <si>
    <t>Налогоплательщики, осуществляющие управление недвижимым имуществом за вознаграждение или на договорной основе</t>
  </si>
  <si>
    <t>Налогоплательщики, осуществляющие деятельность в области архитектуры, инженерных изысканий и предоставление технических консультаций в этих областях</t>
  </si>
  <si>
    <t>Налогоплательщики, осуществляющие деятельность в области гидрометеорологии и смежных с ней областях, мониторинга состояния окружающей среды, ее загрязнения</t>
  </si>
  <si>
    <t>Налогоплательщики, осуществляющие деятельность в области технического регулирования, стандартизации, метрологии, аккредитации, каталогизации продукции</t>
  </si>
  <si>
    <t>Налогоплательщики, осуществляющие ветеринарную деятельность</t>
  </si>
  <si>
    <t>Налогоплательщики, осуществляющие деятельность агентств по подбору персонала</t>
  </si>
  <si>
    <t>Налогоплательщики, осуществляющие деятельность по чистке и уборке жилых зданий и нежилых помещений прочая</t>
  </si>
  <si>
    <t>Налогоплательщики, осуществляющие прочую деятельность по чистке и уборке, не включенную в другие группировки</t>
  </si>
  <si>
    <t>Налогоплательщики, осуществляющие деятельность в сфере дошкольного образования</t>
  </si>
  <si>
    <t>Налогоплательщики, осуществляющие деятельность в сфере начального общего образования</t>
  </si>
  <si>
    <t>Налогоплательщики, осуществляющие общую врачебную практика</t>
  </si>
  <si>
    <t>Налогоплательщики, осуществляющие прочую деятельность в области медицины, не включенную в другие группировки</t>
  </si>
  <si>
    <t>Налогоплательщики, осуществляющие деятельность по уходу с обеспечением проживания</t>
  </si>
  <si>
    <t>Налогоплательщики, осуществляющие предоставление социальных услуг без обеспечения проживания</t>
  </si>
  <si>
    <t>Освобождаются от уплаты налога организации - в отношении имущества, созданного в процессе реализации инвестиционного проекта</t>
  </si>
  <si>
    <t>Пониженная (на 50%) сумма налога для организаций - в отношении объектов, обеспечивающих комфортные условия проживания граждан в жилых помещениях</t>
  </si>
  <si>
    <t>Закон ХМАО - Югры от 30.09.2011 № 87-оз "О ставках налога на прибыль организаций, подлежащего зачислению в бюджет Ханты-Мансийского автономного округа - Югры" (в ред. от 27.04.2016 № 39-оз)</t>
  </si>
  <si>
    <t>Закон ХМАО - Югры от 30.09.2011 № 87-оз "О ставках налога на прибыль организаций, подлежащего зачислению в бюджет Ханты-Мансийского автономного округа - Югры" (в ред. от 24.10.2013 № 97-оз)</t>
  </si>
  <si>
    <t>Закон ХМАО - Югры от 30.09.2011 № 87-оз "О ставках налога на прибыль организаций, подлежащего зачислению в бюджет Ханты-Мансийского автономного округа - Югры"</t>
  </si>
  <si>
    <t>Закон ХМАО - Югры от 30.09.2011 № 87-оз "О ставках налога на прибыль организаций, подлежащего зачислению в бюджет Ханты-Мансийского автономного округа - Югры" (в ред. от 29.10.2017 № 68-оз)</t>
  </si>
  <si>
    <t>(1) ограниченный - срок действия льготы установлен Законом - до 01.01.2023</t>
  </si>
  <si>
    <t>Закон ХМАО - Югры от 30.09.2011 № 87-оз "О ставках налога на прибыль организаций, подлежащего зачислению в бюджет Ханты-Мансийского автономного округа - Югры" (в ред. от 17.10.2014 № 82-оз)</t>
  </si>
  <si>
    <t>Закон ХМАО - Югры от 30.09.2011 № 87-оз "О ставках налога на прибыль организаций, подлежащего зачислению в бюджет Ханты-Мансийского автономного округа - Югры" (в ред. от 31.03.2012 № 23-оз)</t>
  </si>
  <si>
    <t>(1) ограниченный - в течение 3 / 5 лет с даты ввода объекта недвижимого имущества в эксплуатацию</t>
  </si>
  <si>
    <t xml:space="preserve">(1) ограниченный - срок действия льготы установлен Законом </t>
  </si>
  <si>
    <t>(1) ограниченный - срок действия льготы установлен Законом - до 31.12.2020</t>
  </si>
  <si>
    <t>(1) ограниченный - до срока окончания СПИК, но не позднее 2027 г. вкл.</t>
  </si>
  <si>
    <t>(1) ограниченный - срок действия льготы установлен Законом - до 31.12.2027</t>
  </si>
  <si>
    <t>(1) ограниченный - срок действия льготы установлен Законом</t>
  </si>
  <si>
    <t>(1) ограниченный - срок действия льготы установлен Законом - 01.01.2014 - 01.01.2022</t>
  </si>
  <si>
    <t>Перечень имущества, относящегося к льготируемым объектам, утверждается Правительством Москвы</t>
  </si>
  <si>
    <t>Профессиональный футбольный клуб участвует в розыгрыше Чемпионата России по футболу среди команд клубов Премьер-Лиги, Первенстве России по футболу среди команд клубов Футбольной национальной лиги или в Первенстве России по футболу среди команд футбольных клубов Профессиональной футбольной лиги. 
Учредителями (участниками) профессиональных футбольных клубов является Ярославская область.</t>
  </si>
  <si>
    <t xml:space="preserve"> По транспортным средствам, используемым на территории аэропортов и не выезжающим на автомобильные дороги общего пользования.
Не предоставляется в отношении транспортных средств, переданных в аренду.</t>
  </si>
  <si>
    <t>Использование газа в качестве моторного топлива.
Не предоставляется в отношении транспортных средств, переданных в аренду.</t>
  </si>
  <si>
    <t>Закон Тюменской области от 27.11.2003 № 172 "О налоге на имущество организаций"</t>
  </si>
  <si>
    <t>Раздельный учет доходов (расходов), полученных (произведенных) при осуществлении деятельности в рамках реализации инвестиционного проекта, и доходов (расходов), полученных (произведенных) при осуществлении иной деятельности</t>
  </si>
  <si>
    <t xml:space="preserve">класс 03  (за искл.: 03.21.3, 03.21.5, 03.21.9, 03.22.4, 03.22.5, 03.22.6, 03.22.9) </t>
  </si>
  <si>
    <t>Организации, осуществляющие производство продукции и оказание услуг в сфере рыболовства и рыбоводства согласно установленным кодам ОКВЭД</t>
  </si>
  <si>
    <t xml:space="preserve">Доход от реализации товаров, работ, услуг при производстве продукции и оказании услуг по установленным видам деятельности за налоговый (отчетный) период составляет не менее 70% в  общем объеме дохода от реализации товаров (работ, услуг).  
Ведение раздельного учета доходов (расходов), полученных (произведенных) при производстве продукции и оказании услуг по установленным видам деятельности и доходов (расходов), полученных (произведенных) при производстве иной продукции и оказании иных услуг. 
</t>
  </si>
  <si>
    <t>Учреждения, исполняющие наказания и федеральные государственные унитарные предприятия уголовно-исполнительной системы на территории Томской области; 
 организации,  в которых работают лица, осужденные к исправительным работам и(или) освобожденные из мест лишения свободы</t>
  </si>
  <si>
    <t xml:space="preserve">Доход от установленных Законом видам предпринимательской деятельности  должен составлять не менее 70%  доходов, определяемых в соответствии со статьей 346.15 НК РФ </t>
  </si>
  <si>
    <t xml:space="preserve">Между управляющей компанией и администрацией Тамбовской области заключено инвестиционное соглашение. 
Инвестиционный проект направлен на обеспечение деятельности и предоставление условий для работы резидентов индустриальных (промышленных) парков, агропромышленных парков. </t>
  </si>
  <si>
    <t xml:space="preserve">Закон Тамбовской области от 10.11.2008 № 444-З "О ставке налога на прибыль организаций для отдельных категорий налогоплательщиков" (в ред. от 22.02.2017 № 68-З) </t>
  </si>
  <si>
    <t xml:space="preserve">Закон Тамбовской области от 10.11.2008 № 444-З "О ставке налога на прибыль организаций для отдельных категорий налогоплательщиков" </t>
  </si>
  <si>
    <t xml:space="preserve">Закон Тамбовской области от 10.11.2008 № 444-З "О ставке налога на прибыль организаций для отдельных категорий налогоплательщиков" (в ред. от 25.04.2018 № 234-З) </t>
  </si>
  <si>
    <t>Льгота применяется начиная с налогового периода, в котором в соответствии с данными налогового учета была получена первая прибыль от деятельности, осуществляемой при исполнении соглашений об осуществлении деятельности на ТОСЭР</t>
  </si>
  <si>
    <t>В части имущества, построенного, реконструированного, приобретенного в результате реализации одобренного инвестиционного проекта Смоленской области, на сумму, составляющую не менее 70% суммарного объема капвложений. 
Отсутствие задолженности (недоимки) по уплате налогов и иных обязательных платежей, за исключением реструктуризации задолженности, предоставления инвестиционного налогового кредита, отсрочки или рассрочки по уплате налога или сбора</t>
  </si>
  <si>
    <t xml:space="preserve">Закон Свердловской области от 29.11.2002 № 43-ОЗ "Об установлении и введении в действие транспортного налога на территории Свердловской области" </t>
  </si>
  <si>
    <t>Доля доходов от осуществления такого вида деятельности по итогам предыдущего налогового периода составляет не менее 70% в общей сумме доходов организации</t>
  </si>
  <si>
    <t>Закон Калужской области от 24.06.2008 № 439-ОЗ "О понижении налоговой ставки налога на прибыль организаций, подлежащего зачислению в областной бюджет, для инвесторов в сфере агропромышленного комплекса"</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</si>
  <si>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29.11.2018 № 403-ОЗ)</t>
  </si>
  <si>
    <t>Организации в сфере обрабатывающих производств, реализующие на территории области приоритетные инвестиционные проекты, направленные на развитие, реконструкцию, модернизацию и техническое перевооружение производства и включенные в Перечень приоритетных инвестиционных проектов Амурской области</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</si>
  <si>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вычета"(в ред. от 23.06.2017 № 228-ОЗ)</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</si>
  <si>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28.05.2018 № 333-ОЗ)</t>
  </si>
  <si>
    <t>Закон Калужской области от 26.11.2002 № 156-ОЗ "О транспортном налоге на территории Калужской области (в ред. от 24.10.2014 № 630-ОЗ)</t>
  </si>
  <si>
    <t>Закон Калужской области от 26.11.2002 № 156-ОЗ "О транспортном налоге на территории Калужской области"(в ред. от 25.10.2013 № 486-ОЗ)</t>
  </si>
  <si>
    <t>Индивидуальные предприниматели, осуществляющие установленные Законом виды деятельности</t>
  </si>
  <si>
    <t>03; 50.3; 51.1; 52.23.1; 55; 56.10.1; 56.10.2; 56.2; 56.3; 59.14; 65.12.6; 77.21; 79; 81.1; 81.3; 82.3; 85.41; 86.90.3; 86.90.4; 91; 93; 90; 96.01; 96.02; 96.04</t>
  </si>
  <si>
    <t>Наличие статуса резидента ТОСЭР</t>
  </si>
  <si>
    <t>Закон Сахалинской области от 10.02.2009 № 4-ЗО "Об установлении налоговой ставки для определенных категорий налогоплательщиков, применяющих упрощенную систему налогообложения" (в ред. от 10.07.2015 № 67-ЗО)</t>
  </si>
  <si>
    <t>Закон Сахалинской области от 10.02.2009 № 4-ЗО "Об установлении налоговой ставки для определенных категорий налогоплательщиков, применяющих упрощенную систему налогообложения"</t>
  </si>
  <si>
    <t>Закон Сахалинской области от 29.11.2002 № 377 "О транспортном налоге" (в ред. от 18.11.2013 № 104-ЗО)</t>
  </si>
  <si>
    <t>Закон Сахалинской области от 29.11.2002 № 377 "О транспортном налоге" (в ред. 25.10.2003 № 434)</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</si>
  <si>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(п.4 ст. 346.20 НКРФ)</t>
  </si>
  <si>
    <t>Закон Сахалинской области от 29.11.2002 № 377 "О транспортном налоге"</t>
  </si>
  <si>
    <t>Закон Сахалинской области от 29.11.2002 № 377 "О транспортном налоге"(в ред. от 22.11.2010 № 104-ЗО)</t>
  </si>
  <si>
    <t>Закон Сахалинской области от 27.09.2002 № 362 "О льготах по налогу на прибыль организаций" (в ред. от 26.12.2018 № 101-ЗО)</t>
  </si>
  <si>
    <t>Закон Сахалинской области от 27.09.2002 № 362 "О льготах по налогу на прибыль организаций" (в ред. от 07.08.2014 № 51-ЗО)</t>
  </si>
  <si>
    <t>Закон Сахалинской области от 27.09.2002 № 362 "О льготах по налогу на прибыль организаций" (в ред. от 15.09.2016 № 72-ЗО)</t>
  </si>
  <si>
    <t>Закон Сахалинской области от 27.09.2002 № 362 "О льготах по налогу на прибыль организаций" (в ред. от 17.10.2016 № 79-ЗО)</t>
  </si>
  <si>
    <t>Выполнение в полном объеме инвестиционной программы, согласованной с Правительством Сахалинской области. 
Перечень инвестиционных проектов (объектов социальной значимости) и порядок их согласования утверждаются Правительством Сахалинской области.</t>
  </si>
  <si>
    <t>Закон Сахалинской области от 27.09.2002 №362 "О льготах по налогу на прибыль организаций" (в ред. от 12.12.2014 № 81-ЗО)</t>
  </si>
  <si>
    <t>Организация создана (за искл. создаваемых путем реорганизации действующих организаций) после 1 января 2017 года или ранее, но не получившая до 1 января 2017 года доход от реализации товаров. 
СПИК заключен с Саратовской областью без участия Российской Федерации в соответствии с Федеральным законом "О промышленной политике в Российской Федерации", Законом Саратовской области "О промышленной политике в Саратовской области"</t>
  </si>
  <si>
    <t>На один автомобиль легковой либо мотоцикл и мотороллер по выбору физического лица. 
Для опекунов, взявших на воспитание 7 и более детей - дополнительно на один автобус.</t>
  </si>
  <si>
    <t>Герои Советского Союза, Герои Российской Федерации, граждане, награжденных орденом Славы трех степеней, участники Великой Отечественной войны, ветераны боевых действий; Граждане, подвергшиеся воздействию радиации вследствие ликвидации Чернобыльской катастрофы, и приравненные к ним; Инвалиды всех категорий; 
Родители (усыновители), опекуны в многодетной семье</t>
  </si>
  <si>
    <t>С даты выпуска имущества (технологическое оборудование (машины, аппараты и установки, производящие промышленную продукцию и осуществляющие автоматическое управление технологическими процессами) прошло не 3 трех лет .
Имущество соответствует одному или нескольким критериям, установленным приказом Министерства промышленности и торговли РФ от 01.11.2012 № 1618.</t>
  </si>
  <si>
    <t>Ведение раздельного бухгалтерского и налогового учета стадионов для проведения в 2018 году в Российской Федерации чемпионата мира по футболу вместимостью не менее 44 000 зрительских мест и другого имущества организации</t>
  </si>
  <si>
    <t>за искл. разделов K, L, B</t>
  </si>
  <si>
    <t>Наличие у парка статуса "агропромышленный парк Самарской области". 
Ведение раздельного учета доходов (расходов), полученных (понесенных) при выполнении ими функций, возложенных на управляющую компанию агропромышленного парка.</t>
  </si>
  <si>
    <t xml:space="preserve">Средняя численность работников за налоговый период не превышает 15 человек. 
Доля доходов от реализации товаров (работ, услуг) при осуществлении установленных Законом видов предпринимательской деятельности в общем объеме доходов от реализации товаров (работ, услуг) должна быть не менее 70% (п.4 ст.346.20 НКРФ). </t>
  </si>
  <si>
    <t>Областной закон от 10.05.2012 № 843-ЗС "О региональных налогах и некоторых вопросах налогообложения в Ростовской области"; 
Ранее Областной закон от 18.09.2002 № 265-ЗС</t>
  </si>
  <si>
    <t>Областной закон от 10.05.2012 № 843-ЗС "О региональных налогах и некоторых вопросах налогообложения в Ростовской области"; 
Ранее Областной закон от 02.11.2001 № 186-ЗС</t>
  </si>
  <si>
    <t>Областной закон от 10.05.2012 № 843-ЗС "О региональных налогах и некоторых вопросах налогообложения в Ростовской области" (в ред. от 24.10.2019 № 219-ЗС);  
Ранее Областной закон от 18.09.2002 № 265-ЗС</t>
  </si>
  <si>
    <t>Областной закон от 10.05.2012 № 843-ЗС "О региональных налогах и некоторых вопросах налогообложения в Ростовской области" (в ред. от 24.10.2019 № 219-ЗС); 
Ранее Областной закон от 18.09.2002 № 265-ЗС</t>
  </si>
  <si>
    <t>Областной закон от 10.05.2012 № 843-ЗС "О региональных налогах и некоторых вопросах налогообложения в Ростовской области";
Ранее Областной закон от 18.09.2002 № 265-ЗС</t>
  </si>
  <si>
    <t xml:space="preserve">Доходы от деятельности, осуществляемой при исполнении соглашения об осуществлении деятельности на территории ТОСЭР составляют не менее 90% всех доходов. 
Ведение раздельного учета доходов (расходов) от деятельности, осуществляемой при исполнении соглашения об осуществлении деятельности на территории ТОСЭР, и доходов (расходов) при осуществлении иной деятельности (п.2 ст. 284.4 НКРФ). </t>
  </si>
  <si>
    <t xml:space="preserve">По одному транспортному средству по их выбору гражданина. </t>
  </si>
  <si>
    <t>Индивидуальные предприниматели,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</si>
  <si>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Пониженная (5%) ставка налога для налогоплательщиков, осуществляющих инвестиционную деятельность на территории Ростовской области</t>
  </si>
  <si>
    <t>Субъекты малого предпринимательства в соответствии с Федеральным законом от 24.07.2007 № 209-ФЗ "О развитии малого и среднего предпринимательства в Российской Федерации"</t>
  </si>
  <si>
    <t>Ветераны Великой Отечественной войны, ветераны боевых действий; 
инвалиды Великой Отечественной войны и инвалиды боевых действий</t>
  </si>
  <si>
    <t>По одному транспортному средству по их выбору гражданина</t>
  </si>
  <si>
    <t>Объекты включены в Программу подготовки к проведению в 2018 году в Российской Федерации чемпионата мира по футболу</t>
  </si>
  <si>
    <t>Выручка организаций от льготируемого вида деятельности на налоговый период - не менее 70% общей суммы выручки от реализации товаров (работ, услуг)</t>
  </si>
  <si>
    <t xml:space="preserve">Заключение в установленном порядке договора о приемной семье. Предоставляется на одно транспортное средство по выбору налогоплательщика. </t>
  </si>
  <si>
    <t xml:space="preserve"> раздел C  класс 10; группа 11.07; классы 13 - 31; подклассы 32.2 - 32.9; класс 33</t>
  </si>
  <si>
    <t xml:space="preserve">  раздел Q группы 86.10; 86.21; 86.22</t>
  </si>
  <si>
    <t>раздел Q классы 87; 88</t>
  </si>
  <si>
    <t>Пониженная (0%) ставка налога для впервые зарегистрированных ИП, осуществляющих один или несколько из видов предпринимательской деятельности по установленному законом перечню в производственной, социальной и (или) научной сферах, а также в сфере бытовых услуг населению</t>
  </si>
  <si>
    <t>Пониженная (0%) ставка налога для ИП, впервые зарегистрированных и осуществляющих один или несколько из видов предпринимательской деятельности по установленному законом перечню в производственной, социальной и (или) научной сферах, а также в сфере бытовых услуг населению</t>
  </si>
  <si>
    <t>Размер осуществленных инвестиций не менее 1,0 млн. рублей</t>
  </si>
  <si>
    <t>ст.1/п.1/пп.2/пп."а"</t>
  </si>
  <si>
    <t xml:space="preserve">Предоставляется в отношении одного объекта недвижимого имущества по выбору такого налогоплательщика. </t>
  </si>
  <si>
    <t>Условия и коды ОКВЭД установлены постановлениями Правительства РФ от 16.03.2018 № 277, от 05.07.2018 № 785, определяющих создание в Пензенской области ТОСЭР</t>
  </si>
  <si>
    <t>Закон Пензенской области от 04.07.2014 № 2571-ЗПО "О понижении налоговой ставки налога на прибыль организаций, подлежащего зачислению в бюджет Пензенской области" (в ред. от 20.06.2017 № 3062-ЗПО)</t>
  </si>
  <si>
    <t xml:space="preserve">Ведение раздельного учета в случае, если налогоплательщик кроме установленных Законом видов деятельности осуществляет, в том числе и иные виды предпринимательской деятельности, облагаемые по ставке 6%, или применяет иной режим налогообложения
</t>
  </si>
  <si>
    <t xml:space="preserve">За исключением унитарных предприятий. 
Среднесписочная численность сотрудников не менее численности за предшествующий налоговый период, но не менее 5 человек. 
Среднегодовая заработная плата сотрудников не менее 1,5 прожиточного минимума для трудоспособного населения, но не менее заработной платы за предшествующий налоговый период. 
Отсутствует задолженность по налогам, сборам, страховым взносам, пеням, штрафам, процентам. 
</t>
  </si>
  <si>
    <t>Наличие объектов недвижимости находящихся в оперативном управлении. 
Наличие лицензии, документов подтверждающих финансирование за счет средств областного или местного бюджетов</t>
  </si>
  <si>
    <t>Онкологические диспансеры, перинатальные центры; многопрофильные больницы, в структуру которых входят онкологические диспансеры и (или) перинатальные центры</t>
  </si>
  <si>
    <t xml:space="preserve">(1) ограниченный - на срок не более 3 лет </t>
  </si>
  <si>
    <t xml:space="preserve">Льгота: предоставляется в отношении каждого вновь созданного и (или) приобретаемого нового (не бывшего в эксплуатации) имущества в рамках реализации Соглашения; 
не распространяется на имущество непроизводственного назначения и реконструируемое имущество; 
предоставляется в случае введения в эксплуатацию основного средства в срок, не превышающий 12 месяцев до даты заключения Соглашения.
Отсутствие у организации просроченной задолженности по уплате налогов в консолидированный бюджет Оренбургской области по состоянию на 30 марта года, следующего за истекшим налоговым периодом. 
</t>
  </si>
  <si>
    <t>Организации, выступающие управляющими компаниями индустриальных (промышленных) парков, включенных в реестр индустриальных (промышленных) парков Оренбургской области в соответствии с Законом Оренбургской области "Об индустриальных (промышленных) парках Оренбургской области"</t>
  </si>
  <si>
    <t>Исполнение условий, установленных Соглашениями об осуществлении деятельности на территории ТОСЭР</t>
  </si>
  <si>
    <t>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Для лиц, на которых зарегистрированы два и более транспортных средства, льгота предоставляется не более чем по одному транспортному средству, имеющему наиболее мощные двигатель, тягу реактивного двигателя или валовую вместимость. 
С 01.01.2019 -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</si>
  <si>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Для лиц, на которых зарегистрированы два и более транспортных средства, льгота предоставляется не более чем по одному транспортному средству, имеющему наиболее мощные двигатель, тягу реактивного двигателя или валовую вместимость. 
С 01.01.2019 -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</si>
  <si>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С 01.01.2019 -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</si>
  <si>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 xml:space="preserve">Закон Оренбургской области от 03.11.2017 № 577/140-VI-ОЗ "Об установлении налоговой ставки по налогу на прибыль организаций для налогоплательщиков-резидентов территорий опережающего социально-экономического развития, созданных на территориях монопрофильных муниципальных образований (моногородов) Оренбургской области" </t>
  </si>
  <si>
    <t>Исполнение условий соглашений об осуществлении деятельности на территории ТОСЭР</t>
  </si>
  <si>
    <t>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общем объеме доходов от реализации товаров (работ, услуг) должна быть не менее 70% (п.4 ст.346.20 НКРФ)</t>
  </si>
  <si>
    <t>Льгота применяется в отношении объектов недвижимого имущества, указанных в пп. 1, 2 п. 1 статьи 378.2 НК РФ (административно-деловые центры и торговые центры (комплексы) и помещения в них; нежилые помещения для размещения офисов, торговых объектов, объектов общественного питания и бытового обслуживания)</t>
  </si>
  <si>
    <t>05.10.1; 05.10.2; 08.1; 08.9; 13; 14; 15; 16; 17; 20; 22.1; 22.2; 23.99.4; 24.3; 25; 26.5; 28; 29.3 (постановление Правительства РФ от 16.03.2018 № 268 "О создании ТОСЭР "Линево");
01.11; 01.13; 01.19; 01.41; 01.46; 01.5; 05.10; 10.5; 10.8; 16; 20.14.2; 20.15.3; 23; 24.20; 27; 38.32.53; 38.32.54; 38.32.59; 38.12 (постановление Правительства РФ от 12.04.2019 № 429 "О создании ТОСЭР "Горный")</t>
  </si>
  <si>
    <t>Имущество расположено на территории ТОСЭР и принято на учет резидентом в качестве объектов основных средств после даты включения организации в Реестр и используется для осуществления деятельности, предусмотренной Соглашением о деятельности на ТОСЭР</t>
  </si>
  <si>
    <t xml:space="preserve">коды ОКВЭД установлены постановлением Правительства РФ о создании соответствующей ТОСЭР на территории субъекта РФ </t>
  </si>
  <si>
    <t>коды ОКВЭД установлены постановлением Правительства РФ о создании соответствующей ТОСЭР на территории субъекта РФ (ТОСЭР "Саров", или ТОСЭР "Володарск", или ТОСЭР "Решетиха")</t>
  </si>
  <si>
    <t xml:space="preserve">для ТОСЭР - коды ОКВЭД установлены постановлением Правительства РФ о создании соответствующей ТОСЭР на территории субъекта РФ </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</si>
  <si>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t>
  </si>
  <si>
    <t>(1) ограниченный - срок действия льготы установлен Законом - до 31.12.2021</t>
  </si>
  <si>
    <t>Соответствие требованиям, определенным ст. 6.1.2 закона НСО от 16.10.2003 № 142-ОЗ "О налогах и особенностях налогообложения отдельных категорий налогоплательщиков в Новосибирской области", ст. 25.9 НК РФ, включение в реестр участников региональных инвестиционных проектов</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</si>
  <si>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</si>
  <si>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06.07.2018 № 270-ОЗ) </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</si>
  <si>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01.07.2009 № 390-ОЗ) </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</si>
  <si>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02.03.2016 № 39-ОЗ) </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</si>
  <si>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19.12.2016 № 124-ОЗ) </t>
  </si>
  <si>
    <t>Налоговая база по объектам недвижимого имущества определяется как кадастровая стоимость имущества (п.1 ст. 4.5 Закона)</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</si>
  <si>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18.12.2015 № 30-ОЗ) </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</si>
  <si>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05.03.2013 № 299-ОЗ) </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</si>
  <si>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29.11.2012 № 281-ОЗ)</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</si>
  <si>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29.06.2016 № 77-ОЗ)</t>
  </si>
  <si>
    <t xml:space="preserve">Предоставление необходимых документов в соответствии с п. 4 ст. 2.4 Закона НСО от 16.10.2003 № 142-ОЗ "О налогах и особенностях налогообложения отдельных категорий налогоплательщиков в Новосибирской области" </t>
  </si>
  <si>
    <t>Льгота заявительного характера. Дифференцированный размер льготы в отношении разных типов транспортных средств. 
В отношении одной единицы каждой категории объектов налогообложения по выбору налогоплательщика вне зависимости от количества оснований для применения налоговых льгот</t>
  </si>
  <si>
    <t xml:space="preserve">раздел А класс 01; 
раздел C класс 10, 11, 13, 14, 20, 22; 
раздел F; 
раздела H класс 49 </t>
  </si>
  <si>
    <t xml:space="preserve"> раздел C классы 10, 11, 13, 14, 15, 20, 22, 23</t>
  </si>
  <si>
    <t>Родители (усыновители, опекуны, попечители, приемные родители), имеющие в составе семьи 3-х и более детей в возрасте до 18 лет</t>
  </si>
  <si>
    <t>Льгота предоставляется одному из родителей (усыновителей, опекунов, попечителей, приемных родителей) по одному из оснований</t>
  </si>
  <si>
    <t>Закон Новгородской области от 30.09.2008 № 384-ОЗ "О налоге на имущество организаций"</t>
  </si>
  <si>
    <t>Закон Новгородской области от 30.09.2008 № 379-ОЗ "О транспортном налоге"</t>
  </si>
  <si>
    <t>Закон Новгородской области от 31.03.2009 № 487-ОЗ "О ставке налога, взимаемого в связи с применением упрощенной системы налогообложения"</t>
  </si>
  <si>
    <t>Исполнение условий, установленных для инвесторов областным законом "Об инвестиционной деятельности в Новгородской области и защите прав инвесторов"</t>
  </si>
  <si>
    <t>(1) ограниченный - на фактический срок окупаемости инвестиционного проекта, но не более расчетного срока - 3, 5 или 7 лет в зависимости от вида проекта</t>
  </si>
  <si>
    <t>Движимое имущество произведено на территории РФ и ранее не находилось в эксплуатации либо произведено не на территории Российской Федерации и с даты его изготовления на дату заключения СПИК прошло не более одного года</t>
  </si>
  <si>
    <t>Льгота распространяется на одно транспортное средство, зарегистрированное на граждан данной категории. 
Льгота предоставляется по заявлению налогоплательщика, на основании документа, подтверждающего статус налогоплательщика и его награды.</t>
  </si>
  <si>
    <t>ст.2.1/ч.1/п.7</t>
  </si>
  <si>
    <t>СПИК предусматривает производство промышленной продукции или внедрение в промышленное производство наилучших доступных технологий. 
Для участников СПИК - доходы от реализации товаров, произведенных в результате реализации специального инвестиционного контракта, составляют менее 90% всех доходов.</t>
  </si>
  <si>
    <t>Наличие у физического лица соответствующего статуса. 
Льгота не более чем по одному транспортному средству за налоговый период.</t>
  </si>
  <si>
    <t>Пониженная (0%) ставка налога для ИП, впервые зарегистрированные и осуществляющие установленные Законом виды предпринимательской деятельности в производственной, социальной и научной сферах, а также сфере бытовых услуг</t>
  </si>
  <si>
    <t>Закон Липецкой области от 24.12.2008 № 233-ОЗ "Об установлении налоговой ставки для организаций и ИП, применяющих упрощенную систему налогообложения"</t>
  </si>
  <si>
    <t>Закон Липецкой области от 25.11.2002 № 20-ОЗ "О транспортном налоге в Липецкой области"</t>
  </si>
  <si>
    <t>от 75% до 83% от ставок налога</t>
  </si>
  <si>
    <t>Пониженные суммы налога для лиц, получающих пенсии - в отношении: 
легковых автомобилей до 100 л.с. вкл. - на 5/6 от суммы налога; 
легковых автомобилей свыше 100 л.с. до 150 л.с.  вкл. - на 75% от суммы налога.
мотоциклов и мотороллеров с мощностью двигателя до 40 л.с.  вкл. - на 75% от суммы налога.</t>
  </si>
  <si>
    <t>Закон Липецкой области от 29.05.2008 № 151-ОЗ "О применении пониженной ставки налога на прибыль организаций, подлежащего зачислению в областной бюджет"</t>
  </si>
  <si>
    <t>(1) ограниченный - пока объем льготы не достигнет объема капитальных вложений, осуществленных в целях реализации РИП (пп.2 п.3 ст.284.3 НКРФ)</t>
  </si>
  <si>
    <t>ст.2/ч.1/п.12</t>
  </si>
  <si>
    <t>Имущество: расположено на территории ТОСЭР;
принято на учет в качестве объектов ОС после даты включения соответствующей организации в реестр резидентов ТОСЭР;
не учитывалось на балансе в качестве объектов ОС, за исключением приобретенного в целях реконструкции и(или) модернизации, - в размере увеличения первоначальной стоимости по данным бухгалтерского учета организаций-резидентов.</t>
  </si>
  <si>
    <t>(1) ограниченный - на 5 налоговых периодов</t>
  </si>
  <si>
    <t>ст.3-1/ч.1/п."е-1", "е-3"</t>
  </si>
  <si>
    <t xml:space="preserve">Объекты спорта приняты к учету в качестве объектов ОС не ранее 1 января 2019 года. </t>
  </si>
  <si>
    <t>Доля участия Ленинградской области и(или) муниципальных образований Ленинградской области в УК этой организации - более 50%  и/или представители Ленинградской области и(или) муниципальных образований входят в попечительский совет или иные органы управления такой организации. 
Оказание одного или нескольких видов услуг, в частности, консультационных, аудиторских, обучающих, финансовых, юридических, организационно-технических, научно-исследовательских, направленных на содействие развитию малого предпринимательства, является основным видом деятельности организации.</t>
  </si>
  <si>
    <t>Объединение не осуществляет предпринимательскую деятельность</t>
  </si>
  <si>
    <t>Выручка от указанных видов деятельности составляет не менее 50% в общей суммы выручки от реализации продукции (работ, услуг)</t>
  </si>
  <si>
    <t>Выручка от указанного вида деятельности составляет не менее 70% от общей суммы выручки от реализации продукции (товаров, работ, услуг)</t>
  </si>
  <si>
    <t xml:space="preserve">1,8 п.п. - 2016 г.; 
1,5 п.п. - 2017 г.; 
1,2 п.п. - 2018 г.; 
0,9 п.п. - 2019 г.; 
0,6 п.п. - 2020 г.; 
0,3 п.п. - 2021 г. </t>
  </si>
  <si>
    <t>Закон Ленинградской области от 08.04.2002 № 10-оз "О мерах государственной поддержки трейдерской деятельности на территории Ленинградской области"</t>
  </si>
  <si>
    <t>Закон Ленинградской области от 03.02.2012 № 1-оз "О ставке налога на прибыль организаций, состоящих на учете в налоговых органах на территории Лодейнопольского и Подпорожского муниципальных районов"</t>
  </si>
  <si>
    <t>Закон Ленинградской области от 29.12.2012 № 113-оз "О режиме государственной поддержки организаций, осуществляющих инвестиционную деятельность на территории Ленинградской области, и внесении изменений 
в отдельные законодательные акты Ленинградской области"</t>
  </si>
  <si>
    <t>Закон Ленинградской области от 28.07.2014 № 52-оз "О создании и развитии индустриальных (промышленных) парков в Ленинградской области"</t>
  </si>
  <si>
    <t>Закон Ленинградской области от 19.07.2012 № 64-оз "О ставке налога на прибыль организаций, являющихся участниками консолидированной группы налогоплательщиков"</t>
  </si>
  <si>
    <t>С 01.01.2019 - без условий. 
До 01.01.2019 - высвобожденные средства направляются на социальные нужды пенсионеров по инвалидности, на развитие общественных организаций инвалидов, обеспечение занятости пенсионеров по инвалидности, сохранение и увеличение числа рабочих мест для них</t>
  </si>
  <si>
    <t>Областной закон Ленинградской области от 06.07.2007 № 115-оз "О ставке налога на прибыль организаций для жилищных кооперативов, жилищно-строительных кооперативов, товариществ собственников жилья в Ленинградской области"</t>
  </si>
  <si>
    <t>Жилищные кооперативы, жилищно-строительные кооперативы, товарищества собственников жилья</t>
  </si>
  <si>
    <t>Пониженная (13,5%) ставка налога для жилищных кооперативов, жилищно-строительных кооперативов, товариществ собственников жилья</t>
  </si>
  <si>
    <t>Дополнительные полномочия и права субъектов РФ</t>
  </si>
  <si>
    <t>ст.1/ч.1/п."в"</t>
  </si>
  <si>
    <t>Предприятия, находящиеся в собственности Всероссийского общества слепых</t>
  </si>
  <si>
    <t>Пониженная (13,5% - 2005-2018 гг.; 13% - 2004; 12% - 2003 г.; 10,5% - 2002 г.) ставка налога для предприятий, находящихся в собственности Всероссийского общества слепых, расположенных на территории Ленинградской области</t>
  </si>
  <si>
    <t>ст.3-1/ч.1/п."я"</t>
  </si>
  <si>
    <t>Закон Ленинградской области от 25.11.2003 № 98-оз "О налоге на имущество организаций" (в ред. от 29.12.2017 № 92-оз)</t>
  </si>
  <si>
    <t>Освобождаются от уплаты налога организации - в отношении движимого имущества, принятого с 1 января 2013 года на учет в качестве основных средств (п.25. с.381 НКРФ), с даты выпуска которого прошло не более 3-х лет</t>
  </si>
  <si>
    <t>ст.3-1/ч.2/п."в"</t>
  </si>
  <si>
    <t xml:space="preserve">Удельный вес доходов от осуществления указанной деятельности составляет не менее 50%  процентов </t>
  </si>
  <si>
    <t>Организации, осуществляющие содержание автомобильных дорог общего пользования, находящихся в государственной собственности Ленинградской области</t>
  </si>
  <si>
    <t>Пониженная (на 50%) ставка налога для организаций, осуществляющих содержание автомобильных дорог общего пользования, находящихся в государственной собственности Ленинградской области - в отношении имущества, предназначенного для содержания указанных автомобильных дорог</t>
  </si>
  <si>
    <t xml:space="preserve"> ст.3/абз.5</t>
  </si>
  <si>
    <t xml:space="preserve"> ст.3/абз.7</t>
  </si>
  <si>
    <t>Освобождаются от уплаты налога организации, осуществляющие содержание автомобильных дорог, проходящих по территории Ленинградской области</t>
  </si>
  <si>
    <t>Организации, осуществляющие содержание автомобильных дорог, проходящих по территории Ленинградской области</t>
  </si>
  <si>
    <t>Освобождаются от уплаты налога организации и ИП, осуществляющие перевозки льготных категорий пассажиров в транспорте городского, пригородного сообщения в соответствии с договорами, заключенными с администрациями муниципальных образований - в части транспортных средств, осуществляющих указанные перевозки</t>
  </si>
  <si>
    <t>Организации и индивидуальные предприниматели, осуществляющие перевозки льготных категорий пассажиров, определенных действующим законодательством, в транспорте городского, пригородного сообщения в соответствии с договорами, заключенными с администрациями муниципальных образований</t>
  </si>
  <si>
    <t>Удельный вес доходов от осуществления этой деятельности составляет 70% и более от общей суммы доходов</t>
  </si>
  <si>
    <t>Исполнение условий договора, заключенного с администрациями муниципальных образований</t>
  </si>
  <si>
    <t>Закон Ленинградской области от 13.11.2003 № 88-оз "О мерах государственной поддержки экспорта товаров, работ и услуг в сфере информационных технологий в Ленинградской области"</t>
  </si>
  <si>
    <t>(1) ограниченный - на срок действия СПИК</t>
  </si>
  <si>
    <t>(1) ограниченный - на 5 налоговых периодов + дополнительно на 1 налоговый период (если с 5-го н.п.объем вложений превысит 2,2% среднегодовой стоимости ОС)</t>
  </si>
  <si>
    <t>Областной закон Ленинградской области от 12.10.2009 № 78-оз "Об установлении ставки налога, взимаемого в связи с применением упрощенной системы налогообложения, на территории Ленинградской области"
(в ред. от 20.07.2015 № 73-оз)</t>
  </si>
  <si>
    <t>Пониженная (5%; 7% - до 01.01.2016) ставка налога для налогоплательщиков (объект налогообложения "доходы-расходы")</t>
  </si>
  <si>
    <t xml:space="preserve"> Поддержка экономики, малого и среднего предпринимательства</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</si>
  <si>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t>
  </si>
  <si>
    <t>Индивидуальные предприниматели, впервые зарегистрированные и осуществляющих установленные Законом виды предпринимательской деятельности в производственной, социальной и(или) научной сферах</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</si>
  <si>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и(или) научной сферах</t>
  </si>
  <si>
    <t>Областной закон Ленинградской области от 12.10.2009 № 78-оз "Об установлении ставки налога, взимаемого в связи с применением упрощенной системы налогообложения, на территории Ленинградской области"</t>
  </si>
  <si>
    <t>раздел A подкласс 01.1 (за искл. группы 01.15); подкласс 01.4 (за искл. подгрупп 01.49.5, 01.49.6, группы 01.50); класс 03 группы 03.11, 03.12, подгруппы 03.21.4, 03.22.5; 
раздел C классы 10, 11 (за искл. групп 11.01, 11.02, 11.03, 11.04, 11.05); классы 13; 14; 15; 16; 17; 20; 21 (за искл. подгруппы 20.14.2); 22; 23; 24; 25 (за искл. подклассов 25.4, 25.5, 25.6); 26; 27; 28; 29; 30 (за искл. подгруппы 30.20.9, подкласса 30.3); 31; 32 (за искл. группы 32.11, подгрупп 32.12.3, 32.12.4); подкласс 32.5; класс 38; 
раздел I подклассы 55.2, 55.9; раздел N группа 79.11; 
раздел P группы 85.11, 85.12; раздел Q (за иск. групп 86.10, 86.23, подгруппы 86.90.4);
раздел R подкласс 93.1, раздел S группа 96.04; раздел J группы 62.01, 62.02, подгруппа 63.11.1; раздел M класс 72</t>
  </si>
  <si>
    <t>Областной закон Ленинградской области от 12.10.2009 № 78-оз "Об установлении ставки налога, взимаемого в связи с применением упрощенной системы налогообложения, на территории Ленинградской области"
(в ред. от 16.10.2017 № 65-оз)</t>
  </si>
  <si>
    <t>Пониженная (1%) ставка налога для организаций и ИП, осуществляющих установленные Законом виды деятельности (объект налогообложения "доходы")</t>
  </si>
  <si>
    <t>Пониженная (3%) ставка налога для организаций и ИП, осуществляющих установленные Законом виды деятельности (объект налогообложения "доходы")</t>
  </si>
  <si>
    <t>ст.1-2/п.1</t>
  </si>
  <si>
    <t>ст.1-2/п.2</t>
  </si>
  <si>
    <t>13.10.1; 13.10.2; 13.10.3; 13.10.5; 13.10.9; 13.30; 13.99.1; 13.99.2; 
14.19.11; 14.3; 16.29.12; 16.29.13; 16.29.2; 
17.29; 23.41; 23.49; 32.40; 32.99.8</t>
  </si>
  <si>
    <t>01.13.11; 01.13.12; 01.13.6; 01.19.2; 01.25.1; 01.25.2; 01.30; 01.41.12; 01.45.1; 01.45.2; 01.49.1; 01.49.2; 
03.12; 03.2; 10.2; 10.51.3; 
79.90.22; 85.11; 86.90.4; 88.10</t>
  </si>
  <si>
    <t>ст.1-4</t>
  </si>
  <si>
    <t>Областной закон Ленинградской области от 07.11.2012 № 80-оз "О патентной системе налогообложения на территории Ленинградской области" (в ред. от 20.07.2015 № 73-оз)</t>
  </si>
  <si>
    <t>Индивидуальные предприниматели, впервые зарегистрированные и осуществляющих установленные Законом виды предпринимательской деятельности в производственной, социальной и(или) научной сферах, а также в сфере оказания бытовых услуг населению</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</si>
  <si>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и(или) научной сферах, а также в сфере оказания бытовых услуг населению</t>
  </si>
  <si>
    <t>Налогоплательщики осуществляющие установленные Законом виды деятельности на территориях определенных муниципальных районов и городских округов</t>
  </si>
  <si>
    <t>Областной закон Ленинградской области от 07.11.2012 № 80-оз "О патентной системе налогообложения на территории Ленинградской области" (в ред. от 24.11.2014 № 88-оз)</t>
  </si>
  <si>
    <t>Пониженная сумма налога</t>
  </si>
  <si>
    <t>0,6/1,2/1,8 п.п.</t>
  </si>
  <si>
    <t>Коэффициенты: 0,9 - для Волховского, Кировского, Тосненского муниципальных районов; 0,8 - для Бокситогорского, Волосовского, Кингисеппского, Киришского, Ломоносовского, Лужского, Приозерского, Сланцевского, Тихвинского муниципальных районов и Сосновоборского городского округа; 0,7 - для Лодейнопольского, Подпорожского муниципальных районов. 
Льгота не распространяется на следующие виды деятельности: развозная и разносная розничная торговля; 
оказание автотранспортных услуг по перевозке грузов грузовым специализированным/ неспециализированным автомобильным транспортом, пассажиров (внутригородские / пригородные / междугородные / международные пассажирские перевозки автомобильным (автобусным) транспортом, подчиняющиеся расписанию; такси);
оказание услуг по перевозке пассажиров, грузов водным транспортом.</t>
  </si>
  <si>
    <t>Пониженный (коэф-ты 0,9/0,8/0,7 в зависимости от территории муниципального района или городского округа) сумма налога для налогоплательщиков, осуществляющих деятельность на территориях определенных муниципальных районов и городских округов</t>
  </si>
  <si>
    <t>Закон Курской области от 14.12.2010 № 112-ЗКО "О понижении налоговой ставки налога на прибыль организаций, подлежащего зачислению в областной бюджет, для отдельных категорий налогоплательщиков"</t>
  </si>
  <si>
    <t>Закон Курской области от 26.11.2003 № 57-ЗКО "О налоге на имущество организаций"</t>
  </si>
  <si>
    <t>Закон Курской области от 26.11.2003 № 57-ЗКО "О налоге на имущество организаций" (в ред. от 15.11.2018 № 83-ЗКО)</t>
  </si>
  <si>
    <t>Пониженная (1,5%) ставка налога для организаций, реализовавших инвестиционные проекты по строительству молочных комплексов (ферм)  - в отношении имущества, находящегося на балансе таких организаций</t>
  </si>
  <si>
    <t>Включение инвестпроекта в перечень инвестпроектов, реализуемых и (или) планируемых к реализации на территории Республики Коми, формируемый в целях предоставления налоговых льгот (далее- Перечень); осуществление инвестиций в капитальные вложения по созданию, приобретению, модернизации, реконструкции, техническому перевооружению и расширению производственных мощностей на территории Республики Коми в рамках инвестпроектов, реализуемых в отдельных видах экономической деятельности; наличие положительной оценки эффективности (бюджетной и (или) социальной) инвестпроекта, положительной оценки эффективности осуществления мер по охране окружающей среды и обеспечению экологической безопасности;</t>
  </si>
  <si>
    <t>Физические лица, подвергшиеся воздействию радиации вследствие катастрофы на Чернобыльской АЭС, аварии в 1957 году на производственном объединении "Маяк" и сбросов радиоактивных отходов в реку Теча, вследствие ядерных испытаний на Семипалатинском полигоне</t>
  </si>
  <si>
    <t>(1) ограниченный - на срок, составляющий не более 20 налоговых периодов</t>
  </si>
  <si>
    <t>Закон Республики Крым от 29.12.2014 № 60-ЗРК/2014 "Об установлении ставки единого сельскохозяйственного налога на территории Республики Крым"</t>
  </si>
  <si>
    <t>Закон Республики Крым от 29.12.2014 № 62-ЗРК/2014 "Об установлении ставки налога, уплачиваемого при применении патентной системы налогообложения на территории Республики Крым"</t>
  </si>
  <si>
    <t xml:space="preserve">Закон Республики Крым от 29.12.2014 № 59-ЗРК/2014 "Об установлении ставки налога, уплачиваемого при применении упрощенной системы налогообложения на территории Республики Крым" </t>
  </si>
  <si>
    <t>Закон Республики Крым от 19.11.2014 № 7-ЗРК/2014 "О налоге на имущество организаций"</t>
  </si>
  <si>
    <t>Закон Республики Крым от 29.12.2014 № 61-ЗРК/2014 "Об установлении ставки по налогу на прибыль организаций на территории Республики Крым"</t>
  </si>
  <si>
    <t>Закон Республики Марий Эл от 27.10.2011 № 59-З "О регулировании отношений в области налогов и сборов в Республике Марий Эл"; 
Ранее Закон от 28.11.2003 № 38-З (в ред.  от 16.03.2009 № 6-З)</t>
  </si>
  <si>
    <t>Освобождаются от налогообложения организации, реализующие на территории Республики Марий Эл инвестиционные проекты с привлечением инвестиций на сумму более 100 млн. рублей</t>
  </si>
  <si>
    <t xml:space="preserve">Физические лица, отнесенные к установленным законом социальным группам </t>
  </si>
  <si>
    <t>Средняя численность наемных работников за налоговый период не превышает 15 человек. 
Размер доходов от реализации, полученных ИП при осуществлении установленных видов предпринимательской деятельности, не превышает предельный размер дохода, предусмотренный п. 6 ст. 346.45 НКРФ, уменьшенный в 4 раза.</t>
  </si>
  <si>
    <t>Организации - балансодержатели объектов недвижимого имущества, налоговая база по которым определяется как их кадастровая стоимость</t>
  </si>
  <si>
    <t>Закон Республики Марий Эл от 27.10.2011 № 59-З "О регулировании отношений в области налогов и сборов в Республике Марий Эл" (в ред. от 26.10.2017 № 49-З)</t>
  </si>
  <si>
    <t>(1) ограниченный - срок действия льготы установлен Законом - 2018-2019 гг.</t>
  </si>
  <si>
    <t>Налог на доходы физических лиц</t>
  </si>
  <si>
    <t>13 п.п.</t>
  </si>
  <si>
    <t>ст.17.2</t>
  </si>
  <si>
    <t>Доход от осуществления данных видов экономической деятельности за отчетный (налоговый) период составил не менее 70% в общем объеме полученных доходов.
Отсутствие недоимки по налогам, подлежащим зачислению в республиканский и местные бюджеты.
Отсутствие у организации задолженности по страховым взносам в бюджеты государственных внебюджетных фондов Российской Федерации по итогам отчетных и расчетного периодов;
Налогоплательщик не находится в процессе ликвидации, процедуре банкротства. 
Размер среднемесячной заработной платы за отчетный (налоговый) период в расчете на одного работника составляет не менее 3 МРОТ.
Отсутствие просроченной задолженности по выплате заработной платы работникам организации.
Наличие в предыдущем налоговом периоде положительной динамики не менее чем по 2 из следующих показателей: рост доходов от реализации товаров (работ, услуг) не менее чем на 5%; рост налоговых платежей, уплаченных в консолидированный бюджет Республики Мордовия; рост среднесписочной численности работников; рост среднемесячной номинальной начисленной заработной платы работников (в отношении вновь зарегистрированных организаций и ИП данное условие не применяется).</t>
  </si>
  <si>
    <t>03; 10.61; 10.9; 75 ; 15.11.1; 10.2; 10.4; 10.5</t>
  </si>
  <si>
    <t>11.07.2</t>
  </si>
  <si>
    <t>Организации, основным видом деятельности которых согласно записи в ЕГРЮЛ является транспортирование по трубопроводам газа</t>
  </si>
  <si>
    <t>Доля доходов от реализации товаров (работ, услуг) по итогам налогового периода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t>
  </si>
  <si>
    <t xml:space="preserve">
6 п.п.</t>
  </si>
  <si>
    <t>Закон РС(Я) от 07.11.2013 1231-З № 17-V "О налоговой политике РС(Я)" (в ред. от 27.05.2015 1444-З № 443-V)</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</si>
  <si>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и социальной сферах, а также в сфере бытовых услуг населению</t>
  </si>
  <si>
    <t>Индивидуальные предприниматели, впервые зарегистрированные и осуществляющие установленные Законом виды предпринимательской деятельности</t>
  </si>
  <si>
    <t>(1) ограниченный - срок действия льготы установлен законом - до 01.01.2030</t>
  </si>
  <si>
    <t xml:space="preserve">Деятельность осуществляется на территории Курской области </t>
  </si>
  <si>
    <t>Организации - инвесторы, зарегистрированные на территории Курской области, осуществляющие установленные законом виды деятельности в сфере сельского хозяйства</t>
  </si>
  <si>
    <t>Предельный размер доходов от реализации, получаемых ИП при осуществлении вида предпринимательской деятельности, в отношении которого устанавливается налоговая ставка в размере 0%, за отчетный (налоговый) период - 15 млн. рублей.</t>
  </si>
  <si>
    <t>раздел А; раздел B: 08; раздел C; раздел D; раздел F; раздел M: 72; раздел P; раздел Q; раздел R; раздел J: 59, 60, 63.91; 
раздел S 95.2: 95.21, 95.22,95.23, 95.24.2, 95.25,95.29.9; раздел N 77.2: 77.21, 77.22, 77.29</t>
  </si>
  <si>
    <t>(1) ограниченный - в течение срока включения в реестр резидентов</t>
  </si>
  <si>
    <t>3,5 (4,5) - 0,5 (1,5) п.п.</t>
  </si>
  <si>
    <t xml:space="preserve">12 (13) пп. - с 1 по 5 гг.; 
7 (8) п.п. - с 6 по 10 гг.
</t>
  </si>
  <si>
    <t>Закон Курганской области от 26.05.2015 № 41 "Об установлении налоговых ставок_x000D_ в размере 0% для_x000D_ налогоплательщиков, впервые_x000D_ зарегистрированных в качестве_x000D_ индивидуальных предпринимателей,_x000D_ при применении упрощенной системы_x000D_ налогообложения и (или) патентной_x000D_ системы налогообложения на_x000D_ территории Курганской области"</t>
  </si>
  <si>
    <t>виды деятельности согласно приложению 2 к Закону Курганской области от 26.05.2015 № 41</t>
  </si>
  <si>
    <t>Осуществление в ходе реализации инвестиционного проекта после 1 января 2019 года капитальных вложений в сумме от 10 млн. рублей</t>
  </si>
  <si>
    <t>Пониженная (0,4% - 2017 г.; 0,6% - с 2018 г.) ставка налога - в отношении объектов недвижимого имущества, налоговая база в отношении которых определяется как кадастровая стоимость</t>
  </si>
  <si>
    <t>1,8 п.п.; 
1,6 п.п. - с 2018 г.</t>
  </si>
  <si>
    <t>1,6 п.п.; 
1,4 п.п. - с 2018 г.</t>
  </si>
  <si>
    <t>Имущество используется в целях реализации соглашения об осуществлении деятельности на территории ТОСЭР</t>
  </si>
  <si>
    <t>1,7 / 1,1 п.п.</t>
  </si>
  <si>
    <t>(1) ограниченный - пока суммарный объем льготы не оставит величину, равную 50% объема осуществленных в целях реализации РИП капитальных вложений, но не позднее 01.01.2029</t>
  </si>
  <si>
    <t>Родители (приемные родители, усыновители) в семье, имеющей в своем составе совместно проживающих с ними 3-х и более детей в возрасте до 18 лет вкл. и (или) детей, обучающихся по очной форме обучения по основным образовательным программам в организациях, осуществляющих образовательную деятельность, до окончания ими такого обучения, но не дольше чем до достижения ими возраста 23 лет</t>
  </si>
  <si>
    <t>20.59.2</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</si>
  <si>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технопарков, управляющим компаниям зон экономического благоприятствования, участникам зон экономического благоприятствования и резидентам территорий опережающего социально-экономического развития"</t>
  </si>
  <si>
    <t>Создание на территории Кемеровской области - Кузбасса условий для устойчивого и динамичного развития предприятий металлургической, горнорудной, химической, машиностроительной и легкой промышленности</t>
  </si>
  <si>
    <t>Члены семей работников угледобывающих предприятий, расположенных на территории Кемеровской области, погибших (умерших) в результате несчастных случаев на производстве (родители, вдовы (вдовцы), не вступившие в повторный брак, дети в возрасте до 18 лет вкл. и (или) дети, обучающиеся по очной форме обучения по основным образовательным программам в организациях, осуществляющих образовательную деятельность, до окончания ими такого обучения, но не дольше чем до достижения ими возраста 23 лет)</t>
  </si>
  <si>
    <t xml:space="preserve">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29.11.2018 № 403-ОЗ)
 </t>
  </si>
  <si>
    <t>ст.5.1/п.1.1</t>
  </si>
  <si>
    <t>за исключением кодов 16; 28; 29.3</t>
  </si>
  <si>
    <t>(1) ограниченный - в течение 7 лет, пока объем льготы не достигнет 50% от объема капвложений</t>
  </si>
  <si>
    <t xml:space="preserve">Организация отвечает требованиям п.2 ст. 25.9 НКРФ (с 01.01.2020 - пп. 1 и 2 ст. 25.16 НКРФ).
Одна из сторон СПИК - Калужская область. </t>
  </si>
  <si>
    <t>(1) ограниченный - срок действия льготы установлен Законом - до 01.01.2029</t>
  </si>
  <si>
    <t>(1) ограниченный - в течение срока действия СПИК, но не позднее 2025 года вкл.</t>
  </si>
  <si>
    <t>Выполнение условий, установленных п. 2 ст. 284.4 НКРФ, а также с учетом положений п. 5 ст. 284.4 НКРФ.
Коды ОКВЭД установлены постановлением Правительства РФ от 13.11.2017 № 1370 "О создании территории опережающего социально-экономического развития "Сосенский"</t>
  </si>
  <si>
    <t>Органы государственной власти Калужской области, государственные органы Калужской области, органы местного самоуправления муниципальных образований Калужской области, государственные и муниципальные бюджетные и казенные учреждения</t>
  </si>
  <si>
    <t xml:space="preserve">Закон Калужской области от 26.11.2002 № 156-ОЗ "О транспортном налоге на территории Калужской области" 
</t>
  </si>
  <si>
    <t>Закон Калужской области от 26.11.2002 № 156-ОЗ "О транспортном налоге на территории Калужской области"(в ред. от 25.02.2011 № 113-ОЗ)</t>
  </si>
  <si>
    <t xml:space="preserve">Налогоплательщики, осуществляющие деятельность по установленным Законом кодам ОКВЭД </t>
  </si>
  <si>
    <t>(1) ограниченный - непрерывно в течение 2 налоговых периодов (п. 4 ст. 346.20 НКРФ)</t>
  </si>
  <si>
    <t>Пониженная (0%) ставка налога для ИП, вновь зарегистрированных после 1 января 2016 года и осуществляющих установленные Законом виды предпринимательской деятельности</t>
  </si>
  <si>
    <t>виды предпринимательской деяельности установлены ст. 2.1 Закона</t>
  </si>
  <si>
    <t>Организации, включенные в программу обновления и модернизации основных средств предприятия</t>
  </si>
  <si>
    <t>Освобождаются от уплаты налога инвалиды, имевшие до 1 января 2005 года право на получение (приобретение) автомобиля через органы социальной защиты населения и реализовавшие указанное право путем получения (приобретения) легковых автомобилей с мощностью двигателя до 150 л.с. (до 110,33 кВт) вкл. - в отношении указанных транспортных средств</t>
  </si>
  <si>
    <t xml:space="preserve">Закон Калининградской области от 16.11.2002 № 193 "О транспортном налоге" </t>
  </si>
  <si>
    <t xml:space="preserve">Закон Калининградской области от 27.11.2003 № 336 "О налоге на имущество организаций" </t>
  </si>
  <si>
    <t>Организации - балансодержатели объектов недвижимого имущества, налоговая база в отношении которых определяется как кадастровая стоимость</t>
  </si>
  <si>
    <t>Объекты недвижимого имущества - нежилые помещения для размещения офисов, торговых объектов, объектов общественного питания и бытового обслуживания</t>
  </si>
  <si>
    <t xml:space="preserve">За исключением объектов движимого имущества, принятых на учет в результате: реорганизации или ликвидации юридических лиц; передачи, включая приобретение, имущества между взаимозависимыми лицами. </t>
  </si>
  <si>
    <t xml:space="preserve">Вычет из налогооблагаемой базы величины кадастровой стоимости 300 кв. м площади объекта недвижимого имущества - в отношении объектов недвижимого имущества, указанных в пп. 2 п.1 ст. 378.2 НКРФ </t>
  </si>
  <si>
    <t>Закон Калининградской области от 25.11.2015 № 469 "Об установлении налоговой ставки в размере 0% для индивидуальных предпринимателей при применении упрощенной системы налогообложения и патентной системы налогообложения"</t>
  </si>
  <si>
    <t>Закон Иркутской области от 08.10.2007 № 75-оз "О налоге на имущество организаций" (от 15.12.2011 № 136-ОЗ)</t>
  </si>
  <si>
    <t>Пониженная (0,55% или 1,1%) ставка налога для организаций, осуществляющих производство летательных аппаратов, включая космические: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</si>
  <si>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изделий из бетона, цемента и гипса: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</si>
  <si>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прочих основных органических химических веществ, не включенных в другие группировки: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</si>
  <si>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лекарственных средств и материалов, применяемых в медицинских целях: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</si>
  <si>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деятельность гостиниц и прочих мест для временного проживания: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</si>
  <si>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электрического оборудования: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</si>
  <si>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растительных и животных масел и жиров: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</si>
  <si>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нефтепродуктов: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</si>
  <si>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добычу сырой нефти и природного газа: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</si>
  <si>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50.3; 50.4</t>
  </si>
  <si>
    <t>Пониженная (0,55% или 1,1%) ставка налога для организаций, осуществляющих производство прочих деревянных строительных конструкций и столярных изделий: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</si>
  <si>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Соответствие требованиям, установленным статьями 25.8 и 25.9 НКРФ и Законом Иркутской области от 30.04.2014 № 42-ОЗ "О реализации отдельных положений главы 3.3 Налогового кодекса Российской Федерации"</t>
  </si>
  <si>
    <t>Осуществление предпринимательской деятельности по одному или нескольким установленным видам деятельности. 
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(п.4 ст. 346.20 НКРФ)</t>
  </si>
  <si>
    <t>Осуществление предпринимательской деятельности по одному или нескольким установленным видам деятельности.</t>
  </si>
  <si>
    <t xml:space="preserve">Доход от осуществления одного или нескольких установленных видов деятельности на территории Иркутской области составляет за отчетный (налоговый) период не менее 70%
</t>
  </si>
  <si>
    <t>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в процедуре банкротства; 
обеспечено перечисление (уплата) в полном объеме начисленных и удержанных сумм НДФЛ; 
не менее 4,5% оставшейся прибыли направляется на капитальные вложения (за искл. ОС 1-3 амортизационной группы). 
Налогоплательщик не является обособленным подразделением и не является участником консолидированной группы. 
Выручка от реализации произведенных товаров (работ, услуг) по основному виду экономической деятельности на конец отчетного (налогового) периода составляет не менее 70% в общем объеме выручки.</t>
  </si>
  <si>
    <t>коды ОКВЭД установлены постановлением Правительства РФ от 17.02.2018 № 171 "О создании территории опережающего социально-экономического развития "Наволоки"</t>
  </si>
  <si>
    <t>коды ОКВЭД установлены постановлением Правительства РФ от 14.12.2018 № 1522 "О создании территории опережающего социально-экономического развития "Южа"</t>
  </si>
  <si>
    <t>Получение статуса резидентов территории опережающего социально-экономического развития "Павловск"</t>
  </si>
  <si>
    <t>коды ОКВЭД установлены постановлением Правительства РФ от 16.03.2018 № 264 "О создании территории опережающего социально-экономического развития "Павловск"</t>
  </si>
  <si>
    <t>Ведение организацией раздельного бухгалтерского учета объектов основных средств, используемых в деятельности, осуществляемой при исполнении Соглашений об осуществлении деятельности, и иных объектов основных средств.
Имущество: расположено на территории ТОСЭР и используется для осуществления деятельности, предусмотренной Соглашением об осуществлении деятельности;
создано, приобретено, модернизировано, реконструировано, технически перевооружено после даты заключения Соглашения об осуществлении деятельности.</t>
  </si>
  <si>
    <t>виды экономической деятельности установлены постановлением Правительства РФ от 12.04.2019 № 428 "О создании территории опережающего социально-экономического развития "Михайловка"</t>
  </si>
  <si>
    <t xml:space="preserve">Закон Волгоградской области от 11.11.2002 № 750-ОД "О транспортном налоге" (в ред. от 28.04.2009 № 1872-ОД) </t>
  </si>
  <si>
    <t xml:space="preserve">Закон Волгоградской области от 11.11.2002 № 750-ОД "О транспортном налоге" (в ред. от 13.03.2014 № 35-ОД) </t>
  </si>
  <si>
    <t xml:space="preserve">Закон Волгоградской области от 11.11.2002 № 750-ОД "О транспортном налоге" (в ред. от 06.06.2005 № 1067-ОД) </t>
  </si>
  <si>
    <t xml:space="preserve">Закон Волгоградской области от 11.11.2002 № 750-ОД "О транспортном налоге" (в ред. от 17.11.2008 № 1771-ОД) </t>
  </si>
  <si>
    <t>Закон Волгоградской области от 11.11.2002 № 750-ОД "О транспортном налоге" (в ред. от 14.02.2019 № 9-ОД)</t>
  </si>
  <si>
    <t xml:space="preserve">Закон Волгоградской области от 17.12.1999 № 352-ОД "О ставках налога на прибыль организаций"(в ред. от 21.08.2007 № 1526-ОД) </t>
  </si>
  <si>
    <t xml:space="preserve">Закон Волгоградской области от 17.12.1999 № 352-ОД "О ставках налога на прибыль организаций" (в ред. от 09.07.2002 № 722-ОД) 
</t>
  </si>
  <si>
    <t xml:space="preserve">Закон Волгоградской области от 17.12.1999 № 352-ОД "О ставках налога на прибыль организаций" (в ред. от 01.07.2003 № 840-ОД) 
</t>
  </si>
  <si>
    <t xml:space="preserve">Закон Волгоградской области от 17.12.1999 № 352-ОД "О ставках налога на прибыль организаций" (в ред. от 28.03.2003 № 803-ОД) 
</t>
  </si>
  <si>
    <t xml:space="preserve">Закон Волгоградской области от 17.12.1999 № 352-ОД "О ставках налога на прибыль организаций" (в ред. от 06.02.2017 № 13-ОД) 
</t>
  </si>
  <si>
    <t xml:space="preserve">Закон Волгоградской области от 17.12.1999 № 352-ОД "О ставках налога на прибыль организаций" (в ред. от 04.07.2019 № 66-ОД) </t>
  </si>
  <si>
    <t xml:space="preserve">Закон Волгоградской области от 28.11.2003 № 888-ОД "О налоге на имущество организаций" (в ред. от 21.08.2007 № 1527-ОД) </t>
  </si>
  <si>
    <t xml:space="preserve">Закон Волгоградской области от 28.11.2003 № 888-ОД "О налоге на имущество организаций" (в ред. от 30.11.2010 № 2128-ОД) </t>
  </si>
  <si>
    <t xml:space="preserve">Закон Волгоградской области от 28.11.2003 № 888-ОД "О налоге на имущество организаций" (в ред. от 26.04.2004 № 915-ОД) </t>
  </si>
  <si>
    <t xml:space="preserve">Закон Волгоградской области от 28.11.2003 № 888-ОД "О налоге на имущество организаций" (в ред. от 05.05.2005 № 1052-ОД) </t>
  </si>
  <si>
    <t xml:space="preserve">Закон Волгоградской области от 28.11.2003 № 888-ОД "О налоге на имущество организаций" (в ред. от 26.12.2014 № 191-ОД) </t>
  </si>
  <si>
    <t xml:space="preserve">Закон Волгоградской области от 28.11.2003 № 888-ОД "О налоге на имущество организаций" (в ред. от 26.11.2019 № 121-ОД) </t>
  </si>
  <si>
    <t>Закон Волгоградской области от 28.11.2003 № 888-ОД "О налоге на имущество организаций" (в ред. от 13.04.2016 № 22-ОД)</t>
  </si>
  <si>
    <t>Закон Волгоградской области от 28.11.2003 № 888-ОД "О налоге на имущество организаций" (в ред. от 24.12.2018 № 155-ОД)</t>
  </si>
  <si>
    <t>Закон Волгоградской области от 28.11.2003 № 888-ОД "О налоге на имущество организаций" (в ред. от 04.07.2019 № 65-ОД)</t>
  </si>
  <si>
    <t>Закон Волгоградской области от 10.02.2009 № 1845-ОД "О ставке налога, уплачиваемого в связи с применением упрощенной системы налогообложения" (в ред. от 19.12.2019 № 133-ОД)</t>
  </si>
  <si>
    <t>Закон Волгоградской области от 10.02.2009 № 1845-ОД "О ставке налога, уплачиваемого в связи с применением упрощенной системы налогообложения" (в ред. от 10.11.2014 № 147-ОД)</t>
  </si>
  <si>
    <t xml:space="preserve">Закон Волгоградской области от 11.11.2002 № 750-ОД "О транспортном налоге" (в ред. от 15.09.2003 № 864-ОД) 
</t>
  </si>
  <si>
    <t xml:space="preserve">Закон Волгоградской области от 11.11.2002 № 750-ОД "О транспортном налоге" (в ред. от 24.11.2004 № 961-ОД) </t>
  </si>
  <si>
    <t xml:space="preserve">Закон Волгоградской области от 11.11.2002 № 750-ОД "О транспортном налоге" (в ред. от 15.09.2003 № 864-ОД) </t>
  </si>
  <si>
    <t xml:space="preserve">Закон Волгоградской области от 11.11.2002 № 750-ОД "О транспортном налоге" (в ред. от 11.04.2008 № 1659-ОД) </t>
  </si>
  <si>
    <t>Закон Владимирской области от 12.11.2003 № 110-ОЗ "О налоге на имущество организаций" (в ред. от 16.09.2005 № 132-ОЗ)</t>
  </si>
  <si>
    <t>Закон Владимирской области от 12.11.2003 № 110-ОЗ "О налоге на имущество организаций" (в ред. от 04.05.2018 № 47-ОЗ)</t>
  </si>
  <si>
    <t>Закон Владимирской области от 12.11.2003 №110-ОЗ "О налоге на имущество организаций" ( в ред. от 18.09.2008 № 131-ОЗ)</t>
  </si>
  <si>
    <t>Закон Владимирской области от 12.11.2003 № 110-ОЗ "О налоге на имущество организаций" ( в ред. от 06.05.2008 № 77-ОЗ)</t>
  </si>
  <si>
    <t>Закон Владимирской области от 12.11.2003 № 110-ОЗ "О налоге на имущество организаций" (в ред. от 09.03.2017 № 16-ОЗ)</t>
  </si>
  <si>
    <t>Закон Владимирской области от 27.11.2002 № 119-ОЗ "О транспортном налоге" (в ред. от 18.03.2007 № 21-ОЗ)</t>
  </si>
  <si>
    <t>Закон Владимирской области от 27.11.2002 № 119-ОЗ "О транспортном налоге" (в ред. от 12.11.2015 № 144-ОЗ)</t>
  </si>
  <si>
    <t>Закон Владимирской области от 27.11.2002 № 119-ОЗ "О транспортном налоге"</t>
  </si>
  <si>
    <t>Закон Владимирской области от 05.03.2015 № 12-ОЗ "Об установлении налоговой ставки в размере 0% для налогоплательщиков-индивидуальных предпринимателей, впервые зарегистрированных и осуществляющих предпринимательскую деятельность в производственной, социальной и (или) научных сферах, а также в сфере бытовых услуг населению"</t>
  </si>
  <si>
    <t>Пониженная (на 20%) сумма налога для налогоплательщиков - в отношении транспортных средств, оборудованных для использования природного газа в качестве моторного топлива</t>
  </si>
  <si>
    <t>10; 13; 14; 15; 16; 22; 23; 25; 28; 74.20; 77.29; 77.29.1; 77.29.2; 77.29.3; 77.29.9; 88.91; 
95.11; 95.12; 95.21; 95.22; 95.22.1; 95.22.2; 95.23; 95.24; 95.24.1; 95.24.2; 95.25; 95.25.1; 95.25.2; 95.29; 95.29.1; 95.29.11; 95.29.12; 95.29.13; 95.29.2; 95.29.3; 95.29.4; 95.29.41; 95.29.42; 95.29.43; 95.29.5; 95.29.6; 95.29.7; 95.29.9; 96.01; 96.02; 96.02.1; 96.02.2</t>
  </si>
  <si>
    <t xml:space="preserve">ст. 7/ч. 6 </t>
  </si>
  <si>
    <t xml:space="preserve">Не менее 80% доходов в налоговом периоде получено от видов деятельности, установленных ч. 6 ст.7 Закона № 308 </t>
  </si>
  <si>
    <t>Организации и индивидуальные предприниматели, осуществляющие деятельность в сфере регулярных пассажирских перевозок автомобильным транспортом</t>
  </si>
  <si>
    <t>Поддержка налогоплательщиков, осуществляющих регулярные пассажирские перевозки автомобильным транспортом, в целях обеспечения доступности услуг транспортного комплекса для населения в условиях ухудшения ситуации в связи с распространением новой коронавирусной инфекции</t>
  </si>
  <si>
    <t>50 %  от ставок налога</t>
  </si>
  <si>
    <t xml:space="preserve"> 49.31.2 (искл. 49.31.22, 49.31.24, 49.31.25), 49.39.11</t>
  </si>
  <si>
    <t>Средняя численность наемных работников, определяемая в порядке, установленном федеральным органом исполнительной власти, уполномоченным в области статистики, за налоговый (отчетный) период не превышает 15 человек. 
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должна быть не менее 70%.</t>
  </si>
  <si>
    <t>Получение дохода в налоговом периоде исключительно от видов деятельности, установленных п. 1 ч. 1 ст. 11.1 Закона № 308. 
Повторное применение не допускается.</t>
  </si>
  <si>
    <t>Не менее 80% доходов в налоговом периоде получено от видов деятельности, установленных ч. 1.1 ст. 11.1 Закона № 308. 
Повторное применение не допускается.</t>
  </si>
  <si>
    <t>Закон Хабаровского края от 10.11.2005 № 308 "О региональных налогах и налоговых льготах в Хабаровском крае" (в ред. от 27.11.2013 № 321)</t>
  </si>
  <si>
    <t>Закон Хабаровского края от 10.11.2005 № 308 "О региональных налогах и налоговых льготах в Хабаровском крае" (в ред. 29.10.2012 № 228)</t>
  </si>
  <si>
    <t>Закон Хабаровского края от 10.11.2005 № 308 "О региональных налогах и налоговых льготах в Хабаровском крае" (в ред. от 28.09.2016 № 205)</t>
  </si>
  <si>
    <t>Закон Хабаровского края от 10.11.2005 № 308 "О региональных налогах и налоговых льготах в Хабаровском крае" (в ред. от 27.09.2017 № 278)</t>
  </si>
  <si>
    <t>Закон Хабаровского края от 10.11.2005 № 308 "О региональных налогах и налоговых льготах в Хабаровском крае" (в ред. от 11.03.2015 № 40)</t>
  </si>
  <si>
    <t>Закон Хабаровского края от 10.11.2005 № 308 "О региональных налогах и налоговых льготах в Хабаровском крае" (в ред. от 09.11.2006 № 71)</t>
  </si>
  <si>
    <t>Закон Хабаровского края от 10.11.2005 № 308 "О региональных налогах и налоговых льготах в Хабаровском крае" (в ред. от 22.11.2017 № 296)</t>
  </si>
  <si>
    <t>Закон Хабаровского края от 10.11.2005 № 308 "О региональных налогах и налоговых льготах в Хабаровском крае" (в ред. от 29.07.2020 № 84)</t>
  </si>
  <si>
    <t>Общие условия применения льготы определены в Законе Владимирской области от 02.09.2002 № 90-ОЗ "О государственной поддержке инвестиционной деятельности, осуществляемой в форме капитальных вложений, на территории Владимирской области".
Категория инвестиционного проекта определяется исходя целей, перечисленных в п. 2 ст. 14.1 Закона № 90-ОЗ, и объема инвестиций в форме капитальных вложений.</t>
  </si>
  <si>
    <t>Пониженные (13,5%; 14,5%; 15,5%; 16/16,5% -в зависимости от категории проекта) ставки налога для организаций, являющихся получателями государственной поддержки инвестиционной деятельности и реализующих одобренные инвестиционные проекты</t>
  </si>
  <si>
    <t>Закон Брянской области от 27.11.2003 № 79-З "О налоге на имущество организаций" (ред. от 02.10.2017 № 76-З)</t>
  </si>
  <si>
    <t>Закон Брянской области от 09.11.2002 № 82-З "О транспортном налоге" (ред. от 28.11.2014 № 75-З)</t>
  </si>
  <si>
    <t>Закон Брянской области от 09.11.2002 № 82-З "О транспортном налоге" (ред. от 09.11.2015 № 110-З)</t>
  </si>
  <si>
    <t>Закон Брянской области от 02.11.2012 № 73-З "О применении индивидуальными предпринимателями патентной системы налогообложения на территории Брянской области" (ред. от 06.10.2015 № 84-З)</t>
  </si>
  <si>
    <t>Закон Брянской области от 26.11.2004 № 73-З "О понижении ставки налога на прибыль организаций для отдельных категорий налогоплательщиков"</t>
  </si>
  <si>
    <t>Размер доходов за отчетный (налоговый) период не превышает 15 млн. руб. в 1 год деятельности, 30 млн. руб. во 2 год деятельности. 
Средняя численность наемных работников в 1-й год деятельности не менее 3 и не более 20 человек, во 2 год - не менее 3 и не более 50 человек. 
Среднемесячная начисленная заработная плата на 1 работника не ниже среднеотраслевого уровня по осуществляемому виду экономической деятельности. 
Налогоплательщики не являются взаимозависимыми лицами и их деятельность не аналогична (не сопряжена).</t>
  </si>
  <si>
    <t>(1) ограниченный - на срок окупаемости капитальных вложений, но не более чем на 5 лет</t>
  </si>
  <si>
    <t xml:space="preserve">Организации - управляющие компании и резиденты индустриальных (промышленных) парков </t>
  </si>
  <si>
    <t xml:space="preserve">Стимулирование экономической активности для увеличения налоговых поступлений в региональный бюджет </t>
  </si>
  <si>
    <t>Закон Белгородской области от 27.11.2003 № 104 "О налоге на имущество организаций" (в ред.  от 28.03.2018 № 251)</t>
  </si>
  <si>
    <t xml:space="preserve">ст.2/п.2/абз.12 </t>
  </si>
  <si>
    <t>Ведение раздельного  учета имущества, созданного и (или) приобретенного в рамках реализации СПИК</t>
  </si>
  <si>
    <t>Закон Белгородской области от 27.11.2003 № 104 "О налоге на имущество организаций" (в ред. от 03.06.2015 № 356)</t>
  </si>
  <si>
    <t>ст.3.1/п.2</t>
  </si>
  <si>
    <t xml:space="preserve">Владельцы недвижимого имущества, налоговая база по которому определяется как кадастровая стоимость </t>
  </si>
  <si>
    <t>В отношении одного объекта недвижимого имущества по выбору налогоплательщика, применяющего специальный налоговый режим</t>
  </si>
  <si>
    <t>Юридические лица и индивидуальны предприниматели</t>
  </si>
  <si>
    <t>Осуществление капитальных вложений в течение 5 лет до окончания налогового периода, в котором получена первая прибыль от реализации товаров, произведенных в результате реализации регионального инвестиционного проекта Забайкальского края. 
Имущество принято на учет в качестве объекта основных средств после дня включения организации в реестр участников РИП Забайкальского края.</t>
  </si>
  <si>
    <t>Имущество: используется для осуществления установленной деятельности на территории ТОСЭР; 
впервые принято на бухгалтерский учет в качестве объекта основных средств после даты включения налогоплательщика в реестр резидентов ТОСЭР.</t>
  </si>
  <si>
    <t>Индивидуальные предприниматели, впервые зарегистрированные после вступления в силу Закона и осуществляющие виды предпринимательской деятельности в производственной, социальной и (или) научной сферах, установленные Законом</t>
  </si>
  <si>
    <t>Доля доходов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t>
  </si>
  <si>
    <t>Ведение раздельного учета в случае, если налогоплательщик кроме установленных Законом видов деятельности осуществляет, в том числе и иные виды предпринимательской деятельности, облагаемые по ставке 6%, или применяет иной режим налогообложения</t>
  </si>
  <si>
    <t xml:space="preserve">На исключением РИП с объемом капитальных вложений не менее 30 млрд. рублей. </t>
  </si>
  <si>
    <t>Организации - участники региональных инвестиционных проектов (РИП) Забайкальского края, включенные в реестр участников РИП,</t>
  </si>
  <si>
    <t>Исполнение условий соглашений об осуществлении деятельности на территории ТОСЭР (моногород)</t>
  </si>
  <si>
    <t>За исключением резидентов ТОСЭР (моногород) и резидентов ТОСЭР, основным видом деятельности которых является  добыча полезных ископаемых, или лесозаготовки, или распиловка и строгание древесины. 
Исполнение условий соглашений об осуществлении деятельности на территории ТОСЭР.</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</si>
  <si>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(в ред. от 21.06.2019 № 1741-ЗЗК)</t>
  </si>
  <si>
    <t xml:space="preserve">Имущество принято на учет в качестве объекта основных средств после дня включения организации в реестр участников РИП Забайкальского края. 
На исключением РИП с объемом капитальных вложений не менее 30 млрд. рублей. </t>
  </si>
  <si>
    <t>Организации, реализующие инвестиционные проекты по строительству автомобильных газонаполнительных компрессорных станций, криогенных автомобильных заправочных станций сжиженного природного газа, модернизации автомобильных заправочных станций в части дооборудования их модулями по заправке автотранспорта компримированным природным газом</t>
  </si>
  <si>
    <t>Ведение раздельного  учета имущества, созданного и (или) приобретенного в рамках инвестиционного проекта</t>
  </si>
  <si>
    <t>Имущество: принято на учет в качестве объектов основных средств после приобретения статуса резидента; ранее не было в эксплуатации и не учитывалось на балансе в качестве объектов основных средств иными организациями и физическими лицами.
Ведение раздельного  учета имущества, созданного и (или) приобретенного в целях исполнения соглашений об осуществлении деятельности на территории ТОСЭР.</t>
  </si>
  <si>
    <t>Освобождаются от уплаты налога лица, на которых в соответствии с действующим законодательством зарегистрированы транспортные средства, оснащенные исключительно электрическими двигателями</t>
  </si>
  <si>
    <t>Лица, на которых в соответствии с действующим законодательством зарегистрированы транспортные средства, оснащенные исключительно электрическими двигателями</t>
  </si>
  <si>
    <t>Закон Белгородской области от 28.11.2002 № 54 "О транспортном налоге" (в ред. от 19.06.2019 № 381)</t>
  </si>
  <si>
    <t>раздел A: 01; 01.11; 01.13; 01.19.1; 01.24; 01.25; 01.3; 01.4; 01.41; 01.42.11; 01.47.11; 01.49.1; 
раздел M: 72; раздел P: 85.11; 85.41.1; 85.41.2; 
раздел Q: 86.2; 87.3; 87.9; 88.1; 88.91</t>
  </si>
  <si>
    <t>раздел A: 01; 01.11; 01.13; 01.19.1; 01.24; 01.25; 01.3; 01.4; 01.41; 01.42.11; 01.47.11; 01.49.1; 03; 03.22.2; 03.22.3; 
Раздел C: 14 (за искл. 14.2); 15; 16; 25 (за иск.25.3 - 25.4); 31; 32.99.8; 
Раздел M: 72; Раздел Q: 88.1; 88.91; Раздел S: код 95.2 (за искл. 95.25.2)
раздел A: 01.1; 01.11.1; 01.11.6; 01.12.1; 01.12.2; 01.12.3; 01.13.21; 01.13.22; 01.13.23; 01.2; 01.24; 01.25.1; 
Раздел B: 05.02; Раздел D: Подраздел DB: 18; Подраздел DC: 19 (за искл. 19.3); Подраздел DD: 20; Подраздел DJ: 28 (за искл 28.3, 28.75.2 и 28.75.3); Подраздел DN: 36.1; 36.63.8; 
Раздел G: 52.7; Раздел K: 73; Раздел N: 85.32</t>
  </si>
  <si>
    <t>1,7 / 1,2 / 0,7 п.п.</t>
  </si>
  <si>
    <t>(2) неограниченный
 (до даты прекращения действия льготы)</t>
  </si>
  <si>
    <t>минимизация негативного воздействия на окружающую среду</t>
  </si>
  <si>
    <t>Пониженные (на 50%) ставки налога для налогоплательщиков - в отношении транспортных средств, оборудованных для использования природного газа в качестве моторного топлива,</t>
  </si>
  <si>
    <t>Юридические лица, физические лица, индивидуальные предприниматели</t>
  </si>
  <si>
    <t>Владельцы транспортных средств, оборудованных для использования природного газа в качестве моторного топлива</t>
  </si>
  <si>
    <t>(1) ограниченный - в течение 12 лет с месяца, следующего за месяцем постановки на учет указанного имущества</t>
  </si>
  <si>
    <t>(1) ограниченный - не более 3 / 5 налоговых периодов - в зависимости от объема капитальных вложений (от 50 млн. до 500 млн. руб. / не менее 500 млн. руб.)</t>
  </si>
  <si>
    <t>Ведение раздельного учета доходов (расходов), полученных (понесенных) от деятельности, осуществляемой на территории ОЭЗ, и иной деятельности.
Отсутствие недоимки по налогам, задолженности по пеням и штрафам.  
Среднемесячная заработная плата не ниже прожиточного минимума, установленного на территории Астраханской области.  
Льгота не применяется в отношении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оптовую торговлю топливом налогоплательщиков, реализующих проекты, имеющие статус "особо важный инвестиционный проект", с объемом инвестиций до 5 млрд рублей (вкл.)</t>
  </si>
  <si>
    <t>ст.2/пп.11</t>
  </si>
  <si>
    <t>По отдельным видам предпринимательской деятельности с долей доходов от реализации товаров (работ, услуг) по данным видам деятельности не менее 70%</t>
  </si>
  <si>
    <t>раздел A; группа 08.92; подгруппа 07.29.3; подкласс 08.1; раздел C; группа 35.11; подгруппа 35.12.1; группа 35.30; класс 36; класс 38; класс 50; подкласс 52.1; группа 52.22; 52.23.11; группа 52.24; группа 52.29; подкласс 55.1; подкласс 55.2; подкласс 55.9; класс 58; группа 79.12; подкласс 93.1</t>
  </si>
  <si>
    <t>Закон Амурской области от 18.11.2002 № 142-ОЗ "О транспортном налоге на территории Амурской области"</t>
  </si>
  <si>
    <t>Закон Амурской области от 05.05.2015 № 528-ОЗ "Об установлении нулевой ставки налога, взимаемого в связи с применением упрощенной системы налогообложения, для налогоплательщиков - индивидуальных предпринимателей</t>
  </si>
  <si>
    <t>коды ОКВЭД установлены постановлениями Правительства РФ о создании соответствующих ТОСЭР на территории субъекта РФ ( (от 21.08.2015 № 875, от 21.08.2015 № 879)</t>
  </si>
  <si>
    <t xml:space="preserve">Закон Амурской области от 05.10.2018 № 251-ОЗ "Об установлении налога, взимаемого в связи с применением упрощенной системы налогообложения, в зависимости от категории налогоплательщиков"; 
Ранее Закон Амурской области от 08.10.2015 № 592-ОЗ </t>
  </si>
  <si>
    <t>01; 02; 10; 11; 16; 28; 26; 27; 30; 23.32; 23.5; 23.6</t>
  </si>
  <si>
    <t>Имущество: принято на учет после даты включения организации в реестр резидентов ТОСЭР; 
не учитывалось на балансе в качестве объектов основных средств иными лицами; 
расположено на территории ТОСЭР.</t>
  </si>
  <si>
    <t>Закон Пермского края от 08.10.2015 № 549-ПК "О регулировании действия законодательства Пермского края о налогах и сборах в отношении налогоплательщиков, с которыми заключен специальный инвестиционный контракт, об установлении налоговых ставок по налогу на имущество организаций и по налогу на прибыль организаций для указанной категории налогоплательщиков и о внесении изменения в Закон Пермской области "О налогообложении в Пермском крае"</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</si>
  <si>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t>
  </si>
  <si>
    <t>Закон Пермского края от 28.02.2018 № 197-ПК "Об установлении налоговых ставок по налогу на прибыль организаций и налогу на имущество организаций для налогоплательщиков, осуществляющих деятельность в границах территорий индустриальных (промышленных) парков, технопарков в сфере высоких технологий"</t>
  </si>
  <si>
    <t>Налогоплательщики, достигшие возраста, при котором возникает право на пенсию по старости, либо в случае достижения возраста женщинами - 55 лет, мужчинами - 60 лет</t>
  </si>
  <si>
    <t>Объект основных средств: в течение 3-х лет не должен быть продан, передан по договору дарения, мены, внесен в виде вклада в уставный капитал, а также внесен в счет вклада по договору о совместной деятельности; 
поставлен на учет не ранее 1 января 2015 года.</t>
  </si>
  <si>
    <t>(1) ограниченный - на период статуса резидента ТОСЭР (моногород)</t>
  </si>
  <si>
    <t>Исполнение условий соглашений об осуществлении деятельности на территории ТОСЭР, заключенных в соответствии с порядком, установленным Правительством Пермского края</t>
  </si>
  <si>
    <t>Организации, получившие статус резидентов территорий опережающего развития (ТОСЭР), созданных на территории моногородов</t>
  </si>
  <si>
    <t>(1) ограниченный - срок действия льготы установлен Законом - до 2020 г. вкл.</t>
  </si>
  <si>
    <t>ст.15.1</t>
  </si>
  <si>
    <t>(1) ограниченный - на период действия статуса резидента / управляющей компании ИП, технопарка</t>
  </si>
  <si>
    <t>разделs A; B; C; D; F</t>
  </si>
  <si>
    <t>Основные средства используется в следующих видах экономической деятельности:
 сельское хозяйство, охота и лесное хозяйство; 
рыболовство, рыбоводство; 
добыча полезных ископаемых; обрабатывающие производства; 
производство и распределение электроэнергии, газа и воды; строительство; транспорт и связь.</t>
  </si>
  <si>
    <t>Нефтегазодобывающие организации</t>
  </si>
  <si>
    <t>Организации, осуществляющие:
производство сельскохозяйственной продукции и выращивание рыбы; хранение сельскохозяйственной продукции; переработку сельскохозяйственной продукции, а именно: производство мяса и мясопродуктов, переработку и консервирование рыбопродуктов, переработку и консервирование картофеля, фруктов и овощей, производство молочных продуктов, производство продуктов мукомольно-крупяной промышленности, крахмалов и крахмалопродуктов, производство готовых кормов для животных.</t>
  </si>
  <si>
    <t>Обеспечение безопасности населения Пермского края в сферах предупреждения и ликвидации чрезвычайных ситуаций природного, техногенного характера мирного и военного времени,
пожарной безопасности, безопасности людей на водных объектах</t>
  </si>
  <si>
    <t>Льгота предоставляется с начала месяца, в котором у налогоплательщика возникло право на льготу.</t>
  </si>
  <si>
    <t>Организации, оказывающие услуги по финансовой аренде (лизингу), аренде воздушных транспортных средств и оборудования, а также организации - собственники воздушных судов с реактивными двигателями</t>
  </si>
  <si>
    <t>Пониженная (на 50%) ставка налога для государственных учреждений и государственных унитарных предприятий, выполняющих работы по содержанию, ремонту и строительству в Орловской области автомобильных дорог и мостов общего пользования</t>
  </si>
  <si>
    <t>Пониженная (0%) ставка налога для резидентов ТОСЭР - в отношении деятельности, осуществляемой при исполнении соглашений об осуществлении деятельности на территории ТОСЭР</t>
  </si>
  <si>
    <t>Пониженная (1 руб./л.с.) ставка налога для пенсионеров, а также физических лиц, соответствующих условиям, необходимым для назначения пенсии в соответствии с законодательством РФ, действовавшим на 31.12.18., и многодетных семей, имеющих 3 и более детей в возрасте до 18 лет, - по автомобилям легковым с мощностью двигателя до 180 л.с. вкл., мотоциклы и мотороллеры с мощностью двигателя до 36 л.с. вкл.</t>
  </si>
  <si>
    <t>Освобождаются от уплаты налог общероссийские общественные организации, осуществляющие уставную деятельность по организации подготовки и участия спортсменов-инвалидов в Паралимпийских играх - в отношении нежилых зданий (строений, сооружений) и помещений в них, используемых для осуществления указанной деятельности</t>
  </si>
  <si>
    <t>Освобождаются от обложения сбором организации и ИП осуществляющие торговлю в кинотеатрах, театрах, музеях, планетариях, цирках</t>
  </si>
  <si>
    <t xml:space="preserve">Освобождаются (в размере 100% от суммы налога) от уплаты налога отдельные социальные категории граждан - за автомобили легковые с мощностью двигателя до 200 л.с. вкл., мотоциклы и мотороллеры независимо от мощности двигателя, снегоходы и мотосани с мощностью двигателя до 50 л.с. вкл., моторные лодки с мощностью двигателя до 50 л.с. вкл. </t>
  </si>
  <si>
    <t>Пониженные ставки налога для физических лиц: 
1/3 ставки - в отношении легковых автомобилей с мощностью двигателя до 100 л.с. вкл.; 
1/5 ставки - в отношении легковых автомобилей с мощностью двигателя свыше 100 л.с. до 150 л.с. вкл.</t>
  </si>
  <si>
    <t>Пониженная (0%) ставка налога для ИП, впервые зарегистрированных и осуществляющих установленные Законом виды предпринимательской деятельности</t>
  </si>
  <si>
    <t>Вычет из налогооблагаемой базы величины кадастровой стоимости 50 кв. м площади объекта недвижимого имущества, не переданной в аренду или наем третьим лицам, в расчете на одного работника-инвалида для организаций, использующих труд инвалидов</t>
  </si>
  <si>
    <t>Освобождаются от уплаты налога социальные категории граждан, указанные в пп.1-13 п.1 ст. 407 НКРФ - в отношении одного гаража или машино-места, площадь которого не превышает 25 кв. м</t>
  </si>
  <si>
    <t>Освобождаются от обложения сбором организации и ИП, осуществляющие деятельность по предоставлению услуг - в отношении торговли, осуществляемой через объекты стационарной торговой сети, не имеющие торгового зала, объекты нестационарной торговой сети или объекты стационарной торговой сети с залом (залами) площадью менее 100 кв. м</t>
  </si>
  <si>
    <t>В отношении воздушных судов, используемых для осуществления перевозок пассажиров, пассажировместимостью до 19 человек, выполняющих посадки на взлетно-посадочные полосы длиной 800 метров включительно с грунтовым и искусственным покрытием</t>
  </si>
  <si>
    <t xml:space="preserve">Льгота не может превышать 90% средств, вложенных в проведение научно-исследовательской работы, но не более 220 млн. руб. за период реализации инвестиционного проекта. 
Наличие утвержденного субъектом инвестиционной деятельности плана работ по разработке технологии поиска и разведки. 
Объем планируемых инвестиций с учетом научно-изыскательных работ и физических работ - не менее 1 млрд. руб. 
Планируемый объем бурения составляет не менее 700 метров. 
Наличие опыта разработки палеозойских отложений в пределах территории Томской области. </t>
  </si>
  <si>
    <t>Предоставляется в отношении одного нежилого помещения, которое одновременно удовлетворяет следующим условиям:
1) нежилое помещение включено в реестр апартаментов или расположено в здании, включенном в указанный реестр. Реестр апартаментов и порядок его формирования утверждаются Правительством Москвы; 
2) площадь нежилого помещения не превышает 300 кв. м; 
3) кадастровая стоимость одного квадратного метра нежилого помещения по состоянию на 1 января года, являющегося налоговым периодом, составляет не менее 100000 рублей; 
4) нежилое помещение не является местом нахождения организации; 
5) нежилое помещение не используется налогоплательщиком в предпринимательской деятельности.</t>
  </si>
  <si>
    <t>ст. 1</t>
  </si>
  <si>
    <t>Доля доходов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составлять не менее 70% по итогам предыдущего налогового периода. 
Для организаций и ИП, впервые зарегистрированных в текущем году, и для организаций и ИП, перешедших в 2020 году на УСН, - не менее 70% по итогам текущего налогового периода.</t>
  </si>
  <si>
    <t>Имущество: не входило до включения организаций в реестр резидентов СПВ в состав налоговой базы данных организаций; 
расположено на территории СПВ;  
используется при осуществлении видов деятельности, предусмотренных соглашением об осуществлении деятельности на территории СПВ</t>
  </si>
  <si>
    <t>Имущество: не входило до включения организаций в реестр резидентов ТОСЭР в состав налоговой базы данных организаций; 
расположено на территории ТОСЭР;  
используется при осуществлении видов деятельности, предусмотренных соглашением об осуществлении деятельности на территории ТОСЭР</t>
  </si>
  <si>
    <t>Пониженная (0% - с 1 по 5 гг.; 0,5% - с 6 по 10 гг.) ставка налога для организаций - участников инвестиционных проектов</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</si>
  <si>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льгота, в общем объеме доходов от реализации товаров (работ, услуг) должна быть не менее 70% (п. 4 ст. 346.20 НКРФ)</t>
  </si>
  <si>
    <t>Один из родителей (приемных родителей, усыновителей, опекунов, попечителей) в многодетной семье, имеющей среднедушевой доход ниже двукратной величины прожиточного минимума, установленной в Приморском крае, и зарегистрированной в качестве многодетной семьи на территории Приморского края</t>
  </si>
  <si>
    <t>Закон Ямало-Ненецкого автономного округа от 25.11.2002 № 61-ЗАО "О ставках транспортного налога на территории Ямало-Ненецкого автономного округа" (в ред. от 30.09.2011 № 103-ЗАО)</t>
  </si>
  <si>
    <t>Закон Ямало-Ненецкого автономного округа от 25.11.2002 № 61-ЗАО "О ставках транспортного налога на территории Ямало-Ненецкого автономного округа" (в ред. от 02.10.2018 № 61-ЗАО)</t>
  </si>
  <si>
    <t>Закон Ямало-Ненецкого автономного округа от 25.11.2002 № 61-ЗАО "О ставках транспортного налога на территории Ямало-Ненецкого автономного округа" (в ред. от 26.11.2018 № 91-ЗАО)</t>
  </si>
  <si>
    <t>Закон Ямало-Ненецкого автономного округа от 25.11.2002 № 61-ЗАО "О ставках транспортного налога на территории Ямало-Ненецкого автономного округа" (в ред. от 26.11.2018 № 91-ЗАО)\</t>
  </si>
  <si>
    <t xml:space="preserve">01; 01.25.1; 01.6; 01.62; 02.10; 10.5; 10.7; 13; 14; 15; 32.99.8; 62.02; 85.41.1; 86.1; 86; 86.22; 86.23; 86.9; 87.3; 88.10; 88.9; 88.91; 93.29.3; 96; 96.01; 96.09; 97.00; 31.02.2; 31.09.2; 96.04; 96.09. </t>
  </si>
  <si>
    <t xml:space="preserve">Закон города Севастополя от 03.02.2015 № 110-ЗС "О налоговых ставках в связи с принятием Федерального закона от 29 ноября 2014 года № 379-ФЗ "О внесении изменений в части первую и вторую Налогового кодекса Российской Федерации в связи с принятием Федерального закона "О развитии Крымского федерального округа и свободной экономической зоне на территориях Республики Крым и города федерального значения Севастополя" (в ред. от 27.11.2018 № 459-ЗС)
</t>
  </si>
  <si>
    <t xml:space="preserve">Закон Ярославской области от 15.10.2003 № 46-з "О налоге на имущество организаций в Ярославской области" </t>
  </si>
  <si>
    <t>Освобождаются от уплаты налога инвесторы, реализующие приоритетные инвестиционные проекты Ярославской области, и управляющих компаний, реализующих инвестиционные проекты регионального значения по созданию и (или) развитию индустриальных (промышленных) парков на территории Ярославской области, в соответствии с законодательством Ярославской области об инвестиционной деятельности</t>
  </si>
  <si>
    <t xml:space="preserve">Вновь созданные или приобретенные в целях реализации  инвестиционного проекта объекты недвижимого имущества ранее не эксплуатировались и по ним не начислялась амортизация
</t>
  </si>
  <si>
    <t>(1) ограниченный - на период гос. поддержки инвестпроектов</t>
  </si>
  <si>
    <t xml:space="preserve">ст.3(1)/п.1/пп.1 </t>
  </si>
  <si>
    <t>Поддержание правовых гарантий социальной защиты пенсионеров в Российской Федерации и создание условий, обеспечивающих им достойную жизнь, активную деятельность; повышение уровня жизни многодетных семей, обеспечение условий для полноценного воспитания, развития и образования детей из многодетных семей.
поддержание правовых гарантий социальной защиты пенсионеров в Российской Федерации и создание условий, обеспечивающих им достойную жизнь, активную деятельность, почет и уважение в обществе;
- повышение уровня жизни многодетных семей, обеспечение условий для полноценного воспитания, развития и образования детей из многодетных семей.
поддержание правовых гарантий социальной защиты пенсионеров в Российской Федерации и создание условий, обеспечивающих им достойную жизнь, активную деятельность, почет и уважение в обществе;
- повышение уровня жизни многодетных семей, обеспечение условий для полноценного воспитания, развития и образования детей из многодетных семей.</t>
  </si>
  <si>
    <t>Уставный капитал полностью состоит из вкладов общественных организаций инвалидов.
Среднесписочная численность инвалидов среди работников составляет не менее 50% от общего числа работников, а их доля в фонде оплаты труда - не менее 25%.
Не предоставляется в отношении транспортных средств, переданных в аренду.</t>
  </si>
  <si>
    <t>Предоставление по окончании каждого налогового периода выписки из реестра индустриальных (промышленных) парков, управляющих компаний индустриальных (промышленных) парков в Челябинской области</t>
  </si>
  <si>
    <t>Пониженная (0%) ставка налога для садоводческих и огороднических объединений граждан - в отношении имущества, используемого ими для осуществления их уставной деятельности</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</si>
  <si>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27.10.2017 № 130-ЗО)</t>
  </si>
  <si>
    <t>01 (за искл. 01.6 и 01.7); 02 (за искл. 02.4); 03 (за искл. 03.21.3; 03.21.5; 03.21.9; 03.22.4 - 03.22.6 и 03.22.9); 10 (за искл. 10.11.4; 10.13.2; 10.13.9; 10.31; 10.39.9; 10.41; 10.61.2 и 10.61.3); 11.07; 13 - 17 (за искл. 13.10.9; 13.30.3; 13.92.2; 13.99.4; 14.11.2; 14.12.2; 14.13.3; 14.14.4; 14.19.5; 14.20.2; 14.31.2; 14.39.2; 15.20.5; 16.24 и 16.29.3); 18.11; 22 - 28 (за искл. 22.29.9; 23.70.2; 25.50.1; 25.50.2; 25.61; 25.62; 25.99.3 и 28.93); 29 (за искл. 29.10.2); 30 (за искл 30.20.9 и 30.91); 31 (за искл 31.02.2 и 31.09.2); 32 (за искл. 32.12.6; 32.13.2 и 32.99); 35 (за искл. 35.12 - 35.14; 35.22; 35.23 и 35.30.2 - 35.30.6); 42.11 - 42.13; 42.22; 42.91.4; 42.91.5; 42.99; 43.12.2; 43.12.3; 55.20; 55.30; 55.90; 62.01; 72.19; 72.20; 79.1; 85.11 - 85.14; 86.21; 86.90; 87; 88.9 (за искл. 88.91); 91 и 93.11.
ОКВЭД в сфере бытовых услуг населению в соответствии с распоряжением Правительства РФ от 24.11.2016 № 2496-р.</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</si>
  <si>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от 21.11.2014 № 92.</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</si>
  <si>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(в ред. от 09.12.2016 № 101).</t>
  </si>
  <si>
    <t xml:space="preserve">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 от 21.11.2014 № 92; от 05.07.2013 № 48; от 11.07.2012 № 55; от 08.07.2011 № 38. </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</si>
  <si>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от 21.11.2014 № 92; от 05.07.2013 № 48; от 11.07.2012 № 55.</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</si>
  <si>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 от 05.11.2015 № 113; от 21.11.2014 № 92.</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</si>
  <si>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 от 05.11.2015 № 113; от 21.11.2014 № 92.</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</si>
  <si>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 от 24.10.2017 № 74.</t>
  </si>
  <si>
    <t>Закон Тульской области от 28.11.2002 № 343-ЗТО "О транспортном налоге" (в ред. от 27.09.2018 № 67-ЗТО)</t>
  </si>
  <si>
    <t>Закон Тульской области от 26.10.2017 № 80-ЗТО "Об установлении  налоговых ставок при применении упрощенной системы налогообложения"; 
Ранее Закон от 26.09.2009 № 1329-ЗТО</t>
  </si>
  <si>
    <t>Закон Тульской области от 26.10.2017 № 80-ЗТО "Об установлении  налоговых ставок при применении упрощенной системы налогообложения"; 
Ранее Закон от 26.09.2009 № 1329-ЗТО (в ред. от 18.05.2015 № 2300-ЗТО)</t>
  </si>
  <si>
    <t>До 01.01.2018 - регистрация после 01.01.2016. Далее - регистрация после 01.01.2018</t>
  </si>
  <si>
    <t>До 01.01.2018 - регистрация после 01.01.2016. Далее - регистрация после 01.01.2018. 
С 01.01.2018 - льгота только для ИП.</t>
  </si>
  <si>
    <t>До 01.01.2018 - регистрация после 19.05.2015. Далее - регистрация после 01.01.2018</t>
  </si>
  <si>
    <t>До 01.01.2018 - регистрация после 19.05.2015. Далее -регистрация после 01.01.2018
С 01.01.2018 - льгота только для ИП.</t>
  </si>
  <si>
    <t>Доход от осуществления предпринимательской деятельности составляет не менее 70 % дохода, определяемого в соответствии со статьей 346.15 НКРФ. 
Размер среднемесячной заработной платы на одного работника не ниже размера минимальной заработной платы, установленного региональным соглашением о минимальной заработной плате в Тульской области</t>
  </si>
  <si>
    <t>Закон Тульской области от 26.10.2017 № 80-ЗТО "Об установлении  налоговых ставок при применении упрощенной системы налогообложения"; 
Ранее Закон от 26.09.2009 № 1329-ЗТО (в ред. от 28.11.2015 № 2378-ЗТО)</t>
  </si>
  <si>
    <t xml:space="preserve">Закон Тульской области от 23.04.2015 № 2293-ЗТО "Об установлении налоговых ставок для отдельных категорий налогоплательщиков - индивидуальных предпринимателей" </t>
  </si>
  <si>
    <t>Закон Тульской области от 06.02.2010 № 1390-ЗТО "О льготном налогообложении при осуществлении инвестиционной деятельности в форме капитальных вложений на территории Тульской области"</t>
  </si>
  <si>
    <t>Закон Тульской области от 06.02.2010 № 1390-ЗТО "О льготном налогообложении при осуществлении инвестиционной деятельности в форме капитальных вложений на территории Тульской области" (в ред. от 25.04.2014 № 2113-ЗТО)</t>
  </si>
  <si>
    <t>Закон Тульской области от 27.04.2017 № 33-ЗТО "О льготном налогообложении налогоплательщиков - участников специальных инвестиционных контрактов"</t>
  </si>
  <si>
    <t>Закон Тульской области от 18.12.2017 № 103-ЗТО "О льготном налогообложении налогоплательщиков - резидентов территорий опережающего социально-экономического развития, созданных на территории Тульской области"</t>
  </si>
  <si>
    <t>Закон Тульской области от 15.07.2016 № 56-ЗТО "Об установлении пониженной налоговой ставки налога на прибыль организаций для организаций - резидентов особой экономической зоны на территории Тульской области и о внесении изменения в статью 8 Закона Тульской области "О транспортном налоге"</t>
  </si>
  <si>
    <t>Закон Тульской области от 24.11.2003 № 414-ЗТО "О налоге на имущество организаций" (в ред. от 28.12.2004 № 496-ЗТО)</t>
  </si>
  <si>
    <t>Закон Тульской области от 24.11.2003 № 414-ЗТО "О налоге на имущество организаций" (в ред. от 01.07.2016 № 53-ЗТО)</t>
  </si>
  <si>
    <t>Закон Тульской области от 24.11.2003 № 414-ЗТО "О налоге на имущество организаций" (в ред. от 25.10.2018 № 74-ЗТО)</t>
  </si>
  <si>
    <t>Закон Тульской области от 13.07.2017 № 61-ЗТО "О льготном налогообложении в 2018 году"; 
Ранее Законы от 15.07.2016 № 55-ЗТО; от 13.07.2015 № 2336-ЗТО; от 10.07.2014 № 2151-ЗТО; от 15.07.2013 № 1975-ЗТО; от 16.07.2012 № 1784-ЗТО; от 20.07.2011 № 1612-ЗТО; от 22.07.2010 № 1468-ЗТО</t>
  </si>
  <si>
    <t>Закон Тульской области от 28.11.2002 № 343-ЗТО "О транспортном налоге" (в ред. от 07.11.2019 № 96-ЗТО)</t>
  </si>
  <si>
    <t>Закон Тульской области от 28.11.2002 № 343-ЗТО "О транспортном налоге" (в ред. от 16.07.2012 № 1785-ЗТО)</t>
  </si>
  <si>
    <t>Закон Тульской области от 28.11.2002 № 343-ЗТО "О транспортном налоге" (в ред. от 28.11.2005 № 648-ЗТО)</t>
  </si>
  <si>
    <t>ст.2/ ч.3</t>
  </si>
  <si>
    <t>До 01.01.2018 - льгота применялась в отношении имущества, реконструированного в рамках реализации инвестиционных проектов имущества, используемого для организации работы детских железных дорог и проведения профессионально-ориентационной работы среди молодежи. 
В 2018 году льгота не действовала.</t>
  </si>
  <si>
    <t>Закон Тульской области от 24.11.2003 № 414-ЗТО "О налоге на имущество организаций" (в ред. от 07.11.2019 № 95-ЗТО)</t>
  </si>
  <si>
    <t>06.10.1</t>
  </si>
  <si>
    <t xml:space="preserve"> Исполнение условий соглашений об осуществлении деятельности на территории ТОСЭР "Северск"</t>
  </si>
  <si>
    <t xml:space="preserve">Имущество: расположено в границах ТОСЭР "Северск";
принято на учет в качестве объектов основных средств после получения организацией статуса резидента ТОСЭР "Северск";
ранее не было в эксплуатации и не учитывалось на балансе в качестве объектов основных средств иными организациями и физическими лицами.
Ведение резидентом раздельного учета имущества, созданного и (или) приобретенного для осуществления деятельности, предусмотренной соглашением об осуществлении деятельности на территории ТОСЭР "Северск".
</t>
  </si>
  <si>
    <t>10; 20-30; 38.3; 62; 63; 72</t>
  </si>
  <si>
    <t xml:space="preserve">Организация в каждом году (налоговом периоде), предшествующем каждому году (налоговому периоду) применения льготы: 
осуществила добычу сырой нефти на территории Томской области в объеме не менее 4 млн. тонн и 
освоила инвестиции в основной капитал (основные средства) на территории Томской области в размере не менее 5 млрд рублей. </t>
  </si>
  <si>
    <t>Организации-инвесторы, осуществившие добычу сырой нефти на территории Томской области</t>
  </si>
  <si>
    <t>Пониженная (0,2%) ставка налога для организаций-инвесторов, осуществивших добычу сырой нефти на территории Томской области - в отношении вновь созданного и (или) приобретенного имущества, принятого на учет в качестве объектов основных средств с 1 января 2019 года</t>
  </si>
  <si>
    <t>Юридические лица, реализующие инвестиционные проекты на территории Томской области и являющиеся участниками специальных инвестиционных контрактов-инвесторами</t>
  </si>
  <si>
    <t xml:space="preserve">(1) ограниченный - на срок 5 лет после ввода в объекта эксплуатацию
</t>
  </si>
  <si>
    <t>Инвестиционный проект внесен в Реестр инвестиционных проектов Томской области. 
Раздельный учет доходов (расходов), полученных (произведенных) при осуществлении деятельности в рамках реализации инвестиционного проекта, и доходов (расходов), полученных (произведенных) при осуществлении иной деятельности. 
Общий размер льготы (в т.ч. льготы по налогу на имущество организаций) не более суммы прироста налогов, уплаченных в консолидированный бюджет Томской области.
В случае выбытия объектов основных средств, на которые предоставлялась льгота, в течение года с момента ввода их в эксплуатацию ранее предоставленная сумма льготы уплачивается в областной бюджет</t>
  </si>
  <si>
    <t>коды ОКВЭД установлены постановлением Правительства РФ от 12.02.2019 № 132 "О создании территории опережающего социально-экономического развития "Северск"</t>
  </si>
  <si>
    <t>Доля доходов по итогам налогового периода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(п.4 ст. 346.20 НКРФ)</t>
  </si>
  <si>
    <t>Закон Смоленской области от 06.10.2017 № 95-з "О налоговых льготах, предоставляемых резидентам территории опережающего социально-экономического развития, созданной на территории монопрофильного муниципального образования (моногорода) Смоленской области"</t>
  </si>
  <si>
    <t>Исполнение условий соглашений об осуществлении деятельности на территории ТОСЭР. 
Ведение раздельного учета имущества</t>
  </si>
  <si>
    <t xml:space="preserve">Исполнение условий соглашений об осуществлении деятельности на территории ТОСЭР. </t>
  </si>
  <si>
    <t>Пониженная (0,5%) ставка для организаций - в отношении гостиниц, введённых в эксплуатацию после 31 декабря 2015 года</t>
  </si>
  <si>
    <t>Освобождаются от уплаты налога организации, имеющие статус участников приоритетного инвестиционного проекта Свердловской области по новому строительству, - в отношении имущества, созданного в результате реализации приоритетного инвестиционного проекта по новому строительству</t>
  </si>
  <si>
    <t>Целевое использование помещений: для выполнения научно-исследовательских и опытно-конструкторских работ за счет средств бюджетов, средств Российского фонда фундаментальных исследований и Российского фонда технологического развития. 
Средства на указанные исследования составляют не менее 30% всех доходов, полученных научной организацией в отчетном (налоговом) периоде.</t>
  </si>
  <si>
    <t>1,9/1,5 п.п. - 2018 г.;
1,5/0,7 п.п. - 2019 г.;
1,5/0,7 п.п. - 2020 г.; 
0,5/0,2  п.п. - 2021 г.</t>
  </si>
  <si>
    <t>Стимулирование социально-экономического развития муниципальных образований;
Обеспечение эффективного и качественного управления финансами и использования государственного имущества
Создание благоприятных экономических и организационно-правовых условий для эффективного развития лесного, охотничьего и рыбного хозяйства</t>
  </si>
  <si>
    <t>Легализация деятельности физических лиц, осуществляющих деятельность по видам услуг, включенным в перечень</t>
  </si>
  <si>
    <t>43.3; 74.20; 79.90.22; 93.29.3; 95.11; 95.21; 95.22; 95.23; 95.24; 96.02</t>
  </si>
  <si>
    <t>оценка затруднена</t>
  </si>
  <si>
    <t xml:space="preserve"> Организации, уставный капитал которых полностью состоит из вкладов общественных организаций инвалидов</t>
  </si>
  <si>
    <t>(1) ограниченный в течение 2018-2027 гг</t>
  </si>
  <si>
    <t>Закон Красноярского края от 08.11.2007 № 3-674 "О налоге на имущество организаций"</t>
  </si>
  <si>
    <t>Закон Красноярского края от 08.11.2007 № 3-674 "О налоге на имущество организаций" (в ред. от 07.07.2016 № 10-4905)</t>
  </si>
  <si>
    <t>Закон Красноярского края от 07.07.2016 № 10-4907 "О ставке налога на прибыль организаций, зачисляемого в бюджет края, для отдельных категорий налогоплательщиков"</t>
  </si>
  <si>
    <t>Закон Красноярского края от 07.07.2016 № 10-4907 "О ставке налога на прибыль организаций, зачисляемого в бюджет края, для отдельных категорий налогоплательщиков" (в ред. от 16.11.2017 № 4-1050)</t>
  </si>
  <si>
    <t>Закон Красноярского края от 07.07.2016 № 10-4907 "О ставке налога на прибыль организаций, зачисляемого в бюджет края, для отдельных категорий налогоплательщиков" (в ред. от 11.10.2018 № 6-2051)</t>
  </si>
  <si>
    <t>Закон Красноярского края от 08.11.2007 № 3-674 "О налоге на имущество организаций" (в ред. от 31.03.2011 № 12-5720)</t>
  </si>
  <si>
    <t>Закон Красноярского края от 08.11.2007 № 3-674 "О налоге на имущество организаций" (в ред. от 20.06.2012 № 2-364)</t>
  </si>
  <si>
    <t>Закон Красноярского края от 08.11.2007 № 3-674 "О налоге на имущество организаций" (в ред. от 07.07.2016 № 10-4763)</t>
  </si>
  <si>
    <t>Закон Красноярского края от 08.11.2007 № 3-674 "О налоге на имущество организаций" (в ред. от 13.06.2013 № 4-1394)</t>
  </si>
  <si>
    <t>Закон Красноярского края от 08.11.2007 № 3-674 "О налоге на имущество организаций" (в ред. от 02.12.2015 № 9-3927)</t>
  </si>
  <si>
    <t>Закон Красноярского края от 08.11.2007 № 3-674 "О налоге на имущество организаций" ( в ред. от 07.07.2016 №10-4833)</t>
  </si>
  <si>
    <t>Закон Красноярского края от 08.11.2007 № 3-674 "О налоге на имущество организаций" ( в ред. от 16.11.2017 № 4-1046)</t>
  </si>
  <si>
    <t>Закон Красноярского края от 08.11.2007 № 3-674 "О налоге на имущество организаций" (в ред. от 11.10.2018 № 6-2049)</t>
  </si>
  <si>
    <t>Закон Красноярского края от 08.11.2007 № 3-674 "О налоге на имущество организаций" (в ред. от  05.12.2019 № 8-3412)</t>
  </si>
  <si>
    <t>Закон Красноярского края от 08.11.2007 № 3-676 "О транспортном налоге"  (в ред. от 10.11.2011 № 13-6325)</t>
  </si>
  <si>
    <t>Закон Красноярского края от 08.11.2007 № 3-676 "О транспортном налоге"  (в ред. от 18.09.2018 № Ч-1926)</t>
  </si>
  <si>
    <t>Доходы от деятельности, осуществляемой при исполнении соглашения об осуществлении деятельности на территории ТОСЭР оставляют не менее 90% всех учитываемых доходов.
Ведется раздельный учет доходов (расходов), полученных (понесенных) от деятельности, осуществляемой при исполнении соглашения об осуществлении деятельности на территории ТОСЭР, и доходов (расходов), полученных (понесенных) при осуществлении иной деятельности (ст. 284.2 НКРФ)</t>
  </si>
  <si>
    <t>Освобождаются от уплаты налога организации, осуществляющие производство первичного алюминия на территории Красноярского края, - в отношении вновь созданного, приобретенного имущества, принятого к бухгалтерскому учету в качестве инвентарных объектов основных средств после 31 декабря 2012 года</t>
  </si>
  <si>
    <t>Создание условий для повышения уровня комфортности проживания и обеспеченности населения Краснодарского края жилищно-коммунальными услугами, в том числе цели подпрограммы "Развитие благоустройства населенных пунктов Краснодарского края" - повышение уровня благоустройства населенных пунктов Краснодарского края</t>
  </si>
  <si>
    <t>100% - с 1 по 3 гг.; 
77% - 4-й г.;
64% - 5-й г.</t>
  </si>
  <si>
    <t>В отношении следующих объектов недвижимого имущества, находящихся у них в собственности и построенных в соответствии с Программой строительства олимпийских объектов:
- олимпийские спортивные объекты в рамках подпрограммы "Строительство олимпийских спортивных объектов и объектов, обеспечивающих их функционирование" Программы строительства олимпийских объектов;
- объекты инженерной инфраструктуры в рамках раздела "Инженерная инфраструктура" подпрограммы "Строительство и реконструкция объектов для развития города Сочи как горноклиматического курорта" Программы строительства олимпийских объектов.
Не распространяется на объекты недвижимого имущества, используемые в деятельности по организации и проведению азартных игр.</t>
  </si>
  <si>
    <t>Объекты недвижимого имущества находятся в собственности организации</t>
  </si>
  <si>
    <t>(1) ограниченный - на 5 / 7 / 10 налоговых периодов в зависимости от суммы капитальных вложений (до 100 млн. руб. / 100 млн. руб. - 1 млрд. руб. / от 1  млрд. руб.)</t>
  </si>
  <si>
    <t>Закон Республики Хакасия от 27.09.2011 № 68-ЗРХ О ставке налога на прибыль организаций, подлежащего зачислению в бюджет Республики Хакасия, для отдельных категорий налогоплательщиков (ред. от 09.03.2016 № 18-ЗРХ)</t>
  </si>
  <si>
    <t>ИП, впервые зарегистрированные, осуществляющие виды предпринимательской деятельности, предусмотренные строками 1, 2, 15, 16, 18, 20, 21, 28, 34, 35, 38, 41 приложения к закону</t>
  </si>
  <si>
    <t>Научно-исследовательские, опытно-конструкторские и экспериментальные работы должны составлять не менее 70% в общей сумме доходов организации, полученных в налоговом (отчетном) периоде</t>
  </si>
  <si>
    <t>Пониженная (на 0,7%) ставка налога для организаций воздушного транспорта, имеющих аэродромы</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</si>
  <si>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 (в ред. от 29.05.2009 № 51-РЗ)</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</si>
  <si>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 (в ред. от 13.05.2010 № 56-РЗ)</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</si>
  <si>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 (в ред. от 25.11.2015 № 106-РЗ)</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</si>
  <si>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 (в ред. от 16.12.2016 № 140-РЗ)</t>
  </si>
  <si>
    <t>Закон Республики Коми от 24.11.2003 № 67-РЗ "О налоге на имущество организаций на территории Республики Коми" (в ред. от 20.04.2018 № 29-РЗ)</t>
  </si>
  <si>
    <t>Закон Республики Коми от 24.11.2003 № 67-РЗ "О налоге на имущество организаций на территории Республики Коми"</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</si>
  <si>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 (в ред. от 17.09.2007 № 61-РЗ)</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</si>
  <si>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 (в ред. от 28.11.2013 № 107-РЗ)</t>
  </si>
  <si>
    <t>Закон Республики Коми от 10.11.2005 № 113-РЗ "О налоговых льготах на территории Республики Коми и внесении изменений в некоторые законодательные акты по вопросу о налоговых льготах" (в ред. от 29.11.2016 № 119-РЗ)</t>
  </si>
  <si>
    <t>Закон Республики Коми от 25.12.2018 № 121-РЗ "О некоторых вопросах налогообложения в Республике Коми"</t>
  </si>
  <si>
    <t>Субъект инвестиционной деятельности является: инвестором, заказчиком и (или) пользователем производственных объектов, введенных в эксплуатацию при реализации инвестиционного проекта; 
включен в Реестр инвесторов в соответствии с Законом Республики Калмыкия "О государственной поддержке и защите прав субъектов инвестиционной деятельности в Республике Калмыкия"</t>
  </si>
  <si>
    <t>Субъекты инвестиционной деятельности, включенные в Реестр инвесторов</t>
  </si>
  <si>
    <t xml:space="preserve">Освобождаются от налогообложения организации - резиденты территории опережающего социально-экономического развития - в отношении имущества, вновь созданного и (или) приобретенного в целях осуществления деятельности, предусмотренной соглашением об осуществлении деятельности на территории ТОСЭР
</t>
  </si>
  <si>
    <t>Количество лет, прошедших с года выпуска транспортного средства, в среднем по всем транспортным средствам, зарегистрированным на налогоплательщика, составляет не более 10 лет (с 01. 01. 2018 года). 
Применяется в отношении транспортных средств, использующих природный газ в качестве моторного топлива.</t>
  </si>
  <si>
    <t xml:space="preserve">Для владельцев двух и более указанных транспортных средств - по выбору за одно транспортное средство каждого типа
</t>
  </si>
  <si>
    <t>Для владельцев двух и более указанных транспортных средств - по выбору за одно транспортное средство, использующее природный газ в качестве моторного топлива</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</si>
  <si>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(п.4 ст. 346.20 НКРФ)</t>
  </si>
  <si>
    <t>01.01.2021
предполагается продлить действие до 01.01.2024</t>
  </si>
  <si>
    <t>Предоставление мер социальной поддержки</t>
  </si>
  <si>
    <t>Сумма средств, высвобождаемых в результате применения льготы направляется на собственное развитие и на социальные нужды инвалидов. При этом на социальные нужды инвалидов должно расходоваться не менее половины высвобождаемых средств</t>
  </si>
  <si>
    <t>(2) неограниченный - до даты прекращения действия льготы</t>
  </si>
  <si>
    <t>0 п.п. / 0,5 п.п. - с 2019 г.; 
0,3 п.п. / 1,0 п.п.- 2018 г.; 
0,6 п.п. /1,5 п.п. - 2017 г.</t>
  </si>
  <si>
    <t>на величину ставки, применяемой в зависимости от мощности двигателя транспортного средства</t>
  </si>
  <si>
    <t>1,1 п.п.; 
2,2 п.п. - 2015 г.; 
1,5 п.п. - 2016 г.</t>
  </si>
  <si>
    <t>0,7 п.п.; 
1,1 п.п. - до 01.01.2013</t>
  </si>
  <si>
    <t>(1) ограниченный - до 31.12.2024</t>
  </si>
  <si>
    <t>Инвестиционный налоговый вычет (не более 50% суммы расходов, составляющей первоначальную стоимость основного средства или величину изменения первоначальной стоимости основного средства; размер ставки 10%) для организаций, осуществляющих установленный вид деятельности</t>
  </si>
  <si>
    <t>25% от ставок налога</t>
  </si>
  <si>
    <t>Закон Псковской области от 29.11.2019 № 2007-ОЗ "О налоговых льготах на 2020 год"</t>
  </si>
  <si>
    <t>Пониженная (5%) ставка налога для налогоплательщиков, осуществляющих установленные Законом виды экономической деятельности (объект налогообложения "доходы-расходы")</t>
  </si>
  <si>
    <t>неопределен</t>
  </si>
  <si>
    <t xml:space="preserve">
ТОСЭР</t>
  </si>
  <si>
    <t>(1) ограниченный - на период статуса резидента ТОСЭР</t>
  </si>
  <si>
    <t xml:space="preserve">Доля доходов, полученных от деятельности, осуществляемой при исполнении соглашений об осуществлении деятельности на территории ТОСЭР не менее 90% всех доходов </t>
  </si>
  <si>
    <t>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налогообложения"(в ред. от  09.09.2019 № 81-ОЗ)</t>
  </si>
  <si>
    <t>Пониженная (10%) ставка налога для остальных налогоплательщиков, осуществляющих виды деятельности, не определенные законом (объект налогообложения "доходы - расходы")</t>
  </si>
  <si>
    <t>0,8 п.п. -2018 г.; 
1,1 п.п. - 2017 г.; 
2,2 п.п. - 2011-2016 гг.</t>
  </si>
  <si>
    <t>1.1 п.п.</t>
  </si>
  <si>
    <t>1 п.п. - 2017 г.; 
0,5 п.п. - 2018 г.</t>
  </si>
  <si>
    <t>1,2 п.п. - 2016 г.; 
1,0 п.п. - 2017 г.; 
0,8 п.п. - 2018 г.; 
0,7 п.п. - 2019 г.; 
1,1 п.п. - 2020-2021 гг.</t>
  </si>
  <si>
    <t>от 1 п.п. до 4 п.п.</t>
  </si>
  <si>
    <t>78 - 95% от ставок налога; 
68 - 98% от ставок налога - с 2020 г.</t>
  </si>
  <si>
    <t>4,5 п.п. - с 1 по 3 гг.; 
4 п.п. - 4 г.; 
3,5 п.п. - 5 г.; 
2 п.п. - 6 г.</t>
  </si>
  <si>
    <t xml:space="preserve">4,5 п.п.; 
3,5 п.п. - с 2021 г. </t>
  </si>
  <si>
    <t>1,1 п.п. - 1,65 п.п.;
2,1 п.п.</t>
  </si>
  <si>
    <t>1,9 п.п.; 
2,2 п.п. - до 31.12.2015</t>
  </si>
  <si>
    <t>2,2 п.п. - с 1 по 4 гг.; 
1,1 п.п. - с 5 по 7 гг.</t>
  </si>
  <si>
    <t>4 п.п. - 2011-2018 гг.; 
1,5 п.п - с 2019 г.</t>
  </si>
  <si>
    <t>17 п.п. - с 1 по 5 гг.; 
12 п.п. - с 6 по 10 гг.; 
3,5 п.п - с 11 г.</t>
  </si>
  <si>
    <t>2,2 п.п. - 1,31 п.п. - 2012-2017 гг.; 
1,11 п.п. - 2018 г.; 
1,06 п.п. -2019 г.; 
1,1 п.п. - 2020 г.</t>
  </si>
  <si>
    <t>2,2 п.п. - с 1 по 5 гг.; 
1,1.п.п. - с 6 по 10 гг.</t>
  </si>
  <si>
    <t>4,5 п.п.; 
3,5 п.п. - 2017 г.; 2021 г.</t>
  </si>
  <si>
    <t>2,2 / 1,7 / 0,7 п.п. - СтИП; 
2,2 / 1,7 п.п. - ПрИП;
2,2 / 1,1 п.п. - ЗнИП</t>
  </si>
  <si>
    <t>17 (18) п.п. - с 1 по 5 гг.; 
12 (13) п.п. - с 6 по 10 гг.; 
4,5 (3,5) п.п. - с 11 г.</t>
  </si>
  <si>
    <t>17 (18) п.п.;
8 п.п. - 2026-2028 гг.; 
4,5 п.п. - с 2029 г.</t>
  </si>
  <si>
    <t>4,5 п.п.; 
3,5 п.п. - 2017-2018 гг.</t>
  </si>
  <si>
    <t>7 (8) п.п.; 
3,5 п.п.</t>
  </si>
  <si>
    <t>4,5 п.п.; 
3,5 п.п. - 2017 г.; 2021-2022 гг.</t>
  </si>
  <si>
    <t>100% от суммы налога 
(расчет от прироста налоговой базы)</t>
  </si>
  <si>
    <t xml:space="preserve">ст.1/п.4/абз.3 </t>
  </si>
  <si>
    <t>ст.1/п.5/абз.1</t>
  </si>
  <si>
    <t>ст.3/п.8.1; 
ст.3./п.3/абз.3; 
ст.3/п.7.2</t>
  </si>
  <si>
    <t>ст.3/ч.1/п.7/пп."а","б","в"</t>
  </si>
  <si>
    <t>ст.3/п.8/абз.3</t>
  </si>
  <si>
    <t>ст.10/ч.1/п.1</t>
  </si>
  <si>
    <t>Областной закон от 10.05.2012 № 843-ЗС "О региональных налогах и некоторых вопросах налогообложения в Ростовской области"; 
Ранее - Областной закон от 02.11.2001 № 186-ЗС</t>
  </si>
  <si>
    <t>ст.10/ч.1/п.3</t>
  </si>
  <si>
    <t>ст.10/ч.1/п.2</t>
  </si>
  <si>
    <t>ст.10/ч.2/п.2</t>
  </si>
  <si>
    <t>Стимулирование энергосбережения и повышение энергетической эффективности, развитие экономического потенциала промышленных предприятий, газотранспортной системы и электрических сетей.
Рост объемов промышленного производства</t>
  </si>
  <si>
    <t>Пониженная (0% - с 2018 г.; 12,5% - 2017 г.) ставка налога для участников СПИК - в отношении прибыли от реализации товаров, произведенных в результате реализации инвестиционного проекта</t>
  </si>
  <si>
    <t>Организация отвечает требованиям п. 1 ст. 284.4 НКРФ. 
Льгота предоставляется начиная с налогового периода, в котором организация включена в реестр резидентов ТОСЭР</t>
  </si>
  <si>
    <t>Освобождаются от уплаты налога налогоплательщики, занимающиеся производством сельскохозяйственной продукции</t>
  </si>
  <si>
    <t>Наличие договора с Правительством Республики Хакасия о государственной поддержке инвестиционной деятельности в форме налоговых льгот по налогу на прибыль организаций. 
Инвестор должен соответствовать установленным законом требованиям и иметь удовлетворительное финансовое состояние. 
Реализация инвестиционного проекта (стоимостью не менее 15 млн. рублей) должна обеспечивать положительную экономическую и бюджетную эффективность и (или) иметь общественную значимость и общественную полезность.</t>
  </si>
  <si>
    <t>Пониженная (13,5%) налоговая ставка для организаций, осуществляющих деятельность по добыче и обогащению железной руды</t>
  </si>
  <si>
    <t>01.01.2026; 
фактически не применима с 01.01.2020 в связи с признанием утратившим силу п. 2 ст. 25.9  НК РФ</t>
  </si>
  <si>
    <t>(2) не установлено - 
дата снятия статуса ТОСЭР</t>
  </si>
  <si>
    <t>(2) не установлено - 
дата снятия статуса ЗТР</t>
  </si>
  <si>
    <t>(2) не установлено -
дата снятия статуса ТОСЭР</t>
  </si>
  <si>
    <t>(1) ограниченный - на период действия договора</t>
  </si>
  <si>
    <t>(1) ограниченный - до утраты статуса участника СПИК</t>
  </si>
  <si>
    <t>Организации - балансодержатели объектов налогообложения (движимого имущества)</t>
  </si>
  <si>
    <t>Прохождение конкурсного отбора. 
Заключение страховой организацией договора страхования имущества по инвестиционному проекту организации-победителя конкурса инвестиционных проектов, в соответствии с которым страховая сумма составляет более 0,1% от общего объема инвестиций, но не менее 8 млн. руб. 
Предоставление договора страхования и заключения Минэкономики УР в налоговый орган по месту постановки на учет.</t>
  </si>
  <si>
    <t>Закон Удмуртской Республики от 05.03.2003 № 8-РЗ "О налоговых льготах, связанных с осуществлением инвестиционной деятельности"</t>
  </si>
  <si>
    <t>(1) ограниченный - в течение 2004-2019 гг.</t>
  </si>
  <si>
    <t>(1) ограниченный - в течение 2004-2020 гг.</t>
  </si>
  <si>
    <t>(1) ограниченный - в течение 2012-2020 гг.</t>
  </si>
  <si>
    <t>(1) ограниченный - на период гос. поддержки инвестпроектов, но не позднее 1 января 2023 г.</t>
  </si>
  <si>
    <t>(1) ограниченный - в течение 5 лет с даты ввода объекта недвижимого имущества в эксплуатацию</t>
  </si>
  <si>
    <t>(1) ограниченный - на 5 лет с момента ввода недвижимого имущества в эксплуатацию</t>
  </si>
  <si>
    <t xml:space="preserve">Пониженные (0,5 - поправочный коэффициент) суммы налога для владельцев транспортных средств с гибридными или электрическими двигателями </t>
  </si>
  <si>
    <t>Пониженная (0%) ставка налога для резидентов ТОСЭР - в отношении имущества, вновь создаваемого или приобретаемого в рамках реализации соглашения об осуществлении деятельности на территории ТОСЭР</t>
  </si>
  <si>
    <t>Пониженная (0%) ставка налога для организаций - в отношении движимого имущества, принятого с 1 января 2013 года на учет в качестве основных средств,</t>
  </si>
  <si>
    <t>Освобождаются от уплаты налога физические лица, соответствующие условиям, необходимым для назначения пенсии в соответствии с законодательством РФ, действовавшим на 31.12.2018 - в отношении легковых автомобилей с мощностью двигателя до 150 л. с., грузовых автомобилей до 80 л. с., мотоциклов до 35 л. с., катеров (моторных лодок, других водных транспортных средств) до 30 л. с.</t>
  </si>
  <si>
    <t>Освобождаются от уплаты налога организации жилищно-коммунального хозяйства - в отношении объектов жилищного фонда и инженерной инфраструктуры жилищно-коммунального комплекса</t>
  </si>
  <si>
    <t>Пониженная (1,9%) ставка налога - в отношении магистральных трубопроводов, линий энергопередачи, а также сооружений, являющихся неотъемлемой технологической частью указанных объектов</t>
  </si>
  <si>
    <t>Пониженная (0,5%) ставка налога - в отношении имущества аптечных организаций и учреждений, осуществляющих фармацевтическую деятельность по изготовлению или льготному отпуску лекарственных средств либо деятельность по обороту наркотических средств и психотропных веществ</t>
  </si>
  <si>
    <t>Освобождаются от уплаты налога некоммерческие организации, финансовое обеспечение деятельности которых (не менее 70% в течение налогового периода) осуществляется за счет средств краевого или местного бюджетов через систему обязательного медицинского страхования</t>
  </si>
  <si>
    <t>Освобождаются от налогообложения государственные учреждения родовспоможения, государственные перинатальные центры, структурные подразделения государственных многопрофильных больниц - перинатальные центры</t>
  </si>
  <si>
    <t>Пониженная (50%) ставка налога для отдельных социальных категорий граждан - в отношении мотоциклов и мотороллеров с мощностью двигателя до 40 л.с. (29,42 кВт) вкл.</t>
  </si>
  <si>
    <t>Освобождаются от уплаты налога инвалиды Великой Отечественной войны и инвалидов боевых действий - на одно транспортное средство с мощностью двигателя не более 150 л. с. (110,33 кВт)</t>
  </si>
  <si>
    <t>Освобождаются от уплаты налога санаторно-курортные учреждения - в отношении объектов, используемых для санаторно-курортной деятельности</t>
  </si>
  <si>
    <t>Освобождаются от уплаты налога отдельные социальные категории граждан, имеющие транспортные средства с мощностью двигателя до 120 л.с. вкл. - за одно транспортное средство</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</si>
  <si>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научной сферах, а также в сфере бытовых услуг населению</t>
  </si>
  <si>
    <t>Освобождаются от уплаты налога организации, осуществляющие перевозки пассажиров метрополитеном - в отношении имущества, относящегося к объектам электросетевого хозяйства, а также сооружений, являющихся их неотъемлемой технологической частью</t>
  </si>
  <si>
    <t>Многодетные матери</t>
  </si>
  <si>
    <t>(1) ограниченный - на период прохождения  военной службы по призыву</t>
  </si>
  <si>
    <t xml:space="preserve">Пониженная (16%) ставка налога для налогоплательщиков, имеющих статус участников приоритетного инвестиционного проекта Свердловской области по модернизации, реконструкции и техническому перевооружению объектов основных фондов </t>
  </si>
  <si>
    <t>Пониженная (1,4%) ставка налога для организаций, осуществляющих внутригородские и (или) пригородные перевозки пассажиров автомобильным транспортом общего пользования (кроме такси)</t>
  </si>
  <si>
    <t xml:space="preserve">Пониженная (на 10% - экологический класс 3; на 25% -  экологический класс 4; на 30% - экологический класс 5; на 40% - экологический класс 6) ставка налога для налогоплательщиков, осуществляющих международные автомобильные перевозки грузов, - в отношении грузовых автомобилей с мощностью двигателя свыше 250 л.с. (свыше 183,9 кВт), используемых для осуществления международных автомобильных перевозок грузов </t>
  </si>
  <si>
    <t>Пониженная ставка (0%)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t>
  </si>
  <si>
    <t>Освобождаются от уплаты налога (в размере 50% от суммы налога) субъекты инвестиционной деятельности, осуществляющие инвестиционную деятельность в соответствии с инвестиционным проектом и являющиеся резидентами промышленного парка</t>
  </si>
  <si>
    <t>Пониженные (от 17,9 до 13,5% /от 16,9 до 12,5% - в 2017-2022 гг. - в зависимости от стоимости объекта, в т.ч. по отношению к остаточной стоимости объектов организации) ставки налога для организаций, осуществивших в налоговом периоде ввод в эксплуатацию объекта (объектов) недвижимого имущества на территории Тульской области в соответствии с инвестиционными проектами</t>
  </si>
  <si>
    <t>Пониженная (на 4,5%) ставка налога для региональных организаций (отделений) Всероссийских обществ слепых и глухих</t>
  </si>
  <si>
    <t>Освобождаются от уплаты налога организации федеральной почтовой связи</t>
  </si>
  <si>
    <t>Пониженная (0,92 % - 2019 г.; 1,1% - 2020 г.) ставка налога  для образовательных организаций высшего образования, осуществляющих подготовку кадров со средним профессиональным и высшим образованием для организаций оборонно-промышленного комплекса Тульской области</t>
  </si>
  <si>
    <t>Освобождаются от уплаты налога владельцы легковых автомобилей с мощностью двигателя до 100 л.с. (до 73,55 кВт) вкл.</t>
  </si>
  <si>
    <t>Пониженная (13,5%; 12,5% - 2018-2020 гг.) ставка налога для организаций, являющихся стороной специального инвестиционного контракта (СПИК), заключенного Российской Федерацией и(или) Санкт-Петербургом</t>
  </si>
  <si>
    <t xml:space="preserve">Пониженная (0%0 ставка налога для участников СПИК, включенных в реестр участников инвестиционных проектов </t>
  </si>
  <si>
    <t>Пониженная (0% - с 1 по 5 гг.; 10% - с 6 по 10 гг.) ставка налога для участников региональных инвестиционных проектов, для которых не требуется включение в реестр участников РИП</t>
  </si>
  <si>
    <t xml:space="preserve">Пониженная (0,1%) ставка налога для организаций здравоохранения - в отношении вновь введенных в эксплуатацию основных средств </t>
  </si>
  <si>
    <t>Пониженная (1% - 2017 г.; 1,5% - 2018 г.) ставка налога - в отношении  торговых центров (комплексов) и помещений в них площадью свыше 300 кв.м, налоговая база по которым определяется как кадастровая стоимость</t>
  </si>
  <si>
    <t>Пониженная (1,5%) ставка налога - в отношении  административно-деловых центров и помещений в них площадью свыше 300кв.м;  жилых домов и жилых помещений, налоговая база по которым определяется как кадастровая стоимость</t>
  </si>
  <si>
    <t>Пониженная (0%) ставка налога - в отношении  административно-деловых центров и  торговых центров (комплексов) и помещений в них площадью свыше 300 кв. м, налоговая база по которым определяется как кадастровая стоимость</t>
  </si>
  <si>
    <t>Освобождаются от уплаты налога отдельные организации: 
в размере 100% от суммы налога - за автомобили легковые с мощностью двигателя до 100 л.с. вкл.; 
в размере 100% от суммы налога - за автомобили легковые с мощностью двигателя свыше 100 л.с. до 150 л.с. вкл.; за автобусы с мощностью двигателя до 150 л.с. вкл.</t>
  </si>
  <si>
    <t xml:space="preserve">Пониженная (1% - с 1 по 3 гг.; 4% - с 4 по 6 гг.) ставка налога для резидентов ТОСЭР "Чукотка" и резидентов СПВ (объект налогообложения "доходы") </t>
  </si>
  <si>
    <t>Вычет из налогооблагаемой базы величины кадастровой стоимости 50 кв. м площади объекта недвижимого имущества - в отношении административно-деловых центров и торговых центров и помещения в них, нежилых помещений, предназначенных для размещения офисов, торговых объектов, объектов общественного питания и бытового обслуживания</t>
  </si>
  <si>
    <t>Пониженные (0,5%; 1%; 1,5% - с 1 по 3 гг.) ставки налога для организаций, реализующих инвестиционные проекты по строительству автомобильных газонаполнительных компрессорных станций, криогенных автомобильных заправочных станций сжиженного природного газа, модернизации автомобильных заправочных станций в части дооборудования их модулями по заправке автотранспорта компримированным природным газом, - в отношении созданного и (или) приобретенного имущества при реализации инвестиционного проекта</t>
  </si>
  <si>
    <t>Пониженная (0%) ставка налога для организаций - управляющих компаний и резидентов индустриальных (промышленных) парков - в отношении вновь созданного и (или) приобретенного недвижимого имущества, не являвшегося объектом налогообложения ранее 1 января 2018 года</t>
  </si>
  <si>
    <t>Пониженные (10% и 5% в зависимости от вида деятельности) ставки налога для налогоплательщиков, осуществляющих установленные Законом виды экономической деятельности (объект налогообложения "доходы-расходы"). 
В 2020 г. - 5% - единая пониженная ставка налога для всех установленных Законом видов экономической деятельности.</t>
  </si>
  <si>
    <t xml:space="preserve">Построенный объект социальной инфраструктуры находится на территории Республики Марий Эл. 
Организация по состоянию на первое число месяца, следующего за отчетным (налоговым) периодом:
не имеет недоимки по налогам, сборам и (или) задолженности по пеням, штрафам, процентам в бюджетную систему РФ;
исполнила обязанности налогового агента по перечислению (уплате) исчисленных и удержанных у налогоплательщика сумм НДФЛ.
Льгота в отношении объектов (зданий, строений и сооружений) образования, здравоохранения, физической культуры и спорта, культуры и искусства, социальной защиты населения. </t>
  </si>
  <si>
    <t>Организация по состоянию на первое число месяца, следующего за отчетным (налоговым) периодом:
не имеет недоимки по налогам, сборам и (или) задолженности по пеням, штрафам, процентам в бюджетную систему РФ;
исполнила обязанности налогового агента по перечислению (уплате) исчисленных и удержанных у налогоплательщика сумм НДФЛ.</t>
  </si>
  <si>
    <t>Объект капитальных вложений принят на баланс. Размер инвестиций определяется за весь период создания объекта капитальных вложений.  
Размер снижения ставки налога зависит от объема инвестиций:
на 1 п.п. - от 75 до 100 млн. рублей;  
на 2 п.п. - от 100 до 125 млн. рублей; 
на 3 п.п. - от 125 до 150 млн. рублей; 
на 4 п.п. - от 150 млн. рублей. 
На соответствующий налоговый период  применяется наибольший процентный пункт понижения налоговой ставки в зависимости от суммы инвестиций, вложенных в объекты капитальных вложений.</t>
  </si>
  <si>
    <t>Построенный объект находится на территории Республики Марий Эл. 
Организация по состоянию на первое число месяца, следующего за отчетным (налоговым) периодом:
не имеет недоимки по налогам, сборам и  (или) задолженности по пеням, штрафам, процентам в бюджетную систему РФ;
исполнила обязанности налогового агента по перечислению (уплате) исчисленных и удержанных у налогоплательщика сумм НДФЛ.</t>
  </si>
  <si>
    <t>Средняя численность работников за налоговый (отчетный) период: 
до 20 человек вкл. - льготная ставка 1%; 
от 20 до 41 человека вкл. - льготная ставка 2%.</t>
  </si>
  <si>
    <t>Льгота предоставляется при осуществлении установленных Законом видов деятельности: 
за 2019 год - только для ИП;
за 2020 год - только для организаций.</t>
  </si>
  <si>
    <t>В части не более одного из зарегистрированных на конкретного налогоплательщика легкового автомобиля или мотоцикла.</t>
  </si>
  <si>
    <t>В отношении одного легкового автомобиля или мотоцикла</t>
  </si>
  <si>
    <t xml:space="preserve">Объем стационарной помощи и помощи в дневных стационарах, оказанной в налоговом периоде в рамках обязательного медицинского страхования, составляет не менее 70% от общего объема. 
Объем амбулаторно-поликлинической помощи, оказанной в налоговом периоде в рамках обязательного медицинского страхования, составляет не менее 60% от общего объема амбулаторно-поликлинической помощи. 
Фактическое использование в течение налогового периода средств в объеме, равном не менее чем 60% от суммы налога, исчисленной по итогам налогового периода, на приобретение медицинского оборудования и (или) строительство, реконструкцию зданий, строений, сооружений и помещений, предназначенных для оказания организацией амбулаторно-поликлинической, стационарной помощи или помощи в дневных стационарах. </t>
  </si>
  <si>
    <t>Доля дохода от реализации произведенной сельскохозяйственной продукции, включая продукцию ее первичной переработки, произведенную из сельскохозяйственного сырья собственного производства, составляет не менее 70% в общем доходе от реализации товаров (работ, услуг)</t>
  </si>
  <si>
    <t>Имущество: принято на учет после даты включения организации в реестр резидентов ТОСЭР; 
не учитывалось на балансе в качестве объектов основных средств иными лицами; 
используется для осуществления деятельности, предусмотренной соглашением об осуществлении деятельности на ТОСЭР; 
расположено на территории ТОСЭР.
Резидент ТОСЭР: не является участником консолидированной группы налогоплательщиков;  не воспользовался льготой по ст.3/п.4 Закона №66-ОЗ.</t>
  </si>
  <si>
    <t xml:space="preserve">В общей сумме доходов доля выручки от реализации товаров (работ, услуг) от установленного вида экономической деятельности за налоговый (отчетный) период составляет более 70%.
Отсутствует задолженность по налогам, сборам и другим обязательным платежам в бюджеты всех уровней.
Ведение раздельного бухгалтерского учета объектов основных средств по каждому виду (видам) экономической̆ деятельности
</t>
  </si>
  <si>
    <t>В общей сумме доходов доля выручки от реализации товаров (работ, услуг) от установленного вида экономической деятельности за налоговый (отчетный) период составляет более 70%.
Отсутствует задолженность по налогам, сборам и другим обязательным платежам в бюджеты всех уровней.
Ведение раздельного бухгалтерского учета объектов основных средств по каждому виду (видам) экономической̆ деятельности</t>
  </si>
  <si>
    <t>В общей сумме доходов доля выручки от реализации товаров (работ, услуг) от установленного вида экономической деятельности за налоговый (отчетный) период составляет более 80%.
Отсутствует задолженность по налогам, сборам и другим обязательным платежам в бюджеты всех уровней.
Инвестиции в основные средства более 4 млрд рублей.
Ведение раздельного бухгалтерского учета объектов основных средств по каждому виду (видам) экономической̆ деятельности</t>
  </si>
  <si>
    <t>В общей сумме доходов доля выручки от реализации товаров (работ, услуг) от установленного вида экономической деятельности за налоговый (отчетный) период составляет более 80%.
Отсутствует задолженность по налогам, сборам и другим обязательным платежам в бюджеты всех уровней.
Инвестиции в основные средства более 50 млрд рублей.
Ведение раздельного бухгалтерского учета объектов основных средств по каждому виду (видам) экономической̆ деятельности</t>
  </si>
  <si>
    <t xml:space="preserve">Удельный вес выручки от осуществления работ по содержанию автомобильных дорог общего пользования составляет не менее 70% </t>
  </si>
  <si>
    <t>Для налогоплательщиков, осуществляющих свою деятельность на территории Курской области по кодам ОКВЭД2 раздела Р "Образование": организация или ИП созданы (зарегистрированы) после 1 января 2010 года; удельный вес доходов от установленных видов деятельности  составляет не менее 70% в общем объеме.
Для учредителей (научные учреждения, образовательные организации высшего образования) - деятельность заключается в практическом применении (внедрении) результатов интеллектуальной деятельности (программ для электронных вычислительных машин, баз данных, изобретений, полезных моделей, промышленных образцов, селекционных достижений, топологий интегральных микросхем, секретов производства (ноу-хау), исключительные права на которые принадлежат указанным научным учреждениям (в том числе совместно с другими лицами)</t>
  </si>
  <si>
    <t>Исполнение условий соглашения об осуществлении деятельности на территории ТОСЭР. 
Проект резидента одобрен на Совете по инвестициям Новосибирской области. 
Минимальный объем капитальных вложений в рамках инвестиционного проекта составляет 2,5 млн. рублей. 
Минимальное количество новых постоянных рабочих мест - 10 единиц</t>
  </si>
  <si>
    <t xml:space="preserve">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С 01.01.2019 -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
</t>
  </si>
  <si>
    <t>Автотранспортное средство (микроавтобус) предоставлено в собственность в соответствии со ст. 12.1 и ст. 12.3 Областного закона от 22.10.2004 № 165-ЗС "О социальной поддержке детства в Ростовской области"</t>
  </si>
  <si>
    <t>Предельный размер доходов от реализации при осуществлении предусмотренного Законом вида предпринимательской деятельности не более 1 млн. рублей в пределах календарного года.</t>
  </si>
  <si>
    <t>Фактическое осуществление капитальных вложений в имущество</t>
  </si>
  <si>
    <t>В части не более одного зарегистрированного на их имя легкового автомобиля (мотоцикла)</t>
  </si>
  <si>
    <t xml:space="preserve">Льгота не распространяется на легковые автомобили, исчисление суммы налога по которым производится с учетом повышающих коэффициентов в соответствии со статьей 362 НКРФ 
</t>
  </si>
  <si>
    <t xml:space="preserve">Для физлиц - за одну единицу транспорта. </t>
  </si>
  <si>
    <t>Средняя численность наемных работников не превышает 10 человек. 
Предельный размер доходов от реализации, получаемых ИП при осуществлении видов предпринимательской деятельности не превышает 8 млн. рублей</t>
  </si>
  <si>
    <t>Индустриальный парк создан с 1 января 2018 года. 
Налогоплательщики зарегистрированы не ранее 1 января 2018 года.</t>
  </si>
  <si>
    <t xml:space="preserve">Субъекты малого предпринимательства - владельцы объектов имущества, налоговая база по которым определяется исходя из кадастровой стоимости </t>
  </si>
  <si>
    <t>Налогоплательщики, осуществляющие деятельности по добыче и агломерации торфа</t>
  </si>
  <si>
    <t>Освобождаются от уплаты налога организации и ИП, занимающиеся производством сельскохозяйственной продукции - в отношении принадлежащих им грузовых автомобилей общего назначения, бензовозов и специальных автомобилей ветеринарного назначения (скорые ветеринарные помощи, дезинфекционные установки Комарова (ДУКи), пароформалиновые установки, передвижные ветамбулатории) со сроком их выпуска до 1 января 2005 года</t>
  </si>
  <si>
    <t xml:space="preserve">Пониженная (80%; 50% - с 2018 г.) ставка налога для физических лиц - владельцев зарегистрированных в установленном порядке транспортных средств, использующих природный газ в качестве моторного топлива </t>
  </si>
  <si>
    <t>Пониженная (0%) ставка налога для ИП, впервые зарегистрированных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</si>
  <si>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Пониженная (1% - 2017 г.; 1,3% - 2018-2019 гг.; 1,6% - 2020 г.) ставка налога - в отношении железнодорожных путей общего пользования и сооружений, являющихся их неотъемлемой технологической частью</t>
  </si>
  <si>
    <t>Освобождаются (на 100% - с 1 по 3 гг.; на 77% - 4-й г.; на 50% - 5-й г.) от уплаты налога организации, реализовавшие и (или) реализующие инвестиционные проекты, одобренные в порядке, установленном высшим исполнительным органом государственной власти Краснодарского края, после 1 июля 2016 года - в отношении имущества, создаваемого (приобретаемого) для реализации инвестиционного проекта</t>
  </si>
  <si>
    <t>Освобождаются (на 99% - с 1 по 4 гг.; на 77% - 5-й г.; на 64% - 6-й г.; на 50% - 7-й г.) от уплаты налога организации, реализовавшие и (или) реализующие инвестиционные проекты, включенные в реестр стратегических инвестиционных проектов после 1 июля 2016 года, - в отношении имущества, создаваемого (приобретаемого) для реализации инвестиционного проекта</t>
  </si>
  <si>
    <t>(1) ограниченный - в течение 5 лет со дня госрегистрации общества</t>
  </si>
  <si>
    <t>(1) ограниченный - до тех пор пока общая площадь использования здания для указанных целей не превысит 20%</t>
  </si>
  <si>
    <t>(1) ограниченный - до прекращения статус индустриального (промышленного) парка, но не более 5 лет с даты включения в реестр</t>
  </si>
  <si>
    <t>Обеспечение объема инвестиций, установленного специальным инвестиционным контрактом: 2018 г. - 18 329,6 млн.руб., 2019 г. - 12 375,8 млн.руб., 2020 г.-7 103,4 млн.руб., 2021 г. - 6 635,3 млн.руб. 
Количество созданных рабочих мест (в соответствии со специальным инвестиционным контрактом), чел.: 2018 г. - 251, 2019 г. - 398, 2020 г. - 33, 2021 г. - 142.</t>
  </si>
  <si>
    <t>Создание условий для привлечения и увеличения тур. потока, а также потока отдыхающих на территорию. Краснодарского края; обеспечение сохранения, развития и эффективного функционирования объектов олимпийского наследия, включая развитие олимпийского туризма</t>
  </si>
  <si>
    <t>Поддержка социально значимых слоев населения</t>
  </si>
  <si>
    <t>стимулирование трудоустройства инвалидов</t>
  </si>
  <si>
    <t>Основной задачей организаций, имеющих мобилизационные задания по содержанию автомобильных колонн войскового типа в период мобилизации и военное время является доукомплектование АКВТ до штатов военного времени и отправка по назначению в состав Вооруженных сил РФ согласно мобилизационному плану</t>
  </si>
  <si>
    <t>Обеспечение доступности медицинской помощи и повышение эффективности медицинских услуг</t>
  </si>
  <si>
    <t>Содействие развитию отечественной авиационной промышленности и создание системных мер поддержки в рамках реализации Стратегии развития авиационной промышленности РФ на период до 2030 года</t>
  </si>
  <si>
    <t>Реализация прав граждан на получение высокотехнологичной медицинской помощи</t>
  </si>
  <si>
    <t>Поддержка юридических лица и физических лиц (индивидуальных предпринимателей) имеющих   транспортные средства, оснащённые газобаллонным оборудованием и (или) имеющие тип двигателя "газовый"</t>
  </si>
  <si>
    <t>Удешевление арендной платы за предоставленные квартиры для работников бюджетных учреждений</t>
  </si>
  <si>
    <t>Развитие сельскохозяйственного производства, рост инвестиций в агропромышленный комплекс, обновление основных фондов сельскохозяйственных предприятий</t>
  </si>
  <si>
    <t xml:space="preserve"> Развитие сеельскохозяйственного производства, стимулирование экономической активности сельхозтоваропроизводителей
</t>
  </si>
  <si>
    <t>Снижение налоговой нагрузки для обрабатывающих производств, расположенных объектах, признанных торговыми и офисными центрами при переходе на налогообложение по кадастровой стоимости, бюджетный эффект</t>
  </si>
  <si>
    <t>Снижение налоговой нагрузки при эксплуатации стадионов и исключению перекрестного субсидирования согласно требованиям абз. 36 раздела III Концепции наследия чемпионата мира по футболу FIFA 2018 года, а также выполнение утвержденной распоряжением Правительства Российской Федерации от 24.07.2018 № 1520-р Концепции наследия чемпионата мира по футболу FIFA 2018 года.</t>
  </si>
  <si>
    <t>Стимулирование благотворительной деятельности, обеспечение устойчивого социально-экономического развития и повышение инвестиционной привлекательности территории</t>
  </si>
  <si>
    <t>Исключение дополнительной налоговой нагрузки на участников программы реновации жилищного фонда Москвы</t>
  </si>
  <si>
    <t>Стимулирование развития бизнеса на территории области</t>
  </si>
  <si>
    <t>Закон Забайкальского края от 20.11.2008 № 72-ЗЗК "О налоге на имущество организаций" (в ред. от 27.10.2016 № 1394-ЗЗК)</t>
  </si>
  <si>
    <t>Закон Камчатского края от 22.11.2007 № 688 "О налоге на имущество организаций в Камчатском крае" (в ред. от 27.09.2018 № 248)</t>
  </si>
  <si>
    <t>Областной закон Ленинградской области от 14.11.1997 № 47-оз "О льготном налогообложении предприятий Всероссийского общества слепых, расположенных на территории Ленинградской области" (в ред. от 06.06.2002 № 14-оз)</t>
  </si>
  <si>
    <t>Закон Томской области от 27.11.2003 № 148-ОЗ "О налоге на имущество организаций" (в ред. от 29.12.2018 № 157-ОЗ)</t>
  </si>
  <si>
    <t>Закон Томской области от 27.11.2003 № 148-ОЗ "О налоге на имущество организаций" (в ред. от  09.09.2019 № 81-ОЗ)</t>
  </si>
  <si>
    <t>Закон Томской области от 27.11.2003 № 148-ОЗ "О налоге на имущество организаций" (в ред. от 13.11.2018 № 126-ОЗ)</t>
  </si>
  <si>
    <t xml:space="preserve"> 20% от суммы налога;
10% от суммы налога.</t>
  </si>
  <si>
    <t>3,5 п.п. - с 1 по 4 гг.; 
2,4 п.п. - 5 г.; 
1,3 п.п. - 6 г.; 
0,2 п.п. - 7 г.</t>
  </si>
  <si>
    <t>2,19 п.п. - с  2018 г. и далее (условие); 
2,19 / 2,18 / 2,17 / 1,0 /0,2 п.п. - 2018-2022 гг.</t>
  </si>
  <si>
    <t>20-26% от ставок налога</t>
  </si>
  <si>
    <t>в размере вычета = 100% от суммы прироста налога по отношению к предыдущему налоговому периоду</t>
  </si>
  <si>
    <t>Объекты соответствуют перечню объектов, имеющих высокую энергетическую эффективность, установленным Правительством РФ или в соответствии с законодательством РФ для них предусмотрено определение классов их энергетической эффективности</t>
  </si>
  <si>
    <t>ст.3/п.2.1/пп.1</t>
  </si>
  <si>
    <t xml:space="preserve">Организации - владельцы объектов налогообложения </t>
  </si>
  <si>
    <t>(1) ограниченный - до 31.12.2022</t>
  </si>
  <si>
    <t>19.07.2027 
(дата прекращения статуса ТОСЭР)</t>
  </si>
  <si>
    <t>(1) установлено 
(01.01.2023)</t>
  </si>
  <si>
    <t>Закон Челябинской области от 28.11.2016 № 453-ЗО "О снижении налоговой ставки налога на прибыль организаций для отдельных категорий налогоплательщиков" (в ред. от 04.04.2018 № 686-ЗО); 
Ранее Закон от 23.06.2011 № 154-ЗО</t>
  </si>
  <si>
    <r>
      <t xml:space="preserve">
</t>
    </r>
    <r>
      <rPr>
        <sz val="10"/>
        <rFont val="Times New Roman"/>
        <family val="1"/>
        <charset val="204"/>
      </rPr>
      <t>Организации, осуществляющие деятельность по дошкольному образованию</t>
    </r>
  </si>
  <si>
    <t xml:space="preserve">Пониженная (на 50%) сумма налога для региональных социально ориентированных некоммерческих организаций, имеющих право на получение поддержки </t>
  </si>
  <si>
    <r>
      <t xml:space="preserve">
</t>
    </r>
    <r>
      <rPr>
        <sz val="10"/>
        <rFont val="Times New Roman"/>
        <family val="1"/>
        <charset val="204"/>
      </rPr>
      <t>Организации, занимающиеся распределением газообразного топлива</t>
    </r>
  </si>
  <si>
    <t>Пониженная (на 50%) сумма налога для организаций - в отношении недвижимого имущества, используемого для осуществления уставной деятельности</t>
  </si>
  <si>
    <r>
      <t xml:space="preserve">
</t>
    </r>
    <r>
      <rPr>
        <sz val="10"/>
        <rFont val="Times New Roman"/>
        <family val="1"/>
        <charset val="204"/>
      </rPr>
      <t>Региональные социально ориентированные некоммерческие организации</t>
    </r>
  </si>
  <si>
    <t>2 п.п. (3 п.п.) - "доходы";
5 п.п. (8 п.п.) - "доходы-расходы"</t>
  </si>
  <si>
    <t>ИП, впервые зарегистрированные после принятия нормы закона. 
Соблюдение ограничения средней численности работников в пределах не более 15 человек; 
Соблюдения ограничений, установленных пунктом 4 статьи 346. 20 НКРФ -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должна быть не менее 70%;
ИП впервые зарегистрированные после 05/05/2015 года.</t>
  </si>
  <si>
    <t xml:space="preserve">Доля выручки от реализации произведенной, произведенной и переработанной организациями, крестьянскими (фермерскими) хозяйствами и ИП сельскохозяйственной продукции в общей выручке от реализации продукции (выполнения работ, оказания услуг) за предшествующий год составила не менее 70%. 
Лица, имеющие право на льготы, самостоятельно представляют необходимые документы в налоговые органы.
</t>
  </si>
  <si>
    <t xml:space="preserve">Учреждения, финансируемые из областного и местного бюджетов. 
Лица, имеющие право на льготы, самостоятельно представляют необходимые документы в налоговые органы.
</t>
  </si>
  <si>
    <t>Общественные объединения, внесенные в реестр общественных объединений пожарной охраны Воронежской области. 
Лица, имеющие право на льготы, самостоятельно представляют необходимые документы в налоговые органы.</t>
  </si>
  <si>
    <t xml:space="preserve">Проект реализуется на территории муниципальных районов Воронежской области, включенных в утверждаемый распоряжением правительства Воронежской области перечень муниципальных районов с особой системой государственной поддержки. 
Лица, имеющие право на льготы, самостоятельно представляют необходимые документы в налоговые органы.
</t>
  </si>
  <si>
    <t>Организации, осуществляющие передачу в лизинг сельскохозяйственной техники и оборудования предприятиям агропромышленного комплекса области, приобретенных за счет средств областного бюджета на условиях финансового лизинга</t>
  </si>
  <si>
    <t xml:space="preserve">10; 11 (за исключением 11.01-11.05); 13; 14; 15; 16; 17; 18; 85; 85.1; 85.11; 85.12; 85.12; 85.14; 85.2; 85.21;  85.22; 85.22.1; 85.22.2; 85.22.3;  85.23; 85.3;  85.30; 85.4; 85.41; 85.41.1; 85.41.2; 85.41.9; 85.42;  85.42.1; 85.42.2; 85.42.9;  01.61;10.11.4; 10.13.2; 10.31; 10.41; 10.61.2; 10.61.3; 13.10.9; 13.30.3;13.92.2; 13.99.4; 14.11.2; 14.12.2; 14.13.3; 14.14.4;  14.19.5; 14.20.2;  14.31.2; 14.39.2; 15.20.5; 16.29.3; 18.14; 23.70.2; 25.50.1;  25.61; 25.62; 25.99.3; 31.02.2; 31.09.2;  32.12.6;  31.13.2; 32.99; 33.12; 33.13; 33.15; 33.19; 38.32; 1.10; 41.20; 42.21; 43.21; 43.22; 43.29; 43.31; 43.32; 43.32.1; 43.32.2; 43.32.3; 43.33; 43.34; 43.34.1; 43.34.2;  43.39; 43.91; 43.99; 45.20; 45.20.1; 45.20.2; 45.20.3; 45.20.4; 45.40.5; 47.78.22; 58.19; 74.10; 74.20; 74.30;  77.11; 77.12; 77.21; 77.22; 77.29; 77.29.1; 77.29.2;  77.29.3; 77.29.9; 77.31; 77.33; 77.33.1; 77.33.2; 81.21.1;  81.22; 81.29.1;  81.29.2;  81.29.9; 81.30; 82.19; 88.10;  88.91;  93.29.3;3.29.9; 95.11; 95.12; 95.21; 95.22; 95.22.1; 95.22.2; 95.23; 95.24; 95.24.1; 95.24.2; 95.25; 95.25.1; 95.25.2; 95.29; 95.29.1; 95.29.11; 95.29.12; 95.29.13; 95.29.2; 95.29.3; 95.29.4; 29.25.41; 95.29.42; 95.29.43; 95.29.5; 95.29.6; 95.29.7; 95.29.9; 96.01; 96.02; 96.02.1; 96.02.2; 96.03; 96.04; 96.09.
 </t>
  </si>
  <si>
    <t xml:space="preserve">Информация о налоговых расходах субъектов Российской Федерации </t>
  </si>
  <si>
    <t>(сформирована на основе сведений, представленных финансовыми органами субъектов Российской Федерации в соответствии с постановлением Российской Федерации от 22.06.2019 № 796 "Об общих требованиях к оценке налоговых расходов субъектов Российской Федерации и муниципальных образований")</t>
  </si>
  <si>
    <t>Код вида экономической деятельности (по ОКВЭД); к которому относится налоговый расход</t>
  </si>
  <si>
    <t>НПА субъекта Российской Федерации, устанавливающий льготу</t>
  </si>
  <si>
    <t>Структурные единицы НПА субъекта Российской Федерации, устанавливающего льготу</t>
  </si>
  <si>
    <r>
      <t xml:space="preserve">2018 
Год </t>
    </r>
    <r>
      <rPr>
        <vertAlign val="subscript"/>
        <sz val="10"/>
        <rFont val="Times New Roman"/>
        <family val="1"/>
        <charset val="204"/>
      </rPr>
      <t>n-1</t>
    </r>
  </si>
  <si>
    <r>
      <t xml:space="preserve">2019 
Год </t>
    </r>
    <r>
      <rPr>
        <vertAlign val="subscript"/>
        <sz val="10"/>
        <rFont val="Times New Roman"/>
        <family val="1"/>
        <charset val="204"/>
      </rPr>
      <t>n</t>
    </r>
  </si>
  <si>
    <r>
      <t xml:space="preserve">2020 
Год </t>
    </r>
    <r>
      <rPr>
        <vertAlign val="subscript"/>
        <sz val="10"/>
        <rFont val="Times New Roman"/>
        <family val="1"/>
        <charset val="204"/>
      </rPr>
      <t>n+1</t>
    </r>
  </si>
  <si>
    <r>
      <t xml:space="preserve">2021 
Год </t>
    </r>
    <r>
      <rPr>
        <vertAlign val="subscript"/>
        <sz val="10"/>
        <rFont val="Times New Roman"/>
        <family val="1"/>
        <charset val="204"/>
      </rPr>
      <t>n+2</t>
    </r>
  </si>
  <si>
    <r>
      <t xml:space="preserve">2022 
Год </t>
    </r>
    <r>
      <rPr>
        <vertAlign val="subscript"/>
        <sz val="10"/>
        <rFont val="Times New Roman"/>
        <family val="1"/>
        <charset val="204"/>
      </rPr>
      <t>n+3</t>
    </r>
  </si>
  <si>
    <r>
      <t xml:space="preserve">2023 
Год </t>
    </r>
    <r>
      <rPr>
        <vertAlign val="subscript"/>
        <sz val="10"/>
        <rFont val="Times New Roman"/>
        <family val="1"/>
        <charset val="204"/>
      </rPr>
      <t>n+4</t>
    </r>
  </si>
  <si>
    <t>(уточненная)</t>
  </si>
  <si>
    <t>Нормативные характеристики налоговых расходов субъектов Российской Федерации</t>
  </si>
  <si>
    <t>Целевые характеристики налоговых расходов субъектов Российской Федерации</t>
  </si>
  <si>
    <t>Фискальные характеристики налоговых расходов субъектов Российской Федерации</t>
  </si>
  <si>
    <t>Проект включен в перечень важнейших строек и объектов, ежегодно утверждаемый в соответствии с Законом Республики Адыгея "Об инвестиционной деятельности в Республике Адыгея". 
Налогоплательщик: 
не находится в процедуре несостоятельности (банкротства); 
не имеет  просроченной задолженности по налоговым платежам в бюджеты всех уровней; 
не имеет  просроченной задолженности по заработной плате более одного месяца.
Объем льготы не может превышать суммы инвестиций. 
Предоставление подтверждающих документов.</t>
  </si>
  <si>
    <t xml:space="preserve">Организация, реализующая инвестиционные проекты согласно перечню важнейших строек и объектов, ежегодно утверждаемому в составе республиканского бюджета Республики Адыгея </t>
  </si>
  <si>
    <t>(1) ограниченный - на период полной окупаемости проекта, но не более 3 лет</t>
  </si>
  <si>
    <t>Освобождаются от налогообложения предприятия и организации, реализующие инвестиционные проекты - в части собственного и привлеченного имущества, используемого для реализации инвестиционного проекта</t>
  </si>
  <si>
    <t>Закон Республики Адыгея от 22.11.2003 №183 "О налоге на имущество организаций" (в ред. от 20.06.2006 № 11)</t>
  </si>
  <si>
    <t>Пониженная (0%) ставка налога для организаций здравоохранения, учредителями которых являются общественные организации и фонды - в части собственного имущества, используемого ими для нужд здравоохранения</t>
  </si>
  <si>
    <t>Закон Республики Адыгея от 22.11.2003 №183 "О налоге на имущество организаций" (в ред. от 29.12.2015 № 497)</t>
  </si>
  <si>
    <t>Автономные учреждения Республики Адыгея</t>
  </si>
  <si>
    <t>Освобождаются от налогообложения автономные учреждения - в отношении имущества, используемого для бизнес-инкубаторов</t>
  </si>
  <si>
    <t>Деятельность не связана с производством подакцизных товаров, определенных в соответствии со ст.181 НКРФ.
Налогоплательщик: 
не находится в процедуре несостоятельности (банкротства); 
не имеет  просроченной задолженности по налоговым платежам в бюджеты всех уровней; 
не имеет  просроченной задолженности по заработной плате более одного месяца.
Объем льготы не может превышать суммы инвестиций. 
Предоставление подтверждающих документов.
Льгота с момента: 
ввода объекта в эксплуатацию - в отношении вновь созданного (приобретенного) в рамках реализации инвестиционного проекта имущества организации;
начала реализации инвестиционного проекта - в отношении модернизации (реконструкции) основных фондов.</t>
  </si>
  <si>
    <t xml:space="preserve">(1) ограниченный - на период полной окупаемости проекта, но не более 5 лет </t>
  </si>
  <si>
    <t>Освобождаются от налогообложения организации-инвесторы, основным видом деятельности которых является обрабатывающее производство</t>
  </si>
  <si>
    <t>Закон Республики Адыгея от 22.11.2003 №183 "О налоге на имущество организаций" (в ред. от 04.08.2016 № 565)</t>
  </si>
  <si>
    <t>Предоставление подтверждающих документов. 
Льгота предоставляется при наличии у организаций -  резидентов договоров аренды и (или) договоров купли-продажи с управляющими компаниями объектов инфраструктуры парковой зоны или их частей и (или) земельного участка, находящихся в границах территории парковой зоны, в целях ведения хозяйственной деятельности.</t>
  </si>
  <si>
    <t>Освобождаются от налогообложения организации-резиденты парковых зон - в отношении имущества, используемого в рамках инвестиционных проектов, реализуемых в пределах территорий парковых зон</t>
  </si>
  <si>
    <t>Предоставление подтверждающих документов. 
Соглашения о ГЧП в соответствии со ст. 7 Федерального закона от 13.07.2015 № 224-ФЗ "О государственно-частном партнерстве, муниципально-частном партнерстве в РФ и внесении изменений в отдельные законодательные акты РФ"</t>
  </si>
  <si>
    <t>Организации, заключившие соглашение о государственно частном партнерстве (ГЧП)</t>
  </si>
  <si>
    <t>Освобождаются от налогообложения организации, заключившие соглашения о ГЧП</t>
  </si>
  <si>
    <t xml:space="preserve">Предоставление подтверждающих документов. 
Льгота предоставляется при наличии у организаций - управляющих компаний соглашений, сторонами которых являются Республика Адыгея и субъект инвестиционной деятельности. </t>
  </si>
  <si>
    <t>Организации-управляющие компании парковых зон</t>
  </si>
  <si>
    <t xml:space="preserve">Освобождаются от налогообложения управляющие компании - в отношении имущества, используемого в рамках осуществления деятельности по управлению парковой зоной </t>
  </si>
  <si>
    <t>Закон Республики Адыгея от 28.12.2002 №106 "О транспортном налоге" (в ред. от 19.03.2004 № 213)</t>
  </si>
  <si>
    <t>Инвестиционный проект реализуется согласно перечню важнейших строек и объектов, ежегодно утверждаемому в составе республиканского бюджета Республики Адыгея. 
Льгота в отношении транспортных средств (за искл. легковых автомобилей), используемых для реализации инвестиционного проекта:
1) с момента ввода в эксплуатацию вновь созданного (приобретенного) в рамках реализации инвестиционного проекта объекта;
2) с момента начала реализации инвестиционного проекта в отношении модернизации (реконструкции) основных фондов.</t>
  </si>
  <si>
    <t>Освобождаются от налогообложения организации, реализующие инвестиционные проекты - в отношении транспортных средств (за искл. легковых автомобилей), используемых для реализации инвестиционного проекта</t>
  </si>
  <si>
    <t>Закон Республики Адыгея от 28.12.2002 №106 "О транспортном налоге" (в ред. от 21.04.2005 № 309)</t>
  </si>
  <si>
    <t>Пониженные (на 50%) ставки налога для общественных организаций инвалидов</t>
  </si>
  <si>
    <t>Пониженные (на 50%) ставки налога для учреждений, единственными собственниками имущества которых являются общественные организации инвалидов</t>
  </si>
  <si>
    <t>Предоставление подтверждающих документов. 
Единственными собственниками имущества учреждения являются общественные организации инвалидов.</t>
  </si>
  <si>
    <t>Учреждения, созданные для достижения образовательных, культурных, лечебно-оздоровительных, физкультурно-спортивных, научных, информационных и иных социальных целей, а также для оказания правовой и иной помощи инвалидам, детям-инвалидам и их родителям</t>
  </si>
  <si>
    <t>Пониженные (на 50%) ставки налога для учреждений, созданных для достижения образовательных, культурных, лечебно-оздоровительных, физкультурно-спортивных, научных, информационных и иных социальных целей, а также для оказания правовой и иной помощи инвалидам, детям-инвалидам и их родителям</t>
  </si>
  <si>
    <t>Закон Республики Адыгея от 28.12.2002 №106 "О транспортном налоге" (в ред. от 30.05.2012 № 92)</t>
  </si>
  <si>
    <t>Льгота в отношении автобусов категории МЗ, использующих природный газ в качестве моторного топлива</t>
  </si>
  <si>
    <t>Пониженные (на 50%) ставки налога для организаций, осуществляющих перевозку пассажиров и багажа на регулярных автобусных маршрутах городского и пригородного сообщения</t>
  </si>
  <si>
    <t>Закон Республики Адыгея от 28.12.2002 №106 "О транспортном налоге" (в ред. от 29.12.2015 № 497)</t>
  </si>
  <si>
    <t>Предоставление подтверждающих документов.
При наличии специального инвестиционного контракта (СПИК), сторонами которого являются Республика Адыгея и инвестор, предусматривающего в составе применяемых мер стимулирования в сфере промышленности льготы по уплате транспортного налога.
Деятельность не связана с производством подакцизных товаров, определенных в соответствии со ст.. 181 НКРФ.</t>
  </si>
  <si>
    <t>Организации и ИП, основным видом деятельности которых является обрабатывающее производство</t>
  </si>
  <si>
    <t>Освобождаются от налогообложения отдельные социальные категории граждан - в отношении всех транспортных средств, зарегистрированных за данными владельцами</t>
  </si>
  <si>
    <t xml:space="preserve">Льгота в отношении одной единицы транспортного средства из числа зарегистрированных за данным владельцем по его выбору. 
Предоставление подтверждающих документов
</t>
  </si>
  <si>
    <t>Освобождаются от налогообложения отдельные социальные категории граждан - в отношении одной единицы транспортного средства по выбору</t>
  </si>
  <si>
    <t>Закон Республики Адыгея от 28.12.2002 №106 "О транспортном налоге" (в ред. от 22.11.2003 № 174)</t>
  </si>
  <si>
    <t>Предоставление подтверждающих документов. 
Льгота для лиц, достигшим в период с 1 января 2019 года по 31 декабря 2024 года возраста 60 и 55 лет - с 01.01.2019.</t>
  </si>
  <si>
    <t>Пониженные (на 50%) ставки налога для отдельных социальных категорий граждан - в отношении одной единицы транспортного средства по выбору</t>
  </si>
  <si>
    <t>Льгота предоставляется при наличии специального инвестиционного контракта (СПИК), сторонами которого являются Республика Адыгея и инвестор, предусматривающего в составе применяемых мер стимулирования в сфере промышленности льготы по уплате транспортного налога.
Предоставление подтверждающих документов. 
Деятельность не связана с производством подакцизных товаров</t>
  </si>
  <si>
    <t>Освобождаются от уплаты налога юридические лица и ИП, основным видом деятельности которых является обрабатывающее производство, за исключением подакцизных товаров</t>
  </si>
  <si>
    <t>Закон Республики Адыгея от 24.04.2009 №251 "О ставке налога на прибыль организаций, зачисляемого в республиканский бюджет Республики Адыгея, для отдельных категорий налогоплательщиков" (в ред. от 04.08.2016 № 565)</t>
  </si>
  <si>
    <t>Предоставление подтверждающих документов.
Наличие инвестиционного соглашения, заключенного с управляющей компанией парковой зоны.</t>
  </si>
  <si>
    <t>Предоставление подтверждающих документов. 
Льгота предоставляется общественным организациям инвалидов; организациям, уставный капитал которых полностью состоит из вкладов общественных организаций инвалидов;  
учреждениям, единственными собственниками имущества которых являются общественные организации инвалидов, созданные для достижения образовательных, культурных, лечебно-оздоровительных, физкультурно-спортивных, научных, информационных и иных социальных целей, а также для оказания правовой и иной помощи инвалидам, детям-инвалидам и их родителям</t>
  </si>
  <si>
    <t>Пониженная (13,5%) ставка налога для организаций - социальных инвесторов, являющихся участниками республиканской инвестиционной программы в социальной сфере</t>
  </si>
  <si>
    <t>Пониженная (13,5%) ставка налога для организаций, осуществляющих инвестиционные проекты, которым придан статус регионального значения</t>
  </si>
  <si>
    <t>Пониженные (в зависимости от категории транспортных средств и их мощности) ставки налога для отдельных социальных категорий граждан - в отношении автомобилей легковых с мощностью двигателя до 200 л.с. вкл., мотоциклов и мотороллеров, грузовых автомобилей с мощностью двигателя до 150 л.с. вкл.</t>
  </si>
  <si>
    <t>Освобождаются от уплаты налога организации социального обслуживания, созданных в форме учреждений, имеющих специальный транспорт, для обслуживания граждан пожилого возраста и инвалидов</t>
  </si>
  <si>
    <t>Пониженные (в зависимости от категории транспортных средств и их мощности) ставки налога для организаций автотранспорта общего пользования городского, пригородного сообщения (кроме такси) - в отношении автобусов</t>
  </si>
  <si>
    <t>Организации - налогоплательщики в отношении имущества газораспределительных сетей</t>
  </si>
  <si>
    <t>Пониженная (0,7%) ставка налога - в отношении имущества газораспределительных сетей</t>
  </si>
  <si>
    <t>Пониженная (0,2%) ставка налога для организаций - в отношении признаваемых объектами налогообложения объектов жилищного фонда и инженерной инфраструктуры жилищно-коммунального комплекса, финансовое обеспечение деятельности которых полностью или частично осуществляется за счет средств республиканского бюджета Республики Алтай и (или) местных бюджетов на основании бюджетной сметы или в виде субсидий</t>
  </si>
  <si>
    <t>Пониженная (0,2%) ставка налога для организаций культуры и искусства, образования, физической культуры и спорта, здравоохранения, социального обеспечения, финансовое обеспечение деятельности которых полностью или частично осуществляется за счет средств республиканского бюджета Республики Алтай и (или) местных бюджетов на основании бюджетной сметы или в виде субсидий</t>
  </si>
  <si>
    <t>Пониженная (0%) ставка налога для организаций - социальных инвесторов, являющихся участниками республиканской инвестиционной программы в социальной сфере</t>
  </si>
  <si>
    <t>Выручка от сельскохозяйственного производства составляет не менее 70% от реализации продукции (работ, услуг)</t>
  </si>
  <si>
    <t>Организации - сельхозпроизводители</t>
  </si>
  <si>
    <t>Пониженная (0%) ставка налога для организаций, осуществляющих производство, переработку и хранение сельскохозяйственной продукции</t>
  </si>
  <si>
    <t>Организации - балансодержатели автомобильных дорог общего пользования республиканского и местного значения, а также сооружений, являющихся неотъемлемой их частью</t>
  </si>
  <si>
    <t>Пониженная (0%) ставка налога для организаций - в отношении автомобильных дорог общего пользования республиканского и местного значения, а также сооружений, являющихся неотъемлемой частью указанных объектов</t>
  </si>
  <si>
    <t>Пониженная (0%) ставка налога для организаций, инвестиционным проектам которых придан статус регионального значения - в отношении имущества, используемого для реализации инвестиционных проектов регионального значения</t>
  </si>
  <si>
    <t>Организации - налогоплательщики в отношении имущества аэродромов</t>
  </si>
  <si>
    <t>Пониженная (0%) ставка налога для организаций - в отношении признаваемого объектом налогообложения имущества аэродромов</t>
  </si>
  <si>
    <t>Пониженная (0%) ставка налога для негосударственных дошкольных образовательных организаций</t>
  </si>
  <si>
    <t>Пониженная (0,4% - 2013 г.; 0,7% - 2014 г.; 1,0% - 2015 г.; 1,3% - 2016 г.; 1,6% - 2017 г.; 1,9% - 2018 г.) ставка налога - в отношении имущества, приобретенного и (или) созданного в соответствии с заключенными энергосервисными договорами (контрактами) организациями, выполняющими мероприятия в области энергосбережения и повышения энергетической эффективности в государственных учреждениях Республики Алтай и муниципальных учреждениях в Республике Алтай</t>
  </si>
  <si>
    <t xml:space="preserve">Организации - владельцы объектов налогообложения, налоговая база которых определяется как кадастровая стоимость </t>
  </si>
  <si>
    <t>Пониженная (0,7% - 2015 г.; 0,9% - 2016 г.; 1,1% - 2017 г.; 1,3% - 2018 г.; 1,5% - 2019 г.) ставка налога - в отношении объектов недвижимого имущества, налоговая база которых определяется как кадастровая стоимость имущества</t>
  </si>
  <si>
    <t>Организации, индивидуальные предприниматели, осуществляющие установленные Законом виды предпринимательской деятельности</t>
  </si>
  <si>
    <t>Пониженная (5%) ставка налога для налогоплательщиков, осуществляющих осуществляющие установленные Законом виды предпринимательской деятельности (объект налогообложения "доходы-расходы")</t>
  </si>
  <si>
    <t>Индивидуальные предприниматели, впервые зарегистрированные после вступления в силу настоящего Закона, и осуществляющие установленные Законом виды предпринимательской деятельности</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</si>
  <si>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на территории Республики Алтай</t>
  </si>
  <si>
    <t>Период применения льготы зависит от суммарного объема капитальных вложений в приоритетный инвестиционный проект в течение первых 3 лет, в течение первых 3 лет - при объеме капитальных вложений свыше 5000 млн. рублей, его реализации по данным бухгалтерского учета, начиная с начала года (налогового периода), следующего за годом, в котором объем капитальных вложений достиг уровня, дающего право на ее применение: от 100 млн. рублей до 1500 млн. рублей вкл. - на 3 налоговых периода; свыше 1500 млн. рублей до 5000 млн. рублей вкл. - на 5 налоговых периодов; свыше 5000 млн. рублей - на 10 налоговых периодов.  
Инвесторам, реализующим приоритетный инвестиционный проект на территориях муниципальных образований Республики Башкортостан, включенных в утверждаемые Правительством Республики Башкортостан комплексные программы экономического и социально-экономического развития муниципальных образований Республики Башкортостан, от 10 млн. рублей до 1500 млн. рублей включительно - на 3 налоговых периода.</t>
  </si>
  <si>
    <t>Организации, заключившие с Правительством Республики Башкортостан инвестиционное соглашение об условиях реализации приоритетного инвестиционного проекта и осуществившие капитальные вложения в объекты основных средств производственного назначения (приобретение основных средств (за искл. приобретения основных средств по договору лизинга, приобретения основных средств у лиц, признаваемых взаимозависимыми), новое строительство (в т. ч. хозяйственным способом), используемые исключительно для производства товаров, выполнения работ, оказания услуг на территории Республики Башкортостан, предназначенных для реализации третьим лицам.</t>
  </si>
  <si>
    <t>01.01.2023 
(ст.284 п.1 абз.5 НКРФ)</t>
  </si>
  <si>
    <t xml:space="preserve"> Организации, основной вид экономической деятельности которых относится к подгруппе 86.90.4 "Деятельность санаторно-курортных организаций" Общероссийского классификатора видов экономической деятельности</t>
  </si>
  <si>
    <t>Организации - управляющие компании индустриальных (промышленных) парков, промышленных технопарков, соответствующие требованиям, установленным Правительством Российской Федерации, и дополнительным требованиям, установленным Правительством Республики Башкортостан</t>
  </si>
  <si>
    <t>Освобождаются от налогообложения организации - управляющие компании индустриальных (промышленных) парков, промышленных технопарков - в отношении недвижимого имущества, расположенного в границах территории индустриального (промышленного) парка, промышленного технопарка, используемого в целях осуществления деятельности индустриального (промышленного) парка, промышленного технопарка</t>
  </si>
  <si>
    <t>Соответствие индустриального (промышленного) парка, промышленного технопарка, резидентом которого она является, дополнительным требованиям, установленным Правительством Республики Башкортостан, представленное с налоговой отчетностью за налоговый период, в котором заявлена налоговая льгота. 
Выписка из реестра резидентов или потенциальных резидентов индустриального (промышленного) парка, промышленного технопарка, заверенная республиканским органом исполнительной власти в сфере промышленной политики</t>
  </si>
  <si>
    <t>Организации - резиденты индустриальных (промышленных) парков, промышленных технопарков, соответствующих требованиям, установленным Правительством Российской Федерации, и дополнительным требованиям, установленным Правительством Республики Башкортостан</t>
  </si>
  <si>
    <t>Льгота в отношении имущества, вновь созданного и (или) приобретенного в течение первых 3-х лет (5-ти лет - при объеме капвложений свыше 5000 млн. рублей), реализации приоритетного инвестиционного проекта, в зависимости от фактического объема капвложений в приоритетный инвестиционный проект, учитываемых на балансе инвестора в качестве объектов основных средств. 
Инвесторам, реализующим приоритетный инвестиционный проект на территориях муниципальных образований Республики Башкортостан, включенных в утверждаемые Правительством Республики Башкортостан комплексные программы экономического или социально-экономического развития муниципальных образований Республики Башкортостан, от 10 млн. рублей до 1500 млн. рублей вкл. льгота предоставляется на 3 налоговых периода (условие с 01.01.2018).</t>
  </si>
  <si>
    <t>Организации, заключившие с Правительством Республики Башкортостан инвестиционное соглашение об условиях реализации приоритетного инвестиционного проекта и осуществившие капитальные вложения в объекты основных средств производственного назначения, используемые исключительно для производства товаров, выполнения работ, оказания услуг на территории Республики Башкортостан, предназначенных для реализации третьим лицам</t>
  </si>
  <si>
    <t>(1) ограниченный - на 3/5/10 налоговых периодов в зависимости от объема капвложений (100 - 1500 млн. руб. / 1500 - 5000 млн. руб. / от 5000 млн. руб.)</t>
  </si>
  <si>
    <t>Освобождаются от уплаты налога организации - участники приоритетных инвестиционных проектов - в отношении имущества, вновь созданного и (или) приобретенного</t>
  </si>
  <si>
    <t>Расходы на обеспечение деятельности государственных учреждений субъектов РФ и муниципальных учреждений</t>
  </si>
  <si>
    <t>Получение статуса резидента ТОСЭР.
Имущество: расположено на территории ТОСЭР; не было ранее в эксплуатации; не учитывалось на балансе организации в качестве объектов основных средств</t>
  </si>
  <si>
    <t>Транспортные средства должны использоваться для осуществления своей уставной деятельности</t>
  </si>
  <si>
    <t>Освобождаются от уплаты налога общественные организации инвалидов - в отношении мотоциклов, мотороллеров и автомобилей легковых с мощностью двигателя до 150 л.с. вкл., автомобилей грузовых</t>
  </si>
  <si>
    <t>Организация-получатель создана для осуществления исключительно автотранспортных услуг. 
Количество лет, прошедших с года выпуска транспортного средства, в среднем по всем транспортным средствам, зарегистрированным на налогоплательщика, составляет не более 10 лет. (с 01. 01. 2018 года)</t>
  </si>
  <si>
    <t>Пониженная (50% - с 2015 г.; 0% - ранее) ставка налога для организаций автотранспорта общего пользования - в отношении транспортных средств, зачисленных в установленном порядке в автоколонны войскового типа, а также транспортных средств, осуществляющих регулярные перевозки пассажиров и багажа на маршрутах городского, пригородного и междугородного сообщения (кроме такси)</t>
  </si>
  <si>
    <t xml:space="preserve">Повышение эффективности производства и конкурентоспособности продукции сельскохозяйственных товаропроизводителей за счет технической и технологической модернизации производства </t>
  </si>
  <si>
    <t>100% от ставок налога; 
50% от ставок налога - с 2014 г.</t>
  </si>
  <si>
    <t xml:space="preserve">Количество лет, прошедших с года выпуска транспортного средства, в среднем по всем транспортным средствам, зарегистрированным на налогоплательщика, составляет не более 10 лет (с 01. 01. 2018). </t>
  </si>
  <si>
    <t xml:space="preserve">Организации, владельцы автомобилей грузовых, использующие природный газ в качестве моторного топлива </t>
  </si>
  <si>
    <t xml:space="preserve">Освобождаются от уплаты налога инвалиды всех категорий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</si>
  <si>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 xml:space="preserve">Освобождаются от уплаты налога ветераны Великой Отечественной Войны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</si>
  <si>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 xml:space="preserve">Освобождаются от уплаты налога ветераны боевых действий на территории СССР, на территории РФ и территориях других государств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</si>
  <si>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 xml:space="preserve">Освобождаются от уплаты налога ветераны военной службы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</si>
  <si>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 xml:space="preserve">Освобождаются от уплаты налога ветераны государственной службы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</si>
  <si>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 xml:space="preserve">Освобождаются от уплаты налога ветераны труда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</si>
  <si>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 xml:space="preserve">Освобождаются от уплаты налога категории граждан, подвергшиеся воздействию радиации вследствие чернобыльской катастрофы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</si>
  <si>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Физические лица - владельцы транспортных средств, использующие природный газ в качестве моторного топлива</t>
  </si>
  <si>
    <t xml:space="preserve">50% от ставок налога - с 2018 г.; 
20% от ставок налога 
</t>
  </si>
  <si>
    <t>Семья, которая признана многодетной в соответствии с Законом Республики Башкортостан от 24.07.2000 № 87-з "О государственной поддержке многодетных семей в Республике Башкортостан".
За одно транспортное средство каждого типа - по выбору</t>
  </si>
  <si>
    <t xml:space="preserve">Освобождаются от уплаты налога один из родителей (усыновитель) либо опекун (попечитель) в семье, которая признается многодетной - в отношении автомобилей легковых с мощностью двигателя до 150 л.с. вкл., а также автобусов с мощностью двигателя до 125 л.с. вкл. </t>
  </si>
  <si>
    <t>Для владельцев двух и более транспортных средств - по выбору за одно транспортное средство</t>
  </si>
  <si>
    <t xml:space="preserve">Освобождаются от уплаты налога один из родителей (усыновитель) либо опекун (попечитель) ребенка-инвалида - в отношении автомобилей легковых с мощностью двигателя до 150 л.с. вкл. </t>
  </si>
  <si>
    <t>Индивидуальные предприниматели, впервые зарегистрированных после вступления в силу Закона и осуществляющие установленные Законом виды предпринимательской деятельности в производственной и (или) социальной сферах, а также к сфере бытовых услуг населению</t>
  </si>
  <si>
    <t>Пониженная (0%) ставка налога для ИП, впервые зарегистрированных и осуществляющие установленные Законом виды предпринимательской деятельности в производственной и (или) социальной сферах, а также к сфере бытовых услуг населению</t>
  </si>
  <si>
    <t>Индивидуальные предприниматели, впервые зарегистрированных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</si>
  <si>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Организации - резиденты территории опережающего социально-экономического развития (ТОСЭР), созданные на территории Республики Башкортостан</t>
  </si>
  <si>
    <t>Пониженная (5% - с 1 по 5 гг.; 10% - с 6 по 10 гг.) ставка налога для организаций - резидентов ТОСЭР - в отношении прибыли, полученной от деятельности, осуществляемой при исполнении соглашений об осуществлении деятельности на территории ТОСЭР</t>
  </si>
  <si>
    <t>Организации - участники региональных инвестиционных проектов (РИП), включенные в реестр участников РИП</t>
  </si>
  <si>
    <t>Пониженная (10%) ставка налога для организаций - участников региональных инвестиционных проектов (РИП)</t>
  </si>
  <si>
    <t>Имущество введено в эксплуатацию.
Ведется раздельный учет имущества.
Объем инвестиций в основной капитал (основные средства), осуществленных в течение одного налогового периода не ранее 1 января 2017 года на территории Республики Башкортостан, - не менее 1000 млн. рублей без учета переоценки основных средств. 
Рост среднегодовой стоимости имущества, расположенного на территории Республики Башкортостан и признаваемого объектом налогообложения, без учета переоценки основных средств по сравнению с предыдущим налоговым периодом составил не менее 5% (условие не применяется, если объем инвестиций организации в основной капитал (основные средства) на территории Республики Башкортостан начиная с 1 января 2019 года составил не менее 10000 млн. рублей за каждый налоговый период и  в налоговом периоде применения льготы по сравнению с предыдущим налоговым периодом обеспечен рост среднегодовой стоимости имущества, расположенного на территории Республики Башкортостан и признаваемого объектом налогообложения (без учета переоценки основных средств), не менее 1%). 
За исключением имущества, включенного в перечень объектов недвижимого имущества, в отношении которых налоговая база определяется как их кадастровая стоимость.</t>
  </si>
  <si>
    <t>Освобождаются от уплаты налога в размере 50% суммы налога организации, зарегистрированные на территории Республики Башкортостан и являющиеся владельцами лицензий на пользование недрами для геологического изучения, разведки и добычи углеводородного сырья - в отношении вновь созданного и (или) приобретенного имущества, используемого для добычи, первичной подготовки и транспортировки углеводородного сырья, введенного в эксплуатацию на территории Республики Башкортостан, принятого к учету в качестве объектов основных средств с 1 января 2017 года</t>
  </si>
  <si>
    <t>Организация: состоит на учете в налоговых органах по месту нахождения организации на территории Республики Башкортостан;
не имеет просроченной задолженности по денежным обязательствам перед Республикой Башкортостан на 31 декабря предшествующего года;
не имеет задолженности по налогам и сборам в бюджеты всех уровней на 31 декабря предшествующего года;
не находится в процессе ликвидации или реорганизации (за искл. реорганизации в форме преобразования), а также в процедуре банкротства.</t>
  </si>
  <si>
    <t>Освобождаются от налогообложения организации, заключившие с Правительством Республики Башкортостан соглашение о государственно-частном партнерстве или концессионное соглашение, - в отношении имущества, входящего в объект соглашения</t>
  </si>
  <si>
    <t>Освобождаются от уплаты налога организации, реализующие инвестиционный проект на территории Республики Бурятия и заключившие инвестиционное соглашение с Правительством Республики Бурятия</t>
  </si>
  <si>
    <t>Стимулирование инвестиционной активности хозяйствующих субъектов, зарегистрированных на территории Республики Бурятия, в целях реализации инвестиционных проектов</t>
  </si>
  <si>
    <t>(1) ограниченный - сроком до 5 лет (10 лет - с 01.01.2020), начиная с первого числа налогового периода, в котором произошла постановка на учет имущества (или до утраты статуса резидента)</t>
  </si>
  <si>
    <t>Освобождаются от уплаты налога организации - резиденты зон экономического благоприятствования в Республике Бурятия</t>
  </si>
  <si>
    <t>Стимулирование инвестиционной деятельности в Республике Бурятия</t>
  </si>
  <si>
    <t>(2) не установлено -
дата снятия статуса ОЭЗ</t>
  </si>
  <si>
    <t>Освобождаются от уплаты налога организации, осуществляющие деятельность по обработке отходов резины</t>
  </si>
  <si>
    <t xml:space="preserve">Стимулирование предпринимательской деятельности в сфере охраны окружающей среды и переработки отходов </t>
  </si>
  <si>
    <t>Сохранение и развитие авиации в республике, повышение доступности авиаперевозок</t>
  </si>
  <si>
    <t>Освобождаются от уплаты налога организации инновационной инфраструктуры</t>
  </si>
  <si>
    <t>Стимулирование инновационной деятельности в Республике Бурятия</t>
  </si>
  <si>
    <t>Освобождаются от уплаты налога организации - управляющие компании технопарков в Республике Бурятия</t>
  </si>
  <si>
    <t>Обеспечение устойчивого и инновационного развития промышленного производства</t>
  </si>
  <si>
    <t>Повышение инвестиционной активности</t>
  </si>
  <si>
    <t>Освобождаются от уплаты налога организации - резиденты зоны экономического благоприятствования промышленного производственного типа на территории моногорода в Республике Бурятия</t>
  </si>
  <si>
    <t>(2) не установлено - 
дата снятия статуса ОЭЗ</t>
  </si>
  <si>
    <t>Создание благоприятных условий для привлечения инвестиций на реализацию проектов государственно-частного партнерства, на условиях концессии в социально значимых отраслях экономики</t>
  </si>
  <si>
    <t>Льгота не предоставляется организациям, заключившим концессионные соглашения или соглашения о ГЧП с Правительством Республики Бурятия, объектами которых являются имущественные комплексы, предназначенные для производства промышленной продукции и (или) осуществления иной деятельности в сфере промышленности, объекты железнодорожного транспорта, объекты трубопроводного транспорта, объекты по производству, передаче и распределению электрической энергии, подводные и подземные технические сооружения, переходы, линии связи и коммуникации, иные линейные объекты связи и коммуникации, объекты газоснабжения, транспорта общего пользования.
Объем льготы не может превышать первоначальную стоимость имущества, созданного и (или) приобретенного и введенного в эксплуатацию, и (или) расходов на реконструкцию в рамках реализации концессионером, частным партнером концессионного соглашения, соглашения о ГЧП с Правительством Республики Бурятия на последний день соответствующего отчетного (налогового) периода, за который представляется декларация по налогу на прибыль</t>
  </si>
  <si>
    <t>Стимулирование предпринимательской деятельности в производственных и иных видах деятельности</t>
  </si>
  <si>
    <t>Производство: прочих неметаллических минеральных продуктов; готовых металлических изделий; машин и оборудования; электрооборудования, электронного и оптического оборудования;
обработка древесины и производство изделий из дерева и пробки, кроме мебели;
производство пищевых продуктов, включая напитки, за исключением алкогольной продукции (спирт питьевой, водка, ликероводочные изделия, коньяки, вино, пиво, напитки, изготовляемые на основе пива, иные напитки с объемной долей спирта более 1,5 процента);
издательская деятельность;
полиграфическая деятельность и предоставление услуг в этой области;
производство изделий народных художественных промыслов;
сельское хозяйство, за исключением организаций и индивидуальных предпринимателей, перешедших на систему налогообложения для сельскохозяйственных товаропроизводителей (единый сельскохозяйственный налог), охота и предоставление услуг в этих областях;
строительство;
производство мебели;
обработка вторичного сырья;
деятельность, связанная с использованием вычислительной техники и информационных технологий;
текстильное и швейное производство;
производство кожи, изделий из кожи и производство обуви</t>
  </si>
  <si>
    <t>производство: прочих неметаллических минеральных продуктов; готовых металлических изделий; машин и оборудования; электрооборудования, электронного и оптического оборудования;
обработка древесины и производство изделий из дерева и пробки, кроме мебели;
производство пищевых продуктов, включая напитки, за искл. алкогольной продукции (спирт питьевой, водка, ликероводочные изделия, коньяки, вино, пиво, напитки, изготовляемые на основе пива, иные напитки с объемной долей спирта более 1,5%);
издательская деятельность;
полиграфическая деятельность и предоставление услуг в этой области;
производство изделий народных художественных промыслов;
сельское хозяйство, за искл. организаций и ИП, перешедших на систему налогообложения для сельскохозяйственных товаропроизводителей (единый сельскохозяйственный налог), охота и предоставление услуг в этих областях;
строительство; производство мебели; обработка вторичного сырья;
деятельность, связанная с использованием вычислительной техники и информационных технологий;
текстильное и швейное производство; производство кожи, изделий из кожи и производство обуви;
образование дошкольное; образование дополнительное.</t>
  </si>
  <si>
    <t>Стимулирование предпринимательской деятельности по отдельным производственным и социальным видам деятельности</t>
  </si>
  <si>
    <t>Выращивание: зерновых культур; зернобобовых культур; овощей, бахчевых, корнеплодных и клубнеплодных культур, грибов и трюфелей; однолетних кормовых культур; прочих однолетних культур; прочих плодовых и ягодных культур;
Разведение: молочного крупного рогатого скота; овец и коз; свиней; сельскохозяйственной птицы; кроликов и прочих пушных зверей на фермах; Пчеловодство;
Рыболовство / рыбоводство пресноводное; 
Производство: пищевых продуктов; напитков (кроме подакцизных товаров); текстильных изделий; одежды; кожи и изделий из кожи;
Обработка древесины и производство изделий из дерева и пробки, кроме мебели, производство изделий из соломки и материалов для плетения;
Производство бумаги и бумажных изделий; 
Деятельность полиграфическая и копирование носителей информации;
Производство: кокса и нефтепродуктов; химических веществ и химических продуктов; резиновых и пластмассовых изделий; прочей неметаллической минеральной продукции; металлургическое;
Производство: готовых металлических изделий, кроме машин и оборудования; машин и оборудования, не включенных в другие группировки;
Производство: офисной техники и оборудования (кроме компьютеров и периферийного оборудования); компьютеров, электронных и оптических изделий;
Производство медицинских инструментов и оборудования; 
Производство: автотранспортных средств, прицепов и полуприцепов; прочих транспортных средств и оборудования; 
Производство мебели;
Деятельность по обработке вторичного сырья; 
Научные исследования и разработки; 
Образование: дошкольное; дополнительное; 
Предоставление социальных услуг без обеспечения проживания</t>
  </si>
  <si>
    <t>Изготовление и ремонт металлической галантереи, ключей, номерных знаков, указателей улиц;
Услуги по: производству монтажных, электромонтажных, санитарно-технических и сварочных работ; остеклению балконов и лоджий, нарезке стекла и зеркал, художественной обработке стекла; обучению населения на курсах и по репетиторству; присмотру и уходу за детьми и больными;
Изготовление изделий народных художественных промыслов;
Прочие услуги производственного характера:
Услуги по переработке сельскохозяйственных продуктов и даров леса, в том числе по помолу зерна, обдирке круп, переработке маслосемян, переработке картофеля;
Услуги по переработке давальческой мытой шерсти на трикотажную пряжу, выделке шкур животных, расчесу шерсти, стрижке домашних животных, ремонту и изготовлению бондарной посуды и гончарных изделий, защите садов, огородов и зеленых насаждений от вредителей и болезней, изготовлению валяной обуви;
Изготовление и копчение колбас;
Изготовление сельскохозяйственного инвентаря из материала заказчика;
Граверные работы по металлу, стеклу, фарфору, дереву, керамике;
Изготовление и ремонт деревянных лодок;
Производство и реставрация ковров и ковровых изделий;
Услуги по уборке жилых помещений и ведению домашнего хозяйства;
Услуги, связанные: со сбытом сельскохозяйственной продукции (хранение, сортировка, сушка, мойка, расфасовка, упаковка и транспортировка); с обслуживанием сельскохозяйственного производства (механизированные, агрохимические, мелиоративные, транспортные работы);
Занятие медицинской деятельностью или фармацевтической деятельностью лицом, имеющим лицензию на указанные виды деятельности;
Изготовление: мебели; кухонной мебели по индивидуальному заказу населения; прочей мебели и отдельных мебельных деталей, не включенных в другие группировки по индивидуальному заказу населения; 
Производство кожи и изделий из кожи; 
Сушка, переработка и консервирование фруктов и овощей; 
Производство: молочной продукции; плодово-ягодных посадочных материалов, выращивание рассады овощных культур и семян трав; хлебобулочных и мучных кондитерских изделий; 
Деятельность по уходу за престарелыми и инвалидами; 
Сбор, обработка и утилизация отходов, а также обработка вторичного сырья; 
Резка, обработка и отделка камня для памятников; 
Ремонт и пошив швейных, меховых и кожаных изделий, головных уборов и изделий из текстильной галантереи, ремонт, пошив и вязание трикотажных изделий; 
Ремонт, чистка, окраска и пошив обуви</t>
  </si>
  <si>
    <t>Привлечение в республику новых налогоплательщиков</t>
  </si>
  <si>
    <t>Пониженная (1% - объект налогообложения "доходы"; 5% - объект налогообложения "доходы-расходы") ставка налога для организаций - региональных операторов по обращению с твердыми коммунальными отходами</t>
  </si>
  <si>
    <t>Развитие системы регулирования услуг по обращению с ТКО и сдерживание роста тарифов на услуги региональных операторов</t>
  </si>
  <si>
    <t>Закон Республики Дагестан от 08.10.2004 №22 "О налоге на имущество организаций" (в ред. от 12.12.2017 № 90)</t>
  </si>
  <si>
    <t>ст.3/ч.1/пп.14</t>
  </si>
  <si>
    <t>Пониженная (0%) ставка налога для организаций, получивших статус резидента территории опережающего социально-экономического развития (ТОСЭР) - в отношении имущества, созданного или приобретенного в целях ведения деятельности на территориях ТОСЭР, используемого на территориях ТОСЭР в рамках соглашения об осуществлении деятельности на территориях ТОСЭР и расположенного на территориях ТОСЭР</t>
  </si>
  <si>
    <t>Общая сумма льгот, предоставляемых инвесторам, реализующим приоритетный инвестиционный проект в соответствии с  Законом, не может превышать сумму инвестиций, направленных на реализацию конкретного приоритетного инвестиционного проекта.</t>
  </si>
  <si>
    <t>Пониженная (на 4%) ставка налога для инвесторов, реализующих приоритетный инвестиционный проект</t>
  </si>
  <si>
    <r>
      <t xml:space="preserve">Для УК - наличие заключенного с уполномоченным органом соглашения о создании и развитии индустриального (промышленного) парка.
УК направляет средства, высвобождаемые в результате применения льготы, на развитие инфраструктуры индустриальных (промышленных) парков. 
Для резидентов - выполнение условий соглашения, заключенного с УК индустриального (промышленного) парка соглашения.
Общее условие для УК, организаций и резидентов индустриального (промышленного) парка - ведения раздельного учета доходов (расходов), полученных (понесенных) от деятельности, осуществляемой на территории индустриальных (промышленных) парков. </t>
    </r>
    <r>
      <rPr>
        <sz val="10"/>
        <color rgb="FFFF0000"/>
        <rFont val="Times New Roman"/>
        <family val="1"/>
        <charset val="204"/>
      </rPr>
      <t/>
    </r>
  </si>
  <si>
    <t xml:space="preserve">Организации индустриальных (промышленных) парков, управляющие компании и резиденты индустриальных (промышленных) парков </t>
  </si>
  <si>
    <t>Пониженная (13,5%) ставка налога для организаций индустриальных (промышленных) парков, управляющих компаний и резидентов индустриальных (промышленных) парков</t>
  </si>
  <si>
    <t>Закон Республики Дагестан от 08.10.2004 № 22 "О налоге на имущество организаций" (в ред. от 07.10.2008 № 43)</t>
  </si>
  <si>
    <t>Закон Республики Дагестан от 08.10.2004 №22 "О налоге на имущество организаций" (в ред. от 02.11.2012 № 73)</t>
  </si>
  <si>
    <t>ст.3/ч.1./абз.12</t>
  </si>
  <si>
    <t>Закон Республики Дагестан от 08.10.2004 № 22 "О налоге на имущество организаций" (в ред. от 01.12.2015 № 106)</t>
  </si>
  <si>
    <t>ст.3/ч.1./абз.13</t>
  </si>
  <si>
    <t>Закон Республики Дагестан от 08.10.2004 № 22 "О налоге на имущество организаций" (в ред. от 28.11.2016 № 62)</t>
  </si>
  <si>
    <t>ст.3/ч.1./абз.14</t>
  </si>
  <si>
    <t>Поддержка физической культуры и спорта</t>
  </si>
  <si>
    <t>Закон Республики Дагестан от 08.10.2004 № 22 "О налоге на имущество организаций" (в ред. от 06.10.2006 № 47)</t>
  </si>
  <si>
    <t>Организации - балансодержатели объектов (имущества), введенных по инвестиционному проекту строительства новых гидроэлектростанций</t>
  </si>
  <si>
    <t>Пониженная (1,1%) ставка налога - в отношении объектов (имущества), введенных по инвестиционному проекту строительства новых гидроэлектростанций</t>
  </si>
  <si>
    <t>Организация имеет свидетельство соответствия статуса организации, осуществляющей инвестиционную деятельность на территории Республики Ингушетия и внесена в реестр организаций, осуществляющих инвестиционную деятельность на территории Республики Ингушетия.</t>
  </si>
  <si>
    <t>(1) ограниченный - на срок окупаемости инвестпроекта, но не более 5 лет</t>
  </si>
  <si>
    <t>Предоставление гарантий и компенсаций для лиц, работающих и проживающих в районах Крайнего Севера и приравненных к ним местностях</t>
  </si>
  <si>
    <t>(1) ограниченный - в пределах срока окупаемости инвестпроекта, но не более 5 лет</t>
  </si>
  <si>
    <t>Освобождаются уплаты налога организации, осуществляющие инвестиционную деятельность - в отношении имущества, создаваемого или приобретаемого для реализации инвестиционного проекта</t>
  </si>
  <si>
    <t>Закон Республики Ингушетия от 24.11.2003 № 59-РЗ "О налоге на имущество организаций" (в ред. от 14.04.2005 № 15-РЗ)</t>
  </si>
  <si>
    <t>Освобождаются от уплаты налога организации - в отношении имущества аэропортов</t>
  </si>
  <si>
    <t>Закон Республики Ингушетия от 24.11.2003 № 59-РЗ "О налоге на имущество организаций" (от 29.03.2010 № 18-РЗ)</t>
  </si>
  <si>
    <t xml:space="preserve">Освобождаются от уплаты налога организации, осуществляющие санаторно-курортную деятельность </t>
  </si>
  <si>
    <t>Закон Республики Ингушетия от 27.11.2002 № 43-РЗ "О транспортном налоге" (в ред. от 21.10.2009 № 44-РЗ)</t>
  </si>
  <si>
    <t>Граждане, имеющие легковой автомобиль отечественного производства с мощностью двигателя до 90 л.с. вкл. до 1994 года выпуска вкл.;
мотоцикл или мотороллер отечественного производства до 1994 года выпуска вкл.;
грузовой автомобиль отечественного производства с мощностью двигателя до 220 л.с вкл. до 1976 года выпуска вкл.</t>
  </si>
  <si>
    <t xml:space="preserve">Освобождаются от уплаты налога физические лица - в отношении:
легкового автомобиля отечественного производства с мощностью двигателя до 90 л.с. вкл. до 1994 года выпуска вкл.;
мотоцикла или мотороллера отечественного производства до 1994 года выпуска вкл.;
грузового автомобиля отечественного производства с мощностью двигателя до 220 л.с вкл. до 1976 года выпуска вкл. </t>
  </si>
  <si>
    <t>Наличие у предприятия лицензии на выполнение работ по содержанию автомобильных дорог общего пользования. 
Если на долю налогоплательщика, претендующего на льготу, приходится не менее 70% объема указанных работ, выполняемых на соответствующей территории.</t>
  </si>
  <si>
    <t>Специализированные дорожные предприятия, осуществляющие работы по содержанию автомобильных дорог общего пользования и дорожных сооружений по договору с органом управления дорожным хозяйством (заказчиком дорожных работ)</t>
  </si>
  <si>
    <t xml:space="preserve">Освобождаются от уплаты налога специализированные дорожные предприятия, осуществляющие работы по содержанию автомобильных дорог общего пользования и дорожных сооружений </t>
  </si>
  <si>
    <t>По транспортным средствам кроме легковых такси и маршрутных такси</t>
  </si>
  <si>
    <t>Освобождаются от уплаты налога предприятия - по транспортным средствам, осуществляющим перевозку пассажиров</t>
  </si>
  <si>
    <t xml:space="preserve">Герои Советского Союза, Герои России, граждане награжденные Орденом Славы 3 степеней </t>
  </si>
  <si>
    <t xml:space="preserve">Освобождаются от уплаты налога Герои Советского Союза, Герои России, граждане, награжденные Орденом Славы 3 степеней </t>
  </si>
  <si>
    <t>Доля доходов от осуществления указанных видов экономической деятельности в общем объеме доходов от реализации товаров (работ, услуг) по итогам налогового периода составляет не менее 70%; 
Доходы ИП не превысили 10 миллионов рублей.</t>
  </si>
  <si>
    <t>Индивидуальные предприниматели, впервые зарегистрированные в Республике Ингушетия после вступления в силу закона и фактически осуществляющие следующие виды экономической деятельности, установленные законом</t>
  </si>
  <si>
    <t xml:space="preserve">Пониженная (0%) ставка налога впервые зарегистрированных ИП, осуществляющих установленные законом виды деятельности </t>
  </si>
  <si>
    <t xml:space="preserve">социальная поддержка </t>
  </si>
  <si>
    <t>Пониженная (на 4,5% -с 2012 г.; на 4% - 2011 г.) ставка налога для организаций-участников инвестиционных проектов</t>
  </si>
  <si>
    <t>Закон Кабардино-Балкарской Республики от 26.07.2010 № 57-РЗ "О предоставлении льготы по налогу на имущество организаций и понижении ставки налога на прибыль организаций субъектам инвестиционной деятельности в Кабардино-Балкарской Республике" (в ред. от 14.07.2017 № 28-РЗ)</t>
  </si>
  <si>
    <t>(2) не установлено 
(01.01.2023 - ст.284/п.1/абз.5 НКРФ)</t>
  </si>
  <si>
    <t>Пониженная (на 4,5%) ставка налога для управляющих компаний индустриальных (промышленных) парков - в отношении прибыли, полученной от деятельности, осуществляемой на территории индустриальных (промышленных) парков</t>
  </si>
  <si>
    <t>Пониженная (на 4,5%) ставка налога для резидентов индустриальных (промышленных) парков - в отношении прибыли, полученной от деятельности, осуществляемой на территории индустриальных (промышленных) парков</t>
  </si>
  <si>
    <t>Закон Кабардино-Балкарской Республики от 22.10.2010 № 77-РЗ "О понижении ставки налога на прибыль организаций для некоторых категорий налогоплательщиков в Кабардино-Балкарской Республике" (в ред. от 23.04.2014 № 16-РЗ)</t>
  </si>
  <si>
    <t>Закон Кабардино-Балкарской Республики от 26.07.2010 № 57-РЗ "О предоставлении льготы по налогу на имущество организаций и понижении ставки налога на прибыль организаций субъектам инвестиционной деятельности в Кабардино-Балкарской Республике" (в ред. от 08.06.2011 № 58-РЗ)</t>
  </si>
  <si>
    <t>Размер льготы в зависимости от стоимости имущества: 1) не более 1 млрд руб. - 100%; 2) не более 2 млрд руб. - 60%; 3) свыше 2 млрд руб. - 30%. 
Ведение организацией, реализующей инвестиционный проект, раздельного учета имущества. 
Для ставки в 100% - имущество не входило состав налогооблагаемой базы до начала реализации инвестиционного проекта. 
У организации отсутствуют основания, установленные  ч. 2 ст.32 Закона КБР от 16.04.2001 № 23-РЗ (в т.ч. задолженность перед бюджетами, уровень заработной платы ниже среднего по КБР и т.д.)</t>
  </si>
  <si>
    <t>Пониженная (на 100%; на 60%; на 30% в зависимости от стоимости имущества) сумма налога для организаций, реализующих инвестиционный проект - в отношении имущества, создаваемого или приобретаемого для реализации инвестиционных проектов, в том числе имущества, приобретаемого в качестве вклада в уставный капитал, и прироста стоимости модернизированных основных фондов</t>
  </si>
  <si>
    <t>100% от суммы налога; 
60% от суммы налога; 
30% от суммы налога</t>
  </si>
  <si>
    <t>Закон Кабардино-Балкарской Республики от 26.07.2010 № 57-РЗ "О предоставлении льготы по налогу на имущество организаций и понижении ставки налога на прибыль организаций субъектам инвестиционной деятельности в Кабардино-Балкарской Республике" (в ред. от 14.07.2017 № 28-РЗ); 
Закон Кабардино-Балкарской Республики от 27.11.2003 №102-РЗ "О налоге на имущество организаций" (в ред. от 14.07.2017 № 28-РЗ)</t>
  </si>
  <si>
    <t>Высвобождаемые средства направляются на развитие инфраструктуры индустриальных (промышленных) парков. 
Ведение организацией, реализующей инвестиционный проект, раздельного учета имущества.</t>
  </si>
  <si>
    <t>Пониженная (на 100%) сумма налога для управляющих компаний индустриальных (промышленных) парков - в отношении имущества, расположенного в пределах территории индустриального (промышленного) парка и предназначенного для создания, ведения или модернизации промышленного производства в рамках реализации проекта</t>
  </si>
  <si>
    <t>Закон Кабардино-Балкарской Республики от 26.07.2010 № 57-РЗ "О предоставлении льготы по налогу на имущество организаций и понижении ставки налога на прибыль организаций субъектам инвестиционной деятельности в Кабардино-Балкарской Республике" (в ред. от 14.07.2017 № 28-РЗЗ); 
Закон Кабардино-Балкарской Республики от 27.11.2003 №102-РЗ "О налоге на имущество организаций" (в ред. от 14.07.2017 № 28-РЗ)</t>
  </si>
  <si>
    <t xml:space="preserve">Ведение организацией раздельного учета имущества.
Имущество не входило состав налогооблагаемой базы до начала реализации инвестиционного проекта. </t>
  </si>
  <si>
    <t>Пониженная (на 100%) сумма налога для резидентов индустриальных (промышленных) парков - в отношении имущества, расположенного в пределах территории индустриального (промышленного) парка и предназначенного для создания, ведения или модернизации промышленного производства в рамках реализации инвестпроекта</t>
  </si>
  <si>
    <t>Закон Кабардино-Балкарской Республики от 27.11.2003 №102-РЗ "О налоге на имущество организаций" (в ред. от 26.06.2004 № 14-РЗ и от 05.12.2005 № 88-РЗ)</t>
  </si>
  <si>
    <t>Освобождаются от налогообложения организации - в отношении законсервированных основных средств; объектов мобилизационного назначения и мобилизационного резерва, не используемых в производстве</t>
  </si>
  <si>
    <t>Закон Кабардино-Балкарской Республики от 27.11.2003 №102-РЗ "О налоге на имущество организаций" (в ред. от 14.11.2014 № 57-РЗ)</t>
  </si>
  <si>
    <t>(1) ограниченный - срок применения льготы установлен законом - в 2015-2018гг</t>
  </si>
  <si>
    <t>Пониженные (1,8% - 2017-2018 гг.; 1,5% - 2016 г; 1,2% - 2015 г.) ставки налога - в отношении объектов, по которым налоговая база определяется исходя из кадастровой стоимости</t>
  </si>
  <si>
    <t>0,2 п.п. - 2017-2018 гг.; 
0,5 п.п. - 2016 г.; 
0,3 п.п. - 2015 г.</t>
  </si>
  <si>
    <t>Закон Кабардино-Балкарской Республики от 28.11.2002 № 83-РЗ "О транспортном налоге" (в ред. от 29.04.2010 № 30-РЗ)</t>
  </si>
  <si>
    <t>25% и 50% от ставок налога</t>
  </si>
  <si>
    <t>Закон Кабардино-Балкарской Республики от 28.11.2002 № 83-РЗ "О транспортном налоге" (в ред. от 18.05.2011 № 41-РЗ)</t>
  </si>
  <si>
    <t xml:space="preserve">Освобождаются от уплаты налога отдельные социальные категории граждан </t>
  </si>
  <si>
    <t>Освобождаются от уплаты налога инвалиды 1 и 2 группы</t>
  </si>
  <si>
    <t>Освобождаются от уплаты налога организации неотложной помощи</t>
  </si>
  <si>
    <t>Освобождаются от уплаты налога учреждения социального обслуживания инвалидов и граждан пожилого возраста</t>
  </si>
  <si>
    <t xml:space="preserve">Закон Кабардино-Балкарской Республики от 18.05.2009 № 22-РЗ "О налоговой ставке при применении упрощенной системы налогообложения на территории Кабардино-Балкарской Республики" </t>
  </si>
  <si>
    <t>Условия для ставки 9% с 2019 г. (7% - в 2018 г.): 
выручка от реализации продукции (работ, услуг) составляет  менее 10 млн рублей; 
выручка от 10 млн рублей до 30 млн рублей, численность работников свыше 10 человек, средняя заработная плата на одного работника не ниже средней в КБР; 
выручка от 30 млн рублей до 80 млн рублей, численность работников свыше 20 человек, средняя заработная плата на одного работника не ниже средней в КБР.</t>
  </si>
  <si>
    <t>Организации и индивидуальные предприниматели, соответствующие установленным Законом условиям</t>
  </si>
  <si>
    <t>Пониженные (9% и 12% - с 2019 г.; 7% и 10% - в 2018 г.; 5% и 7% - в 2015-2017 гг.) ставки налога для налогоплательщиков - в зависимости от условий (объект налогообложения "доходы-расходы")</t>
  </si>
  <si>
    <t>6 п.п. и 3 п.п.- с 2019 г.; 
8 п.п. и 5 п.п. - 2018 г.; 
10 п.п. и 8 п.п. - 2015-2017 гг.; 
10 п.п. - 2012 г.</t>
  </si>
  <si>
    <t xml:space="preserve">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t>
  </si>
  <si>
    <t>Закон Республики Калмыкия от 29.12.2003 № 3-III-З "О налоге на имущество организаций" (в ред. от 18.11.2016 № 198-V-З)</t>
  </si>
  <si>
    <t>Организации - налогоплательщики в отношении объектов недвижимого имущества, налоговая база по которым определяется как их кадастровая стоимость</t>
  </si>
  <si>
    <t>Пониженная (0,5% - 2017 г.; 0,8% - 2018 г.; 1,1% - 2019 г.; 1,5% - с 2020 г.) ставка налога для организаций - в отношении объектов недвижимого имущества, налоговая база по которым определяется как их кадастровая стоимость</t>
  </si>
  <si>
    <t>Закон Республики Калмыкия от 29.12.2003 № 3-III-З "О налоге на имущество организаций"</t>
  </si>
  <si>
    <t>Организации - налогоплательщики  в отношении автомобильных дорог общего пользования</t>
  </si>
  <si>
    <t>Освобождаются от налогообложения организации - в отношении дорог общего пользования</t>
  </si>
  <si>
    <t>Освобождаются от налогообложения субъекты инвестиционной деятельности, включенные в Реестр инвесторов</t>
  </si>
  <si>
    <t>Освобождаются от налогообложения организации газоснабжения - в отношении имущества, используемого для реализации газа населению и для коммунально-бытовых нужд</t>
  </si>
  <si>
    <t>Закон Республики Калмыкия от 29.12.2003 № 3-III-З "О налоге на имущество организаций" (в ред. от 24.09.2009 № 130-IV-З)</t>
  </si>
  <si>
    <t>Освобождаются от налогообложения организации - в отношении имущества аэродромов, вводимого в результате строительства и (или) реконструкции</t>
  </si>
  <si>
    <t>Реконструкция инженерных сооружений аэропортового комплекса г. Элиста</t>
  </si>
  <si>
    <t>Закон Республики Калмыкия от 29.12.2003 № 3-III-З "О налоге на имущество организаций" (в ред. от 25.04.2014 № 44-V-З)</t>
  </si>
  <si>
    <t>Освобождаются от налогообложения организации - участники КГН, принявшие в текущем налоговом периоде к учету имущество, находящееся на территории РК, общей стоимостью не менее 1,5 млрд. рублей.</t>
  </si>
  <si>
    <t>Закон Республики Калмыкия от 29.12.2003 № 3-III-З "О налоге на имущество организаций" (в ред. от 06.03.2015 № 106-V-З)</t>
  </si>
  <si>
    <t>Освобождаются от налогообложения организации, реализующие образовательные программы основного общего и среднего общего образования, интегрированные с дополнительными общеразвивающими программами, имеющими целью подготовку несовершеннолетних обучающихся к военной или иной государственной службе, в том числе к государственной службе российского казачества</t>
  </si>
  <si>
    <t xml:space="preserve">Устранение встречных финансовых потоков </t>
  </si>
  <si>
    <t>Закон Республики Калмыкия от 29.12.2003 № 3-III-З "О налоге на имущество организаций" (в ред. от 14.05.2015 № 115-V-З)</t>
  </si>
  <si>
    <t xml:space="preserve">Управляющие компании парков развития экономической деятельности в РК </t>
  </si>
  <si>
    <t>(1) ограниченный - на любые 4 последовательных года в течение 6 календарных лет, следующих за годом, в котором присвоен статус парка развития</t>
  </si>
  <si>
    <t>Освобождаются от налогообложения управляющие компании парков развития экономической деятельности в РК - в отношении имущества УК, находящегося на территории данного парка</t>
  </si>
  <si>
    <t>Закон Республики Калмыкия от 29.12.2003 № 3-III-З "О налоге на имущество организаций" (в ред. от 20.11.2015 № 148-V-З)</t>
  </si>
  <si>
    <t xml:space="preserve">Организации - налогоплательщики в отношении газопроводов, принятых к учету в качестве объектов ОС </t>
  </si>
  <si>
    <t xml:space="preserve">Освобождаются от налогообложения организации - в отношении газопроводов, принятых к учету в качестве объектов ОС </t>
  </si>
  <si>
    <t>Сдерживание роста тарифов для населения</t>
  </si>
  <si>
    <t>Органы местного самоуправления Республики Калмыкия (МСУ)</t>
  </si>
  <si>
    <t>Освобождаются от налогообложения органы МСУ - в отношении газопроводов, содержание которых финансируется из бюджетов МО</t>
  </si>
  <si>
    <t>Закон Республики Калмыкия от 29.12.2003 № 3-III-З "О налоге на имущество организаций" (в ред. от 18.11.2016 № 204-V-З)</t>
  </si>
  <si>
    <t>Освобождаются от налогообложения субъекты народных художественных промыслов Республики Калмыкия</t>
  </si>
  <si>
    <t>Закон Республики Калмыкия от 29.12.2003 № 3-III-З "О налоге на имущество организаций" (в ред. от 02.03.2017 № 224-V-З)</t>
  </si>
  <si>
    <t>Поддержка общественных организаций</t>
  </si>
  <si>
    <t>Закон Республики Калмыкия от 04.03.2014 № 37-V-З "Об установлении пониженной ставки налога на прибыль организаций, зачисляемого в бюджет Республики Калмыкия, для отдельных категорий налогоплательщиков"; 
Ранее Закон от 11.05.1999 № 17-II-З (в ред. от 20.09.2002 № 229-II-З)</t>
  </si>
  <si>
    <t>Пониженная (13,5%; 12,5% - 2018-2020 гг.) ставка налога для организаций, включенных в Реестр инвесторов</t>
  </si>
  <si>
    <t>Закон Республики Калмыкия от 04.03.2014 № 37-V-З "Об установлении пониженной ставки налога на прибыль организаций, зачисляемого в бюджет Республики Калмыкия, для отдельных категорий налогоплательщиков"; 
Ранее Закон от 11.05.1999 № 17-II-З (в ред. от 17.02.2006 № 258-III-З)</t>
  </si>
  <si>
    <t xml:space="preserve">Выручка от туристской деятельности - не менее 70% в общей структуре выручки за налоговый период. 
Организация: не имеет задолженности по платежам в региональный и местный бюджеты; 
не находится в процессе ликвидации или реорганизации, а также в процедуре банкротства; 
не имеет просроченной задолженности по выплате заработной платы. </t>
  </si>
  <si>
    <t>Организации,  осуществляющие туристскую деятельность</t>
  </si>
  <si>
    <t>Пониженная (13,5%; 12,5% - 2018-2020 гг.) ставка налога для организаций туристской деятельности</t>
  </si>
  <si>
    <t>Закон Республики Калмыкия от 04.03.2014 № 37-V-З "Об установлении пониженной ставки налога на прибыль организаций, зачисляемого в бюджет Республики Калмыкия, для отдельных категорий налогоплательщиков"</t>
  </si>
  <si>
    <t xml:space="preserve">Уставной капитал полностью состоит из вкладов общественных организаций инвалидов. 
Численность инвалидов - не менее 50% от общего числа работников без учета численности инвалидов, работающих по совместительству, договорам подряда и другим договорам гражданско-правового характера. 
Фактический фонд оплаты труда инвалидов - не менее 25% от общего ФОТ. 
Организация: не имеет задолженности по платежам в региональный и местный бюджеты; 
не находится в процессе ликвидации или реорганизации, а также в процедуре банкротства; 
не имеет просроченной задолженности по выплате заработной платы. </t>
  </si>
  <si>
    <t xml:space="preserve">Пониженная (13,5%; 12,5% - 2018-2020 гг.) ставка налога для организаций инвалидов </t>
  </si>
  <si>
    <t xml:space="preserve">Осуществление кап. вложений в объекты производственного назначения в течение 3 календарных лет подряд в размере не менее 2 млрд рублей. 
Осуществление ввода в эксплуатацию объектов основных средств, созданных (приобретенных) за счет капитальных вложений, не ранее 1 января 2015 года. 
Организация: не имеет задолженности по платежам в региональный и местный бюджеты; 
не находится в процессе ликвидации или реорганизации, а также в процедуре банкротства; 
не имеет просроченной задолженности по выплате заработной платы. </t>
  </si>
  <si>
    <t>Пониженная (13,5%; 12,5% - 2018-2020 гг.) ставка налога для организаций - участников КГН, осуществляющих капитальные вложения в объекты производственного назначения</t>
  </si>
  <si>
    <t xml:space="preserve">Выручка от деятельности, связанной с созданием, развитием парков развития экономической деятельности и (или) их управлением, составляет более 70% от общего объема выручки от иной деятельности за календарный год. 
Организация: не имеет задолженности по платежам в региональный и местный бюджеты; 
не находится в процессе ликвидации или реорганизации, а также в процедуре банкротства; 
не имеет просроченной задолженности по выплате заработной платы. </t>
  </si>
  <si>
    <t>Управляющие компании парков развития экономической деятельности в Республике Калмыкия</t>
  </si>
  <si>
    <t>Пониженная (13,5%; 12,5% - 2018-2020 гг.) ставка налога для управляющих компаний парков развития экономической деятельности в Республике Калмыкия</t>
  </si>
  <si>
    <t>Пониженная (13,5%; 12,5% - 2018-2020 гг.) ставка налога для субъектов народных художественных промыслов Республики Калмыкия</t>
  </si>
  <si>
    <t>Закон Республики Калмыкия от 18.11.2014 № 79-V-З "О транспортном налоге"; 
Ранее Закон от 25.12.2002 № 255-II-З</t>
  </si>
  <si>
    <t xml:space="preserve">Освобождаются от уплаты налога категории граждан, подвергшихся воздействию радиации </t>
  </si>
  <si>
    <t>Для физ. лиц - льгота предоставляется не более чем по одному транспортному средству</t>
  </si>
  <si>
    <t>Закон Республики Калмыкия от 30.11.2009 № 154-IV-З "Об установлении дифференцированных налоговых ставок для отдельных категорий налогоплательщиков, применяющих упрощенную систему налогообложения" (в ред. от 22.12.2015 № 161-V-З)</t>
  </si>
  <si>
    <t>Пониженная (1%) ставка налога для налогоплательщиков, осуществляющих деятельность в сферах: "Обрабатывающие производства" и "Образование дошкольное" 
(объект налогообложения "доходы")</t>
  </si>
  <si>
    <t>Группы полномочий 
(образование; иные сферы деятельности, предусмотренные статьей 26.3 Федерального закона № 184-ФЗ)</t>
  </si>
  <si>
    <t>Пониженная (5%) ставка налога для налогоплательщиков, осуществляющих виды деятельности в сферах: "Обрабатывающие производства" и "Образование дошкольное" 
(объект налогообложения "доходы-расходы")</t>
  </si>
  <si>
    <t>(1) ограниченный - не более 2 налоговых периодов со дня гос. регистрации в пределах 2 календарных лет</t>
  </si>
  <si>
    <t>Пониженная (0%) ставка налога для ИП, впервые зарегистрированных и осуществляющих деятельность в производственной, социальной сферах</t>
  </si>
  <si>
    <t>Закон Республики Калмыкия от 30.11.2009 № 154-IV-З "Об установлении дифференцированных налоговых ставок для отдельных категорий налогоплательщиков, применяющих упрощенную систему налогообложения" (в ред. от 21.11.2018 № 9-VI-З)</t>
  </si>
  <si>
    <t>Пониженная (3%) ставка налога для налогоплательщиков, осуществляющие деятельность в сфере гостиничных, туристических, экскурсионных услуг (объект налогообложения "доходы")</t>
  </si>
  <si>
    <t>Группы полномочий 
(расходные обязательства по полномочиям в сфере: поддержки малого и среднего предпринимательства; культура; иные сферы деятельности, предусмотренные статьей 26.3 Федерального закона № 184-ФЗ)</t>
  </si>
  <si>
    <t>Пониженная (7%) ставка налога для налогоплательщиков, осуществляющие деятельность в сфере гостиничных, туристических, экскурсионных услуг (объект налогообложения "доходы-расходы")</t>
  </si>
  <si>
    <t>Организации должны быть созданы в одной из следующих организационно-правовых форм:
а) общественных объединений инвалидов (в том числе созданных как союзы общественных объединений инвалидов), среди членов которых инвалиды и их законные представители составляют не менее 80%;
б) организаций, уставный капитал которых полностью состоит из вкладов общественных организаций инвалидов (если среднесписочная численность инвалидов среди их работников составляет не менее 50%, а их доля в фонде оплаты труда - не менее 25%); 
в) учреждений, единственными собственниками имущества которых являются общественные организации инвалидов. 
Организация: не имеет задолженность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</si>
  <si>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Пониженная (13,5%; 12,5% - 2017-2020 гг.) ставка налога для организаций, созданных для достижения образовательных, культурных, лечебно-оздоровительных, физкультурно-спортивных, научных, информационных и иных социальных целей, а также для оказания правовой и иной помощи инвалидам, детям-инвалидам и их родителям</t>
  </si>
  <si>
    <t>Доля выручки от реализации товаров (работ, услуг), полученной от осуществления приоритетного инвестиционного проекта Карачаево-Черкесской Республики, составляет не менее 70% от общего объема выручки от реализации товаров (работ, услуг) организации. 
Организация: не имеет задолженности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</si>
  <si>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Пониженная (13,5%; 12,5% - 2017-2020 гг.) ставка налога для организаций, осуществляющих реализацию приоритетных инвестиционных проектов Карачаево-Черкесской Республики</t>
  </si>
  <si>
    <t>Улучшение инвестиционного климата и повышение инвестиционной привлекательности, увеличение объема инвестиций</t>
  </si>
  <si>
    <t>Закон Карачаево-Черкесской Республики от 30.11.2015 № 85-РЗ "Об установлении пониженных налоговых ставок"; 
Ранее Закон от 02.12.2005 № 86-РЗ (в ред. от 17.05.2011 № 25-РЗ)</t>
  </si>
  <si>
    <t>Удельный вес выручки от реализации договоров финансовой аренды (лизинга) составляет не менее 80% от общего объема выручки от реализации товаров (работ, услуг). 
Организация: не имеет задолженности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</si>
  <si>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Пониженная (13,5%; 12,5% - 2017-2020 гг.) ставка налога для лизинговых организаций, имеющих соответствующую лицензию, зарегистрированных на территории Карачаево-Черкесской Республики</t>
  </si>
  <si>
    <t>Закон Карачаево-Черкесской Республики от 30.11.2015 № 85-РЗ "Об установлении пониженных налоговых ставок"; 
Ранее Закон от 02.12.2005 № 86-РЗ (в ред. о от 06.08.2014 № 52-РЗ)</t>
  </si>
  <si>
    <t>Ведение раздельного учета доходов (расходов), полученных (понесенных) от деятельности, осуществляемой на территории особой экономической зоны, и доходов (расходов), полученных (понесенных) при осуществлении деятельности за пределами территории особой экономической зоны. 
Организация: не имеет задолженности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</si>
  <si>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Пониженная (13,5%; 12,5% - 2017-2020 гг.) ставка налога для организаций-резидентов туристско-рекреационной особой экономической зоны на территории Зеленчукского и Урупского муниципальных районов Карачаево-Черкесской Республики от деятельности, осуществляемой на территории особой экономической зоны</t>
  </si>
  <si>
    <t>Включение в реестр некоммерческих организаций - исполнителей общественно полезных услуг в соответствии со статьей 31.4 Федерального закона от 12.01.1996 № 7-ФЗ "О некоммерческих организациях". 
Организация: не имеет задолженности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</si>
  <si>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Пониженная (13,5%; 12,5% - 2017-2020 гг.) ставка налога для некоммерческих организаций - исполнителей общественно полезных услуг, включенных в реестр некоммерческих организаций - исполнителей общественно полезных услуг в соответствии со статьей 31.4 Федерального закона от 12 января 1996 г. № 7-ФЗ "О некоммерческих организациях"</t>
  </si>
  <si>
    <t>Поддержка социальных организаций</t>
  </si>
  <si>
    <t>Доходы от реализации товаров, произведенных в результате реализации инвестиционного проекта, составляют не менее 90% всех доходов, учитываемых при определении налоговой базы по налогу в соответствии с главой 25 НКРФ. 
Организация: не имеет задолженности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</si>
  <si>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Пониженная (13,5%; 12,5% - 2017-2020 гг.) ставка налога для налогоплательщиков-участников специальных инвестиционных контрактов (СПИК), являющихся стороной специального инвестиционного контракта, заключенного от имени Карачаево-Черкесской Республики республиканским органом исполнительной власти, уполномоченным Правительством Карачаево-Черкесской Республики на заключение специальных инвестиционных контрактов в отраслях промышленности в соответствии в республиканским законодательством</t>
  </si>
  <si>
    <t>Пониженная (0%) ставка налога для указанных в пункте 2 статьи 25.9 НКРФ налогоплательщиков - участников специальных инвестиционных контрактов (СПИК), заключенных при участии Карачаево-Черкесской Республики в качестве стороны специального инвестиционного контракта, Пониженную налоговую ставку по налогу на прибыль организаций, подлежащему зачислению в республиканский бюджет Карачаево-Черкесской Республики, в размере 0% , начиная с налогового периода, в котором в соответствии с данными налогового учета была получена первая прибыль от реализации товаров, произведенных в результате реализации регионального инвестиционного проекта, и до окончания срока действия специального инвестиционного контракта, но не позднее 2025 года вкл.</t>
  </si>
  <si>
    <t xml:space="preserve"> 17 (18) п.п.</t>
  </si>
  <si>
    <t>Закон Карачаево-Черкесской Республики от 30.11.2015 № 85-РЗ "Об установлении пониженных налоговых ставок"; 
Ранее Закон от 02.12.2005 № 86-РЗ (в ред. от 27.11.2013 № 70-РЗ)</t>
  </si>
  <si>
    <t>Выручка от реализации товаров (работ, услуг) по установленным видам экономической деятельности за последний налоговый (отчетный) период должна составлять не менее 75% от общей суммы выручки. 
Налогоплательщик:
1) не имеет задолженности по платежам, подлежащим зачислению в консолидированный бюджет КЧР; 
2) не находится в процессе ликвидации или реорганизации, а также в процедуре банкротства на конец каждого отчетного (налогового) периода</t>
  </si>
  <si>
    <t>Закон Карачаево-Черкесской Республики от 30.11.2015 № 85-РЗ "Об установлении пониженных налоговых ставок"; 
Ранее Закон от 02.12.2005 № 86-РЗ</t>
  </si>
  <si>
    <t>Доля доходов от реализации товаров (работ, услуг) по итогам налогового периода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Средняя численность наемных работников составляет не менее 2 и не более 15 человек, а размер доходов от реализации получаемых при осуществлении установленных видов предпринимательской деятельности за налоговый период не превышает 30 млн. рублей. 
Налогоплательщик: не имеет задолженности по платежам, подлежащим зачислению в консолидированный бюджет КЧР; не находится в процессе ликвидации или реорганизации, а также в процедуре банкротства на конец каждого отчетного (налогового) периода</t>
  </si>
  <si>
    <t>Пониженная (0%) ставка налога для ИП,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и (или) научной сферах</t>
  </si>
  <si>
    <t>Доля доходов от реализации товаров (работ, услуг) по итогам налогового периода при осуществлении видов предпринимательской деятельности, в отношении которых применялись налоговые ставки, установленные настоящим пунктом, в общем объеме доходов от реализации товаров (работ, услуг) должна быть не менее 75%. 
Налогоплательщик:
1) не имеет задолженности по платежам, подлежащим зачислению в консолидированный бюджет КЧР; 
2) на конец каждого отчетного (налогового) периода не находится в процессе ликвидации или реорганизации, а также в процедуре банкротства.</t>
  </si>
  <si>
    <t xml:space="preserve">Размер доходов от реализации получаемых при осуществлении установленных Законом видов предпринимательской деятельности не превышает 30 млн. рублей.
С 01.01.2018 года:
1) средняя численность наемных работников составляет не менее 2 человек - при осуществлении видов предпринимательской деятельности, указанных в пунктах 13 и 21 части 1 статьи 1.1 Закона;
2) средняя численность наемных работников составляет не менее 1 человека - при осуществлении видов предпринимательской деятельности, указанных в пунктах 1, 8, 11, 14, 15 и 23 части 1 статьи 1.1 Закона. 
Для ИП при осуществлении видов предпринимательской деятельности, не указанных в пунктах 1 и 2 части 2 статьи 1.1, ограничения по средней численности наемных работников не распространяются.
До 01.01.2018 - средняя численность наемных работников составляет не менее 2 человек.
</t>
  </si>
  <si>
    <t>(1) ограниченный - не более 2 налоговых периода в пределах 2 календарных лет</t>
  </si>
  <si>
    <t>Пониженная (0%) ставка налога для ИП, впервые зарегистрированных и осуществляющих установленные законом виды предпринимательской деятельности</t>
  </si>
  <si>
    <t>Закон Карачаево-Черкесской Республики от 30.11.2016 № 77-РЗ "О налоге на имущество организаций"; 
Ранее Закон от 26.11.2003 № 57-РЗ</t>
  </si>
  <si>
    <t>Выручка от установленного вида деятельности составляет не менее 70% общей суммы выручки от реализации продукции (работ, услуг). 
Организация в дальнейшем не реализуют потребителям и не используют в производстве подакцизную продукцию, с последующей ее реализацией
Организация: не имеет задолженность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</si>
  <si>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Пониженная (1,5% - с 2014 г.; ранее 1,1%) ставка налога для организаций, осуществляющих первичную и последующую (промышленную) переработку сельскохозяйственной продукции в мясной (производство мяса, продуктов из мяса и мяса птицы), молочной (производство молочных продуктов) и мукомольной (производство муки из зерновых и растительных культур и готовых мучных смесей и теста для выпечки) отраслях пищевой промышленности, а также осуществляют производство хлеба и хлебобулочных изделий</t>
  </si>
  <si>
    <t xml:space="preserve">Поддержка и стимулирование развития агропромышленного комплекса </t>
  </si>
  <si>
    <t>Закон Карачаево-Черкесской Республики от 30.11.2016 № 77-РЗ "О налоге на имущество организаций"; 
Ранее Закон от 26.11.2003 № 57-РЗ (в ред. от 21.10.2013 № 61-РЗ)</t>
  </si>
  <si>
    <t>Выручка от установленных видов деятельности составляет не менее 70% общей суммы выручки от реализации продукции (работ, услуг)
Организация: не имеет задолженность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</si>
  <si>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Пониженная (1,1% - с 2014 г.; 0% - 2013 г.) ставка налога - в отношении имущества организаций, осуществляющих разведение крупного рогатого скота, овец, коз, свиней, лошадей, ослов, мулов, лошаков, и сельскохозяйственной птицы, а также выращивание зерновых, масличных, кормовых культур, сахарной свеклы</t>
  </si>
  <si>
    <t>Закон КЧР от 30.11.2016 № 77-РЗ "О налоге на имущество организаций"; 
Ранее Закон от 26.11.2003 № 57-РЗ (в ред. от 17.05.2011 № 24-РЗ)</t>
  </si>
  <si>
    <t>Не менее 90 % имущества образовано в процессе реализации приоритетного инвестиционного проекта (до 01.01.2019), и оно не входило в состав налогооблагаемой базы до начала реализации проекта. 
Организация: не имеет задолженности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</si>
  <si>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(1) ограниченный - не более 5 лет (до 01.01.2019 - не более 7 лет)</t>
  </si>
  <si>
    <t>Представление указанными организациями в налоговый орган:
1) правоустанавливающих документов на объекты газораспределительной системы и сооружения на них (или их копий, заверенных в установленном порядке);
2) актов ввода объектов газораспределительной системы и сооружений на них в эксплуатацию и (или) актов о приеме-передаче объектов газораспределительной системы и сооружений на них (или их копий, заверенных в установленном порядке).
Организация: не имеет задолженность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</si>
  <si>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Освобождаются от уплаты налога организации, являющиеся собственниками систем газораспределения, в отношении объектов газораспределительной системы и сооружений на них, впервые поставленных на учет в качестве основных средств после 1 января 2018 года, за искл. магистральных трубопроводов и сооружений, являющихся их неотъемлемой технологической частью</t>
  </si>
  <si>
    <t>Газификация населенных пунктов</t>
  </si>
  <si>
    <t>Выручка от указанного вида деятельности составляет не менее 70% общей суммы выручки от реализации продукции (работ, услуг).
Организация: не имеет задолженность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</si>
  <si>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Освобождаются от уплаты налога организации, осуществляющие производство автотранспортных средств, прицепов и полуприцепов</t>
  </si>
  <si>
    <t>ст.2/п.4, 4.1, 4.2</t>
  </si>
  <si>
    <t>Включение в Перечень объектов недвижимого имущества, налоговая база по которым определяется как их кадастровая стоимость. 
Организация не имеет задолженности по платежам, подлежащим зачислению в консолидированный бюджет КЧР. 
С 01.01.2019 ставка 0,3 % устанавливается, если организация применяет специальные режимы налогообложения, установленные главами 26.1 - 26.3 и 26.5 НК РФ и общая площадь объекта не превышает 3 000,0 кв. м
С 01.01.2019 ставка 0,5 % устанавливается, если организация применяет специальные режимы налогообложения, установленные главами 26.1 - 26.3 и 26.5 НК РФ и общая площадь объекта не превышает 5 000,0 кв. м</t>
  </si>
  <si>
    <t>Организации - налогоплательщики в отношении административно-деловых центров и торговых центров (комплексов) и помещений в них (кроме помещений, находящихся в оперативном управлении органов государственной власти и местного самоуправления, автономных, бюджетных и казенных учреждений</t>
  </si>
  <si>
    <t>Пониженная (1,2% - 2017 г.; 1,4% - 2018 г.; 0,3% / 0,5% - 2019 г.) ставка налога для организаций в отношении объектов недвижимого имущества, налоговая база по которым определяется как их кадастровая стоимость.</t>
  </si>
  <si>
    <t>Поэтапное увеличение налоговой нагрузки</t>
  </si>
  <si>
    <t>Закон Карачаево-Черкесской Республики от 28.11.2016 № 76-РЗ "О транспортном налоге на территории Карачаево-Черкесской Республики"; 
Ранее Закон от 27.11.2002 № 46-РЗ</t>
  </si>
  <si>
    <t>В отношении одной единицы транспортного средства. 
С 2018 года в отношении указанных видов транспортных средств без ограничения мощности льгота предоставляется в части мощности до 250 л.с. включительно</t>
  </si>
  <si>
    <t>Пенсионеры, а также лица, достигшие возраста 55 и 60 лет (соответственно женщины и мужчины)</t>
  </si>
  <si>
    <t>Пониженная (20%) ставка налога для пенсионеров, а также лиц, достигших возраста 55 и 60 лет (соответственно женщины и мужчины), имеющих в собственности мотоциклы, мотороллеры и автомобили легковые</t>
  </si>
  <si>
    <t>Поддержка социально необеспеченных категорий граждан</t>
  </si>
  <si>
    <t>В отношении одной единицы транспортного средства. 
Условие для инвалидов всех категорий: с 2014 г.- мотоциклы, мотороллеры; автомобили легковые (до 250 л.с - в 2014-2016 гг.); грузовые автомобили с мощностью двигателя до 300 л.с. вкл.; другие самоходные транспортные средства, машины и механизмы на пневматическом и гусеничном ходу</t>
  </si>
  <si>
    <t>Освобождаются от уплаты налога: 
граждане, подвергшихся радиации вследствие катастрофы на ЧАЭС; Герои Советского Союза; Герои Российской Федерации; граждане, награжденные орденами Славы трех степеней; ветераны и инвалиды ВОВ и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 
инвалиды всех категорий, имеющие в собственности мотоциклы, мотороллеры и автомобили легковые, а также грузовые автомобили с мощностью двигателя до 300 л.с. вкл., другие самоходные транспортные средства, машины и механизмы на пневматическом и гусеничном ходу</t>
  </si>
  <si>
    <t>Освобождаются от уплаты налога собственники автомобилей, оснащенных электродвигателями</t>
  </si>
  <si>
    <t>Побуждение к приобретению экологичного транспорта и улучшения экологии региона</t>
  </si>
  <si>
    <t>ст.1/п.2/абз.2, 
ст.1/п.3/абз.2</t>
  </si>
  <si>
    <t>Резиденты территорий опережающего социально-экономического развития (ТОСЭР), созданных на территориях моногородов</t>
  </si>
  <si>
    <t>Пониженная (5% - с 1 по 5 гг.; 10% - с 6 по 10 гг.) для резидентов ТОСЭР, созданных на территориях моногородов - в отношении прибыли, полученной от деятельности, осуществляемой при исполнении соглашений об осуществлении деятельности на ТОСЭР</t>
  </si>
  <si>
    <t>Закон Республики Карелия от 30.12.1999 № 384-ЗРК "О налогах (ставках налогов) на территории Республики Карелия" (в ред. от 29.10.2018 № 2303-ЗРК)</t>
  </si>
  <si>
    <t>Доходы от реализации товаров, произведенных в результате реализации специального инвестиционного контракта, составляют не менее 90% всех доходов, учитываемых при определении налоговой базы по налогу на прибыль организаций в соответствии с главой 25 НКРФ, без учета доходов в виде положительных курсовых разниц, предусмотренных п.11 ст. 250 НКР</t>
  </si>
  <si>
    <t>Организации, являющиеся участниками специальных инвестиционных контрактов (СПИК) (за исключением осуществляющих деятельность на территории Республики Карелия, относящейся к Арктической зоне Российской Федерации)</t>
  </si>
  <si>
    <t xml:space="preserve"> (1) ограниченный - до окончания срока действия СПИК, но не позднее 2025 года вкл.</t>
  </si>
  <si>
    <t>Пониженная (5%) ставка налога для организаций, являющиеся участниками специальных инвестиционных контрактов (СПИК)</t>
  </si>
  <si>
    <t xml:space="preserve">Организации, являющиеся участниками региональных инвестиционных проектов (РИП) (за искл. осуществляющих деятельность на территории Республики Карелия, относящейся к Арктической зоне РФ) </t>
  </si>
  <si>
    <t>Пониженные (10% - с 1 по 5 гг.; 13,5% - с 6 по 10 гг.) ставка налога для организаций - участников РИП</t>
  </si>
  <si>
    <t>Выручка от реализации товаров (работ, услуг) собственного производства в рамках реализации инвестиционного проекта составляет не менее 75% общей суммы выручки от реализации товаров (работ, услуг)</t>
  </si>
  <si>
    <t>Пониженная (13,5%) ставка налога для организаций, реализующих инвестиционные проекты</t>
  </si>
  <si>
    <t>Выручка от реализации товаров (работ, услуг) собственного производства в рамках реализации приоритетного инвестиционного проекта составляет не менее 75% общей суммы выручки от реализации товаров (работ, услуг)</t>
  </si>
  <si>
    <t>Пониженная (13,5%) ставка налога для организаций, реализующих приоритетные инвестиционные проекты</t>
  </si>
  <si>
    <t>Налоговая база, исчисленная по итогам предыдущего периода, увеличенная на норматив, установленный в соответствии с утвержденным Правительством Республики Карелия порядком, превышает налоговую базу налогового периода, предшествующего предыдущему.
Сохранение в предыдущем налоговом периоде среднесписочной численности работающих и выручки от реализации произведенной ими продукции (работ, услуг) не ниже показателей налогового периода, предшествующего предыдущему.</t>
  </si>
  <si>
    <t>Пониженная (13,5%) ставка налога для организаций, осуществляющих деятельность на территории Республики Карелия</t>
  </si>
  <si>
    <t>Обеспечение в налоговом периоде, следующем за периодом получения льготы, объема инвестиций в размере не менее 100% от суммы полученных налоговых льгот. 
Постановка на налоговый учет на территории Республики Карелия с 1 января 2018 года по месту нахождения организации, филиала, представительства, иного обособленного подразделения</t>
  </si>
  <si>
    <t>Пониженная (12,5% - 2018-2022 гг.; 13,5%) ставка налога для организаций железнодорожного транспорта, осуществляющих установленные Законом виды экономической деятельности</t>
  </si>
  <si>
    <t>Инвалиды составляют не менее 50% от общего числа работников в таких организациях и доля расходов на оплату труда инвалидов в расходах на оплату труда составляет не менее 25%</t>
  </si>
  <si>
    <t>Пониженная (13,5%) ставка налога для общественных организаций инвалидов, а также организаций, использующие труд инвалидов</t>
  </si>
  <si>
    <t>Пониженная (16%) ставка налога для организаций потребительской кооперации</t>
  </si>
  <si>
    <t>Закон Республики Карелия от 30.12.1999 № 384-ЗРК "О налогах (ставках налогов) на территории Республики Карелия" (в ред. от 04.04.2018 № 2225-ЗРК)</t>
  </si>
  <si>
    <t xml:space="preserve">Размер вычета не более предельной величины инвестиционного налогового вычета.
производство биологически активных добавок к пище;
производство лекарственных препаратов и материалов, применяемых в медицинских целях
</t>
  </si>
  <si>
    <t>Организации или обособленные подразделения организаций, расположенные на территории Республики Карелия, осуществляющие производство биологически активных добавок к пище; производство лекарственных препаратов и материалов, применяемых в медицинских целях</t>
  </si>
  <si>
    <t>Инвестиционный налоговый вычет (50% расходов текущего периода, указанных в абз.2 п.1 и п.2 ст.257НКРФ, за искл расходов на ликвидацию основных средств; размер ставки 8,5%) организациям, осуществляющим производство биологически активных добавок к пище; производство лекарственных препаратов и материалов, применяемых в медицинских целях</t>
  </si>
  <si>
    <t>Организации, являющиеся собственниками  соответствующих объектов</t>
  </si>
  <si>
    <t>Организации, являющиеся участниками специальных инвестиционных контрактов (СПИК), стороной которых является Республика Карелия</t>
  </si>
  <si>
    <t xml:space="preserve"> (1) ограниченный - в течение 12 месяцев с даты постановки на кадастровый учет объектов недвижимого имущества</t>
  </si>
  <si>
    <t xml:space="preserve"> Строительство и содержание жилья - вопросы местного значения</t>
  </si>
  <si>
    <t>За исключением объектов движимого имущества, принятых на учет в результате реорганизации или ликвидации юридических лиц, а также передачи, включая приобретение, имущества между лицами, признаваемыми взаимозависимыми</t>
  </si>
  <si>
    <t xml:space="preserve">Увеличения по результатам отчетного (налогового) периода сумм налогов, уплаченных в консолидированный бюджет Республики Карелия, по сравнению с аналогичным отчетным (налоговым) периодом предыдущего года, а также сохранения в отчетном (налоговом) периоде среднесписочной численности работающих не ниже показателя аналогичного отчетного (налогового) периода предыдущего года. 
За исключением объектов движимого имущества, принятых на учет в результате реорганизации или ликвидации юридических лиц, а также передачи, включая приобретение, имущества между лицами, признаваемыми взаимозависимыми. </t>
  </si>
  <si>
    <t>Рост налоговой базы и сохранения среднесписочной численности</t>
  </si>
  <si>
    <t>Пониженная (0,2%) ставка налога для образовательных организаций, реализующих основную общеобразовательную программу дошкольного образования</t>
  </si>
  <si>
    <t xml:space="preserve">Поддержка деятельности организаций Республики Карелия по предоставлению на территории Республики Карелия услуг в сфере образования </t>
  </si>
  <si>
    <t>Пониженная (0,2%) ставка налога для организаций, осуществляющих деятельность воздушного транспорта, вспомогательную деятельность воздушного транспорта - в отношении имущества авиации</t>
  </si>
  <si>
    <t>Стимулирование экономической активности</t>
  </si>
  <si>
    <t>Закон Республики Карелия от 30.12.1999 № 384-ЗРК "О налогах (ставках налогов) на территории Республики Карелия" (в ред. от 09.07.2014 № 1819-ЗРК)</t>
  </si>
  <si>
    <t>Пониженная (0,2%) ставка налога для организаций, осуществляющих производство бумаги и картона - в отношении объектов социально-культурной сферы, используемых ими для нужд культуры, искусства, физической культуры и спорта</t>
  </si>
  <si>
    <t xml:space="preserve">Поддержка деятельности организаций по предоставлению социально значимых услуг населению
</t>
  </si>
  <si>
    <t>Закон Республики Карелия от 30.12.1999 № 384-ЗРК "О налогах (ставках налогов) на территории Республики Карелия" (в ред. от 30.10.2015 № 1941-ЗРК)</t>
  </si>
  <si>
    <t xml:space="preserve">Увеличение по результатам отчетного (налогового) периода сумм налогов, подлежащих уплате в консолидированный бюджет Республики Карелия, по сравнению с аналогичным отчетным (налоговым) периодом предыдущего года, реализация инвестиционных проектов в соответствии с законодательством Республики Карелия </t>
  </si>
  <si>
    <t>Пониженная (0,2%) ставка налога для организаций, занимающихся производством ядерных установок и их составных частей, в том числе для транспортных средств</t>
  </si>
  <si>
    <t>Увеличение объемов производства за счет увеличения оборотных средств</t>
  </si>
  <si>
    <t>Закон Республики Карелия от 30.12.1999 № 384-ЗРК "О налогах (ставках налогов) на территории Республики Карелия" (в ред. от 03.11.2017 № 2170-ЗРК)</t>
  </si>
  <si>
    <t>Социально ориентированные некоммерческие организации, осуществляющие деятельность в сфере социального обслуживания, социальной поддержки и защиты граждан, деятельность в области образования, культуры, здравоохранения, физической культуры и спорта</t>
  </si>
  <si>
    <t>Пониженная (0,2%) ставка налога для социально ориентированных некоммерческих организаций, осуществляющих деятельность в сфере социального обслуживания, социальной поддержки и защиты граждан, деятельность в области образования, культуры, здравоохранения, физической культуры и спорта</t>
  </si>
  <si>
    <t>Поддержка социально ориентированных некоммерческих организаций</t>
  </si>
  <si>
    <t xml:space="preserve">Пониженная (0,4%) ставка налога для организаций, занимающихся строительством и ремонтом судов </t>
  </si>
  <si>
    <t>Пониженная (0,4%) ставка налога для организаций, осуществляющих производство гидравлических и пневматических силовых установок и двигателей</t>
  </si>
  <si>
    <t>Выручка от реализации произведенной ими продукции от указанного вида деятельности составляет не менее 70% общей суммы выручки от реализации продукции (работ, услуг)</t>
  </si>
  <si>
    <t>Пониженная (0,5%) ставка налога для организаций, осуществляющих производство электрического и электронного оборудования для автотранспортных средств</t>
  </si>
  <si>
    <t>Закон Республики Карелия от 30.12.1999 № 384-ЗРК "О налогах (ставках налогов) на территории Республики Карелия" (в ред. от 28.11.2016 № 2067-ЗРК)</t>
  </si>
  <si>
    <t>Организации, применяющие УСН</t>
  </si>
  <si>
    <t>Пониженная (0,5%) ставка налога для организаций, применяющих УСН - в отношении объектов недвижимого имущества, налоговая база по которым определяется как их кадастровая стоимость</t>
  </si>
  <si>
    <t>В отношении имущества, находящегося в населенных пунктах Республики Карелия, за исключением городов и поселков городского типа</t>
  </si>
  <si>
    <t>Пониженная (0,7%) ставка налога для организаций потребительской кооперации</t>
  </si>
  <si>
    <t>Увеличение объемов реализации за счет увеличения оборотных средств</t>
  </si>
  <si>
    <t>Увеличение по результатам отчетного (налогового) периода сумм налогов, фактически уплаченных в консолидированный бюджет Республики Карелия в пределах исчисленных сумм налоговых обязательств по результатам отчетного (налогового) периода, по сравнению с аналогичным отчетным (налоговым) периодом предыдущего года и реализации соглашений о взаимодействии между Правительством Республики Карелия и организациями почтовой связи</t>
  </si>
  <si>
    <t>Пониженная (0,7%) ставка налога для организаций почтовой связи</t>
  </si>
  <si>
    <t xml:space="preserve">Стимулирование развития инфраструктуры почтовой связи, увеличение поступления сумм налогов, фактически уплаченных в консолидированный бюджет Республики Карелия, от осуществления всех видов деятельности </t>
  </si>
  <si>
    <t>Пониженная (1,2%) ставка налога для организаций - в отношении имущества, используемого ими при организации питания в образовательных организациях</t>
  </si>
  <si>
    <t>Поддержка деятельности организаций по предоставлению социально значимых услуг населению</t>
  </si>
  <si>
    <t>Выручка от реализации услуг указанного вида деятельности составляет не менее 50% общей суммы выручки от реализации продукции (работ, услуг)</t>
  </si>
  <si>
    <t>Пониженная (0,2% - 2009-2016 гг.; 1% - 2017 г.; 1,5% - 2018 г.) ставка налога для бюджетных, автономных, казенных учреждений, - в отношении объектов социально-культурной сферы, используемых ими для нужд культуры и искусства, образования, физической культуры и спорта, здравоохранения и социального обслуживания населения</t>
  </si>
  <si>
    <t>Уменьшения расходов налогоплательщиков, финансовое обеспечение которых осуществляется в полном объеме или частично за счет средств консолидированного бюджета Республики Карелия</t>
  </si>
  <si>
    <t>Пониженная (1,8%) ставка налога для организаций, осуществляющих производство бумаги и картона - в отношении объектов социально-культурной сферы, используемых ими для нужд здравоохранения</t>
  </si>
  <si>
    <t>0,4 п.п.</t>
  </si>
  <si>
    <t>Пониженная (5,5%) ставка налога для организаций и ИП, занимающихся разработкой компьютерного программного обеспечения
(объект налогообложения "доходы")</t>
  </si>
  <si>
    <t>Поддержка малого и среднего бизнеса, увеличение объемов производства за счет увеличения оборотных средств</t>
  </si>
  <si>
    <t>Выручка от реализации произведенной продукции от указанного вида деятельности составляет не менее 70% общей суммы выручки от реализации продукции (работ, услуг)</t>
  </si>
  <si>
    <t>Пониженная (5%) ставка налога для организаций и ИП, занимающихся производством изделий народных художественных промыслов 
(объект налогообложения "доходы-расходы")</t>
  </si>
  <si>
    <t>12 п.п.</t>
  </si>
  <si>
    <t>Пониженная (5%) ставка налога для организаций и ИП, занимающихся разработкой компьютерного программного обеспечения 
(объект налогообложения "доходы-расходы")</t>
  </si>
  <si>
    <t>Выручка от указанного вида деятельности составляет более 70% общей суммы выручки от реализации продукции (работ, услуг)</t>
  </si>
  <si>
    <t>Пониженная (10%) ставка налога для организаций и ИП, осуществляющие деятельность туроператоров, туристических агентств, и прочих организаций, предоставляющих услуги в сфере внутреннего и въездного туризма 
(объект налогообложения "доходы-расходы")</t>
  </si>
  <si>
    <t>Пониженная (10%) ставка налога для организаций и ИП, занимающихся обработкой древесины и производством изделий из дерева 
(объект налогообложения "доходы-расходы")</t>
  </si>
  <si>
    <t xml:space="preserve">Выручка от реализации произведенной продукции от указанного вида деятельности составляет не менее 70% общей суммы выручки от реализации продукции (работ, услуг). 
Предельный размер доходов от реализации не превышает предусмотренный п. 4 ст. 346.13 НКРФ предельный размер дохода в целях применения УСН, уменьшенный в 10 раз. 
Средняя численность наемных работников, за налоговый период не превышает 15 человек.
</t>
  </si>
  <si>
    <t>Индивидуальные предприниматели,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</si>
  <si>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 xml:space="preserve">На одно транспортное средство </t>
  </si>
  <si>
    <t>Освобождаются от уплаты налога отдельные социальные категории граждан - в отношении автомобилей легковых с мощностью двигателя до 150 л.с. (до 110,33 кВт) вкл., мотоциклов и мотороллеров</t>
  </si>
  <si>
    <t>Освобождаются от уплаты налога отдельные социальные категории граждан- в отношении автомобилей легковых с мощностью двигателя до 150 л.с. (до 110,33 кВт) вкл., мотоциклов и мотороллеров</t>
  </si>
  <si>
    <t>Пониженная (на 50%) ставка налога для отдельных категорий физических лиц - в отношении автомобилей легковых с мощностью двигателя до 100 л.с. (до 73,55 кВт) вкл., мотоциклов и мотороллеров</t>
  </si>
  <si>
    <t>(1) ограниченный - срок действия льготы установлен Законом - до 31.12.2034</t>
  </si>
  <si>
    <t>Закон Республики Коми от 24.11.2003 № 67-РЗ "О налоге на имущество организаций на территории Республики Коми" (в ред. от 20.04.2018 № 29-РЗ)
Ранее Закон Республики Коми от 10.11.2005 № 113-РЗ</t>
  </si>
  <si>
    <t>Включение в Реестр управляющих организаций технологических парков в Республике Коми и индустриальных (промышленных) парков в Республике Коми</t>
  </si>
  <si>
    <t>Управляющие компании технологических парков или индустриальных (промышленных) парков в Республике Коми</t>
  </si>
  <si>
    <t>Резиденты технологических парков или индустриальных (промышленных) парков в Республике Коми</t>
  </si>
  <si>
    <t>Закон Республики Коми от 24.11.2003 № 67-РЗ "О налоге на имущество организаций на территории Республики Коми" (в ред. от 20.04.2018 № 29-РЗ)
Ранее Закон Республики Коми от 10.11.2005 № 113-РЗ (в ред. от 19.06.2014 № 72-РЗ)</t>
  </si>
  <si>
    <t>Освобождаются от уплаты налога частные партнеры, концессионеры, заключившие с органом местного самоуправления в Республике Коми соответственно соглашение о муниципально-частном партнерстве или концессионное соглашение</t>
  </si>
  <si>
    <t>Закон Республики Коми от 24.11.2003 № 67-РЗ "О налоге на имущество организаций на территории Республики Коми" (в ред. от 20.04.2018 № 29-РЗ)
Ранее Закон Республики Коми от 10.11.2005 № 113-РЗ (в ред. от 29.11.2016 № 119-РЗ)</t>
  </si>
  <si>
    <t xml:space="preserve">Закон Республики Коми от 24.11.2003 № 67-РЗ "О налоге на имущество организаций на территории Республики Коми" (в ред. от 20.04.2018 № 29-РЗ)
Ранее Закон Республики Коми от 10.11.2005 № 113-РЗ </t>
  </si>
  <si>
    <t>Пониженная (на 0,7%) ставка налога для хозяйственных обществ, хозяйственных партнерств, деятельность которых заключается в практическом применении (внедрении) результатов интеллектуальной деятельности</t>
  </si>
  <si>
    <t>Закон Республики Коми от 24.11.2003 № 67-РЗ "О налоге на имущество организаций на территории Республики Коми" (в ред. от 20.04.2018 № 29-РЗ)
Ранее Закон Республики Коми от 10.11.2005 № 113-РЗ (в ред. от 17.09.2007 № 61-РЗ)</t>
  </si>
  <si>
    <t>В период 2008-2018: включение инвестпроекта в перечень инвестпроектов, реализуемых и (или) планируемых к реализации на территории Республики Коми, формируемый в целях предоставления налоговых льгот. 
Наличие положительной оценки эффективности (бюджетной и (или) социальной) инвестпроекта, положительной оценки эффективности осуществления мер по охране окружающей среды и обеспечению экологической безопасности;
В период 2019-2022: включение инвестпроекта на 01.01.2018 в Перечень в отношении основных средств, вновь созданных, приобретенных, модернизированных, реконструированных, технически перевооруженных в рамках инвестиционных проектов</t>
  </si>
  <si>
    <t>Пониженная (на 0,3%/0,2% -2008-2018 в зависимости от видов экономической деятельности; 1,9 % - 2019-2022) ставка налога для субъектов инвестиционной деятельности, реализующих инвестиционные проекты, включенные в Перечень - в отношении объектов основных средств, вновь созданных, приобретенных, модернизированных, реконструированных, технически перевооруженных в рамках инвестпроектов</t>
  </si>
  <si>
    <t>Пониженная (на 0,5 п.п. - с 2017 г.; на 0,6 п.п.- 2016 г.) ставка налога для организаций, обеспечивших прирост налоговой базы более чем на 10 миллиардов рублей</t>
  </si>
  <si>
    <t>Пониженная (на 4,5 п.п.) ставка налога для управляющих компаний технологических парков или индустриальных (промышленных) парков в Республике Коми</t>
  </si>
  <si>
    <t>Пониженная (на 4,5 п.п.) ставка налога для резидентов технологических парков или индустриальных (промышленных) парков в Республике Коми</t>
  </si>
  <si>
    <t>Пониженная (на 4,5%) ставка налога для организаций, зарегистрированных на территории Республики Коми и осуществляющих технологическое присоединение газоиспользующего оборудования к газораспределительным сетям</t>
  </si>
  <si>
    <t>Пониженная (на 1,1%) ставка налога для организаций, входящих в состав консолидированных групп налогоплательщиков и обеспечивающих прирост исчисленного налога на прибыль</t>
  </si>
  <si>
    <t>Пониженные (0% - с 1 по 5 гг.; 10% - с 6 по 10 гг.) ставки налога для организаций - резидентов ТОСЭР в Республике Коми</t>
  </si>
  <si>
    <t xml:space="preserve">17 (18) п.п. - с 1 по 5 гг.;
7 (8) п.п. - с 6 по 10 гг. </t>
  </si>
  <si>
    <t>Закон Республики Коми от 26.11.2002 № 110-РЗ "О транспортном налоге" (в ред. от 20.04.2018 № 29-РЗ)
Ранее Закон от 10.11.2005 № 113-РЗ</t>
  </si>
  <si>
    <t>Освобождаются от уплаты налога 
 инвалиды I и II групп и инвалиды с детства - в отношении транспортных средств с мощностью двигателя до 135 л.с. вкл.</t>
  </si>
  <si>
    <t>Группы полномочий 
(расходные обязательства по предоставлению мер социальной поддержки: льготным категориям граждан; детям-сиротам и детям, оставшимся без попечения родителей)</t>
  </si>
  <si>
    <t xml:space="preserve">Закон Республики Коми от 26.11.2002 № 110-РЗ "О транспортном налоге" (в ред. от 20.04.2018 № 29-РЗ)
Ранее Закон от 10.11.2005 № 113-РЗ </t>
  </si>
  <si>
    <t xml:space="preserve">Освобождаются от уплаты налога сельскохозяйственные товаропроизводители - в отношении грузовых автомобилей и автобусов, используемых при сельскохозяйственных работах для производства сельскохозяйственной продукции </t>
  </si>
  <si>
    <t>Закон Республики Коми от 26.11.2002 № 110-РЗ "О транспортном налоге" (в ред. от 20.04.2018 № 29-РЗ)
Ранее Закон от 10.11.2005 № 113-РЗ (в ред. от 27.10.2014 № 122-РЗ)</t>
  </si>
  <si>
    <t>Организации и ИП, применяющие УСН, осуществляющие виды экономической деятельности, определенные законом</t>
  </si>
  <si>
    <t>ст.5/ч.1/п.1,2,3,4</t>
  </si>
  <si>
    <t>Льгота предоставляется на одно транспортное средство по выбору налогоплательщика.
Предоставления в налоговые органы документов, подтверждающих право на льготы в порядке, установленном пунктом 3 статьи 361.1 НКРФ</t>
  </si>
  <si>
    <t>Освобождаются от уплаты налога Герои Советского Союза, Герои Российской Федерации, Герои Социалистического Труда, полные кавалеры ордена Славы, полные кавалеры ордена Трудовой Славы, инвалиды Великой Отечественной войны, участники Великой Отечественной войны, участники и ветераны боевых действий на территории СССР, инвалиды 1 и 2 групп, инвалиды с детства 1 и 2 групп - на одно транспортное средство с мощностью двигателя до 150 л.с. (до 110,33 кВт) включительно, кроме воздушных транспортных средств, яхт и других парусно-моторных судов, гидроциклов</t>
  </si>
  <si>
    <t>Повышение уровня и качества жизни населения Республики Крым</t>
  </si>
  <si>
    <t>Льгота предоставляется на одно транспортное средство по выбору налогоплательщика.</t>
  </si>
  <si>
    <t>Освобождаются от уплаты налога один из родителей (усыновителей), опекун, попечитель ребенка-инвалида - на одно транспортное средство с мощностью двигателя до 150 л.с.(до 110,33 кВт) вкл., кроме воздушных транспортных средств, яхт и других парусно-моторных судов, гидроциклов</t>
  </si>
  <si>
    <t>Освобождаются от уплаты налога один из родителей, законных представителей (приемных родителей, опекунов, попечителей) в многодетной семье, воспитывающих трех и более несовершеннолетних детей - на одно транспортное средство с мощностью двигателя до 200 л.с. (до 147,1 кВт) включительно, кроме воздушных транспортных средств, яхт и других парусно-моторных судов, гидроциклов</t>
  </si>
  <si>
    <t>Освобождаются от уплаты налога физические лица, подвергшиеся воздействию радиации вследствие катастрофы на Чернобыльской АЭС, аварии в 1957 году на производственном объединении "Маяк" и сбросов радиоактивных отходов в реку Теча, вследствие ядерных испытаний на Семипалатинском полигоне - на одно транспортное средство с мощностью двигателя до 150 л.с.(до 110,33 кВт) вкл., кроме воздушных транспортных средств, яхт и других парусно-моторных судов, гидроциклов</t>
  </si>
  <si>
    <t>ст.5/ч.1/п.9</t>
  </si>
  <si>
    <t xml:space="preserve">Среднесписочная численность инвалидов среди их работников составляет не менее 50%, а их доля в фонде оплаты труда - не менее 25%
</t>
  </si>
  <si>
    <t>Пониженная (0,5%) ставка налога для организаций, занимающихся производством сельскохозяйственной продукции, сельскохозяйственных производственных кооперативов, крестьянских (фермерских) хозяйств</t>
  </si>
  <si>
    <t>Информация о проекте содержится в инвестиционной декларации, соответствующей требованиям, установленным Федеральным законом от 2911.2014 № 377-ФЗ "О развитии Республики Крым и города федерального значения Севастополя и свободной экономической зоне на территориях Республики Крым и города федерального значения Севастополя".
Раздельный учет доходов (расходов), полученных (произведенных) при реализации каждого инвестиционного проекта в СЭЗ, и доходов (расходов), полученных (произведенных) при осуществлении иной хозяйственной деятельности.</t>
  </si>
  <si>
    <t>Участники свободной экономической зоны (СЭЗ), включенные в единый реестр участников СЭЗ</t>
  </si>
  <si>
    <t>Пониженные (2% - с 1 по 3 гг.; 6% - с 4 по 8 гг.; 13,5% - с 9 г.) ставки налога  для участников СЭЗ, включенных в единый реестр участников СЭЗ до 1 января 2019 года - в отношении прибыли, полученной от реализации инвестиционного проекта в СЭЗ</t>
  </si>
  <si>
    <t>Участники свободной экономической зоны, включенные в единый реестр участников СЭЗ</t>
  </si>
  <si>
    <t>(1) ограниченный - до снятия статуса СЭЗ</t>
  </si>
  <si>
    <t>Пониженные (6% и 13,5% - в зависимости от установленных законом видов деятельности) ставки налога для участников свободной экономической зоны, включенных в единый реестр участников СЭЗ с 1 января 2019 года - в отношении прибыли, полученной от реализации инвестиционного проекта в СЭЗ</t>
  </si>
  <si>
    <t>11 п.п. - для установленных видов деятельности; 
3,5 п.п. - для остальных видов деятельности.</t>
  </si>
  <si>
    <t>Индивидуальные предприниматели, применяющие патентную систему налогообложения</t>
  </si>
  <si>
    <t>Пониженная (4% - 2017-2021 гг.; 1% - 2015-2016 гг.) ставка налога для налогоплательщиков, применяющих патентную систему налогообложения</t>
  </si>
  <si>
    <t>2 п.п. - 2017-2021 гг.; 
5 п.п. - 2015-2016 гг.</t>
  </si>
  <si>
    <t>Пониженная ставка налога, в случае если объектом налогообложения являются: 
"доходы": 4% - 2017-2021 гг.; 3% - 2015-2016 гг.; 
"доходы- расходы": 10% - 2017-2021 гг.; 7% - 2015-2016 гг.</t>
  </si>
  <si>
    <t>Освобождаются от налогообложения организации, вложившие в строительство объекта социальной инфраструктуры частные инвестиции в размере не менее 100 млн. рублей</t>
  </si>
  <si>
    <t>Закон Республики Марий Эл от 27.10.2011 № 59-З "О регулировании отношений в области налогов и сборов в Республике Марий Эл"; 
Ранее Закон от 28.11.2003 № 38-З (в ред. от 14.07.2009 № 37-З)</t>
  </si>
  <si>
    <t>(1) ограниченный - на срок расчетной (плановой) окупаемости инвестпроекта, но не более чем на 3 налоговых периода</t>
  </si>
  <si>
    <t>Закон Республики Марий Эл от 27.10.2011 № 59-З "О регулировании отношений в области налогов и сборов в Республике Марий Эл"; 
Ранее Закон от 28.11.2002 № 25-З (в ред. от 29.11.2005 № 47-З)</t>
  </si>
  <si>
    <t>До 2016 года льгота предоставлялась для всех физических лиц по легковым автомобилям мощностью до 200 л.с. 
Если физлицо имеет право на льготы по разным основаниям, предусмотренным настоящей статьей, или на него зарегистрированы два или более транспортных средства, льгота предоставляется по одному основанию в отношении одного транспортного средства по выбору налогоплательщика.</t>
  </si>
  <si>
    <t>Пониженные (0,5 коэффициент) ставки налога для отдельных социальных категорий граждан (пенсионеры, инвалиды 1 и 2 групп, инвалиды с детства, Герои, ветераны, инвалиды ВОВ, граждане, подвергшиеся воздействию радиации, многодетные семьи, семьи с ребенком-инвалидом) - по легковым автомобилям мощностью до 200 л.с. вкл.</t>
  </si>
  <si>
    <t>Социальная поддержка населения республики</t>
  </si>
  <si>
    <t xml:space="preserve">Закон Республики Марий Эл от 27.10.2011 № 59-З "О регулировании отношений в области налогов и сборов в Республике Марий Эл"; 
Ранее Закон от 28.04.2009 № 23-З
</t>
  </si>
  <si>
    <t>Освобождаются от налогообложения организации, вложившие в строительство объекта туристской индустрии частные инвестиции в размере не менее 25 млн. рублей.</t>
  </si>
  <si>
    <t>Пониженная (1,5%) ставка налога для организаций - в отношении объектов недвижимого имущества, налоговая база по которым определяется как их кадастровая стоимость</t>
  </si>
  <si>
    <t>Закон Республики Марий Эл от 27.10.2011 № 59-З "О регулировании отношений в области налогов и сборов в Республике Марий Эл" (в ред. от  17.06.2015 № 23-З)</t>
  </si>
  <si>
    <t xml:space="preserve">Средняя численность наемных работников за налоговый период не превышает 15 человек. 
Размер доходов от реализации не превышает предельный размер дохода, предусмотренный п. 4 ст. 346.13 НКРФ, уменьшенный в 4 раза. </t>
  </si>
  <si>
    <t>Поддержание стабильности и определенности условий ведения экономической деятельности субъектами малого предпринимательства на территории республики, вовлечение в экономику физических лиц, осуществляющих неофициальную предпринимательскую деятельность</t>
  </si>
  <si>
    <t>Закон Республики Марий Эл от 27.10.2011 № 59-З "О регулировании отношений в области налогов и сборов в Республике Марий Эл" (в ред. от 20.12.2016 № 53-З)</t>
  </si>
  <si>
    <t>Пониженная (1,5%) ставка налога для организаций - в отношении сетей и объектов газоснабжения и газораспределения на территории Республики Марий Эл, находящихся во владении у газораспределительных организаций, включенных в реестр естественных монополий в топливно-энергетическом комплексе</t>
  </si>
  <si>
    <t>Государственная поддержка производителей социально значимых видов продукции и услуг</t>
  </si>
  <si>
    <t>Положения распространяются на физических лиц, уведомивших налоговый орган (п.7.3 ст.83 НКРФ) и не привлекающих наемных работников для оказания указанных Законом услуг: 
работы строительные отделочные; 
деятельность: в области фотографии; самостоятельных экскурсоводов и гидов по предоставлению экскурсионных туристических услуг;
организация обрядов (свадеб, юбилеев), в том числе музыкальное сопровождение;
ремонт: компьютеров и периферийного компьютерного оборудования;  электронной бытовой техники; бытовых приборов, домашнего и садового инвентаря; обуви и прочих изделий из кожи; одежды;
предоставление парикмахерских услуг.</t>
  </si>
  <si>
    <t>Физические лица, оказывающие дополнительные виды услуг для личных, домашних и (или) иных подобных нужд</t>
  </si>
  <si>
    <t>Освобождаются от налогообложения дополнительные виды услуг для личных, домашних и (или) иных подобных нужд по установленному Законом перечню</t>
  </si>
  <si>
    <t>Закон Республики Мордовия от 25.11.2004 № 77-З "О снижении ставок по налогу на прибыль организаций" (в ред. от 29.11.2006 № 68-З)</t>
  </si>
  <si>
    <t xml:space="preserve">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Соответствие фактических результатов реализации инвестиционного проекта бизнес-плану, подтвержденных заключением уполномоченного исполнительного органа государственной власти Республики Мордовия о ходе реализации приоритетного инвестиционного проекта.
</t>
  </si>
  <si>
    <t>(1) ограниченный - на период окупаемости приоритетного инвестиционного проекта, но не более чем на 10 лет с даты включения проекта в Перечень приоритетных инвестиционных проектов РМ</t>
  </si>
  <si>
    <t>Пониженная (13,5%) ставка налога для организаций, реализующим приоритетные инвестиционные проекты Республики Мордовия в соответствии с Законом РМ от 20.02.2006 № 6-З</t>
  </si>
  <si>
    <t xml:space="preserve">Поддержка и развитие на территории Республики Мордовия инвестиционной деятельности </t>
  </si>
  <si>
    <t>Закон Республики Мордовия от 25.11.2004 № 77-З "О снижении ставок по налогу на прибыль организаций" (в ред. от 24.12.2010 № 107-З)</t>
  </si>
  <si>
    <t>Доля доходов от реализации инновационной продукции в общем объеме доходов от реализации составляет не менее 50%.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
Под резидентами Технопарка понимаются хозяйственные общества, заключившие договор аренды недвижимого имущества с Автономным учреждением "Технопарк-Мордовия" с целью разработки и (или) производства инновационной продукции на данных арендуемых площадях.</t>
  </si>
  <si>
    <t>Организации - резиденты Технопарка в сфере высоких технологий Республики Мордовия</t>
  </si>
  <si>
    <t>Пониженная (13,5%) ставка налога для организаций, являющихся резидентами Технопарка в сфере высоких технологий Республики Мордовия и осуществляющих производство продукции</t>
  </si>
  <si>
    <t>Активизация деятельности организаций, осуществляющих разработку и реализацию инновационных проектов, деятельность в области информационных технологий, являющихся при этом резидентами Технопарка в сфере высоких технологий Республики Мордовия.</t>
  </si>
  <si>
    <t>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t>
  </si>
  <si>
    <t>Хозяйственные общества, осуществляющие практическое применение (внедрение) результатов интеллектуальной деятельности, учредителями которых выступают образовательные организации высшего образования, являющиеся бюджетными учреждениями, расположенные на территории РМ</t>
  </si>
  <si>
    <t>Пониженная (13,5%) ставка налога для организаций, осуществляющих практическое применение (внедрение) результатов интеллектуальной деятельности (программ для электронных вычислительных машин, баз данных, изобретений, полезных моделей, промышленных образцов, селекционных достижений, топологий интегральных микросхем, секретов производства (ноу-хау)</t>
  </si>
  <si>
    <t>Поддержка и развитие на территории Республики Мордовия организаций осуществляющих практическое применение (внедрение) результатов интеллектуальной деятельности</t>
  </si>
  <si>
    <t>Закон Республики Мордовия от 25.11.2004 № 77-З "О снижении ставок по налогу на прибыль организаций" (в ред. от 26.11.2015 № 86-З)</t>
  </si>
  <si>
    <t>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 
Соответствие индустриального (промышленного) парка и его управляющей компании требованиям, установленным постановлением Правительства РФ от 04.08.2015 №794. 
Ведение раздельного учета недвижимого имущества, предоставленного резидентам индустриальных (промышленных) парков для осуществления их деятельности, и иного недвижимого имущества.</t>
  </si>
  <si>
    <t>Управляющие компаниями индустриальных (промышленных) парков</t>
  </si>
  <si>
    <t>Пониженная (13,5%) ставка налога для организаций, являющихся управляющими компаниями индустриальных (промышленных) парков в Республике Мордовия</t>
  </si>
  <si>
    <t>Пониженная (13,5%) ставка налога для организаций, являющихся резидентами индустриальных (промышленных) парков в Республике Мордовия, включенными в Реестр резидентов индустриальных (промышленных) парков в Республике Мордовия</t>
  </si>
  <si>
    <t>Закон Республики Мордовия от 25.11.2004 № 77-З "О снижении ставок по налогу на прибыль организаций" (в ред. от 13.11.2017 № 80-З)</t>
  </si>
  <si>
    <t xml:space="preserve">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Отсутствие просроченной задолженности по выплате заработной платы работникам. </t>
  </si>
  <si>
    <t>(1) ограниченный - в течение 10 лет, начиная с налогового периода, в котором была получена первая прибыль от деятельности при исполнении соглашений ТОСЭР</t>
  </si>
  <si>
    <t>Поддержка и развитие на территории Республики Мордовия организаций , получивших статус резидентов территории опережающего социально-экономического развития</t>
  </si>
  <si>
    <t>Закон Республики Мордовия от 25.11.2004 № 77-З "О снижении ставок по налогу на прибыль организаций" (в ред. от 15.06.2010 № 50-З)</t>
  </si>
  <si>
    <t xml:space="preserve">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
</t>
  </si>
  <si>
    <t>Организации, осуществляющие экспортные операции</t>
  </si>
  <si>
    <t>Пониженная (13,5%) ставка налога для организаций, осуществляющих экспортные операции</t>
  </si>
  <si>
    <t>Поддержка организаций, осуществляющих экспортные операции</t>
  </si>
  <si>
    <t xml:space="preserve">Организации, осуществляющие реализацию товаров (работ, услуг) </t>
  </si>
  <si>
    <t xml:space="preserve">Пониженная (13,5%) ставка налога для организаций, осуществляющих реализацию товаров (работ, услуг) за отчетный период нарастающим итогом с начала года сверх фактически достигнутого уровня соответствующего периода прошлого года, с приростом к фактически достигнутому уровню прошлого года в сопоставимых ценах в размере от 5 до 10 процентов
</t>
  </si>
  <si>
    <t>Поддержка развития организаций</t>
  </si>
  <si>
    <t xml:space="preserve">Пониженная (13,5%) ставка налога для организаций, осуществляющих реализацию товаров (работ, услуг) за отчетный период нарастающим итогом с начала года сверх фактически достигнутого уровня соответствующего периода прошлого года, с приростом к фактически достигнутому уровню прошлого года в сопоставимых ценах в размере, превышающем 10%
</t>
  </si>
  <si>
    <t>Закон Республики Мордовия от 25.11.2004 № 77-З "О снижении ставок по налогу на прибыль организаций" (в ред. от 19.11.2011 № 75-З)</t>
  </si>
  <si>
    <t>Организации, определенные согласно ст. 50 УК РФ как место отбывания исправительных работ осужденными</t>
  </si>
  <si>
    <t>Пониженная (до 3,5% - с 2017 г.; до 4,5% - ранее) ставка налога для организаций, определенных как место отбывания исправительных работ осужденными, не имеющими основного места работы, уплачивается по сниженной ставке.</t>
  </si>
  <si>
    <t>Закон Республики Мордовия от 27.11.2003 № 54-З "О налоге на имущество организаций" (в ред. от 29.11.2016 № 87-З)</t>
  </si>
  <si>
    <t xml:space="preserve">Доля доходов от реализации товаров (работ, услуг) по данному виду деятельности составляет не менее 70% в общем объеме доходов от реализации.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и индивидуальных предпринимателей данное условие не применяется).
</t>
  </si>
  <si>
    <t>Пониженная (1,1%) ставка налога для организаций, осуществляющих в качестве основного вида деятельности лизинг и сдачу в аренду вагонов, подвижного состава и основных средств для их производства</t>
  </si>
  <si>
    <t>Поддержка и развитие на территории Республики Мордовия вагоностроительной отрасли</t>
  </si>
  <si>
    <t>Закон Республики Мордовия от 27.11.2003 № 54-З "О налоге на имущество организаций" (в ред. от 29.11.2006 № 68-З)</t>
  </si>
  <si>
    <t xml:space="preserve">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Соответствие фактических результатов реализации инвестиционного проекта бизнес-плану, подтвержденных заключением уполномоченного исполнительного органа государственной власти Республики Мордовия о ходе реализации приоритетного инвестиционного проекта.
</t>
  </si>
  <si>
    <t>Освобождаются от уплаты налога организации, реализующие приоритетные инвестиционные проекты Республики Мордовия в соответствии с Законом РМ от 20.02.2006 № 6-З, - в отношении основных средств, созданных и (или) приобретенных (в том числе поступающих в виде вклада в уставной (складочный) капитал) в рамках реализации инвестиционного проекта с начала его финансирования</t>
  </si>
  <si>
    <t xml:space="preserve">Доля доходов от реализации товаров (работ, услуг) по данному виду деятельности составляет не менее 40% в общем объеме доходов от реализации.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
</t>
  </si>
  <si>
    <t>Освобождаются от уплаты налога организации, осуществляющие в качестве основного вида деятельности проектирование, разработку технической документации и производство вагонов различного назначения и другого подвижного состава, комплектующих узлов, оборудования и материалов для их изготовления</t>
  </si>
  <si>
    <t>Резиденты Технопарка в сфере высоких технологий Республики Мордовия</t>
  </si>
  <si>
    <t>Освобождаются от уплаты налога резиденты Технопарка в сфере высоких технологий РМ, осуществляющих производство продукции, - в отношении имущества, учитываемого на балансе организации в качестве объектов ОС</t>
  </si>
  <si>
    <t>Освобождаются от уплаты налога хозяйственные общества, осуществляющие практическое применение (внедрение) результатов интеллектуальной деятельности (программ для электронных вычислительных машин, баз данных, изобретений, полезных моделей, промышленных образцов, селекционных достижений, топологий интегральных микросхем, секретов производства (ноу-хау)</t>
  </si>
  <si>
    <t xml:space="preserve">Поддержка и развитие на территории Республики Мордовия организаций осуществляющих практическое применение (внедрение) результатов интеллектуальной деятельности </t>
  </si>
  <si>
    <t>Освобождаются от уплаты налога организации - управляющие компании - в отношении имущества, расположенного в пределах территории индустриального (промышленного) парка в Республике Мордовия, непосредственно используемого для ведения деятельности резидентов индустриального (промышленного) парка</t>
  </si>
  <si>
    <t>Освобождаются от уплаты налога резиденты индустриального (промышленного) парка - в отношении недвижимого имущества (в том числе производственных, офисных и иных площадей), располагающегося по месту нахождения индустриального (промышленного) парка</t>
  </si>
  <si>
    <t xml:space="preserve">Доля доходов от реализации товаров (работ, услуг) по данному виду деятельности составляет не менее 70% в общем объеме доходов от реализации.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Недопущение снижения уровня реальной среднемесячной заработной платы к соответствующему периоду прошлого года.
Объем производства цемента: в 2017 году не менее 3,5 млн. тонн; с ежегодным ростом - 2018/2017 гг. не менее 104%; 2019/2018 гг. не менее 105%; 2020/2019 гг. не менее 106%; 2021/2020 гг. не менее 107%.
Объем капитальных вложений в объекты, используемые для основного вида деятельности организации на территории Республики Мордовия, по итогам налогового периода не менее суммы предоставляемых налоговых льгот по итогам налогового периода, за который уплачивается налог. 
</t>
  </si>
  <si>
    <t>Освобождаются от уплаты налога организации, осуществляющие в качестве основного вида деятельности производство цемента</t>
  </si>
  <si>
    <t>Поддержка организаций, осуществляющих производство цемента</t>
  </si>
  <si>
    <t>Освобождаются от уплаты налога организации, на балансе которых в качестве ОС учитывается спортивное сооружение, включающее футбольное поле, окруженное крытыми трибунами для зрителей - в отношении указанного объекта недвижимости</t>
  </si>
  <si>
    <t xml:space="preserve">Исключение встречных финансовых потоков </t>
  </si>
  <si>
    <t>Закон Республики Мордовия от 27.11.2003 № 54-З "О налоге на имущество организаций" (в ред. от 13.11.2017 № 80-З)</t>
  </si>
  <si>
    <t xml:space="preserve">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Отсутствие просроченной задолженности по выплате заработной платы работникам. 
Ведение раздельного учета имущества, используемого в рамках соглашения о деятельности на территории ТОСЭР.
</t>
  </si>
  <si>
    <t xml:space="preserve">Освобождаются от уплаты налога организации-резиденты ТОСЭР, созданной на территории моногорода Республики Мордовия, - в отношении имущества, используемого в целях осуществления деятельности в соответствии с соглашением об осуществлении деятельности на территории ТОСЭР, созданного (приобретенного) не ранее 1 января 2017 года
</t>
  </si>
  <si>
    <t>Поддержка и развитие на территории Республики Мордовия организаций, получивших статус резидентов территории опережающего социально-экономического развития</t>
  </si>
  <si>
    <t>Пониженная (1,1%) ставка налога для организаций, осуществляющих экспортные операции</t>
  </si>
  <si>
    <t>Имущество непосредственно используется в производстве продукции и (или) при выполнении работ (начисленные суммы амортизации по этому имуществу в соответствии с главой 25 части 2 НКРФ должны включаться в состав прямых расходов).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t>
  </si>
  <si>
    <t>Организации - в отношении имущества, принятого на баланс в отчетном году в качестве объектов основных средств</t>
  </si>
  <si>
    <t>Освобождаются от уплаты налога организации - в отношении имущества, принятого на баланс в отчетном году в качестве объектов ОС при условии приобретения его за плату (в том числе изготовленного или сооруженного самой организацией либо сторонними организациями по договору)</t>
  </si>
  <si>
    <t>Обновление основных средств</t>
  </si>
  <si>
    <t>Закон Республики Мордовия от 27.11.2003 № 54-З "О налоге на имущество организаций" (в ред. от 25.11.2004 № 81-З)</t>
  </si>
  <si>
    <t xml:space="preserve">Организации - имеющие объекты, признаваемых объектами культурного наследия </t>
  </si>
  <si>
    <t>Освобождаются от уплаты налога организации - в отношении объектов, признаваемых объектами культурного наследия регионального и местного (муниципального) значения в установленном законодательством Республики Мордовия порядке;</t>
  </si>
  <si>
    <t>Освобождаются от уплаты налога организации - в отношении имущества аэродромной инфраструктуры, используемого для нужд гражданской авиации</t>
  </si>
  <si>
    <t>Закон Республики Мордовия от 27.11.2003 № 54-З "О налоге на имущество организаций" (в ред. от 28.12.2011 № 86-З)</t>
  </si>
  <si>
    <t>Доля доходов от реализации товаров (работ, услуг) по данному виду деятельности составляет не менее 70% в общем объеме доходов от реализации.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t>
  </si>
  <si>
    <t>Освобождаются от уплаты налога организации, осуществляющие деятельность гостиниц</t>
  </si>
  <si>
    <t>Поддержка деятельности гостиниц</t>
  </si>
  <si>
    <t>Закон Республики Мордовия от 27.11.2003 № 54-З "О налоге на имущество организаций" (в ред. от 15.05.2012 № 27-З)</t>
  </si>
  <si>
    <t>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t>
  </si>
  <si>
    <t>Организации - в отношении трубопроводов газоснабжения</t>
  </si>
  <si>
    <t>Освобождаются от уплаты налога организации - в отношении трубопроводов газоснабжения, а также сооружений, являющихся их неотъемлемой технологической частью, приобретенных в процессе приватизации государственного и (или) муниципального имущества с 1 января 2011 года</t>
  </si>
  <si>
    <t>Снижение тарифов</t>
  </si>
  <si>
    <t>Закон Республики Мордовия от 27.11.2003 № 54-З "О налоге на имущество организаций" (в ред. от 29.12.2010 № 111-З)</t>
  </si>
  <si>
    <t>Выручка от указанных видов деятельности составляет не менее 70% от общей суммы выручки от реализации продукции (работ, услуг).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t>
  </si>
  <si>
    <t>Организации, осуществляющем производство мяса, а также пищевых субпродуктов и продуктов из мяса</t>
  </si>
  <si>
    <t>Поддержка организаций - производителей мяса и продуктов из него</t>
  </si>
  <si>
    <t>в размере, пропорциональном стоимости закупленной продукции в общей стоимости закупленного сырья</t>
  </si>
  <si>
    <t>Закон Республики Мордовия от 17.10.2002 № 46-З "О транспортном налоге" (в ред. от 15.06.2015 № 34-З)</t>
  </si>
  <si>
    <t>(1) ограниченный - в течение 5 лет с момента включения в Реестр резидентов индустриальных (промышленных) парков)</t>
  </si>
  <si>
    <t>Освобождаются от налогообложения организации - резиденты индустриальных (промышленных) парков, признанные таковыми со дня включения в Реестр резидентов индустриальных (промышленных) парков на территории РМ, - в отношении транспортных средств, приобретенных и зарегистрированных на территории РМ</t>
  </si>
  <si>
    <t>Закон Республики Мордовия от 17.10.2002 № 46-З "О транспортном налоге" (в ред. от 13.11.2017 № 77-З)</t>
  </si>
  <si>
    <t>Среднедушевой доход на каждого члена семьи лица (в том числе опекаемого, подопечного) составляет не более 3 МРОТ.
Льгота имеет заявительный порядок.</t>
  </si>
  <si>
    <t>Один из родителей (усыновителей), опекун, попечитель ребенка-инвалида, проживающий совместно с ним</t>
  </si>
  <si>
    <t>Закон Республики Мордовия от 17.10.2002 № 46-З "О транспортном налоге" (в ред. от 30.09.2008 № 87-З)</t>
  </si>
  <si>
    <t>Организации в отношении транспорта для укомплектования автомобильных колонн войскового типа</t>
  </si>
  <si>
    <t>Пониженные (50%) ставки налога для организаций - в отношении транспорта для укомплектования автомобильных колонн войскового типа</t>
  </si>
  <si>
    <t>Поддержка организации в отношении транспорта для укомплектования автомобильных колонн войскового типа</t>
  </si>
  <si>
    <t>Закон Республики Мордовия от 04.02.2009 № 5-З "О налоговых ставках при применении упрощенной системы налогообложения" (в ред. от 24.12.2010 № 107-З)</t>
  </si>
  <si>
    <t>Доля доходов от реализации товаров (работ, услуг) по данному виду деятельности составляет не менее 70% в общем объеме доходов от реализации.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и ИП данное условие не применяется). 
Под резидентами Технопарка понимаются хозяйственные общества, заключившие договор аренды недвижимого имущества с Автономным учреждением "Технопарк-Мордовия" с целью разработки и (или) производства инновационной продукции на данных арендуемых площадях.</t>
  </si>
  <si>
    <t>Пониженная (5%) ставка налога для резидентов Технопарка в сфере высоких технологий Республики Мордовия (объект налогообложения "доходы-расходы")</t>
  </si>
  <si>
    <t>Доход от осуществления данных видов экономической деятельности за отчетный (налоговый) период составил не менее 70% в общем объеме полученных доходов.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t>
  </si>
  <si>
    <t>Хозяйственные общества, основным видом деятельности которых является практическое применение (внедрение) результатов интеллектуальной деятельности, учредителями которых выступают образовательные организации высшего образования, являющиеся бюджетными учреждениями, расположенные на территории РМ</t>
  </si>
  <si>
    <t>Закон Республики Мордовия от 04.02.2009 № 5-З "О налоговых ставках при применении упрощенной системы налогообложения"</t>
  </si>
  <si>
    <t>Организации транспорта и связи</t>
  </si>
  <si>
    <t>Пониженная (5%) ставка налога для налогоплательщиков, основным видом деятельности которых является транспорт и связь (объект налогообложения "доходы-расход")</t>
  </si>
  <si>
    <t>Поддержка и развитие на территории Республики Мордовия предприятий транспорта и связи</t>
  </si>
  <si>
    <t>Закон Республики Мордовия от 04.02.2009 № 5-З "О налоговых ставках при применении упрощенной системы налогообложения" (в ред. от 26.11.2015 № 86-З)</t>
  </si>
  <si>
    <t>Доля доходов от реализации товаров (работ, услуг) по данному виду деятельности составляет не менее 70% в общем объеме доходов от реализации.
Отсутствие недоимки по налогам в региональный и местный бюджеты. 
Отсутствие задолженности по страховым взносам. 
Налогоплательщик не находится в процессе ликвидации, процедуре банкротства. 
Размер среднемесячной заработной платы - не менее трех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и индивидуальных предпринимателей данное условие не применяется).</t>
  </si>
  <si>
    <t>Пониженная (1%) ставка налога для налогоплательщиков, основным видом деятельности которых являются научные исследования и разработки (объект налогообложения "доходы")</t>
  </si>
  <si>
    <t>Поддержка и развитие на территории Республики Мордовия научных организаций</t>
  </si>
  <si>
    <t>Закон Республики Мордовия от 22.12.2015 № 97-З "Об установлении налоговой ставки в размере 0 процентов для отдельных категорий налогоплательщиков - индивидуальных предпринимателей при применении упрощенной системы налогообложения и патентной системы налогообложения в Республике Мордовия"</t>
  </si>
  <si>
    <t>ИП,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t>
  </si>
  <si>
    <t>Предельный размер доходов от реализации, определяемых в соответствии со статьей 249 НКРФ, полученных ИП при осуществлении установленных Законом видов предпринимательской деятельности не превышает предельный размер дохода, предусмотренный пп. 1 п.6 статьи 346.45 НКРФ, уменьшенный в 10 раз</t>
  </si>
  <si>
    <t xml:space="preserve">ИП, впервые зарегистрированные и осуществляющие установленные Законом виды предпринимательской деятельности в производственной и (или) социальной сферах </t>
  </si>
  <si>
    <t>(1) ограниченный - непрерывно в течение 2 налоговых периодов в пределах 2 календарных лет</t>
  </si>
  <si>
    <t xml:space="preserve">Закон РС(Я) от 07.11.2013 1231-З № 17-V "О налоговой политике РС(Я)"; 
Ранее Закон от 10.07.2003 48-З № 97-III </t>
  </si>
  <si>
    <t>Поддержка деятельности республиканских и местных (улусных (районных), городских) общественных организаций инвалидов, имеющих общероссийский статус, и организации, уставный капитал которых полностью состоит из их вкладов</t>
  </si>
  <si>
    <t>Закон РС(Я) от 07.11.2013 1231-З № 17-V "О налоговой политике РС(Я)"; 
Ранее Закон от 10.07.2003 48-З № 97-III (в ред. от 15.12.2010 875-З № 643-IV)</t>
  </si>
  <si>
    <t>Создание дополнительных финансовых условий для стабилизации деятельности предприятий речного транспорта, обеспечивающих завоз грузов для нужд жизнеобеспечения в районы Крайнего Севера и приравненные к ним местности в условиях ограниченного срока навигации</t>
  </si>
  <si>
    <t>Закон РС(Я) от 07.11.2013 1231-З № 17-V "О налоговой политике РС(Я)" (в ред. от 26.10.2016 1726-З № 1009-V)</t>
  </si>
  <si>
    <t>Сохранение действующей сети почтовой связи, в частности в сельской местности, обеспечение отделений почтовой связи электронными программно-техническими для приема к оплате платежных карт</t>
  </si>
  <si>
    <t>Закон РС(Я) от 07.11.2013 1231-З № 17-V "О налоговой политике РС(Я)" (в ред. от 20.12.2016 1790-З № 1137-V)</t>
  </si>
  <si>
    <t>Организация не является участником КГН.  
Объем капитальных вложений организации на территории РС(Я) в налоговом периоде, предшествующем налоговому периоду применения льготы, составляет не менее 10 млрд. рублей (без учета НДС).  
Объем добычи сырой нефти на территории РС(Я) составляет в 2016 - 2018 гг. не менее 1 млн. тонн, в 2019 - 2020 гг. - не менее 3 млн. тонн.</t>
  </si>
  <si>
    <t>Организации, зарегистрированные на территории РС(Я), осуществляющие добычу сырой нефти</t>
  </si>
  <si>
    <t xml:space="preserve">Направление высвобождаемых средств в реализацию инвестиционных проектов по освоению нефтегазоносных месторождений, расположенных на территории Республики Саха (Якутия) </t>
  </si>
  <si>
    <t>Организации - участники региональных инвестиционных проектов, включенные в реестр участников РИП</t>
  </si>
  <si>
    <t xml:space="preserve">Пониженная (0% - с 1 по 5 гг.; 10% - с 6 по 10 гг.) ставка налога для организаций, признаваемых участниками РИП, включенных в реестр участников РИП </t>
  </si>
  <si>
    <t>Создание благоприятных налоговых условий для осуществления инвестиционной деятельности и поддержки создания новых промышленных предприятий и высокотехнологичных проектов в рамках выполнения поручения Президента Российской Федерации Путина В.В. от 26 декабря 2012 года № Пр-3498ГС</t>
  </si>
  <si>
    <t>Организации - участники региональных инвестиционных проектов, для которых не требуется включение в реестр участников РИП</t>
  </si>
  <si>
    <t>Пониженная (0% - с 1 по 5 гг.; 10% - с 6 по 10 гг.) ставка налога для организаций, признаваемых участниками РИП, для которых не требуется включение в реестр участников РИП</t>
  </si>
  <si>
    <t>Закон РС(Я) от 07.11.2013 1231-З № 17-V "О налоговой политике РС(Я)" (в ред. от 26.11.2015 1508-З № 573-V)</t>
  </si>
  <si>
    <t>Закон РС(Я) от 07.11.2013 1231-З № 17-V "О налоговой политике РС(Я)" (в ред. от 14.03.2016 1587-З № 697-V)</t>
  </si>
  <si>
    <t xml:space="preserve">Имущество принято на учет после даты включения  организации в реестр резидентов ТОСЭР. 
Организация отвечает требованиям и условиям, предусмотренным для резидентов ТОСЭР ст. 284.4 НКРФ. 
 ТОСЭР  "Индустриальный парк "Кангалассы" с 2020 года переименована в ТОСЭР "Якутия" </t>
  </si>
  <si>
    <t>Организации, получившие статус резидента ТОСЭР "ИП "Кангалассы" и ТОСЭР "Южная Якутия"</t>
  </si>
  <si>
    <t>(1) ограниченный - в течение 5 налоговых периодов после включения в реестр резидентов ТОСЭР</t>
  </si>
  <si>
    <t>Пониженная (0%) ставка налога для организаций, получивших статус резидента ТОСЭР - в отношении имущества расположенного на территории ТОСЭР</t>
  </si>
  <si>
    <t>Организация реализует инвестиционный проект по производству безалкогольных напитков, кроме минеральных вод.
Начиная со 2-го налогового периода применения льготы объем производства безалкогольных напитков в календарном году, предшествующем налоговому периоду применения льготы, составляет не менее 300 тыс. декалитров.</t>
  </si>
  <si>
    <t>Пониженная (0,5%) ставка налога - в отношении имущества системообразующих предприятий Республики Саха (Якутия), включенных по решению Правительства Республики Саха (Якутия) в перечень системообразующих предприятий, подлежащих мониторингу финансово-хозяйственной деятельности, основным видом деятельности которых является производство безалкогольных напитков, кроме минеральных вод</t>
  </si>
  <si>
    <t>Диверсификация производства</t>
  </si>
  <si>
    <t>Организация не является участником КГН. 
Объем капитальных вложений организации на территории РС(Я) в налоговом периоде, предшествующем налоговому периоду применения льготы, составляет не менее 10 млрд. рублей (без учета НДС).  
Объем добычи сырой нефти на территории РС(Я) составляет в 2016 - 2018 гг. не менее 1 млн. тонн, в 2019 - 2020 гг. - не менее 3 млн. тонн</t>
  </si>
  <si>
    <t xml:space="preserve">Инвестирование в проекты по освоению нефтегазоносных месторождений, расположенных на территории Республики Саха (Якутия) </t>
  </si>
  <si>
    <t>2,2 п.п.; 
1,4 п.п.; 
1,3 п.п.</t>
  </si>
  <si>
    <t>(1) ограниченный - срок действия льготы установлен законом - до 31.12.2022</t>
  </si>
  <si>
    <t>Сдерживание роста аэропортовых сборов</t>
  </si>
  <si>
    <t>Закон РС(Я) от 07.11.2013 1231-З № 17-V "О налоговой политике РС(Я)"; 
Ранее Закон от 10.07.2003 48-З № 97-III (в ред. от 21.11.2003 89-З № 179-III)</t>
  </si>
  <si>
    <t>Имущество выведено на консервацию, холодный (зимний) отстой распоряжением Правительства Республики Саха (Якутия) до 1 июля года, предшествующего очередному финансовому году</t>
  </si>
  <si>
    <t>Освобождается от налогообложения имущество организаций воздушного и водного транспорта, выведенное на консервацию, холодный (зимний) отстой</t>
  </si>
  <si>
    <t>Поддержание флота в эксплуатационном состоянии, поддержка сезонной отрасли</t>
  </si>
  <si>
    <t>ст.3/ч.5/п.4</t>
  </si>
  <si>
    <t>Организации - балансодержатели дорог общего пользования республиканского и местного значения</t>
  </si>
  <si>
    <t>Снижение расходов на содержание автомобильных дорог общего пользования республиканского и местного значения в целях экономии средств Дорожного фонда Республики Саха (Якутия) и муниципальных дорожных фондов</t>
  </si>
  <si>
    <t>Закон РС(Я) от 07.11.2013 1231-З № 17-V "О налоговой политике РС(Я)"; 
Ранее Закон от 10.07.2003 48-З № 97-III (в ред.  от 16.06.2005 248-З № 503-III)</t>
  </si>
  <si>
    <t>Сдерживание роста тарифов на жилищно-коммунальные услуги</t>
  </si>
  <si>
    <t>Закон РС(Я) от 07.11.2013 1231-З № 17-V "О налоговой политике РС(Я)"; 
Ранее Закон от 10.07.2003 48-З № 97-III (в ред. от 14.02.2007 425-З № 865-III)</t>
  </si>
  <si>
    <t>Организации - балансодержатели газораспределительных сетей</t>
  </si>
  <si>
    <t>Сдерживание роста цен на транспортировку природного газа</t>
  </si>
  <si>
    <t>Организации не являются участниками КГН. 
Перечень имущества, относящегося к указанным объектам, утверждается Правительством РФ</t>
  </si>
  <si>
    <t>ст.3/ч.5/п.9</t>
  </si>
  <si>
    <t>Закон РС(Я) от 07.11.2013 1231-З № 17-V "О налоговой политике РС(Я)"; 
Ранее Закон от 10.07.2003 48-З № 97-III (в ред.  от 09.11.2011 971-З № 823-IV)</t>
  </si>
  <si>
    <t xml:space="preserve">ст.3/ч.5/п.10 </t>
  </si>
  <si>
    <t>(1) ограниченный - срок действия льготы установлен законом - до 31.12.2019</t>
  </si>
  <si>
    <t>Сохранение сбалансированности местных бюджетов</t>
  </si>
  <si>
    <t>Модернизация, реконструкция, обновление материально-технической базы аэропортов</t>
  </si>
  <si>
    <t>Реализация мер по повышению пропускной способности железнодорожных путей необщего пользования</t>
  </si>
  <si>
    <t>Закон РС(Я) от 07.11.2013 1231-З № 17-V "О налоговой политике РС(Я)" (в ред. от 19.10.2018 2053-З № 17-VI)</t>
  </si>
  <si>
    <t>Снижение расходов на содержание мостовых переходов в целях экономии средств Дорожного фонда Республики Саха (Якутия) и муниципальных дорожных фондов</t>
  </si>
  <si>
    <t>Закон РС(Я) от 07.11.2013 1231-З № 17-V "О налоговой политике РС(Я)" (в ред. от 20.11.2018 2054-З № 19-VI)</t>
  </si>
  <si>
    <t>Освобождаются от налогообложения организации, основным видом деятельности которых является аренда и управление собственным или арендованным недвижимым имуществом, - в отношении жилых помещений, предоставляемых в аренду</t>
  </si>
  <si>
    <t>Закон РС(Я) от 07.11.2013 1231-З № 17-V "О налоговой политике РС(Я)"; 
Ранее Закон от 10.07.2003 48-З № 97-II</t>
  </si>
  <si>
    <t>(1) ограниченный - срок действия льготы установлен законом - до 31.12.2023</t>
  </si>
  <si>
    <t>Освобождаются от уплаты налога организации-сельхозпроизводители, осуществляющие виды деятельности по установленным Законом кодам ОКВЭД2</t>
  </si>
  <si>
    <t>Сохранение объемов производства, традиционных отраслей, повышение занятости и уровня жизни сельского населения</t>
  </si>
  <si>
    <t>Герои Советского Союза, Героя Российской Федерации, лица, являющиеся полными кавалерами ордена Славы; 
Инвалиды и законные представители детей-инвалидов; 
Физические лица - владельцы легкового автомобиля отечественного производства (СССР) с мощностью двигателя до 150 л.с. вкл. и с годом выпуска до 1990 года вкл. или мотоцикла или мотороллера отечественного производства (СССР) с годом выпуска до 1990 года вкл. (с 2013 года)</t>
  </si>
  <si>
    <t>Поддержка социально не защищенных слоев населения, а также деятельности социально ориентированных некоммерческих организаций</t>
  </si>
  <si>
    <t>ст.2/ч.8/п.4</t>
  </si>
  <si>
    <t>ст.2/ч.8/п.5</t>
  </si>
  <si>
    <t>Освобождаются от уплаты налога социально ориентированные некоммерческие организации, созданные в форме общественных или религиозных организаций (объединений), общин коренных малочисленных народов РФ, казачьих обществ, некоммерческих партнерств, социальных, благотворительных и иных фондов, ассоциаций и союзов</t>
  </si>
  <si>
    <t>Предприятия, оказывающие услуги по перевозке пассажиров автомобильным транспортом общего пользования (кроме такси)</t>
  </si>
  <si>
    <t>Сохранение в эксплуатационной годности транспортных средств</t>
  </si>
  <si>
    <t>Закон РС(Я) от 07.11.2013 1231-З № 17-V "О налоговой политике РС(Я)"; 
Ранее Закон от 10.07.2003 48-З № 97-III</t>
  </si>
  <si>
    <t>Освобождаются от уплаты налога организации, осуществляющие виды деятельности по установленным Законом кодам ОКВЭД2</t>
  </si>
  <si>
    <t>Закон РС(Я) от 07.11.2013 1231-З № 17-V "О налоговой политике РС(Я)"; 
Ранее Закон от 10.07.2003 48-З № 97-III (в ред. от 16.12.2008 624-З № 139-IV)</t>
  </si>
  <si>
    <t>(1) ограниченный - срок действия льготы ограничен законом - до 31.12.2023</t>
  </si>
  <si>
    <t>Закон РС(Я) от 07.11.2013 1231-З № 17-V "О налоговой политике РС(Я)"; 
Ранее - Закон от 10.07.2003 48-З № 97-III</t>
  </si>
  <si>
    <t>раздел А: классы 01, 02, 03; 
раздел C</t>
  </si>
  <si>
    <t>Закон РС(Я) от 07.11.2013 1231-З № 17-V "О налоговой политике РС(Я)" (в ред. от 26.11.2015 1509-З № 575-V)</t>
  </si>
  <si>
    <t>Деятельность осуществляется на территориях 2-4 групп муниципальных образований, указанных в части 1.1 статьи 7 Закона РС(Я) от 07.11.2013 1231-З № 17-V. 
Льгота не распространяется деятельность по закупке, хранению и поставке алкогольной и спиртосодержащей продукции, розничной продажи алкогольной продукции.</t>
  </si>
  <si>
    <t>Налогоплательщики, осуществляющие деятельность на территориях определенных муниципальных образований (2-4 группы)</t>
  </si>
  <si>
    <t>Пониженная (4%) ставка налога для организаций и ИП, осуществляющие деятельность на территориях определенных муниципальных образований 2-4 группы (объект налогообложения "доходы")</t>
  </si>
  <si>
    <t>Деятельность осуществляется на территориях 5 группы муниципальных образований, указанных в части 1. 1 статьи 7 Закона РС(Я) от 07.11.2013 1231-З № 17-V. 
Льгота не распространяется деятельность по закупке, хранению и поставке алкогольной и спиртосодержащей продукции.</t>
  </si>
  <si>
    <t>Налогоплательщики, осуществляющие деятельность на территориях определенных муниципальных образований (5 группа)</t>
  </si>
  <si>
    <t>Пониженная (2%) ставка налога для организаций и ИП, осуществляющие деятельность на территориях определенных муниципальных образований 5 группы (объект налогообложения "доходы")</t>
  </si>
  <si>
    <t>Закон РС(Я) от 07.11.2013 1231-З № 17-V "О налоговой политике РС(Я)" (в ред. от 22.11.2017 1906-З № 1371-V)</t>
  </si>
  <si>
    <t>Деятельность осуществляется на территориях 1-4 групп муниципальных образований, указанных в части 1.1 статьи 7 Закона РС(Я) от 07.11.2013 1231-З № 17-V. 
Основным видом деятельности организации или ИП согласно записи в ЕГРЮЛ или ЕГРИП является один из установленных Законом видов экономической деятельности.</t>
  </si>
  <si>
    <t>Налогоплательщики, осуществляющие виды деятельности  по установленным Законом кодам ОКВЭД2</t>
  </si>
  <si>
    <t>Пониженная (3%) ставка налога для организаций и ИП, осуществляющих виды деятельности по установленным Законом кодам ОКВЭД2 (объект налогообложения "доходы")</t>
  </si>
  <si>
    <t>раздел A: классы 01; 02; 03; 
раздел C: классы 10 - 33; 
раздел J: классы 62; 63</t>
  </si>
  <si>
    <t xml:space="preserve">Пониженная (0%) ставка налога для ИП, впервые зарегистрированных и осуществляющих установленные Законом виды предпринимательской деятельности в </t>
  </si>
  <si>
    <t>Пониженная (13,5%) ставка налога для организаций оборонно-промышленного комплекса</t>
  </si>
  <si>
    <t>Предоставление специального инвестиционного контракта в налоговый орган по месту постановки организации на налоговый учет. 
Ведение раздельного учета доходов (расходов), полученных (произведенных) при реализации инвестиционного проекта, и доходов (расходов), полученных (произведенных) при осуществлении иной хозяйственной деятельности.</t>
  </si>
  <si>
    <t>Пониженная (13,5%) ставка налога для организаций, являющихся стороной специального инвестиционного контракта (СПИК)</t>
  </si>
  <si>
    <t xml:space="preserve">Пониженная (5%) ставка налога для организаций, осуществляющих приобретение (создание) и улучшение (достройку, дооборудование, реконструкцию, модернизацию и техническое перевооружение) основных средств </t>
  </si>
  <si>
    <t>Организации, включенные в Сводный реестр организаций оборонно-промышленного комплекса</t>
  </si>
  <si>
    <t xml:space="preserve">Освобождаются от налогообложения организации оборонно-промышленного комплекса </t>
  </si>
  <si>
    <t>Предоставление специального инвестиционного контракта в налоговый орган по месту постановки организации на налоговый учет. 
Ведение раздельного бухгалтерского учета в отношении имущества, приобретенного в целях реализации инвестиционного проекта.</t>
  </si>
  <si>
    <t>Организации - в отношении вновь создаваемых объектов недвижимого имущества, налоговая база по которым определяется как их кадастровая стоимость</t>
  </si>
  <si>
    <t>Освобождаются от налогообложения налогоплательщики - в отношении вновь создаваемых объектов недвижимого имущества, налоговая база по которым определяется как их кадастровая стоимость</t>
  </si>
  <si>
    <t>1,6 п.п.</t>
  </si>
  <si>
    <t>Закон Республики Северная Осетия-Алания от 13. 12. 2012 года № 46-РЗ "О применении патентной системы налогообложения" (в ред. от 30.12.2015 № 54-РЗ)</t>
  </si>
  <si>
    <t>Предельный размер доходов от реализации, получаемых при осуществлении определенных видов предпринимательской деятельности за налоговый период не превышает 6 млн. рублей</t>
  </si>
  <si>
    <t>(1) ограниченный - на срок окупаемости инвестпроекта, но не более 7 лет с момента начала инвестиций (в отрасли машиностроения - до 13 лет)</t>
  </si>
  <si>
    <t>Освобождаются от налогообложения налогоплательщики, реализующие инвестиционные проекты на территории промышленной площадки Елабужского автомобильного завода "Алабуга"</t>
  </si>
  <si>
    <t>Создание условий для инвестиционной привлекательности региона; увеличение рентабельности инвестиционных проектов; сокращение срока окупаемости инвестиционных проектов</t>
  </si>
  <si>
    <t>Освобождаются от налогообложения организации - в отношении имущества метрополитенов, непосредственно предназначенное для перевозок пассажиров, а также предприятий городского электрического (трамвайного и троллейбусного) транспорта, используемое для перевозок пассажиров</t>
  </si>
  <si>
    <t>Сдерживание роста тарифов на транспортные услуги</t>
  </si>
  <si>
    <t>Освобождаются от налогообложения организации - в отношении объектов, признаваемых памятниками истории и культуры регионального и местного значения в установленном законодательством порядке и используемых для нужд культуры и искусства, образования, здравоохранения и социального обеспечения либо для осуществления религиозной деятельности</t>
  </si>
  <si>
    <t>Оказание мер государственной поддержки организациям на содержание объектов культурного наследия</t>
  </si>
  <si>
    <t>Освобождаются от налогообложения организации - в отношении объектов жилищного фонда</t>
  </si>
  <si>
    <t>Снижение платы граждан за наем жилых помещений;
повышение доступности комфортного жилья</t>
  </si>
  <si>
    <t>Освобождаются от налогообложения товарищества собственников жилья, жилищные и жилищно-строительные кооперативы</t>
  </si>
  <si>
    <t>Развитие самоуправления и конкуренции в жилищной сфере и, как следствие, повышение качества предоставляемых услуг</t>
  </si>
  <si>
    <t>Освобождаются от налогообложения организации - в отношении имущества, предназначенного для водоснабжения, водоотведения, теплоснабжения, сбора и переработки мусора в части услуг, оказываемых населению. В случае использования имущества для оказания услуг иным потребителям освобождению от налогообложения подлежит имущество в части, пропорциональной сумме дохода, полученного от оказания услуг населению, в общей сумме доходов организации, полученных в налоговом (отчетном) периоде</t>
  </si>
  <si>
    <t>Снижение убытков организаций, оказывающих услуги населению в сферах жилищно-коммунального хозяйства сдерживание роста тарифов на коммунальные услуги</t>
  </si>
  <si>
    <t xml:space="preserve">Освобождаются от налогообложения садоводческие или огороднические некоммерческие товарищества, а также некоммерческие организации - в отношении имущества, являющегося имуществом общего пользования в соответствии с Федеральным законом от 29.07.2017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t>
  </si>
  <si>
    <t>Управляющие компании ОЭЗ созданы в порядке, установленном федеральным органом исполнительной власти, уполномоченным осуществлять функции по нормативно-правовому регулированию в сфере создания и функционирования ОЭЗ</t>
  </si>
  <si>
    <t>Освобождаются от налогообложения организации - в отношении имущества, учитываемого на балансе управляющих компаний особой экономической зоны (ОЭЗ)</t>
  </si>
  <si>
    <t>Установление пониженных тарифов на оказываемые услуги резидентам ОЭЗ</t>
  </si>
  <si>
    <t>Освобождаются от налогообложения организации - в отношении объектов аэродромной инфраструктуры аэропортов</t>
  </si>
  <si>
    <t>Освобождаются от налогообложения организации - в отношении объектов, используемых для разработки месторождений сверхвязкой (вязкостью 1000 и более МПа x с) нефти (добыча, подготовка, переработка)</t>
  </si>
  <si>
    <t>Увеличение добычи сверхвязкой нефти</t>
  </si>
  <si>
    <t xml:space="preserve">Резиденты ТОСЭР, созданной на территории моногорода </t>
  </si>
  <si>
    <t xml:space="preserve">Освобождаются от налогообложения организации - резиденты ТОСЭР, созданной на территории моногорода </t>
  </si>
  <si>
    <t>Создание условий инвестиционной привлекательности региона</t>
  </si>
  <si>
    <t>Пониженная (0,01%) ставка налога в отношении имущества, предназначенного для оказания услуг стоянок (парковок) автомототранспортных средств на введенных в эксплуатацию с 1 января 2011 года до 1 января 2014 года многоуровневых и подземных стоянках (парковках) с количеством машино-мест согласно технической документации не менее 100 ед.</t>
  </si>
  <si>
    <t>Реализация инвестиционных проектов в соответствии с Законом РТ "Об инвестиционной деятельности в Республике Татарстан". 
Выполнение условий, предусмотренных бизнес-планом</t>
  </si>
  <si>
    <t>Пониженная (0,1%) ставка налога в отношении имущества, вновь созданного, приобретенного организацией для осуществления инвестиционной деятельности в соответствии с договором о реализации инвестиционного проекта</t>
  </si>
  <si>
    <t>Создание основополагающих условий инвестиционной привлекательности региона; увеличение рентабельности инвестиционных проектов; сокращение срока окупаемости инвестиционных проектов</t>
  </si>
  <si>
    <t>Пониженная (0,5%; 0,1% -до 01.01.2018) ставка налога в отношении имущества технопарков (индустриальных парков), инновационно-технологических центров, предназначенное для предоставления за плату во временное владение и пользование или во временное пользование</t>
  </si>
  <si>
    <t>Создание условий для развития и стимулирования инновационной деятельности и промышленного производства; Создание условий для эффективного функционирования и развития малого и среднего предпринимательства как важнейшего компонента формирования инновационной экономики, а также увеличение  его вклада в решение задач социально-экономического развития РТ</t>
  </si>
  <si>
    <t xml:space="preserve">1,7 п.п.; 
2,1 п.п. - до 01.01.2018 
</t>
  </si>
  <si>
    <t xml:space="preserve">Организации-владельцы объектов социально-культурной сферы </t>
  </si>
  <si>
    <t>Пониженная (0,1%) ставка налога в отношении объектов социально-культурной сферы, используемых для нужд здравоохранения, физической культуры и спорта, за исключением организаций, финансируемых из федерального бюджета, бюджета Республики Татарстан и местных бюджетов</t>
  </si>
  <si>
    <t>Пониженная (0,1%) ставка налога для авиационных предприятий, осуществляющих за плату воздушные перевозки пассажиров, багажа, грузов, почты, - в отношении воздушных судов (за искл. легких и сверхлегких воздушных судов) и авиационных двигателей</t>
  </si>
  <si>
    <t>Пониженная (0,1%) ставка налога для организаций, производящих полиальфаолефины и на их основе синтетические, полусинтетические моторные масла</t>
  </si>
  <si>
    <t>Создания инвестиционной привлекательности в развитии высокотехнологичных продуктов, синтетических моторных масел</t>
  </si>
  <si>
    <t>Заключение договора  в соответствии с Федеральным законом от 21 июля 2005 года № 115-ФЗ "О концессионных соглашениях". 
В отношении сооружений, включая плотины, водосбросные, водоспускные и водовыпускные сооружения; насосных станций; судоходных шлюзов; судоподъемников; сооружений, предназначенных для защиты от наводнений, разрушений берегов водохранилищ, берегов и дна русел рек; оградительных сооружений; дамб, берегоукрепительных сооружений, набережных, а также расположенных на них объектов благоустройства и коммерческой инфраструктуры; пирсов; сооружений систем технического водоснабжения</t>
  </si>
  <si>
    <t>Организации, осуществляющие создание, строительство, эксплуатацию, реконструкцию, модернизацию гидротехнических сооружений</t>
  </si>
  <si>
    <t>Пониженная (0,1%) ставка налога для организаций, осуществляющих создание, строительство, эксплуатацию, реконструкцию, модернизацию гидротехнических сооружений на основании концессионных  договоров, соглашений - в отношении сооружений, подвергающихся воздействию водной среды, предназначенных для использования и охраны водных ресурсов, предотвращения вредного воздействия вод, в том числе загрязненных жидкими отходами</t>
  </si>
  <si>
    <t>Создание стимулов для привлечения инвестиций в создание, строительство, эксплуатацию, реконструкцию и модернизацию гидротехнических сооружений</t>
  </si>
  <si>
    <t>Наличие имущества, созданного на земельных участках, предоставленных в соответствии с подпунктом 3 пункта 2 статьи 39.6 Земельного кодекса РФ и имеющих смежную границу с земельными участками, предоставленными в соответствии с подпунктом 25 пункта 2 статьи 39.6 Земельного кодекса РФ или в соответствии с Федеральным законом от 21.07.2005 № 115-ФЗ "О концессионных соглашениях"</t>
  </si>
  <si>
    <t>Пониженная (0,1%) ставка налога для организаций - в отношении имущества, созданного на земельных участках, предоставленных в соответствии с подпунктом 3 пункта 2 статьи 39.6 Земельного кодекса Российской Федерации и имеющих смежную границу с земельными участками, предоставленными в соответствии с подпунктом 25 пункта 2 статьи 39.6 Земельного кодекса Российской Федерации или в соответствии с Федеральным законом от 21 июля 2005 года № 115-ФЗ "О концессионных соглашениях"</t>
  </si>
  <si>
    <t>Строительство и последующая эксплуатация гидротехнических сооружений на земельных участках, предоставленных на основании договоров аренды в соответствии с подпунктом 25 пункта 2 статьи 39.6 Земельного кодекса Российской Федерации</t>
  </si>
  <si>
    <t>Пониженная (0,1%) ставка налога для организаций, осуществляющих за счет собственных и (или) заемных средств строительство и последующую эксплуатацию создаваемых после 1 января 2017 года гидротехнических сооружений  - в отношении сооружений, подвергающихся воздействию водной среды, предназначенных для использования и охраны водных ресурсов, предотвращения вредного воздействия вод, в том числе загрязненных жидкими отходами, включая плотины, водосбросные, водоспускные и водовыпускные сооружения; насосных станций; судоходных шлюзов; судоподъемников; сооружений, предназначенных для защиты от наводнений, разрушений берегов водохранилищ, берегов и дна русел рек; оградительных сооружений; дамб, берегоукрепительных сооружений, набережных, а также расположенных на них объектов благоустройства и коммерческой инфраструктуры; пирсов; сооружений систем технического водоснабжения</t>
  </si>
  <si>
    <t>Имущество для реализации СПИК принято на учет не ранее 1 числа календарного года, предшествующего году подписания СПИК, и не ранее 1 января 2017 года</t>
  </si>
  <si>
    <t>(1) ограниченный - на срок действия СПИК, но не более чем на 10 лет</t>
  </si>
  <si>
    <t>Пониженная (0,1%) ставка налога для организаций-участников СПИК, являющихся производителями грузовых автотранспортных средств, - в отношении имущества, вновь созданного или приобретенного для реализации инвестиционного проекта, предусмотренного СПИК</t>
  </si>
  <si>
    <t>Пониженная (0,5%) ставка налога для производителей грузовых автотранспортных средств</t>
  </si>
  <si>
    <t>Пониженная (1,1%) ставка налога для научно-исследовательских, конструкторских учреждений (организаций), опытных и опытно-экспериментальных предприятий независимо от организационно-правовых форм и форм собственности</t>
  </si>
  <si>
    <t>Увеличение объема инновационной продукции</t>
  </si>
  <si>
    <t xml:space="preserve">Освобождаются от налогообложения граждане, подвергшиеся воздействию радиации вследствие чернобыльской катастрофы, в соответствии с Законом Российской Федерации "О социальной защите граждан, подвергшихся радиации вследствие катастрофы на Чернобыльской АЭС, а также приравненные к ним категории граждан </t>
  </si>
  <si>
    <t>Социальная поддержка наименее защищенных категорий граждан;</t>
  </si>
  <si>
    <t>Освобождаются от налогообложения Герои Советского Союза, Герои Социалистического Труда, Герои Российской Федерации, граждане, награжденные орденом Славы трех степеней, и граждане, награжденные орденом Трудовой Славы трех степеней</t>
  </si>
  <si>
    <t xml:space="preserve">Освобождаются от налогообложения участники, инвалиды Великой Отечественной войны и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 имеющие в собственности автомобили с мощностью двигателя до 110 л.с. </t>
  </si>
  <si>
    <t xml:space="preserve">Инвалиды I и II групп, имеющие в собственности автомобили с мощностью двигателя до 100 л.с. </t>
  </si>
  <si>
    <t xml:space="preserve">Освобождаются от налогообложения инвалиды I и II групп, имеющие в собственности автомобили с мощностью двигателя до 100 л.с. </t>
  </si>
  <si>
    <t>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t>
  </si>
  <si>
    <t>Освобождаются от налогообложения 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
 - в отношении водно-воздушных транспортных средств</t>
  </si>
  <si>
    <t>Освобождаются от налогообложения налогоплательщики, реализующие инвестиционные проекты по договорам</t>
  </si>
  <si>
    <t>Закон Республики Татарстан от 29.11.2002 № 24-ЗРТ "О транспортном налоге " (в ред. от 10.02.2006 № 4-ЗРТ)</t>
  </si>
  <si>
    <t>Освобождаются от налогообложения организации - резиденты особой экономической зоны (ОЭЗ) промышленно-производственного типа  и ОЭЗ технико-внедренческого типа "Иннополис"</t>
  </si>
  <si>
    <t>Пониженная (на 50%) ставка налога для организаций, осуществляющих регулярные перевозки пассажиров и багажа - в отношении автобусов, зачисленных в состав автомобильной колонны войскового типа, находящихся в собственности организаций</t>
  </si>
  <si>
    <t>ст.6/п.4/пп.1</t>
  </si>
  <si>
    <t>Производство в Российской Федерации и оснащение двигателями, соответствующими экологическим нормам не менее ЕВРО-2, находящихся на балансе лизингодателя и переданных в лизинг на срок не менее одного года, с мощностью двигателя свыше 150 л.с.</t>
  </si>
  <si>
    <t>Продвижение на рынке транспортных средств грузовых автомобилей и автобусов, произведенных в РФ</t>
  </si>
  <si>
    <t>Ведение раздельного учета доходов (расходов), полученных (понесенных) от деятельности, осуществленной на территории ОЭЗ, и доходов (расходов), полученных (понесенных) при осуществлении деятельности за пределами территории ОЭЗ</t>
  </si>
  <si>
    <t>(1) ограниченный - до истечения срока действия соглашения об осуществлении промышленно-производственной деятельности в ОЭЗ или соглашения об осуществлении технико-внедренческой деятельности в ОЭЗ</t>
  </si>
  <si>
    <t>Пониженная (0% - с 1 по 5 гг.; 5% - с 6 по 10 гг.; 13,5/12,5% в 2017-2020 гг. - с 11 года) для резидентов особой экономической зоны (ОЭЗ) промышленно-производственного типа и ОЭЗ технико-внедренческого типа "Иннополис"</t>
  </si>
  <si>
    <t>Создание  условий для инвестиционной привлекательности региона; увеличение рентабельности инвестиционных проектов; сокращение срока окупаемости инвестиционных проектов</t>
  </si>
  <si>
    <t>Ведение раздельного учета доходов (расходов), полученных (понесенных) от деятельности, осуществляемой при исполнении соглашений об осуществлении деятельности на ТОСЭР и доходов (расходов), полученных (понесенных) при осуществлении иной деятельности</t>
  </si>
  <si>
    <t>Пониженная (5% - с 1 по 5 гг.; 10% - с 6 по 10 гг.) ставка налога для резидентов ТОСЭР</t>
  </si>
  <si>
    <t xml:space="preserve">Государственная поддержка резидентам ТОСЭР, создание условий инвестиционной привлекательности региона
</t>
  </si>
  <si>
    <t>Пониженная (до 13,5%) ставка налога для субъектов инвестиционной деятельности</t>
  </si>
  <si>
    <t>Доход от услуг стоянок (парковок) автомототранспортных средств на введенных в эксплуатацию с 1 января 2011 года до 1 июля 2013 года многоуровневых и подземных стоянках (парковках) с количеством машино-мест согласно технической документации не менее 150 единиц составляет 100%</t>
  </si>
  <si>
    <t>Пониженная (до 13,5%) ставка налога для организаций, оказывающих услуги стоянок (парковок) автомототранспортных средств на введенных в эксплуатацию с 1 января 2011 года до 1 июля 2013 года многоуровневых и подземных стоянках (парковках) с количеством машино-мест согласно технической документации не менее 150 единиц</t>
  </si>
  <si>
    <t xml:space="preserve">Доходы от реализации товаров, произведенных в рамках реализации инвестиционного проекта, в отношении которого заключен СПИК, должны составлять не менее 90% всех доходов.
Ведение раздельного учета доходов (расходов) полученных (понесенных) от деятельности в рамках СПИК и доходов (расходов) полученных (понесенных) при осуществлении иной деятельности </t>
  </si>
  <si>
    <t>Поддержка приоритетных отраслей промышленности</t>
  </si>
  <si>
    <t xml:space="preserve">Доходы от реализации товаров, произведенных в рамках реализации инвестиционного проекта, в отношении которого заключен СПИК, должны составлять не менее 90% всех доходов. 
Ведение раздельного учета доходов (расходов) полученных (понесенных) от деятельности в рамках СПИК и доходов (расходов) полученных (понесенных) при осуществлении иной деятельности </t>
  </si>
  <si>
    <t>Пониженная (0% - по 2025 г. вкл.; 13,5% - с 2026 г.) ставка налога для организаций - участников СПИК</t>
  </si>
  <si>
    <t>17 (18) п.п.; 
4,5 п.п. - с 2026 г.</t>
  </si>
  <si>
    <t>Доход от предоставления установленных услуг стоянок (парковок) составляет 100%</t>
  </si>
  <si>
    <t>Доход от осуществления установленных видов экономической деятельности составляет не менее 70%</t>
  </si>
  <si>
    <t xml:space="preserve">Пониженная (5%) ставка налога для налогоплательщиков, осуществляющих виды экономической деятельности: обрабатывающее производство; производство и распределение электроэнергии, газа и воды; строительство (объект налогообложения "доходы-расходы")
</t>
  </si>
  <si>
    <t>Поддержка развития предпринимательства в Республике Татарстан</t>
  </si>
  <si>
    <t>Налогоплательщики, осуществляющие деятельность за искл. следующих видов деятельности: обрабатывающее производство; производство и распределение электроэнергии, газа и воды; строительство; услуги стоянок (парковок) автомототранспортных средств на введенных в эксплуатацию с 1 января 2011 года до 1 июля 2013 года многоуровневых и подземных стоянках (парковках) с количеством машино-мест согласно технической документации не менее 150 единиц</t>
  </si>
  <si>
    <t>Пониженная (10%) ставка налога для налогоплательщиков, применяющих УСН (объект налогообложения "доходы-расходы")</t>
  </si>
  <si>
    <t>Закон Республики Тыва от 27.11.2003 № 476 ВХ-1 "О налоге на имущество организаций" (в ред. от 30.11.2016 № 232-ЗРТ)</t>
  </si>
  <si>
    <t>Закон Республики Тыва от 27.11.2003 № 476 ВХ-1 "О налоге на имущество организаций" (в ред. от 06.11.2015 № 111-ЗРТ)</t>
  </si>
  <si>
    <t>Организации, осуществляющие медицинскую деятельность, выпуск строительных материалов и изделий из сырья, добываемого, производимого на территории Республики Тыва.</t>
  </si>
  <si>
    <t>Закон Республики Тыва от 27.11.2003 № 476 ВХ-1 "О налоге на имущество организаций" (в ред. от 24.06.2019 № 517-ЗРТ)</t>
  </si>
  <si>
    <t>Соответствие одновременно следующим условиям:
Вид экономической деятельности организации относится к сфере материального производства (05.10.12 или 05.10.15 класса 05 раздела В ОКВЭД) и ежегодная добыча угля составляет не менее 1 млн. тонн. 
Наличие заключенного не ранее 1 января 2019 года инвестиционного соглашения. 
Организация обеспечивает вложение инвестиций по одному инвестиционному проекту в объемах: 2019 г. - не менее 400 млн. руб.; 2019 и 2020 гг. - не менее 800 млн. руб.; 2019 2021 гг. - не менее 1200 млн. руб.; 2019-2022 гг. - не менее 1600 млн. руб.; 2019-2023 гг. - свыше 2000 млн. руб.
Организация: не имеет задолженности по платежам в бюджеты бюджетной системы; не находится в процессе ликвидации или банкротства.</t>
  </si>
  <si>
    <t>Освобождаются от уплаты налога субъекты инвестиционной деятельности, осуществляющие установленные Законом виды деятельности - в отношении имущества, вновь созданного, реконструированного, модернизированного и (или) приобретенного в целях реализации инвестиционного проекта</t>
  </si>
  <si>
    <t>Развитие добывающей отрасли (уголь)</t>
  </si>
  <si>
    <t>В отношении одного транспортного средства по выбору налогоплательщика (за иск.  ветеранов боевых действий). 
Льгота для ветеранов боевых действий - в отношении автомобилей легковых с мощностью двигателя до 150 л.с. (до 110,33 кВт) вкл.</t>
  </si>
  <si>
    <t>Герои Советского Союза, Герои Российской Федерации, граждане, награжденные орденом Славы трех степеней, ветераны и участники Великой Отечественной войны; 
категории граждан, подвергшихся воздействию радиации вследствие Чернобыльской катастрофы; инвалиды I и II групп; 
Ветераны боевых действий</t>
  </si>
  <si>
    <t>Повышение уровня социальной защиты населения</t>
  </si>
  <si>
    <t>Общественные организации инвалидов;  
Общественные объединения (организации) ветеранов и участников Великой Отечественной войны</t>
  </si>
  <si>
    <t>Закон Республики Тыва от 10.07.2009 № 1541 ВХ-2 "О налоговых ставках при применении упрощенной системы налогообложения"; 
Закон Республики Тыва от 10.04.2020 № 590-ЗРТ "Об особенностях применения упрощенной и патентной систем налогообложения на территории Республики Тыва в 2020 году"</t>
  </si>
  <si>
    <t>Доход от осуществления установленных Законом видов экономической деятельности за  отчетный (налоговый) период составил не менее 70%. 
Льготная ставка в размере 5% - для туристской деятельности; 10% - для иных установленных Законом видов экономической деятельности. 
В 2020 году единая льготная ставка 5% - для всех установленных Законом видов экономической деятельности</t>
  </si>
  <si>
    <t>Закон Республики Тыва от 10.07.2009 № 1541 ВХ-2 "О налоговых ставках при применении упрощенной системы налогообложения" (в ред. от 24.06.2015 № 86-ЗРТ)</t>
  </si>
  <si>
    <t xml:space="preserve">Закон Республики Тыва от 10.07.2009 № 1541 ВХ-2 "О налоговых ставках при применении упрощенной системы налогообложения" (в ред. от 27.11.2015 № 130-ЗРТ); 
Закон Республики Тыва от 10.04.2020 № 590-ЗРТ "Об особенностях применения упрощенной и патентной систем налогообложения на территории Республики Тыва в 2020 году"
</t>
  </si>
  <si>
    <t>Закон Республики Тыва от 24.11.2014 № 5-ЗРТ "О применении патентной системы налогообложения на территории Республики Тыва" (в ред. от 24.06.2015 № 86-ЗРТ)</t>
  </si>
  <si>
    <t>Доля участия труда осужденных в производстве продукции (работ, услуг) составляет не менее 75%.</t>
  </si>
  <si>
    <t>Заключение СПИК, или соглашения о ГЧП, или концессионного соглашения. Заключение инвестиционного договора. 
Предоставление инвестиционного договора в налоговый орган. 
За текущий налоговый период сумма налоговых льгот, предоставляемых организации по всем реализуемым ею инвестиционным проектам, не превышает объем прироста налоговых поступлений от организации в консолидированный бюджет Удмуртской Республики к предыдущему налоговому периоду. 
По соглашениям о ГЧП или концессионным соглашениям в отношении объектов социально-культурного назначения и (или) объектов коммунального назначения - срок действия льготы не более 10 налоговых периодов.</t>
  </si>
  <si>
    <t>(1) ограниченный - не более 3 / 5 налоговых периодов (СПИК с объемом капитальных вложений 50-300 млн. руб. вкл. / свыше 300 млн. руб.); 
не более 5 / 10 налоговых периодов (ГЧП или концессионные соглашения)</t>
  </si>
  <si>
    <t>Пониженная (13,5%) ставка налога для юридических лиц, реализующих инвестиционные проекты</t>
  </si>
  <si>
    <t>Закон Удмуртской Республики от 05.03.2003 № 8-РЗ «О налоговых льготах, связанных с осуществлением инвестиционной деятельности» (в ред. от 19.03.2018 № 7-РЗ)</t>
  </si>
  <si>
    <t>Закон Удмуртской Республики от 05.03.2003 № 8-РЗ «О налоговых льготах, связанных с осуществлением инвестиционной деятельности» (в ред. от 08.07.2015 № 45-РЗ)</t>
  </si>
  <si>
    <t>(1) ограниченный - пока общий объем льготы не достигнет величины, равной объему осуществленных капитальных вложений, но не более 5 лет</t>
  </si>
  <si>
    <t>Закон Удмуртской Республики от 05.03.2003 № 8-РЗ «О налоговых льготах, связанных с осуществлением инвестиционной деятельности» (в ред. от 04.07.2016 № 46-РЗ)</t>
  </si>
  <si>
    <t>Пониженная (13,5%) ставка налога для страховых организаций, осуществляющих страхование имущества, используемого в реализации инвестиционных проектов организаций-победителей конкурса инвестиционных проектов</t>
  </si>
  <si>
    <t>Доля доходов по указанным лизинговым операциям составляет не менее 80% всех доходов за налоговый период. 
Обособленное ведение бухгалтерского и налогового учета использования денежных средств, связанных с лизинговыми операциями по реализации инвестиционных проектов. 
Заключение договора лизинга с организациями-победителями конкурса инвестиционных проектов. 
Предоставление в налоговый орган копии инвестиционного договора с организацией-победителем конкурса инвестиционных проектов</t>
  </si>
  <si>
    <t>Пониженная (13,5%) ставка налога для организаций, осуществляющих лизинговые операции, связанные с реализацией инвестиционных проектов организаций-победителей конкурса инвестиционных проектов</t>
  </si>
  <si>
    <t>Закон Удмуртской Республики от 05.03.2003 № 8-РЗ "О налоговых льготах, связанных с осуществлением инвестиционной деятельности" (в ред. от 13.07.2018 № 42-РЗ)</t>
  </si>
  <si>
    <t>Льгота для организаций, не применяющих льготу в соответствии со ст.2 и налогового вычета в соответствии с ч.2 ст. 5.1 Закона УР от 05.03.2003 № 8-РЗ. 
Размер инвестиционного налогового вычета текущего налогового (отчетного) периода не может быть более предельной величины инвестиционного налогового вычета.</t>
  </si>
  <si>
    <t>Организации - инвесторы, заключившие СПИК или соглашения о ГЧП или концессионные соглашения</t>
  </si>
  <si>
    <t>Инвестиционный налоговый вычет (в размерах, установленных ст. 286.1 НКРФ; размер ставки 5%) для организаций, реализующих инвестиционные проекты, связанные с осуществлением капитальных вложений, - в отношении расходов применительно к объектам основных средств, созданным в рамках реализации инвестиционных проектов</t>
  </si>
  <si>
    <t>Закон Удмуртской Республики от 05.03.2003 № 8-РЗ "О налоговых льготах, связанных с осуществлением инвестиционной деятельности" (в ред. от 31.10.2019 № 59-РЗ)</t>
  </si>
  <si>
    <t>Организации - участники национального проекта "Производительность труда и поддержка занятости", основным видом экономической деятельности которых является один из установленных Законом видов экономической деятельности</t>
  </si>
  <si>
    <t>Инвестиционный налоговый вычет (90% - 2019-2021 гг.; 70% - 2022-2023 гг.; 50% - 2024 г. в части  суммы расходов, указанных в пп.1 и 2 п.2 ст. 286.1 НКРФ; размер ставки 10%) для организаций и (или) обособленных подразделений организаций, местом нахождения которых является Удмуртская Республика, являющихся участниками национального проекта "Производительность труда и поддержка занятости"</t>
  </si>
  <si>
    <t>раздел C за искл. групп 11.01 - 11.06. класса 11, класса 12, класса 19; 
раздел F; 
раздел H за иск. групп. подкласса 49.5, вида 52.10.21, вида 52.10.22</t>
  </si>
  <si>
    <t>Герои Советского Союза; Герои Российской Федерации; Герои Социалистического Труда; Граждане, награжденные орденами Славы трех степеней; Граждане, подвергшиеся воздействию радиации вследствие ядерных испытаний на Семипалатинском полигоне</t>
  </si>
  <si>
    <t>Освобождаются от уплаты налога Герои Советского Союза; Герои Российской Федерации; Герои Социалистического Труда; Граждане, награжденные орденами Славы трех степеней; Граждане, подвергшиеся воздействию радиации - по одному транспортному средству, мощность двигателя которого не превышает 150 л.с.(110,33 кВт)</t>
  </si>
  <si>
    <t>Закон Удмуртской Республики от 27.11.2002 № 63-РЗ "О транспортном налоге Удмуртской Республики" (в ред. от 28.11.2005 № 59-РЗ)</t>
  </si>
  <si>
    <t xml:space="preserve">Освобождаются от уплаты налога ветераны Великой Отечественной войны - по одному транспортному средству </t>
  </si>
  <si>
    <t>На одно транспортное средство по выбору налогоплательщика.</t>
  </si>
  <si>
    <t>Пониженная (50%) ставка налога для пенсионеров - по одному транспортному средству, мощность двигателя которого не превышает 150 л.с. (110,33 кВт).</t>
  </si>
  <si>
    <t>Закон Удмуртской Республики от 27.11.2002 № 63-РЗ "О транспортном налоге Удмуртской Республики" (в ред. от 07.06.2012 № 24-РЗ)</t>
  </si>
  <si>
    <t xml:space="preserve">Инвалиды боевых действий, которым оказываются меры социальной поддержки в соответствии с Федеральным законом "О ветеранах" </t>
  </si>
  <si>
    <t>Освобождаются от уплаты налога по одному транспортному средству инвалиды боевых действий- по одному транспортному средству, мощность двигателя которого не превышает 150 л.с. (110,33 кВт) вкл.</t>
  </si>
  <si>
    <t>Ветераны боевых действий, которым оказываются меры социальной поддержки в соответствии с Федеральным законом "О ветеранах"</t>
  </si>
  <si>
    <t>Пониженная (50%) ставка по одному транспортному средству для ветеранов боевых действий - по одному транспортному средству, мощность двигателя которого не превышает 150 л.с. (110,33 кВт)</t>
  </si>
  <si>
    <t>Закон Удмуртской Республики от 27.11.2002 № 63-РЗ "О транспортном налоге Удмуртской Республики" (в ред. от 16.11.2018 № 73-РЗ)</t>
  </si>
  <si>
    <t>Пониженная (50%) ставка налога одному из членов многодетной семьи - по одному транспортному средству, мощность двигателя которого не превышает 150 л.с. (110,33 кВт)</t>
  </si>
  <si>
    <t>Освобождаются от уплаты налога общественные организации инвалидов, а также иные юридические лица, уставный (складочный) капитал которых полностью состоит из вклада общественных организаций инвалидов - в отношении легковых автомобилей, мощность двигателя которых не превышает 100 л.с., а также с грузовых автомобилей, мощность двигателя которых не превышает 250 л.с.</t>
  </si>
  <si>
    <t>Закон Удмуртской Республики от 27.11.2002 № 63-РЗ "О транспортном налоге Удмуртской Республики" (в ред. от 01.07.2003 № 22-РЗ)</t>
  </si>
  <si>
    <t>Закон Удмуртской Республики от 27.11.2002 № 63-РЗ "О транспортном налоге Удмуртской Республики" (в ред. от 28.11.2006 № 53-РЗ)</t>
  </si>
  <si>
    <t>Освобождаются от уплаты налога физические и юридические лица - в отношении транспортных средств, являющихся пожарными автомобилями, аварийно-спасательными автомобилями и приспособленными техническими средствами</t>
  </si>
  <si>
    <t>Закон Удмуртской Республики от 27.11.2002 № 63-РЗ "О транспортном налоге Удмуртской Республики" (в ред. от 12.05.2008 № 14-РЗ)</t>
  </si>
  <si>
    <t>Закон Удмуртской Республики от 27.11.2002 № 63-РЗ "О транспортном налоге Удмуртской Республики" (в ред. от 23.11.2009 № 48-РЗ)</t>
  </si>
  <si>
    <t>Освобождаются от уплаты налога организации почтовой связи - в отношении транспортных средств, обслуживающих объекты почтовой связи в сельских населенных пунктах Удмуртской Республики</t>
  </si>
  <si>
    <t>Пониженная (0,01%) ставка налога для жилищных, жилищно-строительных и жилищно-накопительных кооперативов - в отношении принадлежащего им жилищного фонда</t>
  </si>
  <si>
    <t>Закон Удмуртской Республики от 27.11.2003 № 55-РЗ "О налоге на имущество организаций в Удмуртской Республике" (в ред. от 31.10.2019 №59-РЗ)</t>
  </si>
  <si>
    <t>Пониженная (0%) ставка налога для организаций и (или) обособленных подразделений организаций, местом нахождения которых является Удмуртская Республика, являющихся участниками национального проекта "Производительность труда и поддержка занятости" - в отношении впервые вводимых в эксплуатацию на территории Удмуртской Республики объектов недвижимого имущества</t>
  </si>
  <si>
    <t>Закон Удмуртской Республики от 27.11.2003 № 55-РЗ "О налоге на имущество организаций в Удмуртской Республике" (в ред. от 12.03.2004 №9-РЗ)</t>
  </si>
  <si>
    <t>Доля дохода от реализации произведенной организациями сельхозпродукции и (или) выращенной ими рыбы составляет не менее 70% в общем доходе от реализации товаров (работ, услуг)</t>
  </si>
  <si>
    <t>Закон Удмуртской Республики от 27.11.2003 № 55-РЗ "О налоге на имущество организаций в Удмуртской Республике" (в ред. от 30.06.2004 №29-РЗ)</t>
  </si>
  <si>
    <t>(1) ограниченный - на срок окупаемости инвестиционного проекта, но не более 5 лет (для проекта в социальной сфере - не более 10 лет)</t>
  </si>
  <si>
    <t>Освобождаются от налогообложения организации - в отношении имущества, приобретенного в целях реализации инвестиционного проекта</t>
  </si>
  <si>
    <t>Закон Удмуртской Республики от 27.11.2003 № 55-РЗ "О налоге на имущество организаций в Удмуртской Республике" (в ред. от 08.06.2005 №24-РЗ)</t>
  </si>
  <si>
    <t>Освобождаются от налогообложения организации, осуществляющие лизинговые операции, - в отношении имущества, которое приобретается для реализации инвестиционных проектов организациями - победителями конкурсов инвестиционных проектов</t>
  </si>
  <si>
    <t>Освобождаются от налогообложения организации, передающие имущество учреждениям и предприятиям, деятельность которых регулируется Законом Российской Федерации "Об учреждениях и органах, исполняющих уголовные наказания в виде лишения свободы", - в части балансовой стоимости имущества, передаваемого во временное пользование (аренду) уголовно-исполнительной системе</t>
  </si>
  <si>
    <t>Освобождаются от налогообложения гаражные кооперативы - в отношении имущества, не используемого в коммерческих целях</t>
  </si>
  <si>
    <t>Закон Удмуртской Республики от 27.11.2003 № 55-РЗ "О налоге на имущество организаций в Удмуртской Республике" (в ред. от 12.03.2009 №8-РЗ)</t>
  </si>
  <si>
    <t>Освобождаются от налогообложения товарищества собственников жилья - в отношении имущества, не используемого в коммерческих целях</t>
  </si>
  <si>
    <t>Закон Удмуртской Республики от 27.11.2003 № 55-РЗ "О налоге на имущество организаций в Удмуртской Республике" (в ред. от 02.12.2010 №44-РЗ)</t>
  </si>
  <si>
    <t>Учредителями (участниками) являются бюджетные научные учреждения или научные учреждения, созданные государственными академиями наук, либо бюджетные высшие учебные заведения или высшие учебные заведения, созданные государственными академиями наук. 
Внесение в уставный капитал общества права использования результатов интеллектуальной деятельности, исключительные права на которые принадлежат указанным в законе учредителям. 
Доля вышеуказанных учредителей в уставном капитале акционерного общества составляет более чем 25% или в уставном капитале общества с ограниченной ответственностью - более чем 1/3</t>
  </si>
  <si>
    <t>Хозяйственные общества, осуществляющие деятельность по применению (внедрению) результатов интеллектуальной деятельности</t>
  </si>
  <si>
    <t>Освобождаются от налогообложения хозяйственные общества, деятельность которых заключается в практическом применении (внедрении) результатов интеллектуальной деятельности</t>
  </si>
  <si>
    <t>Закон Удмуртской Республики от 27.11.2003 № 55-РЗ "О налоге на имущество организаций в Удмуртской Республике" (в ред. от 04.07.2013 №41-РЗ)</t>
  </si>
  <si>
    <t>Закон Удмуртской Республики от 27.11.2003 № 55-РЗ "О налоге на имущество организаций в Удмуртской Республике" (в ред. от 01.12.2014 №70-РЗ)</t>
  </si>
  <si>
    <t>Освобождаются от налогообложения организации - в отношении автомобильных дорог общего пользования регионального или межмуниципального значения Удмуртской Республики</t>
  </si>
  <si>
    <t>Закон Удмуртской Республики от 27.11.2003 № 55-РЗ "О налоге на имущество организаций в Удмуртской Республике" (в ред. от 08.07.2015 №45-РЗ)</t>
  </si>
  <si>
    <t>Освобождаются от налогообложения организации - в отношении имущества, вновь созданного и (или) приобретенного и (или) реконструируемого в целях реализации регионального инвестиционного проекта</t>
  </si>
  <si>
    <t>Закон Удмуртской Республики от 27.11.2003 № 55-РЗ "О налоге на имущество организаций в Удмуртской Республике" (в ред. от 19.03.2018 №7-РЗ)</t>
  </si>
  <si>
    <t>Пониженная (0% - с 1 по 5 гг.; 1,1% - с 6 по 10 гг.) ставка налога для резидентов ТОСЭР</t>
  </si>
  <si>
    <t xml:space="preserve">Закон Удмуртской Республики от 29.11.2017 № 66-РЗ "Об установлении налоговых ставок налогоплательщикам при применении упрощенной системы налогообложения" </t>
  </si>
  <si>
    <t>Пониженная (5%) ставка налога для резидентов государственных (муниципальных) бизнес-инкубаторов (объект налогообложения "доходы-расходы")</t>
  </si>
  <si>
    <t>Пониженная (5%) ставка налога для резидентов индустриальных (промышленных) парков (объект налогообложения "доходы-расходы")</t>
  </si>
  <si>
    <t>Совокупная доля доходов по установленным Законом видам деятельности, в общем объеме доходов за налоговый период составляет не менее 90% (только для применения ставки 5%). 
Представление в налоговый орган книги учета доходов и расходов и расчета доли доходов от реализации по установленным видам экономической деятельности, в общем объеме доходов за налоговый период.</t>
  </si>
  <si>
    <t>Организации и ИП, осуществляющие установленные Законом виды деятельности</t>
  </si>
  <si>
    <t>Пониженная (5% - при выполнении условия о совокупной доле доходов, 10% - при невыполнении условия о совокупной доле доходов) ставка налога для организаций и индивидуальных предпринимателей, осуществляющих установленные Законом виды экономической деятельности (объект налогообложения "доходы-расходы")</t>
  </si>
  <si>
    <t>Совокупная доля доходов по установленным Законом видам деятельности, в общем объеме доходов за налоговый период составляет не менее 90%. 
Представление в налоговый орган книги учета доходов и расходов и расчета доли доходов от реализации по видам экономической деятельности, указанным в пп. "а" п. 2, в общем объеме доходов за налоговый период</t>
  </si>
  <si>
    <t>Пониженная (10%) ставка налога для организаций и индивидуальных предпринимателей, осуществляющих установленные законом виды экономической деятельности (объект налогообложения "доходы-расходы")</t>
  </si>
  <si>
    <t>Пониженная (0%) ставка налога для ИП, впервые зарегистрированных на территории Удмуртской Республики после вступления в силу Закона, осуществляющих виды предпринимательской деятельности в производственной, социальной и (или) научной сферах, а также в сфере бытовых услуг населению, установленные Законом</t>
  </si>
  <si>
    <t xml:space="preserve">Закон Республики Хакасия от 27.09.2011 № 68-ЗРХ О ставке налога на прибыль организаций, подлежащего зачислению в бюджет Республики Хакасия, для отдельных категорий налогоплательщиков (ред. от 14.04.2014 № 21-ЗРХ)
</t>
  </si>
  <si>
    <t>Обеспечение по итогам года прироста суммы акцизов, уплачиваемых в связи с реализацией пива, не менее чем на 2% по сравнению с предыдущим годом</t>
  </si>
  <si>
    <t>Закон Республики Хакасия от 27.09.2011 № 68-ЗРХ О ставке налога на прибыль организаций, подлежащего зачислению в бюджет Республики Хакасия, для отдельных категорий налогоплательщиков (ред. от 07.11.2017 № 75-ЗРХ)</t>
  </si>
  <si>
    <t xml:space="preserve">Соответствие требованиям, установленным пунктом 1 статьи 284.4 Налогового кодекса.
Условия в соответствии с п.2 ст.284.4 ЕКРФ: доходы от деятельности, осуществляемой при исполнении соглашения об осуществлении деятельности соответственно на территории ТОСЭР либо на территории СПВ, составляют не менее 90% всех доходов;
введется раздельный учет доходов (расходов), полученных (понесенных) от деятельности, осуществляемой при исполнении соглашения об осуществлении деятельности, и доходов (расходов), полученных (понесенных) при осуществлении иной деятельности.
</t>
  </si>
  <si>
    <t>(2) не установлено -
 дата снятия статуса ТОСЭР</t>
  </si>
  <si>
    <t>Пониженная (0% - с 1 по 5 гг.; 10% - с 6 по 10 гг.) ставка налога для налогоплательщиков - резидентов ТОСЭР в Республике Хакасия</t>
  </si>
  <si>
    <t>18 (17) п.п. - с 1 по 5 гг.; 
8 (7) п.п. - с 6 по 10 гг.</t>
  </si>
  <si>
    <t>Общая площадь объектов недвижимого имущества, налоговая база которых определяется как кадастровая стоимость, свыше 1000 до 2000 кв. м. вкл.</t>
  </si>
  <si>
    <t>Общая площадь объектов недвижимого имущества, налоговая база которых определяется как кадастровая стоимость, до 2000 кв. м. вкл.</t>
  </si>
  <si>
    <t>Общая площадь объектов недвижимого имущества, налоговая база которых определяется как кадастровая стоимость, свыше 2000 до 6000 кв. м. вкл.</t>
  </si>
  <si>
    <t>Закон Республики Хакасия от 27.11.2003 № 73 "О налоге на имущество организаций" (в ред.  от 15.03.2018 № 14-ЗРХ)</t>
  </si>
  <si>
    <t xml:space="preserve"> Выручка от указанных видов деятельности составляет не менее 70% общей суммы выручки от реализации продукции (работ, услуг)</t>
  </si>
  <si>
    <t>Пониженная (0,1%) налоговая ставка для организаций, одновременно осуществляющих виды деятельности по предоставлению услуг в сфере туризма и услуг гостиниц</t>
  </si>
  <si>
    <t>Закон Республики Хакасия от 27.11.2003 № 73 "О налоге на имущество организаций" (в ред. от 07.11.2014 № 82-ЗРХ)</t>
  </si>
  <si>
    <t>Налогоплательщик: применяет ЕНВД и (или) УСН; 
состоит на учете в налоговом органе не менее чем 2 календарных года; 
среднесписочная численность работников не менее 5 человек</t>
  </si>
  <si>
    <t xml:space="preserve">Использование объекта налогообложения для осуществления образовательной деятельности </t>
  </si>
  <si>
    <t>Использование объекта налогообложения для осуществления медицинской деятельности</t>
  </si>
  <si>
    <t>Использование объекта налогообложения для размещения торговых объектов, объектов общественного питания и (или) объектов бытового обслуживания</t>
  </si>
  <si>
    <t>Использование объекта налогообложения в предпринимательской деятельности при применении специальных налоговых режимов</t>
  </si>
  <si>
    <t>Закон Республики Хакасия от 27.11.2003 № 73 "О налоге на имущество организаций" (в ред. от 07.07.2005 № 47-ЗРХ)</t>
  </si>
  <si>
    <t xml:space="preserve">Наличие договора с Правительством Республики Хакасия о государственной поддержке инвестиционной деятельности в форме налоговых льгот по налогу на имущество организаций. 
Инвестор должен соответствовать установленным законом требованиям и иметь удовлетворительное финансовое состояние. 
Реализация инвестиционного проекта (стоимостью не менее 15 млн. рублей) должна обеспечивать положительную экономическую и бюджетную эффективность и (или) иметь общественную значимость и общественную полезность. 
Включение имущества инвестора в перечень льготируемого имущества.
</t>
  </si>
  <si>
    <t xml:space="preserve">Освобождаются от налогообложения инвесторы, заключившие договор с Правительством Республики Хакасия о государственной поддержке инвестиционной деятельности - в отношении имущества, созданного или приобретенного в рамках реализации инвестиционного проекта, и включенного в перечень льготируемого имущества
</t>
  </si>
  <si>
    <t>Закон Республики Хакасия от 27.11.2003 № 73 "О налоге на имущество организаций" (в ред. от 07.11.2017 № 75-ЗРХ)</t>
  </si>
  <si>
    <t>Резиденты территории опережающего социально0эеономического развития (ТОСЭР)</t>
  </si>
  <si>
    <t>Освобождаются от налогообложения резиденты ТОСЭР в Республике Хакасия - в отношении имущества, созданного и (или) приобретенного в рамках инвестиционного проекта, реализуемого резидентом</t>
  </si>
  <si>
    <t>Закон Республики Хакасия от 16.11.2009 № 123-ЗРХ "О налоговой ставке при применении упрощенной системы налогообложения" (в ред. от 14.07.2015 № 66-ЗРХ)</t>
  </si>
  <si>
    <t xml:space="preserve">Не менее 70% дохода составил доход от соответствующего вида экономической деятельности. 
Средняя численность работников не более 15 человек. 
Доход не должен превышать предельный размер дохода, предусмотренный п. 4 ст.346.13 НК РФ, уменьшенный в 10 раз. </t>
  </si>
  <si>
    <t>Индивидуальные предприниматели,  впервые зарегистрированные и осуществляющие деятельность в сфере сельского хозяйства, рыболовства и рыбоводства</t>
  </si>
  <si>
    <t>Пониженная (0%) ставка налога для индивидуальных предпринимателей, впервые зарегистрированных и осуществляющих деятельность в сферах: сельское хозяйство, рыболовство и рыбоводство</t>
  </si>
  <si>
    <t>раздел А классы 01 и 03  за искл. подкласса 01.7</t>
  </si>
  <si>
    <t xml:space="preserve">Закон Республики Хакасия от 16.11.2009 № 123-ЗРХ "О налоговой ставке при применении упрощенной системы налогообложения"(в ред. от 14.07.2015 № 66-ЗРХ)
</t>
  </si>
  <si>
    <t>Индивидуальные предприниматели,  впервые зарегистрированные и осуществляющие деятельность в сфере лесного хозяйства</t>
  </si>
  <si>
    <t xml:space="preserve">Пониженная (0%) ставка налога для индивидуальных предпринимателей, впервые зарегистрированных и осуществляющих деятельность в сферах: лесное хозяйство </t>
  </si>
  <si>
    <t xml:space="preserve">Закон Республики Хакасия от 16.11.2009 № 123-ЗРХ "О налоговой ставке при применении упрощенной системы налогообложения" (в ред. от 14.07.2015 № 66-ЗРХ)
</t>
  </si>
  <si>
    <t>Индивидуальные предприниматели,  впервые зарегистрированные и осуществляющие деятельность в сфере охоты</t>
  </si>
  <si>
    <t>Индивидуальные предприниматели,  впервые зарегистрированные и осуществляющие деятельность в сфере обрабатывающих производств</t>
  </si>
  <si>
    <t>Пониженная (0%) ставка налога для ИП, впервые зарегистрированных и осуществляющих деятельность в сферах: обрабатывающие производства</t>
  </si>
  <si>
    <t>Индивидуальные предприниматели,  впервые зарегистрированные и осуществляющие деятельность в научной сфере</t>
  </si>
  <si>
    <t xml:space="preserve">Пониженная (0%) ставка налога для ИП, впервые зарегистрированных и осуществляющих деятельность в сферах: научные исследования и разработки </t>
  </si>
  <si>
    <t>Индивидуальные предприниматели,  впервые зарегистрированные и осуществляющие деятельность в сфере образования</t>
  </si>
  <si>
    <t xml:space="preserve">Пониженная (0%) ставка налога для ИП, впервые зарегистрированных и осуществляющих деятельность в сферах: образование дошкольное, образование начальное общее </t>
  </si>
  <si>
    <t>Группы полномочий 
(расходные обязательства по полномочиям в сфере: поддержки малого и среднего предпринимательства; образования)</t>
  </si>
  <si>
    <t>Индивидуальные предприниматели,  впервые зарегистрированные и осуществляющие деятельность в сфере здравоохранения и социальных услуг</t>
  </si>
  <si>
    <t xml:space="preserve">Пониженная (0%) ставка налога для ИП, впервые зарегистрированных и осуществляющих деятельность в сферах: деятельность в области здравоохранения и социальных услуг </t>
  </si>
  <si>
    <t>Индивидуальные предприниматели, впервые зарегистрированные и осуществляющие деятельность в сфере сбора, обработки и утилизации отходов</t>
  </si>
  <si>
    <t xml:space="preserve">Пониженная (0%) ставка налога для ИП, впервые зарегистрированных и осуществляющих деятельность в сферах: сбор отходов, обработка и утилизация отходов </t>
  </si>
  <si>
    <t>Закон Республики Хакасия от 16.11.2009 № 123-ЗРХ "О налоговой ставке при применении упрощенной системы налогообложения" (в ред. от 07.12.2015 № 107-ЗРХ)</t>
  </si>
  <si>
    <t xml:space="preserve">Не менее 70% дохода составил доход от соответствующего вида экономической деятельности. </t>
  </si>
  <si>
    <t>Индивидуальные предприниматели, впервые зарегистрированные и осуществляющие деятельность в сфере оказания бытовых услуг населению</t>
  </si>
  <si>
    <t>Пониженная (0%) ставка налога для ИП, впервые зарегистрированных и осуществляющих деятельность в сфере оказания бытовых услуг населению</t>
  </si>
  <si>
    <t>Закон Республики Хакасия от 16.11.2009 № 123-ЗРХ "О налоговой ставке при применении упрощенной системы налогообложения" (в ред. от 26.11.2010 № 110-ЗРХ)</t>
  </si>
  <si>
    <t xml:space="preserve">Не менее 70% дохода составил доход от соответствующего вида экономической деятельности </t>
  </si>
  <si>
    <t>Налогоплательщики, осуществляющие деятельность в сфере сельского хозяйства, рыболовства и рыбоводства</t>
  </si>
  <si>
    <t>Пониженная (5%) ставка для налогоплательщиков, осуществляющих деятельность в сферах: сельское хозяйство, рыболовство и рыбоводство 
(объект налогообложения "доходы-расходы")</t>
  </si>
  <si>
    <t>Налогоплательщики, осуществляющие деятельность в сфере лесного хозяйства</t>
  </si>
  <si>
    <t>Пониженная (5%) ставка для налогоплательщиков, осуществляющих деятельность в сферах: лесное хозяйство 
(объект налогообложения "доходы-расходы")</t>
  </si>
  <si>
    <t>Налогоплательщики, осуществляющие деятельность в сфере охоты</t>
  </si>
  <si>
    <t>Пониженная (5%) ставка для налогоплательщиков, осуществляющих деятельность в сферах: охота 
(объект налогообложения "доходы-расходы")</t>
  </si>
  <si>
    <t>Закон Республики Хакасия от 16.11.2009 № 123-ЗРХ "О налоговой ставке при применении упрощенной системы налогообложения" (в ред. от 02.12.2011 № 109-ЗРХ)</t>
  </si>
  <si>
    <t>Налогоплательщики, осуществляющие деятельность в сфере образования</t>
  </si>
  <si>
    <t>Пониженная (5%) ставка для налогоплательщиков, осуществляющих деятельность в сферах: образование дошкольное, образование начальное общее 
(объект налогообложения "доходы-расходы")</t>
  </si>
  <si>
    <t>Налогоплательщики, осуществляющие деятельность в сфере сбора, обработки и утилизации отходов</t>
  </si>
  <si>
    <t>Пониженная (5%) ставка для налогоплательщиков, осуществляющих деятельность в сферах: сбор отходов, обработка и утилизация отходов 
(объект налогообложения "доходы-расходы")</t>
  </si>
  <si>
    <t>Закон Республики Хакасия от 16.11.2009 № 123-ЗРХ "О налоговой ставке при применении упрощенной системы налогообложения" (в ред. от 03.06.2013 № 36-ЗРХ)</t>
  </si>
  <si>
    <t>Налогоплательщики, осуществляющие деятельность в сфере подметания улиц и уборки снега</t>
  </si>
  <si>
    <t>Пониженная (5%) ставка для налогоплательщиков, осуществляющих деятельность в сферах: подметание улиц и уборка снега 
(объект налогообложения "доходы-расходы")</t>
  </si>
  <si>
    <t>Закон Республики Хакасия от 16.11.2009 № 123-ЗРХ "О налоговой ставке при применении упрощенной системы налогообложения" (в ред. от 09.11.2016 № 78-ЗРХ)</t>
  </si>
  <si>
    <t>Не менее 70% дохода составил доход от соответствующего вида экономической деятельности. 
Льгота не распространяется на следующие сферы: сельское хозяйство, охота и лесное хозяйство; рыболовство, рыбоводство; дошкольное и начальное общее образование; удаление и обработка твердых отходов; 
уборка территории и аналогичная деятельность; оптовая и розничная торговля; сдача внаем собственного недвижимого имущества</t>
  </si>
  <si>
    <t>Налогоплательщики, осуществляющие иные виды деятельности за исключением, установленных пунктов 1 и 2 части 2 статьи 1 Закона № 123-ЗРХ</t>
  </si>
  <si>
    <t>Пониженная (12%) ставка налога для налогоплательщиков, осуществляющих иные виды деятельности за исключением установленных Законом сфер 
(объект налогообложения "доходы-расходы")</t>
  </si>
  <si>
    <t>Пониженная (2%) ставка для налогоплательщиков, осуществляющих деятельность в сферах: сельское хозяйство, рыболовство и рыбоводство 
(объект налогообложения "доходы")</t>
  </si>
  <si>
    <t>Пониженная (2%) ставка для налогоплательщиков, осуществляющих деятельность в сфере: лесное хозяйство 
(объект налогообложения "доходы")</t>
  </si>
  <si>
    <t>Пониженная (2%) ставка для налогоплательщиков, осуществляющих деятельность в сфере: охота 
(объект налогообложения "доходы")</t>
  </si>
  <si>
    <t>Пониженная (2%) ставка для налогоплательщиков, осуществляющих деятельность в сферах: образование дошкольное, образование начальное общее (объект налогообложения "доходы")</t>
  </si>
  <si>
    <t>Пониженная (2%) ставка для налогоплательщиков, осуществляющих деятельность в сферах: сбор отходов, обработка и утилизация отходов (объект налогообложения "доходы")</t>
  </si>
  <si>
    <t>Пониженная (2%) ставка для налогоплательщиков, осуществляющих деятельность в сферах: подметание улиц и уборка снега (объект налогообложения "доходы")</t>
  </si>
  <si>
    <t>Налогоплательщики, осуществляющие деятельность в сфере обрабатывающих производств</t>
  </si>
  <si>
    <r>
      <t>Пониженная (4%</t>
    </r>
    <r>
      <rPr>
        <i/>
        <sz val="10"/>
        <rFont val="Times New Roman"/>
        <family val="1"/>
        <charset val="204"/>
      </rPr>
      <t xml:space="preserve"> - </t>
    </r>
    <r>
      <rPr>
        <sz val="10"/>
        <rFont val="Times New Roman"/>
        <family val="1"/>
        <charset val="204"/>
      </rPr>
      <t>2016 г.; 5% - 2017-2019 гг.; 4% - с 2020 г.) ставка налога для налогоплательщиков, осуществляющих деятельность в сфере: обрабатывающие производства 
(объект налогообложения "доходы")</t>
    </r>
  </si>
  <si>
    <t>Закон Республики Хакасия от 25.11.2002 № 66 "О транспортном налоге" (в ред. от 13.11.2012 № 93-ЗРХ)</t>
  </si>
  <si>
    <t>Закон Республики Хакасия от 25.11.2002 № 66 "О транспортном налоге" (в ред. от 26.11.2010 № 109-ЗРХ)</t>
  </si>
  <si>
    <t>Закон Республики Хакасия от 25.11.2002 № 66 "О транспортном налоге" (в ред. от 16.11.2006 № 59-ЗРХ)</t>
  </si>
  <si>
    <t>Доходы от реализации сельскохозяйственной продукции в общей сумме доходов составляют 70%</t>
  </si>
  <si>
    <t>Группы полномочий 
(расходные обязательства по полномочиям в сфере поддержки сельского хозяйства в части растениеводства, животноводства, рыбоводства; поддержки малого и среднего предпринимательства)</t>
  </si>
  <si>
    <t>Закон Республики Хакасия от 25.11.2002 № 66 "О транспортном налоге" (в ред. от 12.05.2015 № 31-ЗРХ)</t>
  </si>
  <si>
    <t>За налоговый период, предшествующий году, в котором произошел пожар. 
На основании списка лиц, пострадавших в результате пожара, утвержденного в целом по Республике Хакасия Правительством Республики Хакасия или иным уполномоченным органом.</t>
  </si>
  <si>
    <t>Закон Республики Хакасия от 25.11.2002 № 66 "О транспортном налоге" (в ред. от 14.04.2014 № 21-ЗРХ)</t>
  </si>
  <si>
    <t>Закон Республики Хакасия от 25.11.2002 № 66 "О транспортном налоге" (в ред. от 14.07.2015 № 66-ЗРХ)</t>
  </si>
  <si>
    <t>Закон Республики Хакасия от 25.11.2002 № 66 "О транспортном налоге" (в ред. от 02.12.2011 № 116-ЗРХ)</t>
  </si>
  <si>
    <t>Закон Республики Хакасия от 25.11.2002 № 66 "О транспортном налоге" (в ред. от 17.12.2018 № 76-ЗРХ)</t>
  </si>
  <si>
    <t>Закон Республики Хакасия от 25.11.2002 № 66 "О транспортном налоге" (в ред. от 28.11.2019 № 82-ЗРХ)</t>
  </si>
  <si>
    <t>Закон Республики Хакасия от 05.10.2012 № 90-ЗРХ "О патентной системе налогообложения и о признании утратившими силу отдельных законодательных актов Республики Хакасия о налогах" (в ред. от 14.07.2015 № 66-ЗРХ)</t>
  </si>
  <si>
    <t>Закон Республики Хакасия от 05.10.2012 № 90-ЗРХ "О патентной системе налогообложения и о признании утратившими силу отдельных законодательных актов Республики Хакасия о налогах" (в ред. от  07.12.2015 № 107-ЗРХ)</t>
  </si>
  <si>
    <t>Реализация инвестиционных проектов, включенные в Перечень приоритетных инвестиционных проектов Чеченской Республики</t>
  </si>
  <si>
    <t>(1) ограниченный - на 5 лет с 01.01.2018 (ранее - на 7 лет)</t>
  </si>
  <si>
    <t>Предоставление инвестиционных кредитов на льготных условиях для финансирования социально значимых инвестиционных проектов, утвержденных в установленном порядке</t>
  </si>
  <si>
    <t>Имущество не входило в состав налогооблагаемой базы до начала реализации инвестиционного проекта, включенного в перечень, утверждаемый Правительством Чеченской Республики.
Ставка зависит от стоимости имущества, создаваемого или приобретаемого для реализации инвестиционных проектов: 
1% - не более 500,0 млн. рублей; 
0,5%  - свыше 500,0 млн. рублей и не более 1,0 млрд. рублей; 
0,2% - свыше 1,0 млрд. рублей.</t>
  </si>
  <si>
    <t>Пониженные (0,2%; 0,5%; 1% - в зависимости от стоимости имущества) ставки налога для организаций, реализующих приоритетные инвестиционные проекты</t>
  </si>
  <si>
    <t>Пониженная (0,3%) ставка налога для государственных учреждений здравоохранения, входящих в систему обязательного медицинского страхования на территории Чеченской Республики, в отношении имущества, используемого для оказания медицинской помощи населению в рамках реализации территориальной программы обязательного медицинского страхования</t>
  </si>
  <si>
    <t>Закон ЧР от 13.10.2006 № 33-рз "О налоге на имущество организаций" (в ред. от 19.11.2009 № 64-РЗ)</t>
  </si>
  <si>
    <t>Пониженная (1,1%) ставка налога для жилищно-строительных кооперативов, жилищных кооперативов, товариществ собственников жилья, товариществ домовладельцев - в отношении жилых помещений, а также общего имущества жилого дома и имущества, используемого для обеспечения эксплуатации многоквартирного дома</t>
  </si>
  <si>
    <t>Пониженная (1,1%) ставка налога организаций жилищно-коммунального хозяйства - в отношении объектов жилищного фонда и инженерной инфраструктуры жилищно-коммунального комплекса</t>
  </si>
  <si>
    <t>Освобождаются от уплаты налога инвалиды I и II групп</t>
  </si>
  <si>
    <t>Освобождаются от уплаты налога лица, признанные пострадавшими от политических репрессий</t>
  </si>
  <si>
    <t>Пониженные (1 и 2% - с 2018 г. - в зависимости от численности работников; от 1 до 5% - 2016-2017 гг.) ставки налога для организаций и ИП 
(объект налогообложения "доходы")</t>
  </si>
  <si>
    <t>Поддержка малого бизнеса и предпринимательства</t>
  </si>
  <si>
    <t>1-5 п.п. - 2016-2017 гг.; 
1 п.п. и 2 п.п. - с 2018 г.</t>
  </si>
  <si>
    <t>Пониженные (5 и 7 % - с 2018 г. - в зависимости от численности работников; 5% - 2016-2017 гг;) ставки налога для организаций и ИП
(объект налогообложения "доходы-расходы")</t>
  </si>
  <si>
    <t>5 п.п. - 2016-2017гг; 
5 п.п. и 7 п.п. - с 2018 г.</t>
  </si>
  <si>
    <t>Сумма льготы не должна превышать 18% (17% - в 2020 - 2022 гг.) суммы фактически поступивших инвестиций. 
Заключенный инвестиционный договор между органами власти Чувашской Республики и юридическим лицом.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не менее чем 1,5 МРОТ (с 01.01.2018, ранее 2 МРОТ).
Объем инвестиций в форме капитальных вложений на сумму более 50 млн. рублей̆.</t>
  </si>
  <si>
    <t>Пониженная (14%) ставка налога для организаций, осуществляющих инвестиционную деятельность в Чувашской Республике в форме капитальных вложений на сумму более 50 млн. рублей (30,0 млн. рублей - до 01.01.2016)</t>
  </si>
  <si>
    <t>Доля объема производства товаров народного потребления и переработки сельскохозяйственной продукции не менее 70% от общего объема. 
Направление высвобождаемых средств на развитие производства.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не менее чем 1,5 МРОТ (с 01.01.2018, ранее 2 МРОТ).
Не распространяются на организации, созданные на базе ликвидированных (реорганизованных) организаций, их обособленных подразделений, а также на организации, созданные с привлечением бюджетных ассигнований не менее 50% вложенных средств, кроме организаций, находящихся за пределами Чувашской Республики и зарегистрировавшихся на территории Чувашской Республики.</t>
  </si>
  <si>
    <t xml:space="preserve">Вновь создаваемые организации (включая иностранные и с иностранным участием), занимающиеся производством товаров народного потребления и переработкой сельскохозяйственной продукции </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</si>
  <si>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15.09.2018 № 48)</t>
  </si>
  <si>
    <t>Пониженная (5% - с 1 по 5 гг.; 10% - с 6 по 10 гг.) ставка налога для организаций, получивших статус резидента ТОСЭР - в отношении прибыли от деятельности а рамках соглашения</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</si>
  <si>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23.05.2003 № 15)</t>
  </si>
  <si>
    <t xml:space="preserve">Заключенный инвестиционный договор между органами власти Чувашской Республики и юридическим лицом. 
Организация не имеет задолженность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составляет не менее чем 1,5 МРОТ (с 01.01.2018, ранее 2 МРОТ). </t>
  </si>
  <si>
    <t>Привлечение инвестиций в экономику республики</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</si>
  <si>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19.11.2010 № 51)</t>
  </si>
  <si>
    <t xml:space="preserve">Доля доходов от реализации этой продукции составляет не менее 70% от общего объема реализуемой продукции. 
Объем привлеченных с 2008 года инвестиций не менее 100 млн. рублей. 
Организация не имеет задолженность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составляет не менее чем 1,5 МРОТ (с 01.01.2018, ранее 2 МРОТ).  </t>
  </si>
  <si>
    <t xml:space="preserve">Освобождаются от уплаты налога, исчисленного начиная с 2011 года, организации, осуществляющие деятельность на территории Чувашской Республики по производству сельскохозяйственной продукции с привлечением инновационных технологий по производству сельскохозяйственной продукции </t>
  </si>
  <si>
    <t>Привлечение инвестиций и инновационных технологий в агропромышленный комплекс республики, создание новых рабочих мест</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</si>
  <si>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29.09.2014 № 52)</t>
  </si>
  <si>
    <t>Заключенный инвестиционный договор между органами власти Чувашской Республики и юридическим лицом. 
Организация не имеет задолженность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составляет не менее чем 1,5 МРОТ (с 01.01.2018, ранее 2 МРОТ).</t>
  </si>
  <si>
    <t>Организации, привлекающие инвестиции на сумму более 5 млрд. рублей и реализующие инвестиционные проекты на территории Чувашской Республики</t>
  </si>
  <si>
    <t>Привлечение инвестиций в экономику Чувашской Республики, создание новых рабочих мест</t>
  </si>
  <si>
    <t>Более 50% работающих составляют инвалиды по зрению. 
Направление высвободившихся средств на укрепление материально-технической базы и увеличение объемов производства указанных организаций, а также на социальную поддержку инвалидов по зрению.</t>
  </si>
  <si>
    <t>Учебно-производственные организации и учреждения, хозяйственные товарищества и общества Всероссийского общества слепых</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</si>
  <si>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25.05.2004 № 6)</t>
  </si>
  <si>
    <t>Освобождаются от уплаты налога организации - в отношении автомобильных дорог общего пользования регионального, межмуниципального и местного значения в Чувашской Республике, а также сооружений, являющиеся неотъемлемой технологической частью указанных объектов</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</si>
  <si>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28.11.2016 № 86)</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</si>
  <si>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15.09.2018 № 48)</t>
  </si>
  <si>
    <t>Услуги, оказанные сельскохозяйственным товаропроизводителям, в общем объеме оказываемых услуг составляют не менее 70%. 
Направление высвобождаемых средств на обновление технической базы.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составляет не менее чем 1,5 МРОТ (с 01.01.2018, ранее 2 МРОТ).</t>
  </si>
  <si>
    <t>Обновление технической базы обслуживающих организаций АПК</t>
  </si>
  <si>
    <t>Расположение в сельских населенных пунктах, за исключением районных центров.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составляет не менее чем 1,5 МРОТ (с 01.01.2018, ранее 2 МРОТ).</t>
  </si>
  <si>
    <t>Обеспечение товарами первой необходимости сельских жителей</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</si>
  <si>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27.11.2002 № 28)</t>
  </si>
  <si>
    <t>Льгота предоставляется по выбору на одно транспортное средство. 
Льгота не распространяется на легковые автомобили средней стоимостью от 3 млн. рублей, перечень которых в соответствии со ст.362 НКРФ размещается на официальном сайте федерального органа исполнительной власти, осуществляющего функции по выработке государственной политики и нормативно-правовому регулированию в сфере торговли, в информационно-телекоммуникационной сети "Интернет"</t>
  </si>
  <si>
    <t>Освобождаются от налогообложения отдельные социальные категории граждан - в отношении одного транспортного средства по выбору стоимостью от 3 млн. рублей</t>
  </si>
  <si>
    <t xml:space="preserve">Освобождаются от налогообложения отдельные социальные категории граждан и их общественные объединения (организации), хозяйственные товарищества и общества, использующие транспортные средства для осуществления своей уставной деятельности </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</si>
  <si>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11.10.2013 № 60)</t>
  </si>
  <si>
    <t>Пониженная (на 20%; на 50% - с 01.01.2020) ставка налога для организаций и ИП - в отношении используемых ими для предпринимательской деятельности автобусов и автомобилей грузовых, использующих природный газ в качестве моторного топлива</t>
  </si>
  <si>
    <t>20% (50%) от ставок налога</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</si>
  <si>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31.03.2009 № 16)</t>
  </si>
  <si>
    <t>Отсутствие задолженности по налогам, сборам и другим обязательным платежам в бюджеты бюджетной системы РФ на 1-е число месяца, следующего за отчетным (налоговым) периодом. 
Размер среднемесячной заработной платы составляет не менее чем 1,5 МРОТ (с 01.01.2018, ранее 2 МРОТ).</t>
  </si>
  <si>
    <t>Пониженная (12%) ставка налога для всех категорий налогоплательщиков (за искл. резидентов индустриальных (промышленных) парков) 
(объект налогообложения "доходы-расходы")</t>
  </si>
  <si>
    <t>Создание условий для развития малого бизнеса и содействие занятости</t>
  </si>
  <si>
    <t>Отсутствует задолженность по налогам, сборам и другим обязательным платежам в бюджеты бюджетной системы РФ по состоянию на 1-е число месяца, следующего за налоговым периодом. 
Размер среднемесячной заработной платы  составляет не менее чем 1,5 МРОТ.</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</si>
  <si>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22.06.2015 № 27)</t>
  </si>
  <si>
    <t>ИП, впервые зарегистрированные после вступления в силу Закона.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налоговым периодом. 
Размер среднемесячной заработной платы составляет не менее чем 1,5 МРОТ (с 01.01.2018, ранее 2 МРОТ).  
Предельный размер доходов от реализации за налоговый период не превышает 12 млн. рублей.  
Доля доходов от реализации товаров (работ, услуг) не менее 70% в общем объеме. 
Представление в налоговый орган книги учета доходов ИП.</t>
  </si>
  <si>
    <t>Поддержка впервые зарегистрированных ИП</t>
  </si>
  <si>
    <t>ИП, впервые зарегистрированные после вступления в силу Закона.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налоговым периодом. 
Размер среднемесячной заработной платы составляет не менее чем 1,5 МРОТ (с 01.01.2018, ранее 2 МРОТ).  
Предельный размер доходов от реализации не превышает 12 млн. рублей. 
Представление в налоговый орган книги учета доходов ИП.</t>
  </si>
  <si>
    <t>ИП, впервые зарегистрированные и осуществляющие установленные Законом виды предпринимательской деятельности в производственной и социальной сферах, а также в сфере бытовых услуг населению</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</si>
  <si>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и социальной сферах, а также в сфере бытовых услуг населению, в отношении которых применяется патентная система налогообложения</t>
  </si>
  <si>
    <t>Закон Алтайского края от 26.12.2017 № 107-ЗС "Об установлении налоговых льгот для резидентов территорий опережающего социально-экономического развития, созданных на территориях монопрофильных муниципальных образований (моногородов) Алтайского края"</t>
  </si>
  <si>
    <t>Имущество принято на учет в качестве объекта основных средств после дня включения соответствующей организации в реестр резидентов ТОСЭР. 
С даты производства приобретенного имущества, определяемой на основании технических паспортов, прошло не более 5 лет (для движимого имущества). 
Отсутствует факт передачи, включая приобретение, имущества между лицами, признаваемыми взаимозависимыми. 
Имущество расположено на территории ТОСЭР</t>
  </si>
  <si>
    <t>Освобождаются от уплаты налога резиденты территории опережающего социально-экономического развития (ТОСЭР) - в отношении имущества, используемого для осуществления деятельности, предусмотренной соглашением об осуществлении деятельности на ТОСЭР</t>
  </si>
  <si>
    <t xml:space="preserve">Налогоплательщик: 1) не применяет специальных налоговых режимов; 2) не является участником консолидированной группы налогоплательщиков; 3) не является некоммерческой организацией, банком, страховой организацией (страховщиком), негосударственным пенсионным фондом, профессиональным участником рынка ценных бумаг, клиринговой организацией; 4) не является резидентом ОЭЗ любого типа; 5) не является участником региональных инвестиционных проектов. 
Доходы от деятельности, осуществляемой при исполнении соглашений об осуществлении деятельности на ТОСЭР, составляют не менее 90% всех доходов, учитываемых при определении налоговой базы по налогу. 
Ведение раздельного учета доходов (расходов), полученных (понесенных) от деятельности на ТОСЭР и иной деятельности. </t>
  </si>
  <si>
    <t>Пониженная (5%) ставка налога для резидентов территории опережающего социально-экономического развития (ТОСЭР)</t>
  </si>
  <si>
    <t>Закон Алтайского края от 10.04.2007 № 21-ЗС "О ставке налога на прибыль организациям - резидентам особой экономической зоны туристско-рекреационного типа на территории Алтайского района Алтайского края"</t>
  </si>
  <si>
    <t>Ведение раздельного учета доходов (расходов), полученных (понесенных) от деятельности, осуществляемой на территории ОЭЗ, и деятельности за пределами территории ОЭЗ</t>
  </si>
  <si>
    <t>4,5 (5.5) п.п.</t>
  </si>
  <si>
    <t>Средняя численность наемных работников не превышает 15 человек. 
Доля доходов по итогам налогового периода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Предельный размер доходов от реализации при осуществлении установленного вида предпринимательской деятельности не превышает 15 млн рублей. 
Среднемесячная заработная плата в расчете на одного наемного работника составляет не менее одного прожиточного минимума для трудоспособного населения, установленного в Алтайском крае на начало налогового периода.</t>
  </si>
  <si>
    <t xml:space="preserve">(1) ограниченный - непрерывно в течение 2 налоговых периодов </t>
  </si>
  <si>
    <t>Средняя численность наемных работников не менее 3 человек. 
Доля доходов по итогам налогового периода от реализации товаров (работ, услуг) при осуществлении установленных видов предпринимательской деятельности в общем объеме доходов должна быть не менее 70%. 
Доходы, полученные налогоплательщиком при осуществлении установленных видов предпринимательской деятельности не превышает 15 млн. рублей. 
Среднемесячная заработная плата в расчете на одного работника составляет не менее 15 тыс. руб.
Размер налоговой ставки при дополнительном понижении не может быть меньше 1% ("доходы") и меньше 5% ("доходы-расходы")</t>
  </si>
  <si>
    <t>Пониженная ставка налога для организации и ИП, осуществляющих установленные Законом виды деятельности: 
3% - объект налогообложения "доходы", 
7,5% - объект налогообложения "доходы-расходы"
Дополнительное снижение ставки налога для налогоплательщиков, являющихся членами сельскохозяйственных кооперативов, на 0,5% за каждого шестого и последующих наемных работников.</t>
  </si>
  <si>
    <t>Применяется в отношении одной единицы транспортного средства по выбору</t>
  </si>
  <si>
    <t>Пониженная (0 руб.) ставка налога для социально незащищенных категорий населения - на легковые автомобили с мощностью двигателя до 100 л.с.; 
Освобождаются от уплаты налога на мотоциклы и мотороллеры до 35 л.с., отечественного производства и производства стран СНГ до 45 л.с.</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</si>
  <si>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Ранее Закон от 26.09.2008 № 61-ЗЗК</t>
  </si>
  <si>
    <t xml:space="preserve">Пониженная (13,5%) ставка налога для субъектов краевой государственной поддержки иностранных инвестиций в экономику Забайкальского края, реализующих приоритетные инвестиционные проекты Забайкальского края </t>
  </si>
  <si>
    <t>ст.1/ч.3(1)</t>
  </si>
  <si>
    <t>Осуществление капитальных вложений в течение 5 лет до окончания налогового периода, в котором в соответствии с данными налогового учета была получена первая прибыль от реализации товаров, произведенных в результате реализации регионального инвестиционного проекта Забайкальского края</t>
  </si>
  <si>
    <t xml:space="preserve">Организации - участники региональных инвестиционных проектов (РИП) Забайкальского края, включенные в реестр участников РИП Забайкальского края, реализующие РИП Забайкальского края </t>
  </si>
  <si>
    <t xml:space="preserve">Пониженные (0% - с 1 по 5 гг.; 10% - с 6 по 10 гг.) ставки налога для организаций-участников РИП Забайкальского края, включенных в реестр участников региональных инвестиционных проектов Забайкальского края, реализующие РИП с объемом капитальных вложений в соответствии с инвестиционной декларацией не менее 30 млрд. рублей </t>
  </si>
  <si>
    <t>Пониженные (10% - с 1 по 5 гг.; 13,5% - с 6 по 10 гг.) ставки налога для организаций-участников региональных инвестиционных проектов Забайкальского края, включенных в реестр участников региональных инвестиционных проектов Забайкальского края</t>
  </si>
  <si>
    <t>Организации, получившие статус резидента территории опережающего социально-экономического развития (ТОСЭР) , созданной на территории моногорода</t>
  </si>
  <si>
    <t>Пониженная (5% - с 1 по 5 гг.; 10% - с 6 по 10 гг.) ставка налога для резидентов территории опережающего социально-экономического развития (ТОСЭР), созданной на территории моногорода - в отношении прибыли от деятельности, осуществляемой при исполнении соглашений об осуществлении деятельности на территории ТОСЭР (моногород)</t>
  </si>
  <si>
    <t>ст.1/ч.3(2)</t>
  </si>
  <si>
    <t>Пониженная (0% - с 1 по 5 гг.; 10% - с 6 по 10 гг.) ставка налога для резидентов территории опережающего социально-экономического развития (ТОСЭР) - в отношении прибыли от деятельности, осуществляемой при исполнении соглашений об осуществлении деятельности на территории ТОСЭР</t>
  </si>
  <si>
    <t>ст.1/ч.3(3)</t>
  </si>
  <si>
    <t>Организации, получившие статус резидента территории опережающего социально-экономического развития (ТОСЭР), основным видом экономической деятельности которых является добыча полезных ископаемых, или лесозаготовки, или распиловка и строгание древесины</t>
  </si>
  <si>
    <t>Пониженная (2% - с 1 по 5 гг.; 10% - с 6 по 10 гг.) ставка налога для резидентов ТОСЭР, осуществляющих установленные Законом виды экономической деятельности - в отношении прибыли от деятельности, осуществляемой при исполнении соглашений об осуществлении деятельности на территории ТОСЭР</t>
  </si>
  <si>
    <t>15 (16) п.п. - с 1 по 5 гг.; 
7 (8) пп. - с 6 по 10 гг.</t>
  </si>
  <si>
    <t>Организации, имеющие имущество, налоговая база по которому определяется исходя из кадастровой стоимости</t>
  </si>
  <si>
    <t>Организации, получившие статус резидента территории опережающего социально-экономического развития (ТОСЭР), созданной на территории моногорода</t>
  </si>
  <si>
    <t>Освобождаются от уплаты налога резиденты ТОСЭР, созданной на территории моногорода - в отношении объектов недвижимого имущества, вновь построенных и введенных в эксплуатацию в целях реализации на территории ТОСЭР инвестиционных проектов и расположенных на данной территории ТОСЭР</t>
  </si>
  <si>
    <t>Пониженная (1,65% ) ставка налога для организаций, реализующих инвестиционные проекты краевого значения - в отношении имущества, созданного и (или) приобретенного в ходе реализации инвестиционного проекта и предназначенного для его реализации</t>
  </si>
  <si>
    <t>Пониженная (1,65%) ставка налога для организаций, реализующих приоритетные инвестиционные проекты Забайкальского края - в отношении имущества, созданного и (или) приобретенного в ходе реализации приоритетного инвестиционного проекта Забайкальского края и предназначенного для реализации указанного инвестиционного проекта</t>
  </si>
  <si>
    <t>Закон Забайкальского края от 20.11.2008 № 72-ЗЗК "О налоге на имущество организаций" (в ред. от 02.05.2017 № 1476-ЗЗК)</t>
  </si>
  <si>
    <t>ст.1/ч.5(1)</t>
  </si>
  <si>
    <t xml:space="preserve">Участники региональных инвестиционных проектов Забайкальского края, реализующие региональные инвестиционные проекты (РИП) Забайкальского края </t>
  </si>
  <si>
    <t>Пониженная (1,1%) ставка налога для организаций-участников региональных инвестиционных проектов Забайкальского края с объемом капитальных вложений в соответствии с инвестиционной декларацией не менее 30 млрд. рублей- в отношении имущества, созданного и (или) приобретенного в ходе реализации регионального инвестиционного проекта Забайкальского края в результате осуществления капитальных вложений в соответствии со статьей 25.8 НКРФ и предназначенного для его реализации</t>
  </si>
  <si>
    <t>Участники региональных инвестиционных проектов (РИП) Забайкальского края</t>
  </si>
  <si>
    <t>Пониженная (1,65%) ставка для организаций-участников РИП Забайкальского края - в отношении имущества, созданного и (или) приобретенного в ходе реализации регионального инвестиционного проекта Забайкальского края в результате осуществления капитальных вложений в соответствии со статьей 25.8 НКРФ и предназначенного для его реализации</t>
  </si>
  <si>
    <t xml:space="preserve">Организации, получившие статус резидента территории опережающего социально-экономического развития (ТОСЭР) </t>
  </si>
  <si>
    <t>Пониженная (0% - с 1 по 5 гг.; 1,1% - с 6 по 10 гг.) ставка налога для резидентов ТОСЭР - в отношении имущества, созданного и (или) приобретенного (не входящего до приобретения в состав налоговой базы иных налогоплательщиков) для осуществления деятельности, предусмотренной соглашением об осуществлении деятельности на территории ТОСЭР</t>
  </si>
  <si>
    <t>Пониженная (0,3% - с 1 по 5 гг.; 1,3% - с 6 по 10 гг.) ставка налога для резидентов ТОСЭР, осуществляющих установленные Законом виды экономической деятельности - в отношении имущества, созданного и (или) приобретенного (не входящего до приобретения в состав налоговой базы иных налогоплательщиков) для осуществления деятельности, предусмотренной соглашением об осуществлении деятельности на территории ТОСЭР</t>
  </si>
  <si>
    <t>Участники Великой Отечественной войны, Герои Советского Союза, Герои Российской Федерации, Герои Социалистического Труда, а также лица, награжденные орденами Славы трех степеней</t>
  </si>
  <si>
    <t>Освобождаются от уплаты налога отдельные социальные категории граждан - в отношении автомобилей легковых, мотоциклов и мотороллеров, других самоходных транспортных средств, машин и механизмов на пневматическом и гусеничном ходу</t>
  </si>
  <si>
    <t>Лица, достигшие возраста 60 и 55 лет (соответственно мужчины и женщины), или инвалиды I и II группы</t>
  </si>
  <si>
    <t>33% от ставок налога</t>
  </si>
  <si>
    <t>Пониженная (67%) ставка налога для общественных организаций инвалидов - в отношении автомобилей легковых, мотоциклов и мотороллеров, автобусов, грузовых автомобилей, других самоходных транспортных средств, машин и механизмов на пневматическом и гусеничном ходу</t>
  </si>
  <si>
    <t>Собственники транспортных средств, использующих природный газ в качестве моторного топлива, если газобаллонное оборудование на них установлено заводом-изготовителем транспортного средства</t>
  </si>
  <si>
    <t>Пониженная (50%) ставка налога для собственников транспортных средств, использующих природный газ в качестве моторного топлива, если газобаллонное оборудование на них установлено заводом-изготовителем - в отношении автомобилей легковых, мотоциклов и мотороллеров, автобусов, грузовых автомобилей, других самоходных транспортных средств, машин и механизмов на пневматическом и гусеничном ходу</t>
  </si>
  <si>
    <t>Закон Забайкальского края от 20.11.2008 № 73-ЗЗК "О транспортном налоге" (в ред. от 30.04.2020 № 1825-ЗЗК)</t>
  </si>
  <si>
    <t>ИП и организации, у которых код основного вида экономической деятельности соответствует установленными Законом кодами ОКВЭД</t>
  </si>
  <si>
    <t>Пониженная (50%) ставка налога для ИП (за 2019 г.) и организаций (за 2020 г.), осуществляющих установленные Законом виды деятельности - в отношении автобусов, грузовых автомобилей</t>
  </si>
  <si>
    <t>Доходы от осуществления установленных видов экономической деятельности не менее 70%</t>
  </si>
  <si>
    <t>Налогоплательщики, осуществляющие установленные Законом виды экономической деятельности раздела C "Обрабатывающие производства" ОКВЭД</t>
  </si>
  <si>
    <t>Налогоплательщики, осуществляющие установленные Законом виды экономической деятельности раздела E "Водоснабжение; водоотведение, организация сбора и утилизация отходов, деятельность по ликвидации загрязнений" ОКВЭД</t>
  </si>
  <si>
    <t xml:space="preserve">Доходы от осуществления деятельности на территории индустриальных (промышленных) парков не менее 70% </t>
  </si>
  <si>
    <t>Доходы от реализации приоритетных инновационных проектов Забайкальского края не менее 70%</t>
  </si>
  <si>
    <t>Налогоплательщики - субъекты государственной поддержки и стимулирования инновационной деятельности, реализующие приоритетные инновационные проекты Забайкальского края</t>
  </si>
  <si>
    <t>Пониженная (5%) ставка налога для налогоплательщиков, реализующих приоритетные инновационные проекты Забайкальского края (объект налогообложения "доходы-расходы")</t>
  </si>
  <si>
    <t>Пониженная (0%) ставка налога для ИП, впервые зарегистрированных после вступления в силу Закона, осуществляющих предпринимательскую деятельность в производственной, социальной и (или) научной сферах по установленному Законом перечню</t>
  </si>
  <si>
    <t>Организации -  резиденты территории опережающего социально-экономического развития (ТОСЭР) либо резиденты свободного порта Владивосток (СПВ)</t>
  </si>
  <si>
    <t>Рыбохозяйственные организации</t>
  </si>
  <si>
    <t xml:space="preserve">класс 01
</t>
  </si>
  <si>
    <t>Отсутствие у организации недоимки по налогам, сборам и другим обязательным платежам в бюджеты всех уровней. 
В отношении организации не введены процедуры, применяемые в деле о банкротстве</t>
  </si>
  <si>
    <t>Освобождаются от налогообложения резиденты ТОСЭР и СПВ - в отношении имущества, созданного и (или) приобретенного при исполнении соглашений об осуществлении деятельности на территории ТОСЭР либо СПВ</t>
  </si>
  <si>
    <t>В части не более одного из зарегистрированных на конкретного налогоплательщика легкового автомобиля, являющегося объектом налогообложения</t>
  </si>
  <si>
    <t>В части зарегистрированных на них и используемых для осуществления своей уставной деятельности</t>
  </si>
  <si>
    <t>Пониженная (5%) ставка налога для организаций и ИП, осуществляющих один или нескольких видов деятельности: указанные в п.1-4 ст. 1.2 закона, а также производство целлюлозы; издательской, полиграфической деятельности; производство химических веществ и химических продуктов; резиновых и пластмассовых изделий; изделий металлургии; готовых металлических изделий, кроме машин и оборудования; компьютеров, электронных и оптических изделий; электрического оборудования автотранспортных средств; техническое обслуживания и ремонт автотранспортных средств; ремонт предметов личного потребления; деятельность гостиниц и прочих мест для временного проживания; водного транспорта; аренда и лизинг; общая и специальная врачебная практика; стирка и химическая чистка; физкультурно-оздоровительная деятельность 
(объект налогообложения "доходы")</t>
  </si>
  <si>
    <t xml:space="preserve">Организации, получившие статус резидента территории опережающего социально-экономического развития (ТОСЭР) либо статус резидента свободного порта Владивосток (СПВ)
</t>
  </si>
  <si>
    <t>(2) не установлено - 
дата снятия статуса ТОСЭР/СПВ</t>
  </si>
  <si>
    <t>Парк и его управляющая компания соответствует требованиям, установленным Правительством РФ и нормативными правовыми актами Краснодарского края в соответствии со ст. 19 Федерального закона от 31.12.2014 № 488-ФЗ "О промышленной политике в РФ". 
Доля выручки от реализации товаров (работ, услуг), полученной от осуществления на территории индустриальных (промышленных) парков, расположенных в Краснодарском крае, видов экономической деятельности, относящихся к обрабатывающему производству (за искл. производства кокса и нефтепродуктов), в доходе от реализации составляет не менее 90%.</t>
  </si>
  <si>
    <t xml:space="preserve">(1) ограниченный - начиная с периода заключения договора, до 01.01.2023
</t>
  </si>
  <si>
    <t>Пониженная (13,5%) ставка налога для организаций - резидентов индустриальных (промышленных) парков, осуществляющих видов экономической деятельности, относящихся к обрабатывающему производству (за искл. производства кокса и нефтепродуктов)</t>
  </si>
  <si>
    <t>Парк и его управляющая компания соответствует требованиям, установленным Правительством РФ и нормативными правовыми актами Краснодарского края в соответствии со ст. 19 Федерального закона от 31.12.2014 № 488-ФЗ "О промышленной политике в РФ". 
Доля выручки от реализации товаров (работ, услуг), полученной от предоставления в аренду и (или) продажи объектов промышленной инфраструктуры парка или их частей и (или) земельных участков, находящихся в границах территории парка, в доходе от реализации составляет не менее 90%.</t>
  </si>
  <si>
    <t>(1) ограниченный - начиная с периода принятия решения о соответствии парка и управляющей компании установленным требованиям к паркам, до 01.01.2023</t>
  </si>
  <si>
    <t>Пониженная (13,5%) ставка налога для управляющих компаний индустриальных (промышленных) парков, расположенных в Краснодарском крае</t>
  </si>
  <si>
    <t>Доля выручки от реализации товаров (работ, услуг), полученной организациями в результате реализации одобренного инвестиционного проекта, в доходе от реализации, составляет не менее 80%. 
Выход на проектную мощность. 
Ведение раздельного учета доходов (расходов), возникающих в процессе реализации данного проекта, и доходов (расходов) от других видов деятельности</t>
  </si>
  <si>
    <t>Доля выручки от реализации товаров (работ, услуг), полученной организациями от реализации стратегического инвестиционного проекта, в доходе от реализации составляет не менее 80%. 
Ведение раздельного учета доходов (расходов), возникающих в процессе реализации данного проекта, и доходов (расходов) от других видов деятельности</t>
  </si>
  <si>
    <t xml:space="preserve"> Организации, реализовавшие и (или) реализующие стратегические инвестиционные проекты</t>
  </si>
  <si>
    <t>Пониженная (13,5%) ставка налога для организаций, реализовавших и (или) реализующих инвестиционные проекты, включенные в реестр стратегических инвестиционных проектов после 1 июля 2016 года, предусмотренный Законом Краснодарского края от 02.07.2004 № 731-КЗ "О стимулировании инвестиционной деятельности в Краснодарском крае"</t>
  </si>
  <si>
    <t>Закон Краснодарского края от 26.11.2003 № 620-КЗ "О налоге на имущество организаций" (в ред. от 03.04.2020 № 4256-КЗ)</t>
  </si>
  <si>
    <t>Пониженная (0,7% - 2018-2020 гг.; 0,5% - 2017 г.) ставка налога для организаций потребительской кооперации, осуществляющих свою деятельность в соответствии с Законом Российской Федерации от 19 июня 1992 года N 3085-I "О потребительской кооперации (потребительских обществах, их союзах) в Российской Федерации", потребительских кооперативов и их союзов</t>
  </si>
  <si>
    <t>1,5 п.п. - 2018-2020 гг.; 
1,7 п.п. - 2017 г.</t>
  </si>
  <si>
    <t>Пониженная (0,3%) ставка налога для общественных организаций и их союзов, осуществляющих уставную деятельность за счет взносов от юридических и физических лиц</t>
  </si>
  <si>
    <t>Закон Краснодарского края от 26.11.2003 № 620-КЗ "О налоге на имущество организаций" (в ред. от 25.01.2017 № 3546-КЗ)</t>
  </si>
  <si>
    <t>Пониженная (0,7% - 2018 г., 1,5% - 2019 г., 2% - 2020 г.) ставка налога - в отношении объектов недвижимого имущества, построенных в соответствии с Программой строительства олимпийских объектов и развития города Сочи как горноклиматического курорта, утвержденной постановлением Правительства РФ от 29.12.2007 № 991</t>
  </si>
  <si>
    <t>Закон Краснодарского края от 26.11.2003 № 620-КЗ "О налоге на имущество организаций" (вред. от 30.03.2018 № 3768-КЗ)</t>
  </si>
  <si>
    <t>Пониженная (0,7% - 2018 г.; 1,5% - 2019 г.; 2% - 2020 г.) ставка налога - в отношении организаций, являющихся собственниками объектов Единой системы газоснабжения</t>
  </si>
  <si>
    <t>Пониженная (0%) ставка налога для некоммерческих образовательных организаций - в отношении объектов недвижимого имущества, построенных в соответствии с Программой строительства олимпийских объектов</t>
  </si>
  <si>
    <t>Закон Краснодарского края от 26.11.2003 № 620-КЗ "О налоге на имущество организаций" (в ред. от 30.03.2018 № 3768-КЗ)</t>
  </si>
  <si>
    <t>Объекты транспортной инфраструктуры построены в рамках подпрограммы "Строительство и реконструкция объектов для развития города Сочи как горноклиматического курорта" Программы строительства олимпийских объектов</t>
  </si>
  <si>
    <t>Пониженная (0% - 2018-2019 гг.; 0,3% - в 2020 г.; 0,9% - 2021 г.) ставка налога для организаций, осуществляющих перевозки железнодорожным транспортом - в отношении объектов транспортной инфраструктуры</t>
  </si>
  <si>
    <t>2,2 п.п. - 2018-2019 гг.;
1,9 п.п. - 2020 г.; 
1,3 п.п. - 2021 г.</t>
  </si>
  <si>
    <t>Объектов недвижимого имущества построены в соответствии с Программой строительства олимпийских объектов полностью либо частично за счет денежных средств, привлеченных в соответствии с заключенными ими с государственными корпорациями кредитными договорами</t>
  </si>
  <si>
    <t>Пониженная (0%) ставка налога для организаций, имеющих в собственности горнолыжные трассы на территории Краснодарского края</t>
  </si>
  <si>
    <t>Объекты недвижимого имущества построены в соответствии с Программой строительства олимпийских объектов</t>
  </si>
  <si>
    <t>Пониженная (0%) ставка налога для организаций, обладающих (обладавших) правом на проведение чемпионата мира FIA "Формула-1", включающим в себя право на популяризацию мероприятия и право называть мероприятие российского этапа указанного чемпионата "Чемпионат мира FIA "Формула-1" - в отношении объектов недвижимого имущества, построенных в соответствии с Программой строительства олимпийских объектов</t>
  </si>
  <si>
    <t>Закон Краснодарского края от 26.11.2003 № 620-КЗ "О налоге на имущество организаций" (в ред. от 21.12.2018 № 3940-КЗ)</t>
  </si>
  <si>
    <t>Пониженная (0%) ставка налога для организаций - в отношении олимпийских спортивных объектов, построенных в соответствии с подпрограммой "Строительство олимпийских спортивных объектов и объектов, обеспечивающих их функционирование" Программы строительства олимпийских объектов</t>
  </si>
  <si>
    <t>Пониженная (0,05%) ставка налога для организаций - в отношении объектов недвижимого имущества, находящихся у них на праве хозяйственного ведения</t>
  </si>
  <si>
    <t>Пониженная (0,01%) ставка налога для организаций, осуществлявших на территории Краснодарского края строительство футбольных стадионов высшей категории</t>
  </si>
  <si>
    <t>Закон Краснодарского края от 26.11.2003 № 620-КЗ "О налоге на имущество организаций" (в ред. от 07.11.2017 № 3676-КЗ)</t>
  </si>
  <si>
    <t>Группы полномочий 
(осуществление дорожной деятельности; культура; иные сферы деятельности, предусмотренные статьей 26.3 Федерального закона № 184-ФЗ)</t>
  </si>
  <si>
    <t xml:space="preserve">Закон Краснодарского края от 26.11.2003 № 620-КЗ "О налоге на имущество организаций" (в ред. от 07.11.2017 № 3676-КЗ)
</t>
  </si>
  <si>
    <t>В части следующего имущества, не используемого в предпринимательской деятельности: 
памятников истории и культуры; 
автомобильных дорог общего пользования, мостов и иных транспортных и пешеходных инженерных сооружений; 
объектов размещения отходов.</t>
  </si>
  <si>
    <t>(2) не установлено 
за искл. пункта "в" - 01.01.2020</t>
  </si>
  <si>
    <t>Формирование приоритетного культурного и гуманитарного развития личности, укрепление единства народов Краснодарского края и Российской Федерации посредством обеспечения доступа граждан к культурным ценностям, и реализация творческого потенциала населения региона;
Повышение транспортно-эксплуатационного состояния сети автомобильных дорог общего пользования на территории Краснодарского края;
Создание условий для повышения уровня комфортности проживания и обеспеченности населения Краснодарского края жилищно-коммунальными услугами</t>
  </si>
  <si>
    <t>Закон Краснодарского края от 26.11.2003 № 620-КЗ "О налоге на имущество организаций" (в ред. от 06.05.2016 № 3398-КЗ)</t>
  </si>
  <si>
    <t>Имущества не входило в состав налогооблагаемой базы до начала реализации инвестиционного проекта</t>
  </si>
  <si>
    <t>Освобождаются от уплаты налога организации, реализовавшие и (или) реализующие инвестиционные проекты, одобренные высшим исполнительным органом государственной власти Краснодарского края до 1 июля 2016 года, - в отношении имущества, создаваемого или приобретаемого для реализации инвестиционного проекта</t>
  </si>
  <si>
    <t>Имущества не входило в состав налогооблагаемой базы до начала реализации инвестиционного проекта. 
Объем осуществленных капитальных вложений по проекту в зависимости от видов деятельности составляет: 
- от 50 млн. рублей до 5 млрд. рублей - по видам деятельности, предусмотренным пунктами 1 - 41 приложения к  Закону № 620-КЗ; 
- от 1 млрд. рублей до 5 млрд. рублей - по видам деятельности, предусмотренным пунктами 42 - 55 приложения к  Закону № 620-КЗ. 
Налогоплательщик: не имеет задолженность по налогам, сборам и иным обязательным платежам в бюджеты бюджетной системы;
не находится в стадии реорганизации, ликвидации, банкротства.</t>
  </si>
  <si>
    <t>Освобождаются (на 77% - 1-й г.; на 64% - 2-й г.; на 50% - 3-й г.) от уплаты налога организации, реализовавших и (или) реализующих инвестиционные проекты установленным Законом видам деятельности, - в отношении имущества, создаваемого (приобретаемого) для реализации инвестиционного проекта, введенного в эксплуатацию после 1 января 2016 г.</t>
  </si>
  <si>
    <t xml:space="preserve">77% от суммы налога - 1-й г.; 
64% от суммы налога - 2-й г.; 
50% от суммы налога - 3-й г. </t>
  </si>
  <si>
    <t>Закон Краснодарского края от 26.11.2003 № 620-КЗ "О налоге на имущество организаций" (в ред. от 06.05.2016 № 3398-КЗ</t>
  </si>
  <si>
    <t xml:space="preserve">Имущество не входило в состав налогооблагаемой базы до начала реализации инвестиционного проекта. 
Осуществление хозяйственной деятельности на объектах, созданных в рамках инвестиционного проекта, и выход на его проектную мощность. 
</t>
  </si>
  <si>
    <t>Имущество не входило в состав налогооблагаемой базы до начала реализации инвестиционного проекта. 
Проект включен в реестр стратегических инвестиционных проектов, предусмотренный Законом Краснодарского края от 02.07.2014 № 731-КЗ "О стимулировании инвестиционной деятельности в Краснодарском крае"</t>
  </si>
  <si>
    <t>99% от суммы налога - с 1 по 4 гг.; 
77% от суммы налога - 5 г.; 
64% от суммы налога - 6 г.; 
50% от суммы налога - 7 г.</t>
  </si>
  <si>
    <t>Имущество не входило в состав налогооблагаемой базы по налогу до момента заключения соглашения управляющей компанией парка с уполномоченным органом исполнительной власти Краснодарского края о реализации проекта по созданию парка. 
Парк и его управляющая компания соответствуют требованиям, установленным Правительством Российской Федерации и нормативными правовыми актами Краснодарского края в соответствии со ст. 19 Федерального закона от 31.12.2014 № 488-ФЗ "О промышленной политике в Российской Федерации"</t>
  </si>
  <si>
    <t xml:space="preserve">Освобождаются (на 99% - с 1 по 3 гг.; на 97% - с 4 по 7 гг.; на 77% - с 8 по 10 гг.) от уплаты налога управляющие компании индустриальных (промышленных) парков - в отношении имущества, относящегося к коммунальной и транспортной инфраструктуре парка, созданного и (или) приобретенного в целях создания и развития парка </t>
  </si>
  <si>
    <t>99% от суммы налога - с 1 по 3 гг.; 
97% от суммы налога - с 4 по 7 гг.; 
77% от суммы налога - с 8 по 10 гг.</t>
  </si>
  <si>
    <t>Имущество не входило в состав налогооблагаемой базы по налогу до дня заключения ими с управляющей компанией данного парка договора аренды и (или) купли-продажи объектов промышленной инфраструктуры парка или их частей и (или) земельного участка, находящегося в границах территории парка. 
Парк и его управляющая компания соответствуют требованиям, установленным Правительством РФ и нормативными правовыми актами Краснодарского края в соответствии со статьей 19 Федерального закона от 31.12.2014 № 488-ФЗ "О промышленной политике в РФ".</t>
  </si>
  <si>
    <t>Освобождаются (на 99% - с 1 по 3 гг.; на 97% - с 4 по 7 гг.; на 77% - с 8 по 10 гг.) от уплаты налога резиденты индустриальных (промышленных) парков, осуществляющих хозяйственную деятельность на его территории - в отношении имущества, созданного и (или) приобретенного в целях ведения промышленного производства в границах территории парка</t>
  </si>
  <si>
    <t>Закон Краснодарского края от 26.11.2003 № 620-КЗ "О налоге на имущество организаций" (в ред. от 05.04.2019 № 4001-КЗ)</t>
  </si>
  <si>
    <t>Сумма налога уменьшается на сумму удержанного и перечисленного НДФЛ, но не более чем на 30% от суммы исчисленного налога на имущество организаций по таким объектам.
Указанная льгота предоставляется с учетом следующих особенностей:
1) НДФЛ, на сумму которого осуществляется уменьшение, исчислен в отношении любых выплат, кроме сумм выплаченных дивидендов, и перечислен в бюджет по месту нахождения недвижимого имущества в сроки, соответствующие последним трем месяцам налогового либо отчетного периода по налогу на имущество организаций;
2) объект недвижимости, являющийся объектом налогообложения, по состоянию на 1 января 2017 года находился в собственности организации, применяющей специальный налоговый режим.</t>
  </si>
  <si>
    <t>Пониженная (на сумму перечисленного НДФЛ, но не более чем на 30%) сумма налога организациям, применяющим специальные налоговые режимы - в отношении административно-деловых центров и торговых центров (комплексов) и помещений в них; нежилых помещений, предназначенных и/или используемых для размещения офисов, торговых объектов, объектов общественного питания и бытового обслуживания</t>
  </si>
  <si>
    <t>Закон Краснодарского края от 26.11.2003 № 639-КЗ "О транспортном налоге на территории Краснодарского края" (в ред. от 28.11.2014 № 3066-КЗ)</t>
  </si>
  <si>
    <t>Герои Советского Союза, Герои Российской Федерации, Герои Социалистического Труда, полные кавалеры орденов Славы, Трудовой Славы, Герои Кубани, Герои труда Кубани; 
Ветераны ВОВ, ветераны боевых действий, лица, подвергшиеся воздействию радиации (чернобыльская катастрофа, ядерные испытания на Семипалатинском полигоне, аварии в 1957 году на ПО "Маяк" и сбросов радиоактивных отходов в реку Теча), граждане из подразделений особого риска, инвалиды I и II групп; 
Лица, достигшие возраста 60 и 55 лет (соответственно мужчины и женщины).</t>
  </si>
  <si>
    <t>Освобождаются от уплаты налога отдельные социальные категории граждан - по автомобилям легковым с мощностью двигателя до 150 л.с. вкл., моторным лодкам с мощностью двигателя до 20 л.с. вкл., мотоциклам и мотороллерам с мощностью двигателя до 35л.с. вкл.</t>
  </si>
  <si>
    <t>Закон Краснодарского края от 26.11.2003 № 639-КЗ "О транспортном налоге на территории Краснодарского края" (в ред. от 28.12.2011 № 2412-КЗ)</t>
  </si>
  <si>
    <t>Специальные и (или) специализированные автомобили зарегистрированы на общественные объединения пожарной охраны и предназначены для тушения пожаров и проведения аварийно-спасательных работ</t>
  </si>
  <si>
    <t>Освобождаются от уплаты налога общественные объединения пожарной охраны, созданные для участия в осуществлении деятельности в области пожарной безопасности и проведении аварийно-спасательных работ - в отношении специальных и (или) специализированных автомобилей</t>
  </si>
  <si>
    <t>Закон Краснодарского края от 26.11.2003 № 639-КЗ "О транспортном налоге на территории Краснодарского края" (в ред. от 16.12.2015 № 3290-КЗ)</t>
  </si>
  <si>
    <t>В отношении одной единицы транспортного средства по выбору налогоплательщика из числа зарегистрированных за ним транспортных средств</t>
  </si>
  <si>
    <t>Освобождается от уплаты налога один из родителей (усыновителей) в многодетной семье - в отношении автомобилей легковых с мощностью двигателя до 150 л.с. вкл., автобусов с мощностью двигателя до 150 л.с. вкл.</t>
  </si>
  <si>
    <t>Закон Краснодарского края от 26.11.2003 № 639-КЗ "О транспортном налоге на территории Краснодарского края" (в ред. от 04.05.2018 № 3788-КЗ)</t>
  </si>
  <si>
    <t>Освобождается от уплаты налога один из родителей (законных представителей) ребенка-инвалида, имеющего заключение о наличии медицинских показаний для приобретения транспортного средства в соответствии с индивидуальной программой реабилитации или абилитации ребенка-инвалида, выдаваемой федеральными государственными учреждениями медико-социальной экспертизы - в отношении автомобилей легковых с мощностью двигателя до 150 л.с. вкл.</t>
  </si>
  <si>
    <t xml:space="preserve">Доля доходов от оказания услуг связи с использованием сетей и сооружений связи на основе технологий волоконно-оптического кабеля, расположенных на территориях муниципальных образований края, отнесенных в соответствии с законодательством РФ к сухопутным территориям Арктической зоны РФ, и (или) от передачи имущественных прав на них (в том числе от передачи указанных сетей и сооружений связи в аренду) по итогам отчетного (налогового) периода составляет не менее 50% их доходов, учитываемых при определении налоговой базы по налогу на прибыль организаций. </t>
  </si>
  <si>
    <t xml:space="preserve">Организация: не является участником консолидированных групп налогоплательщиков; 
осуществила капитальные вложения после 1 января 2015 года  </t>
  </si>
  <si>
    <t>Пониженная (12,5% - 2018-2020 гг.; 13,5% - 2021-2027 гг.) ставка налога для организаций, осуществляющих капитальные вложения в сети и сооружения связи на основе технологий волоконно-оптического кабеля, расположенные на территориях муниципальных образований края, отнесенных в соответствии с законодательством РФ к сухопутным территориям Арктической зоны РФ</t>
  </si>
  <si>
    <t>4,5 п.п.; 
3,5 п.п. - 2021-2024 гг.</t>
  </si>
  <si>
    <t>Резиденты территории опережающего социально-экономического развития "Железногорск" (ТОСЭР)</t>
  </si>
  <si>
    <t xml:space="preserve"> Пониженная (5% - с 1 по 5 гг.; 10% - с 6 по 10 гг.) ставка налога для организаций, получивших статус резидента ТОСЭР "Железногорск"</t>
  </si>
  <si>
    <t xml:space="preserve">Пониженная (1,1%) ставка налога для организаций, осуществляющих производство нефтепродуктов </t>
  </si>
  <si>
    <t>Пониженная (0,2%) ставка налога для организаций, осуществляющих добычу сырой нефти и нефтяного (попутного) газа на территории края</t>
  </si>
  <si>
    <t xml:space="preserve">Общий объем средств, направленных с 1 января 2013 года нарастающим итогом на проектирование, строительство и (или) реконструкцию объектов жилищного фонда, инженерной инфраструктуры жилищно-коммунального комплекса, образования, здравоохранения на территории Красноярского края, составляет: 
на начало 1-го года применения налоговой льготы не менее 1 300 млн рублей, на начало 5-го года и последующих лет с начала применения налоговой льготы не менее 5 500 млн рублей, 
в том числе: на начало 1-го года -не менее 55 млн рублей, на начало 2-го года с начала применения льготы не менее 180 млн рублей, на начало 3-го года с начала применения льготы не менее 800 млн рублей, на начало 4-го года с начала применения льготы не менее 1 650 млн рублей, на начало 5-го года и последующих лет с начала применения  льготы не менее 2 500 млн рублей. 
Общий объем льготы с начала ее применения не может превышать подтвержденный объем средств, направленных на указанные выше цели. </t>
  </si>
  <si>
    <t>Освобождаются от уплаты налога организации, осуществляющие капитальные вложения в расположенные на территориях муниципальных образований края, отнесенных в соответствии с законодательством Российской Федерации к сухопутным территориям Арктической зоны Российской Федерации, сети и сооружения связи на основе технологий волоконно-оптического кабеля</t>
  </si>
  <si>
    <t xml:space="preserve"> Освобождаются от уплаты налога организации, получившие статус резидента ТОСЭР "Железногорск" </t>
  </si>
  <si>
    <t xml:space="preserve">Освобождаются от уплаты налога организации, осуществляющие деятельность спортивных объектов, имеющие на балансе крытые спортивные сооружения с ледовыми площадками с искусственным льдом вместимостью не менее 5000 зрительских мест </t>
  </si>
  <si>
    <t>Освобождаются от уплаты налога Герои Советского Союза - в отношении одного транспортного средства с мощностью двигателя до 100 л.с. (до 73,55 кВт) вкл.</t>
  </si>
  <si>
    <t>Освобождаются от уплаты транспортного налога Герои Российской Федерации - в отношении одного транспортного средства с мощностью двигателя до 100 л.с. (до 73,55 кВт) вкл.</t>
  </si>
  <si>
    <t>Освобождаются от уплаты транспортного налога Герои Социалистического Труда - в отношении одного транспортного средства с мощностью двигателя до 100 л.с. (до 73,55 кВт) вкл.</t>
  </si>
  <si>
    <t>Освобождаются от уплаты налога полные кавалеры ордена Трудовой Славы - в отношении одного транспортного средства с мощностью двигателя до 100 л.с. (до 73,55 кВт) вкл.</t>
  </si>
  <si>
    <t>Освобождаются от уплаты налога полные кавалеры ордена Славы - в отношении одного транспортного средства с мощностью двигателя до 100 л.с. (до 73,55 кВт) вкл.</t>
  </si>
  <si>
    <t>Освобождаются от уплаты налога инвалиды ВОВ и инвалиды боевых действий - в отношении одного транспортного средства с мощностью двигателя до 100 л.с. (до 73,55 кВт) вкл.</t>
  </si>
  <si>
    <t>Освобождаются от уплаты налога ветераны ВОВ и ветераны боевых действий - в отношении одного транспортного средства с мощностью двигателя до 100 л.с. (до 73,55 кВт) вкл.</t>
  </si>
  <si>
    <t>Освобождаются от уплаты налога родители и не вступившие в повторный брак вдовы (вдовцы) инвалидов ВОВ, инвалидов боевых действий, ветеранов ВОВ и ветеранов боевых действий - в отношении одного транспортного средства с мощностью двигателя до 100 л.с. (до 73,55 кВт) вкл.</t>
  </si>
  <si>
    <t>Освобождаются от уплаты транспортного налога военнослужащие и лица рядового и начальствующего состава органов внутренних дел, ставшие инвалидами вследствие ранения, контузии или увечья, полученных при исполнении обязанностей военной службы (служебных обязанностей) - в отношении одного транспортного средства с мощностью двигателя до 100 л.с. (до 73,55 кВт) вкл.</t>
  </si>
  <si>
    <t>Освобождаются от уплаты транспортного налога граждане, ставшие инвалидами вследствие катастрофы на Чернобыльской АЭС, аварии на производственном объединении "Маяк" и ядерных испытаний на Семипалатинском полигоне - в отношении одного транспортного средства с мощностью двигателя до 100 л.с. (до 73,55 кВт) вкл.</t>
  </si>
  <si>
    <t>Освобождаются от уплаты транспортного налога родители (усыновители), опекуны, попечители ребенка-инвалида - в отношении одного транспортного средства с мощностью двигателя до 100 л.с. (до 73,55 кВт) вкл.</t>
  </si>
  <si>
    <t>Освобождаются от уплаты транспортного налога физические лица, являющиеся пенсионерами в соответствии с пенсионным законодательством РФ - в отношении одного транспортного средства с мощностью двигателя до 100 л.с. (до 73,55 кВт) вкл.</t>
  </si>
  <si>
    <t xml:space="preserve">В отношении одного транспортного средства </t>
  </si>
  <si>
    <t>Освобождаются от уплаты транспортного налога физические лица, соответствующие условиям, необходимым для назначения пенсии в соответствии с законодательством Российской Федерации, действовавшим на 31 декабря 2018 года - в отношении транспортного средства с мощностью двигателя до 100 л.с. (до 73,55 кВт) вкл.</t>
  </si>
  <si>
    <t>Освобождаются от уплаты налога инвалиды - в отношении одного транспортного средства с мощностью двигателя до 100 л.с. (до 73,55 кВт) вкл.</t>
  </si>
  <si>
    <t>Освобождаются от уплаты налога организации и учреждения, полностью или частично (не менее 70%) финансируемые из краевого и (или) местных бюджетов, за исключением организаций здравоохранения</t>
  </si>
  <si>
    <t xml:space="preserve"> Освобождаются от уплаты налога сельскохозяйственные товаропроизводители, производящие сельскохозяйственную продукцию</t>
  </si>
  <si>
    <t>Освобождаются от уплаты налога организации всех форм собственности, основными видами деятельности которых являются осуществление традиционного хозяйствования и занятие промыслами коренных малочисленных народов Севера Красноярского края</t>
  </si>
  <si>
    <t>Освобождаются от уплаты налога индивидуальные предприниматели, основными видами деятельности которых являются осуществление традиционного хозяйствования и занятие промыслами коренных малочисленных народов Севера Красноярского края</t>
  </si>
  <si>
    <t>Освобождаются от уплаты налога организации, уставный капитал которых полностью состоит из вкладов общественных организаций инвалидов</t>
  </si>
  <si>
    <t xml:space="preserve">В отношении не более двух единиц транспортных средств, определяемых на усмотрение налогоплательщика. 
Льгота не предоставляется на два транспортных средства одного вида, например, на два легковых автомобиля и т. д. </t>
  </si>
  <si>
    <t>Индивидуальные предприниматели, впервые зарегистрированные после 01.07.2015, осуществляющие установленные Законом виды деятельности в производственной, социальной и (или) научной сферах</t>
  </si>
  <si>
    <t>Пониженная (0%) ставка налога для ИП, впервые зарегистрированных и осуществляющих виды деятельности в производственной, социальной и (или) научной сферах в соответствии с перечнем, определенным законом (объект налогообложения "доходы")</t>
  </si>
  <si>
    <t>Пониженная (0%) ставка налога для ИП, впервые зарегистрированных и осуществляющих виды деятельности в сфере бытовых услуг населению (объект налогообложения "доходы")</t>
  </si>
  <si>
    <t>Пониженная (0%) ставка налога для ИП, впервые зарегистрированных и осуществляющих виды деятельности в производственной, социальной и (или) научной сферах в соответствии с перечнем, определенным законом (объект налогообложения "доходы-расходы")</t>
  </si>
  <si>
    <t>Индивидуальные предприниматели, впервые зарегистрированные после 01.01.2016, осуществляющие установленные Законом виды деятельности в сфере бытовых услуг населению</t>
  </si>
  <si>
    <t>Пониженная (0%) ставка налога для ИП, впервые зарегистрированных и осуществляющих виды деятельности в сфере бытовых услуг населению (объект налогообложения "доходы-расходы")</t>
  </si>
  <si>
    <t>Индивидуальные предприниматели, впервые зарегистрированные после 01.07.2015,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</si>
  <si>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Закон Пермской области от 30.08.2001 № 1685-296 "О налогообложении в Пермском крае" (в ред. от 24.11.2015 № 566-ПК)</t>
  </si>
  <si>
    <t>Налогоплательщик: осуществил капитальные вложения на территории Пермского края;  
предоставил (с 2019 г.) в уполномоченный орган государственной власти Пермского края сведения для проведения оценки эффективности налоговых льгот (за искл. налогоплательщиков, которые в предыдущем налоговом периоде в результате применения льготы уменьшили сумму налога, подлежащую уплате в бюджет Пермского края, на сумму менее 10 млн. рублей); 
на момент подачи налоговой декларации не имеет задолженность по налогам и сборам перед бюджетами всех уровней бюджетной системы РФ.</t>
  </si>
  <si>
    <t>Пониженная (не ниже: 13,5 % - до 2018 г. вкл.; 14,75% - 2019 г.; 15,75% - 2020 г.) ставка налога для налогоплательщиков, которые осуществляют капитальные вложения на территории Пермского края</t>
  </si>
  <si>
    <t>4,5 (3,5) п.п. - 2016-2018 гг.;
2,25 п.п. - 2019 г.;
1,25 п.п. - с 2020 г.</t>
  </si>
  <si>
    <t>Ведение раздельного учета доходов, полученных от реализации товаров, произведенных в ходе реализации СПИК, и доходов от иной хозяйственной деятельности.
До 2019 г.: объем капитальных вложений, заявленный в инвестиционном проекте по созданию и (или) освоению новых промышленных производств, составляет не менее чем 10% от налоговой базы, определенной за отчетный (налоговый) период, в котором налогоплательщик впервые применяет льготу.
С 2019 г.: доходы от реализации промышленной продукции, произведенной в ходе реализации СПИК, составляют не менее 90% всех доходов без учета доходов в виде положительных курсовых разниц.</t>
  </si>
  <si>
    <t>Юридические лица, являющиеся субъектами деятельности в сфере промышленности, реализующие на территории Пермского края инвестиционный проект по созданию либо модернизации и (или) освоению промышленных производств в рамках заключенного регионального специального инвестиционного контракта (СПИК)</t>
  </si>
  <si>
    <t>Пониженная (13,5%) ставка налога для участников региональных СПИК, реализующих на территории Пермского края инвестиционный проект по созданию либо модернизации и (или) освоению промышленных производств</t>
  </si>
  <si>
    <t xml:space="preserve">Доходы от реализации товаров, произведенных в результате реализации СПИК, составляют не менее 90% всех доходов.  
Ведение раздельного учета доходов (расходов), полученных (понесенных) от деятельности, осуществляемой в рамках реализации СПИК, и доходов (расходов), полученных (понесенных) при осуществлении иной деятельности. 
Льгота применяется пока совокупный объем расходов и недополученных доходов бюджетов в связи с применением мер стимулирования в отношении инвестиционного проекта, превысил 50% объема капитальных вложений в инвестиционный проект, размер которых предусмотрен СПИК. </t>
  </si>
  <si>
    <t>Юридические лица, являющиеся субъектами деятельности в сфере промышленности, реализующие на территории Пермского края инвестиционные проекты по созданию либо модернизации и (или) освоению промышленных производств в рамках специального инвестиционного контракта (СПИК), заключенного с участием Российской Федерации</t>
  </si>
  <si>
    <t>Пониженная (0%) ставка налога для участников федеральных СПИК, реализующих на территории Пермского края инвестиционный проект по созданию либо модернизации и (или) освоению промышленных производств</t>
  </si>
  <si>
    <t>Соответствие требованиям, установленным Правительством Пермского края</t>
  </si>
  <si>
    <t xml:space="preserve">Пониженная (13,5%; 12,5% - 2018-2020 гг.) ставка налога для резидентов и управляющих компаний индустриальных (промышленных) парков, технопарков в сфере высоких технологий </t>
  </si>
  <si>
    <t>Закон Пермского края от 03.07.2017 № 108-ПК "Об установлении налоговой ставки по налогу на прибыль организаций и об освобождении от уплаты налога на имущество организаций в отношении резидентов территорий опережающего социально-экономического развития, созданных на территориях монопрофильных муниципальных образований Пермского края (моногородов)"</t>
  </si>
  <si>
    <t>Пониженная (5% - с 1 по 5 гг.; 10% - с 6 по 10 гг.) ставка налога для резидентов ТОСЭР - в отношении прибыли, полученной от деятельности, осуществляемой при исполнении соглашений об осуществлении деятельности на территории ТОСЭР, созданной на территории моногорода</t>
  </si>
  <si>
    <t>Организации, осуществляющие виды деятельности или предоставляющие основные средства за плату во временное владение и пользование или во временное пользование иным организациям и (или) ИП для осуществления установленных Законом видов экономической деятельности</t>
  </si>
  <si>
    <t>Пониженная (0,6% -1 г.; 1,1% - с 2 по 3 гг.) ставка налога для организаций - в отношении  введенных в эксплуатацию основных средств, которые приобретены за плату или изготовлены, сооружены организацией самостоятельно, фактически используемых в установленных Законом видах экономической деятельности</t>
  </si>
  <si>
    <t xml:space="preserve">1,6 п.п. - 1-й г.; 
1,1 п.п. - 2-3-й гг. </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</si>
  <si>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 (в ред. от 11.12.2012 № 160-ПК)</t>
  </si>
  <si>
    <t>Пониженная (0% - с 1 по 3 гг.; 0,6% - с 4 по 6 гг.; 1,1% - с 7 г.) ставка налога для организаций, осуществляющих воздушные перевозки - в отношении воздушных транспортных средств с реактивными двигателями, полученных по договору лизинга и учитываемых на балансе лизингополучателя</t>
  </si>
  <si>
    <t>2,2 п.п. - 1-3 гг.; 
1,6 п.п. - 4-6 гг.; 
1,1 п.п. - с 7 г.</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</si>
  <si>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 (в ред. от 26.11.2003 № 1095-223)</t>
  </si>
  <si>
    <t>Направление суммы льготы по налогу на развитие производства с целью увеличения добычи нефти в Пермском крае сверх согласованных в соответствии с Законодательством Российской Федерации норм отбора нефти.</t>
  </si>
  <si>
    <t>Пониженная (1,1%) ставка налога для нефтедобывающих организаций - в отношении малодебитных скважин с отбором нефти 3 тонны в сутки и менее</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</si>
  <si>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 (в ред. от 02.03.2006 № 2886-651)</t>
  </si>
  <si>
    <t>Организации - балансодержатели автомобильных дорог общего пользования регионального, межмуниципального или местного значения</t>
  </si>
  <si>
    <t>Пониженная (0%) ставка налога для организаций - в отношении автомобильных дорог общего пользования регионального или межмуниципального значения, автомобильных дорог общего пользования местного значения</t>
  </si>
  <si>
    <t>Направление суммы льготы по налогу на развитие производства с целью увеличения добычи нефти в Пермском крае. 
Ведение раздельного учета объектов налогообложения, в отношении которых применяется льгота.</t>
  </si>
  <si>
    <t>Освобождаются от налогообложения нефтегазовые организации в отношении законсервированных буровых скважин на месторождениях без лицензий на право пользования недрами</t>
  </si>
  <si>
    <t>Выручка от производства, хранения и переработки сельскохозяйственной продукции и рыбы составляет не менее 70% общей суммы выручки от реализации продукции (работ, услуг). 
Ведение раздельного учета объектов налогообложения, в отношении которых применяется льгота.</t>
  </si>
  <si>
    <t>Освобождаются от налогообложения организации, осуществляющие производство, хранение и переработку сельскохозяйственной продукции</t>
  </si>
  <si>
    <t>Ведение раздельного учета объектов налогообложения, в отношении которых применяется льгота</t>
  </si>
  <si>
    <t xml:space="preserve">Организации, создающие запасы в соответствии с решениями органов государственной власти и органов местного самоуправления Пермского края </t>
  </si>
  <si>
    <t>Освобождаются от налогообложения организации - в отношении имущества, являющегося запасами, созданными в соответствии с решениями органов государственной власти Пермского края и органов местного самоуправления Пермского края</t>
  </si>
  <si>
    <t>Освобождаются от налогообложения жилищные, жилищно-строительные кооперативы, садоводческие товарищества, товарищества собственников жилья - в отношении имущества для уставной деятельности</t>
  </si>
  <si>
    <t>Выручка от выполнения научно-исследовательских, конструкторских, опытных и опытно-экспериментальных работ составляет не менее 70% общей суммы выручки от реализации продукции (работ, услуг). 
Ведение раздельного учета объектов налогообложения, в отношении которых применяется льгота.</t>
  </si>
  <si>
    <t>Освобождаются от налогообложения организации - в отношении имущества, используемого для научно-исследовательских, конструкторских, опытных и опытно-экспериментальных работ</t>
  </si>
  <si>
    <t xml:space="preserve">Ведение раздельного учета объектов налогообложения, в отношении которых применяется льгота.
</t>
  </si>
  <si>
    <t>Освобождаются от налогообложения организации - в отношении имущества, предназначенного в соответствии с федеральным законодательством для решения задач по предупреждению и ликвидации чрезвычайных ситуаций</t>
  </si>
  <si>
    <t>Имущество включено в Перечень основных фондов природоохранного назначения, утвержденный постановлением Госкомстата России, и (или) заключением органа, осуществляющего управление, государственный (муниципальный) экологический контроль (надзор) в области охраны окружающей среды. 
Ведение раздельного учета объектов налогообложения, в отношении которых применяется льгота.</t>
  </si>
  <si>
    <t>Освобождаются от налогообложения организации - в отношении имущества, используемого для охраны природы</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</si>
  <si>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 (в ред. от 07.10.2009 № 491-ПК)</t>
  </si>
  <si>
    <t>Ведение раздельного учета объектов налогообложения, в отношении которых применяется льгота.</t>
  </si>
  <si>
    <t>Освобождаются от налогообложения организации, оказывающие услуги по финансовой аренде (лизингу), аренде воздушных транспортных средств и оборудования, - в отношении авиационной техники, являющейся предметом договора лизинга или аренды, а также организации - собственники воздушных судов с реактивными двигателями - в отношении этих судов</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</si>
  <si>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 (в ред. от 06.02.2014 № 291-ПК)</t>
  </si>
  <si>
    <t>Длина взлетно-посадочной полосы, учитываемой на балансе в качестве объекта основных средств или полученной во временное владение, в пользование, распоряжение, доверительное управление, по концессионному соглашению, не более 1,7 км. 
Ведение раздельного учета объектов налогообложения, в отношении которых применяется льгота.</t>
  </si>
  <si>
    <t>Организации, осуществляющие основной вид экономической деятельности в соответствии установленными Законом кодами ОКВЭ</t>
  </si>
  <si>
    <t>Освобождаются от налогообложения организации - в отношении имущества авиационной инфраструктуры</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</si>
  <si>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 (в ред. от 14.09.2004 № 1562-315)</t>
  </si>
  <si>
    <t xml:space="preserve">Освобождаются от налогообложения потребительские кооперативы в сфере жилищного строительства - в отношении объектов жилищного фонда пайщиков </t>
  </si>
  <si>
    <t xml:space="preserve">Общая площадь помещений, в отношении которых осуществлена государственная регистрация права собственности, составляет не менее 99 % общей площади здания  и кадастровая стоимость 1-го квадратного метра здания (помещения в здании) по состоянию на 1 января года, являющегося налоговым периодом, составляет не менее 30000 рублей. </t>
  </si>
  <si>
    <t>Пониженная (80%; 90% - от суммы налога в зависимости от площади объекта - свыше 10 тыс. кв.м / от 5 до 10 тыс. кв.м) сумма налога для налогоплательщиков - в отношении объектов недвижимого имущества, налоговая база по которым определяется как их кадастровая стоимость</t>
  </si>
  <si>
    <t>Налогоплательщики- владельцы жилых домов и жилых помещений, не учитываемых на балансе в качестве объектов основных средств</t>
  </si>
  <si>
    <t>(1) ограниченный - в течение 2-х лет со дня ввода жилого дома в эксплуатацию</t>
  </si>
  <si>
    <t xml:space="preserve"> 50 % от суммы налога
</t>
  </si>
  <si>
    <t>Налогоплательщик: имеет статус субъекта малого предпринимательства. 
Стоит на учёте в налоговых органах в течение не менее 3 лет. 
Средняя численность работников не менее 5 человек. 
Выручка за предшествующий период не менее 3 млн руб.</t>
  </si>
  <si>
    <t>Вычет из налогооблагаемой базы величины кадастровой стоимости площади 50 кв. м (100 кв. м - с 01.01.2020) в отношении одного объекта по выбору налогоплательщика</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</si>
  <si>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(в ред. от 05.11.2019 № 458-ПК)</t>
  </si>
  <si>
    <t xml:space="preserve">Менее 20%  общей площади здания используется для размещения офисов, офисной инфраструктуры, торговых объектов, объектов общественного питания и (или)  бытового обслуживания. 
Площадь помещений, в отношении которых осуществлена государственная регистрация права собственности составляет не менее 99% общей площади здания.  
Налогоплательщик не имеет задолженности по налогам и сборам. </t>
  </si>
  <si>
    <t xml:space="preserve">Налогоплательщики - владельцы зданий (строений, сооружений) и помещений в них, налоговая база по которым определяется исходя из кадастровой стоимости </t>
  </si>
  <si>
    <t>Пониженная (25%) сумма налога для налогоплательщиков - в отношении зданий (строений, сооружений) и помещений в них, налоговая база по которым исчисляется исходя от кадастровой стоимости</t>
  </si>
  <si>
    <t xml:space="preserve">Гостинице присвоена категория «пять звезд»,  «четыре звезды» или  «три звезды».  
Здание гостиницы введено в эксплуатацию  после 1 января 2019 года. 
Объем осуществленных капитальных вложений составляет не менее 500 млн. руб. 
Общая площадь помещений, в отношении которых осуществлена государственная регистрация права собственности составляет не менее 99% от общей площади здания.
Отсутствие у организации задолженности по налогам и сборам.  </t>
  </si>
  <si>
    <t>(1) ограниченный - пока объем полученной льготы не достиг/превысил сумму вложений, но не более 10 лет</t>
  </si>
  <si>
    <t xml:space="preserve">Освобождаются от налогообложения организации - в отношении помещений, фактически используемых для размещения гостиниц </t>
  </si>
  <si>
    <t>Вложения в объект культурного наследия в течении не более 3-х любых календарных лет подряд начиная с 1 января 2019 года составили от 100 млн руб. (вкл.) и более или на сумму 25 000 руб. (вкл.) и более на один кв. метр.  
Отсутствие у организации  задолженности по налогам и сборам.</t>
  </si>
  <si>
    <t>Освобождаются от налогообложения организации - в отношении объекта недвижимого имущества, включенного в единый государственный реестр объектов культурного наследия (памятников истории и культуры) народов Российской Федерации в качестве объекта культурного наследия регионального или местного (муниципального) значения</t>
  </si>
  <si>
    <t>Юридическое лицо, реализующее на территории Пермского края инвестиционный проект по созданию либо модернизации и (или) освоению промышленных производств в рамках заключенного регионального, федерального специального инвестиционного контракта (СПИК)</t>
  </si>
  <si>
    <t>Пониженная (0%) ставка налога для участников региональных, федеральных СПИК - в отношении объектов имущественного комплекса, предназначенного для производства промышленной продукции (объектов основных средств), созданных (построенных, приобретенных за плату) и освоенных (введенных в эксплуатацию) налогоплательщиком в результате реализации инвестиционного проекта по созданию либо модернизации и (или) освоению промышленного производства</t>
  </si>
  <si>
    <t>Исполнение условий инвестиционного соглашения, заключенного между Правительством Пермского края и инвестором (инвесторами), который реализует приоритетный инвестиционный проект Пермского края.
Рост поступлений по налогу на прибыль за период действия приоритетного инвестиционного проекта должен превышать разницу между налогообложением по полной ставке и льготируемой по налогу на имущество организаций.</t>
  </si>
  <si>
    <t>Пониженная (0,1% - с 1 по 5 гг.; 1,1% - с 6 по 10 гг.) ставка налога для  инвесторов, реализующих приоритетные инвестиционные проекты Пермского края (ПИП) - в отношении объектов основных средств, созданных (построенных, приобретенных за плату) и освоенных (введенных в эксплуатацию) в результате реализации инвестиционного соглашения</t>
  </si>
  <si>
    <t>2.19 п.п - с 1 по 5 гг.; 
1,1 п.п. - с 6 по 10 гг.</t>
  </si>
  <si>
    <t>Ведение раздельного учета объектов налогообложения, в отношении которых применяется указанная льгота. 
Выполнение требований к минимальному объему капитальных вложений или к минимальному количеству новых постоянных рабочих мест, установленные постановлением Правительства РФ о создании соответствующей ТОСЭР.</t>
  </si>
  <si>
    <t>Освобождаются от налогообложения резиденты ТОСЭР - в отношении имущества, вновь созданного (приобретенного) в рамках реализации соглашения об осуществлении деятельности на территории ТОСЭР, созданной на территории моногорода</t>
  </si>
  <si>
    <t>Индустриальный (промышленный) парк и управляющая компания соответствует установленным требованиям. 
УК осуществляет оказание услуг по размещению и развитию резидентов технопарка, обеспечению осуществления резидентами технопарка производства, запуска и выведения на рынок высокотехнологичной продукции, технологий, работ, услуг.
Ведется раздельный учет объектов налогообложения, в отношении которых применяется льгота.</t>
  </si>
  <si>
    <t>Организации - собственники объектов основных средств - зданий (строений, сооружений), помещений, оборудования, объектов коммунальной, технологической и транспортной инфраструктуры, используемых управляющими компаниями технопарков для целей оказания услуг по размещению и развитию резидентов технопарка, обеспечению осуществления резидентами технопарка производства, запуска и выведения на рынок высокотехнологичной продукции, технологий, работ, услуг</t>
  </si>
  <si>
    <t>Пониженная (0%) ставка налога для организаций - в отношении имущества, используемого управляющими компаниями технопарков в сфере высоких технологий и индустриальных (промышленных) парков технопарков</t>
  </si>
  <si>
    <t>(1) ограниченный - на период действия статуса резидента технопарка и индустриального парка</t>
  </si>
  <si>
    <t>Пониженная (1,1%) ставка налога для  резидентов технопарков в сфере высоких технологий и индустриальных (промышленных) парков - в отношении объектов основных средств, расположенных в границах территории индустриального (промышленного) парка и предназначенных для осуществления промышленного производства промышленной продукции</t>
  </si>
  <si>
    <t>Доход от осуществления видов экономической деятельности за предыдущий отчетный (налоговый) период составил не менее 70% в общем объеме полученных доходов. 
Средняя численность наемных работников за предшествующий календарный год не превышает 15 человек.</t>
  </si>
  <si>
    <t>Налогоплательщики, осуществляющие деятельность в сфере науки, образования, здравоохранения, оказания социальных услуг</t>
  </si>
  <si>
    <t>Пониженная (5%) ставка налога для налогоплательщиков, осуществляющих отдельные виды деятельности 
(объект налогообложения "доходы-расходы")</t>
  </si>
  <si>
    <t>Пониженная (10%) ставка налога для налогоплательщиков, осуществляющих отдельные виды деятельности 
(объект налогообложения "доходы-расходы")</t>
  </si>
  <si>
    <t>раздел I; 
раздел C за искл. групп 11.01-11.06, классов 12, 19; 
раздел F</t>
  </si>
  <si>
    <t>Пониженная (1%) ставка налога для налогоплательщиков, осуществляющих отдельные виды деятельности 
(объект налогообложения "доходы")</t>
  </si>
  <si>
    <t>Пониженная (4%) ставка налога для налогоплательщиков, осуществляющих отдельные виды деятельности 
(объект налогообложения "доходы")</t>
  </si>
  <si>
    <t xml:space="preserve">раздел I; 
раздел C за искл. групп 11.01-11.06, классов 12, 19; 
раздел F </t>
  </si>
  <si>
    <t>Средняя численность наемных работников за текущий календарный год не превышает 15 человек.  
Доля доходов от реализации товаров (работ, услуг) по итогам налогового периода при осуществлении установленных видов предпринимательской деятельности в общем объеме доходов от реализации товаров (работ, услуг) составила не менее 70 %.</t>
  </si>
  <si>
    <t>ИП, вновь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оказания бытовых услуг населению</t>
  </si>
  <si>
    <t>Пониженная (0%) ставка налога для ИП, вновь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оказания бытовых услуг населению</t>
  </si>
  <si>
    <t>раздел A; 
раздел C, за искл. групп 11.01-11.06, классов 12, 19; 72; 
раздел P; раздел Q; 95; 96</t>
  </si>
  <si>
    <t>ИП, вновь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 а также в сфере оказания бытовых услуг населению</t>
  </si>
  <si>
    <t>Пониженная (0%) ставка налога для вновь зарегистрированных ИП и осуществляющих установленные Законом виды предпринимательской деятельности в производственной, социальной и (или) научной сферах, а также в сфере оказания бытовых услуг населению</t>
  </si>
  <si>
    <t>раздел A; 
раздел C за искл. групп 11.01-11.06, классов 12, 19; 72; 
раздел P; раздел Q; 95; 96</t>
  </si>
  <si>
    <t>Закон Пермского края от 25.12.2015 № 589-ПК "О транспортном налоге на территории Пермского края и о внесении изменения в Закон Пермской области "О налогообложении в Пермском крае"
Ранее Закон от 30.08.2001 № 1685-296 (в ред. от 29.12.2004 № 1932-416)</t>
  </si>
  <si>
    <t>Льгота предоставляется на одну единицу транспортных средств с начала месяца, в котором у налогоплательщика возникло право на льготу.</t>
  </si>
  <si>
    <t>Пониженная (50%) ставка налога для налогоплательщиков, достигших возраст, при котором возникает право на пенсию по старости, либо  в случае достижения возраста женщинами - 55 лет, мужчинами - 60 лет - в отношении: легковых автомобилей с мощностью двигателя до 125л.с. (100 л.с. до 01.01.2019) вкл.; мотоциклов (мотороллеров); катеров, моторных лодок с мощностью двигателя до 50 л.с. вкл.; самоходных транспортных средств, машин и механизмов на пневматическом и гусеничном ходу</t>
  </si>
  <si>
    <t>Закон Пермского края от 25.12.2015 № 589-ПК "О транспортном налоге на территории Пермского края и о внесении изменения в Закон Пермской области "О налогообложении в Пермском крае"; 
Ранее Закон от 30.08.2001 № 1685-296 (в ред. от 11.12.2012 № 161-ПК)</t>
  </si>
  <si>
    <t>Один из родителей (усыновителей, опекунов, попечителей) многодетной семьи, имеющей в своем составе трех и более детей в возрасте до 18 лет, в том числе пасынков, падчериц, усыновленных и удочеренных детей, детей, принятых под опеку или переданных на воспитание в приемную семью, а также детей в возрасте до 23 лет, обучающихся в образовательных учреждениях по очной форме обучения или проходящих военную службу по призыву в Вооруженных Силах Российской Федерации</t>
  </si>
  <si>
    <t>Освобождаются от уплаты налога многодетные семьи - в отношении одного транспортного средства любой из  категорий: легковые автомобили с мощностью двигателя до 150 л.с. вкл.; грузовые автомобили с мощностью двигателя до 150 л.с. вкл.; автобусы с мощностью двигателя до 200 л.с. вкл.; самоходные транспортные средства, машины и механизмы на пневматическом и гусеничном ходу</t>
  </si>
  <si>
    <t>Закон Приморского края от 27.11.2003 № 82-КЗ "О налоге на имущество организаций" (в ред. от 26.11.2014 № 499-КЗ)</t>
  </si>
  <si>
    <t>Организации - налогоплательщики в отношении административно-деловых центров и торговых центров (комплексов) и помещений в них (кроме помещений, находящихся в хозяйственном ведении или оперативном управлении государственных (муниципальных) учреждений и предприятий); нежилых помещений, назначение которых в соответствии с кадастровыми паспортами объектов недвижимости или документами технического учета (инвентаризации) объектов недвижимости предусматривает размещение офисов и торговых объектов либо которые фактически используются для размещения офисов и торговых объектов</t>
  </si>
  <si>
    <t>Пониженная (0,3% - 2015 г.; 0,6% - 2016 г.; 1% - 2017 г.; 1,5% - 2018 г.) ставка налога - в отношении объектов недвижимого имущества, налоговая база в отношении которых определяется как кадастровая стоимость</t>
  </si>
  <si>
    <t>Закон Приморского края от 27.11.2003 № 82-КЗ "О налоге на имущество организаций" (в ред. от 30.04.2015 № 609-КЗ)</t>
  </si>
  <si>
    <t>Выручка от осуществления основного вида деятельности составляет не менее 70 % от общей суммы выручки</t>
  </si>
  <si>
    <t>(1) ограниченный - до 01.01.2021</t>
  </si>
  <si>
    <t>Закон Приморского края от 27.11.2003 № 82-КЗ "О налоге на имущество организаций" (в ред. от 19.12.2013 № 329-КЗ)</t>
  </si>
  <si>
    <t>Реализация не ранее 1 января 2015 года на территории Приморского края инвестиционного проекта, капитальные вложения в который осуществлены в сумме не менее 50 млн. рублей в течение не более 3-х последовательных лет или в сумме не менее 500 млн. рублей в течение не более 5 последовательных лет. 
Организация: зарегистрирована в качестве юридического лица на территории Приморского края; 
не является некоммерческой организацией, банком, страховой организацией (страховщиком), негосударственным пенсионным фондом, профессиональным участником рынка ценных бумаг, клиринговой организацией.</t>
  </si>
  <si>
    <t>2,2 п.п.; 
1,7 п.п.</t>
  </si>
  <si>
    <t>Закон Приморского края от 27.11.2003 № 82-КЗ "О налоге на имущество организаций" (в ред. от 01.12.2015 № 718-КЗ)</t>
  </si>
  <si>
    <t>Резиденты свободного порта Владивосток (СПВ)</t>
  </si>
  <si>
    <t>Пониженная (0% - с 1 по 5 гг.; 0,5% - с 6 по 10 гг.) ставка налога для резидентов свободного порта Владивосток - в отношении имущества вновь созданного и (или) приобретенного (не входящего до приобретения в состав налоговой базы иных налогоплательщиков) в целях ведения деятельности на территории СПВ</t>
  </si>
  <si>
    <t>Закон Приморского края от 27.11.2003 № 82-КЗ "О налоге на имущество организаций" (в ред. от 01.12.2016 № 43-КЗ)</t>
  </si>
  <si>
    <t>Пониженная (0% - с 1 по 5 гг.; 0,5% - с 6 по 10 гг.) ставка налога для резидентов ТОСЭР - в отношении имущества вновь созданного и (или) приобретенного (не входящего до приобретения в состав налоговой базы иных налогоплательщиков) в целях ведения деятельности на территории ТОСЭР</t>
  </si>
  <si>
    <t>Закон Приморского края от 27.11.2003 № 82-КЗ "О налоге на имущество организаций" (в ред. от 22.12.2015 № 740-КЗ)</t>
  </si>
  <si>
    <t>Удельный вес доходов рыбохозяйственной организации от производственной деятельности по выращиванию, вылову и переработке рыбы и морепродуктов по итогам налогового периода составил не менее 70 % общей суммы ее доходов от реализации продукции (работ, услуг).
Судно, являющееся объектом налогообложения, построено не ранее 1 января 2016 года судостроительными организациями, зарегистрированными в качестве юридических лиц на территории Приморского края.</t>
  </si>
  <si>
    <t>Закон Приморского края от 27.11.2003 № 82-КЗ "О налоге на имущество организаций" (в ред. от 09.11.2004 № 152-КЗ)</t>
  </si>
  <si>
    <t xml:space="preserve">Выручка от производственной деятельности по выращиванию, вылову и переработке рыбы и морепродуктов составляет не менее 70% от общей суммы выручки от реализации продукции (работ, услуг).
Суммы средств от предоставления льготы в полном объеме или частично в текущем налоговом периоде направлены на строительство промыслового флота на судостроительных предприятиях Приморского края. 
Если сумма налога, исчисленная по промысловому флоту, не в полном объеме направляется на строительство промыслового флота судостроительному предприятию края, то льгота предоставляется в размере суммы, направленной судостроительному предприятию края </t>
  </si>
  <si>
    <t>Освобождаются от налогообложения рыбохозяйственные организации - в отношении промыслового флота (добывающего, обрабатывающего, транспортного)</t>
  </si>
  <si>
    <t>Закон Приморского края от 29.12.2004 № 195-КЗ "О налоге на имущество организаций" (в ред. от 09.11.2004 № 152-КЗ)</t>
  </si>
  <si>
    <t>ст.2(1)/ч.3</t>
  </si>
  <si>
    <t>Льгота предоставляется в части средств, направленных в течение налогового периода на капитальное строительство производственных объектов, техническое перевооружение сельскохозяйственного производства и приобретение племенной животноводческой продукции, но не более суммы налога, подлежащего уплате в течение налогового периода.
Выручка организаций от производственной деятельности, переработки и реализации сельскохозяйственной продукции составляет не менее 70%.</t>
  </si>
  <si>
    <t>Освобождаются от налогообложения сельскохозяйственные организации - в отношении имущества, участвующего в процессе сельскохозяйственного производства</t>
  </si>
  <si>
    <t>Закон Приморского края от 27.11.2003 № 82-КЗ "О налоге на имущество организаций" (в ред. от 28.06.2007 № 89-КЗ)</t>
  </si>
  <si>
    <t>ст.2(1)/ч.4</t>
  </si>
  <si>
    <t>Организации действуют в соответствии с жилищным законодательством Российской Федерации.</t>
  </si>
  <si>
    <t>Освобождаются от налогообложения жилищные кооперативы, жилищно-строительные кооперативы, ТСЖ, объединения ТСЖ - в отношении имущества, используемого ими для осуществления уставной деятельности</t>
  </si>
  <si>
    <t>Закон Приморского края от 27.11.2003 № 82-КЗ "О налоге на имущество организаций" (в ред. от 08.02.2012 № 4-КЗ)</t>
  </si>
  <si>
    <t>ст.2(1)/ч.6</t>
  </si>
  <si>
    <t>Строительство и реконструкция объектов осуществлялись в рамках краевой целевой программы "Развитие г. Владивостока как центра международного сотрудничества в Азиатско-Тихоокеанском регионе" на 2008 - 2012 годы</t>
  </si>
  <si>
    <t>Организации - балансодержатели объектов инженерной инфраструктуры жилищно-коммунального комплекса, предназначенных для водоснабжения, водоотведения</t>
  </si>
  <si>
    <t>Освобождаются от налогообложения организации - в отношении объектов инженерной инфраструктуры жилищно-коммунального комплекса</t>
  </si>
  <si>
    <t>Закон Приморского края от 27.11.2003 № 82-КЗ "О налоге на имущество организаций" (в ред. от 26.11.2014 № 498-КЗ)</t>
  </si>
  <si>
    <t>ст.2(1)/ч.7</t>
  </si>
  <si>
    <t>Организации - балансодержатели объектов инженерной инфраструктуры жилищно-коммунального и коммунально-бытового назначения, предназначенных для теплоснабжения, водоснабжения, водоотведения объектов на о. Русский</t>
  </si>
  <si>
    <t>Освобождаются от налогообложения организации - в отношении объектов инженерной инфраструктуры жилищно-коммунального и коммунально-бытового назначения</t>
  </si>
  <si>
    <t>Закон Приморского края от 27.11.2003 № 82-КЗ "О налоге на имущество организаций" (в ред. от 06.06.2016 № 827-КЗ)</t>
  </si>
  <si>
    <t>ст.2(1)/ч.8</t>
  </si>
  <si>
    <t>Организации - налогоплательщики в отношении объектов теплоснабжения, работающих на сжиженном углеводородном газе, и очистных сооружений биологической очистки, обеспечивающих функционирование аэропортов</t>
  </si>
  <si>
    <t>Освобождаются от налогообложения организаций- в отношении объектов теплоснабжения, работающих на сжиженном углеводородном газе, и очистных сооружений биологической очистки, обеспечивающих функционирование аэропортов</t>
  </si>
  <si>
    <t>Осуществление капитальных вложений в срок, не превышающий 3 лет со дня включения организации в реестр участников РИП в сумме не менее 50 млн рублей или осуществление капитальных вложений в срок, не превышающий 5 лет со дня включения организации в реестр участников РИП в сумме не менее 500 млн. рублей</t>
  </si>
  <si>
    <t>Организации-участники региональных инвестиционных проектов (РИП)</t>
  </si>
  <si>
    <t>17 (18) п.п.; 
7(8) п.п.</t>
  </si>
  <si>
    <t>Реализация не ранее 1 января 2015 года на территории Приморского края инвестиционного проекта, капитальные вложения в который осуществлены в сумме не менее 50 млн рублей в течение не более 3 последовательных лет или в сумме не менее 500 млн рублей в течение не более 3 последовательных лет организация зарегистрирована в качестве юридического лица на территории Приморского края. 
Доходы организации от предоставления услуг, осуществленных в результате реализации инвестиционного проекта, составляют не менее 90% всех доходов;
Организация: не применяет специальных налоговых режимов; не является резидентом ОЭЗ любого типа;
не является некоммерческой организацией, банком, страховой организацией (страховщиком), негосударственным пенсионным фондом, профессиональным участником рынка ценных бумаг, клиринговой организацией.</t>
  </si>
  <si>
    <t>Закон Приморского края от 19.12.2013 № 330-КЗ "Об установлении пониженной ставки налога на прибыль организаций, подлежащего зачислению в краевой бюджет, для отдельных категорий организаций" (в ред. от 28.07.2015  № 652-КЗ)</t>
  </si>
  <si>
    <t>Доходы от деятельности, осуществляемой при исполнении соглашений об осуществлении деятельности на территории ТОСЭР, составляют не менее 90% всех доходов. 
Ведется раздельный учет доходов (расходов), полученных (понесенных) от деятельности, осуществляемой при исполнении соглашений об осуществлении деятельности на территории ТОСЭР, и доходов (расходов), полученных (понесенных) при осуществлении иной деятельности</t>
  </si>
  <si>
    <t>Пониженная (0% - с 1 по 5 гг.; 10% - с 6 по 10 гг.) ставка налога для резидентов ТОСЭР - в отношении прибыли, полученной от деятельности, осуществляемой при исполнении соглашений об осуществлении деятельности на территории ТОСЭР</t>
  </si>
  <si>
    <t>Закон Приморского края от 19.12.2013 № 330-КЗ "Об установлении пониженной ставки налога на прибыль организаций, подлежащего зачислению в краевой бюджет, для отдельных категорий организаций" (в ред. от 01.12.2015 № 719-КЗ)</t>
  </si>
  <si>
    <t>Доходы от деятельности, осуществляемой при исполнении соглашений об осуществлении деятельности на территории СПВ, составляют не менее 90% всех доходов. 
Ведется раздельный учет доходов (расходов), полученных (понесенных) от деятельности, осуществляемой при исполнении соглашений об осуществлении деятельности на территории СПВ, и доходов (расходов), полученных (понесенных) при осуществлении иной деятельности.</t>
  </si>
  <si>
    <t>Пониженная (0% - с 1 по 5 гг.; 10% - с 6 по 10 гг.) ставка налога для резидентов СПВ  - в отношении прибыли, полученной от деятельности, осуществляемой при исполнении соглашений об осуществлении деятельности на территории СПВ</t>
  </si>
  <si>
    <t>Освобождаются от уплаты суммы налога с/х производители - в отношении грузовых автомобилей, зарегистрированных на сельскохозяйственных товаропроизводителей</t>
  </si>
  <si>
    <t>Закон Приморского края от 23.06.2015 № 645-КЗ "Об установлении налоговой ставки в размере 0 процентов при применении упрощенной системы налогообложения"</t>
  </si>
  <si>
    <t>Индивидуальные предприниматели, впервые зарегистрированные после вступления в силу Закона и осуществляющие деятельность в социальной и (или) научной сферах</t>
  </si>
  <si>
    <t>Закон Приморского края от 13.12.2018 № 414-КЗ "Об установлении пониженных налоговых ставок при применении упрощенной системы налогообложения"</t>
  </si>
  <si>
    <t>Организации и индивидуальные предприниматели, впервые зарегистрированные после вступления в силу настоящего Закона и осуществляющие деятельность по установленным Законом видам предпринимательской деятельности</t>
  </si>
  <si>
    <t>Пониженные (3% - объект налогообложения "доходы"; 7,5% - объект налогообложения "доходы-расходы") ставки налога для организаций и ИП, впервые зарегистрированных и осуществляющих деятельность после вступления в силу настоящего Закона.</t>
  </si>
  <si>
    <t>раздел С; 
38; 39; 62; 63; 90; 91</t>
  </si>
  <si>
    <t>Закон Приморского края от 19.11.2015 № 713-КЗ "Об установлении налоговой ставки в размере 0 процентов при применении патентной системы налогообложения"</t>
  </si>
  <si>
    <t>Индивидуальные предприниматели, впервые зарегистрированные после вступления в силу Закона и осуществляющие деятельность в производственной, социальной и (или) научной сферах, а также в сфере бытовых услуг населению</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</si>
  <si>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</si>
  <si>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Закон Приморского края от 27.11.2003 № 82-КЗ "О налоге на имущество организаций" (в ред. от 25.11.2005 № 301-КЗ)</t>
  </si>
  <si>
    <t xml:space="preserve">Организации - налогоплательщики в отношении объектов жилищного фонда и инженерной инфраструктуры жилищно-коммунального комплекса, содержание которых финансируется за счет средств бюджетов субъектов Российской Федерации и (или) местных бюджетов 
</t>
  </si>
  <si>
    <t>Пониженная (0,5%) ставка налога для организаций - в отношении объектов жилищного фонда и инженерной инфраструктуры жилищно-коммунального комплекса</t>
  </si>
  <si>
    <t>Организации - налогоплательщики в отношении объектов социально-культурной сферы, используемых ими для нужд культуры и искусства, образования, физической культуры и спорта, здравоохранения и социального обеспечения, содержание которых финансируется за счет средств бюджетов субъектов Российской Федерации и (или) местных бюджетов</t>
  </si>
  <si>
    <t>Закон Приморского края от 27.11.2003 № 82-КЗ "О налоге на имущество организаций" (в ред. от 29.11.2004 № 167-КЗ)</t>
  </si>
  <si>
    <t>Организации - балансодержатели автомобильных дорог и дорожно-мостовых сооружений общего пользования, а также сооружений, являющихся неотъемлемой технологической частью указанных объектов</t>
  </si>
  <si>
    <t>Освобождаются от налогообложения находящиеся в собственности субъекта РФ и муниципальной собственности автомобильные дороги и дорожно-мостовые сооружения общего пользования, а также сооружения, являющиеся неотъемлемой технологической частью указанных объектов</t>
  </si>
  <si>
    <t>Закон Приморского края от 27.11.2003 № 82-КЗ "О налоге на имущество организаций" (в ред. от 08.11.2007 № 147-КЗ)</t>
  </si>
  <si>
    <t xml:space="preserve">Имущество получено в виде безвозмездной помощи (содействия) и (или) приобретено за счет средств, полученных в виде безвозмездной помощи (содействия) в порядке, установленном Федеральным законом от 04.05.1999 № 95-ФЗ. 
Имущество не используется в целях предпринимательской деятельности. </t>
  </si>
  <si>
    <t>Освобождаются от уплаты налога отдельные социальные категорий граждан - в отношении одного легкового автомобиля (до 150 л.с.) или одного грузового автомобиля (до 150 л.с.), или одного мотоцикла (мотороллера)</t>
  </si>
  <si>
    <t>Освобождаются от уплаты налога отдельные социальные категории граждан - в отношении одного легкового автомобиля (до 150 л.с.) или одного грузового автомобиля (до 150 л.с.), или одного мотоцикла (мотороллера)</t>
  </si>
  <si>
    <t>Освобождаются от уплаты налога отдельные социальные категории граждан - в отношении одного автотранспортного средства или одного мотоцикла (мотороллера)</t>
  </si>
  <si>
    <t>Закон Приморского края от 28.11.2002 № 24-КЗ "О транспортном налоге" (в ред. от 23.11.2018 № 386-КЗ)</t>
  </si>
  <si>
    <t>В отношении одного транспортного средства. 
Среднедушевой доход ниже двукратной величины прожиточного минимума, установленной в Приморском крае, и зарегистрированной в качестве многодетной семьи на территории Приморского края.</t>
  </si>
  <si>
    <t>Освобождаются от уплаты налога отдельные социальные категории граждан - в отношении одного легкового автомобиля с мощностью двигателя не свыше 150 л.с. или одного грузового автомобиля с мощностью двигателя не свыше 150 л.с., или одного автобуса с мощностью двигателя не свыше 200 л.с.</t>
  </si>
  <si>
    <t>Освобождаются от уплаты суммы налога отдельные социальные категории граждан - в отношении одного легкового автомобиля с мощностью двигателя не свыше 150 л.с. или одного грузового автомобиля с мощностью двигателя не свыше 150 л.с., или одного мотоцикла (мотороллера)</t>
  </si>
  <si>
    <t xml:space="preserve">Освобождаются от уплаты налога организации - в отношении автомобильных дорог общего пользования местного значения и дорожных сооружений, являющихся их технологической частью, находящихся в муниципальной собственности (до 01.01.2019 - в том числе в отношении автомобильных дорог общего пользования регионального или межмуниципального значения и дорожных сооружений, являющихся их технологической частью, находящихся в собственности Ставропольского края)
</t>
  </si>
  <si>
    <t>(1) ограниченный - в течение первых 5 лет</t>
  </si>
  <si>
    <t>Освобождаются от уплаты налога организации-резиденты региональных агропромышленных (с 01.01.2020), региональных индустриальных парков, региональных туристско-рекреационных парков, региональных технологических парков - в отношении имущества, используемого в рамках инвестиционных проектов, реализуемых в пределах территорий парков</t>
  </si>
  <si>
    <t>Создание благоприятных условий для привлечения инвестиций в экономику Ставропольского края</t>
  </si>
  <si>
    <t>Группы полномочий 
(расходные обязательства по полномочиям в сфере поддержки сельского хозяйства в части: растениеводства, животноводства, рыбоводства; поддержки промышленности)</t>
  </si>
  <si>
    <t>Освобождаются от уплаты налога базовые организации региональных технологических парков - в отношении недвижимого имущества (в том числе производственных, офисных и иных площадей), предоставленного по договорам для осуществления деятельности резидентов</t>
  </si>
  <si>
    <t>Освобождаются от уплаты налога организации субъекты инновационной деятельности в Ставропольском крае - в отношении имущества, используемого в целях освоения и (или) практического применения в производстве изобретений, полезных моделей, промышленных образцов, на которые выдан патент</t>
  </si>
  <si>
    <t>Создание условий для ведения бизнеса в Ставропольском крае и перевода экономики Ставропольского края на инновационный путь развития</t>
  </si>
  <si>
    <t>Освобождаются от уплаты налога организации - в отношении объектов инновационной инфраструктуры (в том числе производственных, офисных и иных площадей) , предоставленного по договорам субъектам инновационной деятельности для осуществления деятельности по освоению и (или) практическому применению в производстве изобретений, полезных моделей, промышленных образцов, на которые выдан патент</t>
  </si>
  <si>
    <t xml:space="preserve">Организации, заключившие инвестиционное соглашение с правительством ставропольского края </t>
  </si>
  <si>
    <t>Освобождаются от уплаты налога организации - в отношении имущества, созданного или приобретенного организацией-инвестором в рамках реализации на территории края в соответствии с инвестиционным соглашением, заключенным с Правительством Ставропольского края</t>
  </si>
  <si>
    <t>Закон Ставропольского края от 26.11.2003 № 44-кз "О налоге на имущество организаций" (в ред. от 20.06.2014 № 61-кз с изм. от 09.10.2018)</t>
  </si>
  <si>
    <t>Управляющие организации региональных парков (управляющие организации региональных агропромышленных парков с 01.01.2020)</t>
  </si>
  <si>
    <t>Освобождаются от уплаты налога управляющие организации региональных парков - в отношении имущества, используемого в рамках осуществления деятельности по управлению данными парками</t>
  </si>
  <si>
    <t>Освобождаются от уплаты налога резиденты зон муниципального развития - в отношении имущества, используемого в рамках инвестиционных проектов, реализуемых в пределах территорий зон муниципального развития</t>
  </si>
  <si>
    <t xml:space="preserve">Пониженная (на 50%) ставка налога - в отношении имущества инвестора, заключившего инвестиционное соглашение с Правительством Ставропольского края </t>
  </si>
  <si>
    <t>(1) ограниченный - на срок действия льготы установлен Законом</t>
  </si>
  <si>
    <t>Пониженная (0,5% - 2018 г.; 1,0% - 2019 г.) ставка налога - в отношении жилых домов и жилых помещений, не учитываемых на балансе в качестве объектов основных средств</t>
  </si>
  <si>
    <t>Недопущение резкого роста налоговой нагрузки на налогоплательщиков в связи с установлением новых особенностей налогообложения</t>
  </si>
  <si>
    <t>0,5 п.п. - в 2018 г.; 
1,0 п.п. -в 2019 г.</t>
  </si>
  <si>
    <t>ст.2.1/п.1/пп.12</t>
  </si>
  <si>
    <t>Организации - резиденты территории опережающего развития (ТОСЭР)</t>
  </si>
  <si>
    <t>Освобождаются от уплаты налога организации - резиденты территорий опережающего социально-экономического развития (ТОСЭР), созданные на территориях моногородов</t>
  </si>
  <si>
    <t xml:space="preserve">Освобождаются от налогообложения управляющие компании индустриальных (промышленных) парков - в отношении имущества, учитываемого на балансе, используемого для функционирования индустриальных (промышленных) парков и находящегося в границах территорий индустриальных (промышленных) парков </t>
  </si>
  <si>
    <t>Организации-инвесторы, заключившее инвестиционное соглашение с Правительством Ставропольского края и реализующие его в санаторно-курортной и туристско-рекреационной</t>
  </si>
  <si>
    <t>Освобождаются от налогообложения организации, реализующие на территории Ставропольского края инвестиционные проекты в санаторно-курортной и туристско-рекреационной сферах</t>
  </si>
  <si>
    <t>Право на применение налоговой льготы используется дошкольными образовательными организациями, обратившимися в налоговые органы с заявлениями о применении налоговой льготы в срок до 31.12.2017 включительно</t>
  </si>
  <si>
    <t>Пониженная (на 80%) сумма налога для вновь созданных дошкольных образовательных организаций - в отношении имущества, используемого для осуществления образовательной деятельности по программе дошкольного образования</t>
  </si>
  <si>
    <t xml:space="preserve">Создание дополнительных мест в дошкольных образовательных учреждениях </t>
  </si>
  <si>
    <t>1,76 п.п.</t>
  </si>
  <si>
    <t>Резиденты, региональных агропромышленных  парков (с 01.01.2020), региональных  индустриальных парков, региональных туристско-рекреационных парков, реализующие приоритетные инвестиционные проекты</t>
  </si>
  <si>
    <t>Пониженные (на 4,5% - в течение не более 5 лет; на 2,5% - в течение не более 20 лет) ставки налога для организаций, реализующих инвестиционные проекты, относящиеся к приоритетным направлениям инвестиционной деятельности</t>
  </si>
  <si>
    <t xml:space="preserve">Стимулирование развития реального сектора экономики и формирование благоприятной инвестиционной среды </t>
  </si>
  <si>
    <t>Пониженные (на 4,5% - в течение не более 5 лет; на 2,5% - в течение не более 20 лет) ставки налога для организаций - участников консолидированной группы, реализующих инвестиционные проекты, относящиеся к приоритетным направлениям</t>
  </si>
  <si>
    <t>(1) ограниченный - на период осуществления инвестиционной деятельности, но не более 10 лет</t>
  </si>
  <si>
    <t xml:space="preserve">Пониженные (на 4,5% - в течение срока окупаемости; на 2,5% - далее на период осуществления инвестиционной деятельности) ставки налога для организаций - резидентов зон муниципального развития </t>
  </si>
  <si>
    <t>4,5 п.п. - на срок окупаемости; 
2,5 п.п. - далее на период осуществления инвестиционной деятельности</t>
  </si>
  <si>
    <t>Закон Ставропольского края от 01.10.2007 № 55-кз "Об инвестиционной деятельности в Ставропольском крае"" (в ред. от 13.06.2013 № 55-кз)</t>
  </si>
  <si>
    <t>Объем капитальных вложений: от 300 млн. рублей до 500 млн. рублей;  от 500 млн. рублей до 1000 млн. рублей;  свыше 1000 млн. рублей
Отсутствие недоимки более трех месяцев.  
Выплата среднемесячной заработной платы не ниже не ниже сложившейся по отрасли. 
Срок реализации особо значимого инвестиционного проекта не более 7 лет.  
Сумма предоставленных налоговых преимуществ за весь период реализации инвестиционного проекта не должна превышать 50% фактически произведенных объемов инвестиций.</t>
  </si>
  <si>
    <t>Организации, реализующие особо значимые инвестиционные проекты, заключившие инвестиционные соглашения с Правительством Ставропольского края</t>
  </si>
  <si>
    <t>Пониженная (на 3,5%; 4%; 4,5% в зависимости от объема инвестиций) ставка налога для организаций, реализующих особо значимые инвестиционные проекты</t>
  </si>
  <si>
    <t>Объем капитальных вложений: от 1000 млн. рублей до 2000 млн. рублей;  от 2000 млн. рублей до 3000 млн. рублей; свыше 3000 млн. рублей. 
Отсутствие недоимки более трех месяцев.
Выплата среднемесячной заработной платы не ниже сложившейся по отрасли. 
Срок реализации особо значимого инвестиционного проекта не более 7 лет. 
Сумма предоставленных налоговых преимуществ за весь период реализации инвестиционного проекта не должна превышать 50% фактически произведенных объемов инвестиций. 
Ведение раздельного учета имущества, созданного в ходе реализации особо значимого инвестиционного проекта.</t>
  </si>
  <si>
    <t>Участники консолидированных групп налогоплательщиков, реализующие особо значимые инвестиционные проекты и заключившие инвестиционное соглашение с Правительством Ставропольского края</t>
  </si>
  <si>
    <t xml:space="preserve">Пониженная (на 3,5%; 4%; 4,5% в зависимости от объема инвестиций) ставка налога для участников консолидированных групп, реализующих особо значимые инвестиционные проекты </t>
  </si>
  <si>
    <t>Соответствие требованиям пп.1 п.1 ст.25.9 НК РФ. 
Доходы от реализации товаров, произведенных в результате реализации составляют не  менее 90% всех доходов.</t>
  </si>
  <si>
    <t>Организации, реализующие региональные инвестиционные проекты (РИП), включенные в реестр участников РИП</t>
  </si>
  <si>
    <t>Пониженная (на 8%; на 7% - в 2017 - 2020 гг) ставка налога для организаций-инвесторов, реализующих региональные инвестиционные проекты, включенные в реестр участников РИП</t>
  </si>
  <si>
    <t xml:space="preserve">8 (7) п.п.
</t>
  </si>
  <si>
    <t xml:space="preserve">Соответствие требованиям пп.2 п.1ст.25.9 НК РФ. 
Доходы по РИП составляют не менее 90% всех доходов, учитываемых при определении налоговой базы по налогу </t>
  </si>
  <si>
    <t>Организации, реализующие региональные инвестиционные проекты (РИП), по которым не требуется включение в реестр участников РИП</t>
  </si>
  <si>
    <t>Пониженная (на 18% (на17% - 2017 2024 гг.) - с 1 по 5 гг.; на 8% (на 7% - 2017-2024 гг.)- с 6 по 10 гг.) ставка налога для инвесторов, реализующих региональные инвестиционные проекты, по которым не требуется включения в реестр участников РИП</t>
  </si>
  <si>
    <t>Наличие статуса резидента ТОСЭР, выполнение организациями, получившими статус резидента ТОСЭР, требований и условий, установленных ст. 284.4 НКРФ</t>
  </si>
  <si>
    <t xml:space="preserve">Пониженная (на 13 (12)% - с 1 по 5 гг.; на 8% - с 6 по 10 гг.) ставка налога для организаций - резидентов территорий опережающего социально-экономического развития (ТОСЭР), созданных на территориях моногородов </t>
  </si>
  <si>
    <t>Создание благоприятных условий для привлечения инвестиций в экономику Ставропольского края;</t>
  </si>
  <si>
    <t>13 (12) п.п.- с 1 по 5 гг.; 
8 п.п. - с 6 по 10 гг.</t>
  </si>
  <si>
    <t xml:space="preserve">Пониженные (на 4,5% - на срок окупаемости; на 2,5% - в течение не более 20 лет) ставки налога для резидентов региональных индустриальных парков, региональных технологических парков </t>
  </si>
  <si>
    <t>Удельный вес дохода от осуществления установленных видов экономической деятельности, составляет не менее 80%</t>
  </si>
  <si>
    <t>Налогоплательщики, осуществляющие установленные Законом виды деятельности</t>
  </si>
  <si>
    <t>Пониженная (5%) ставка для налогоплательщиков, осуществляющие установленные Законом виды деятельности (объект налогообложения «доходы-расходов»)</t>
  </si>
  <si>
    <t>Повышение предпринимательской активности в Ставропольском крае</t>
  </si>
  <si>
    <t>Пониженная (5%) ставка налога для резидентов региональных индустриальных, туристско-рекреационных и технологических парков (объект налогообложения доходы-расходы")</t>
  </si>
  <si>
    <t>ИП,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</si>
  <si>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t>
  </si>
  <si>
    <t>ИП,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</si>
  <si>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и в сфере бытовых услуг</t>
  </si>
  <si>
    <t>ст.5/ч.1/абз.2</t>
  </si>
  <si>
    <t>Освобождаются от уплаты налога Герои Советского Союза, Герои Российской Федерации, граждане, награжденные орденом Славы трех степеней, а также их общественные объединения (организации), использующие приобретаемые транспортные средства для выполнения своей уставной деятельности</t>
  </si>
  <si>
    <t>Выполнение государственных обязательств по социальной поддержке граждан Российской Федерации</t>
  </si>
  <si>
    <t>ст.5/ч.1/абз.3</t>
  </si>
  <si>
    <t>Освобождаются от уплаты налога граждане, подвергшиеся воздействию радиации вследствие чернобыльской катастрофы, на которых распространяется действие Закона РФ "О социальной защите граждан, подвергшихся воздействию радиации вследствие катастрофы на Чернобыльской АЭС"</t>
  </si>
  <si>
    <t>ст.5/ч.1/абз.4</t>
  </si>
  <si>
    <t>Освобождаются от уплаты налога участников Великой Отечественной войны</t>
  </si>
  <si>
    <t>ст.5/ч.1/абз.5</t>
  </si>
  <si>
    <t>Освобождаются от уплаты налога ветераны боевых действий, на которых распространяется действие ст. 3 Федерального закона "О ветеранах"</t>
  </si>
  <si>
    <t>ст.5/ч.1/абз.6</t>
  </si>
  <si>
    <t>Освобождаются от уплаты налога инвалиды всех категорий</t>
  </si>
  <si>
    <t>ст.5/ч.1/абз.7</t>
  </si>
  <si>
    <t xml:space="preserve">Освобождаются от уплаты налога один из родителей, приемных родителей (опекунов, попечителей), проживающий на территории Ставропольского края, воспитывающий трех и более несовершеннолетних детей и совместно с ними проживающий - отношении легковых автомобилей с двигателем мощностью до 150 л.с. вкл., мотоциклов и мотороллеров с мощностью двигателя до 35 л.с. вкл., автобусов с мощностью двигателя до 150 л.с. вкл.
</t>
  </si>
  <si>
    <t>ст.5/ч.1/абз.8</t>
  </si>
  <si>
    <t>Граждане, подвергшиеся воздействию радиации вследствие аварии в 1957 году на производственном объединении "Маяк" и сбросов радиоактивных веществ в реку Теча</t>
  </si>
  <si>
    <t>Освобождаются от уплаты налога граждане, подвергшиеся воздействию радиации вследствие аварии в 1957 году на производственном объединении "Маяк" и сбросов радиоактивных веществ в реку Теча, категории которых установлены Федеральным законом "О социальной защите граждан Российской Федерации, подвергшихся воздействию радиации вследствие аварии в 1957 году на производственном объединении "Маяк" и сбросов радиоактивных отходов в реку Теча"</t>
  </si>
  <si>
    <t>ст.5/ч.1/абз.9</t>
  </si>
  <si>
    <t>Освобождаются от уплаты налога граждане, подвергшиеся радиационному воздействию вследствие ядерных испытаний на Семипалатинском полигоне, категории которых установлены Федеральным законом "О социальных гарантиях гражданам, подвергшимся радиационному воздействию вследствие ядерных испытаний на Семипалатинском полигоне"</t>
  </si>
  <si>
    <t>ст.5/ч.1/абз.10</t>
  </si>
  <si>
    <t>Освобождаются от уплаты налога супруга (супруг), не вступившая (не вступивший) в повторный брак, а также один из родителей ветерана боевых действий из числа военнослужащих и лиц, указанных в пп. 1 - 4 п.1 ст. 3 Федерального закона "О ветеранах", погибшего при исполнении обязанностей военной службы (служебных обязанностей)</t>
  </si>
  <si>
    <t>Закон Ставропольского края от 27.11.2002 № 52-кз "О транспортном налоге" (в ред. от 28.07.2016 № 76-кз)</t>
  </si>
  <si>
    <t>ст.5/ч.1/абз.11</t>
  </si>
  <si>
    <t>В отношении одного транспортного средства. 
Категории граждан установлены п. 1 Постановления Верховного Совета РФ от 27.12.1991 №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</si>
  <si>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Освобождаются от уплаты налога граждане из подразделений особого риска</t>
  </si>
  <si>
    <t>Пенсионеры, лица, имеющих право на досрочное назначение страховой пенсии по старости, а также лица, получающих пенсии по иным основаниям либо получающим ежемесячное пожизненное содержание</t>
  </si>
  <si>
    <t>Пониженная (на 50%) сумма налога для пенсионеров, лиц, имеющих право на досрочное назначение страховой пенсии по старости в соответствии с законодательством РФ, действовавшим на 31.12.2008, а также лиц, получающих пенсии по иным основаниям либо получающим ежемесячное пожизненное содержание в соответствии с законодательством РФ - в отношении легковых автомобилей с мощностью двигателя до 100 л.с. вкл., мотоциклов и мотороллеров</t>
  </si>
  <si>
    <t>ст.5/ч.1/абз.13</t>
  </si>
  <si>
    <t>Среднесписочная численность инвалидов среди работников организации составляет не менее 50%, а их доля в фонде оплаты труда - не менее 25%</t>
  </si>
  <si>
    <t xml:space="preserve">Освобождаются от уплаты налога организации, уставный капитал которых полностью состоит из вкладов общественных организаций инвалидов </t>
  </si>
  <si>
    <t>Создание условий для повышения эффективности деятельности социально ориентированных некоммерческих организаций</t>
  </si>
  <si>
    <t>ст.5/ч.1/абз.15</t>
  </si>
  <si>
    <t>Освобождаются от уплаты налога религиозные организации различных концессий</t>
  </si>
  <si>
    <t>ст.5/ч.1/абз.16</t>
  </si>
  <si>
    <t>ст.5/ч.1/абз.12</t>
  </si>
  <si>
    <t>Освобождается от уплаты налога один из родителей, приемных родителей (опекунов, попечителей) ребенка-инвалида - в отношении легковых автомобилей с двигателем мощностью до 150 л.с. вкл.</t>
  </si>
  <si>
    <t>Не менее 15% высвобожденных от уплаты налога средств направляется на благотворительные цели в соответствии с пп. "а"-"в" п. 1 ч. 6 ст. 14 Закона № 308. 
Проект до 01.01.2020 признан приоритетным инвестиционным проектом края. 
Ведение раздельного учета показателей и операций по приоритетному инвестиционному проекту. 
Организация не является участником РИП, резидентом ТОСЭР и СПВ. 
Льгота предоставляется начиная с первого числа налогового периода, следующего за налоговым периодом, на который приходится день начала вложения инвестиций (день начала финансирования) в объекты приоритетного инвестиционного проекта</t>
  </si>
  <si>
    <t>(1) ограниченный - в течение расчетного срока окупаемости инвестиционного проекта, но не более 5 лет</t>
  </si>
  <si>
    <t>Пониженная (13,5%; 12,5% -2017 г.) ставка налога для субъектов инвестиционной деятельности, реализующих инвестиционные проекты, признанные приоритетными на территории края</t>
  </si>
  <si>
    <t xml:space="preserve">Проект до 01.01.2020 признан приоритетным инвестиционным проектом края, объем инвестиций в который превышает 10 млрд. рублей. 
Не менее 30% высвобожденных от уплаты налога средств направляется на благотворительные цели в соответствии с пп. "а"-"в" п. 2 ч. 1 ст. 14.1 Закона № 308. 
Ведение раздельного учета показателей и операций по приоритетному инвестиционному проекту. 
Льгота предоставляется начиная с первого числа налогового периода, следующего за налоговым периодом, на который приходится день начала вложения инвестиций (день начала финансирования) в объекты приоритетного инвестиционного проекта  </t>
  </si>
  <si>
    <t>(2) не установлено 
планируется к отмене с 01.01.2023</t>
  </si>
  <si>
    <t>Пониженная (13,5%; 12,5% -2017 г.) ставка налога для организаций - участников консолидированной группы налогоплательщиков, один или несколько участников которой реализуют инвестиционные проекты, признанные приоритетными на территории края</t>
  </si>
  <si>
    <t>Соблюдение требований, установленных статьей 284.3 НКРФ</t>
  </si>
  <si>
    <t>Организации-участники региональных инвестиционных проектов, удовлетворяющие требованиям статьи 25.9 НКРФ (включенные в реестр)</t>
  </si>
  <si>
    <t>Пониженная (0% - с 1 по 5 гг.; 10% - с 6 по 10 гг.) ставка налога для организаций - участников региональных инвестиционных проектов, включенных в реестр участников региональных инвестиционных проектов (далее - РИП)</t>
  </si>
  <si>
    <t xml:space="preserve">17 (18) п.п. - с 1 по 5 гг.; 
7 (8) п.п. - с 6 по 10 гг. </t>
  </si>
  <si>
    <t>Соблюдение требований, установленных статьей 284.3 НКРФ.
Дата прекращения действия статьи 284.3 НКРФ. 
Применяется пока общий объем полученной льготы не составит величину, равную объему осуществленных в целях реализации инвестиционного проекта капитальных вложений.</t>
  </si>
  <si>
    <t>Пониженная (10%) ставка налога для организаций - участников РИП, включенных в реестр участников РИП</t>
  </si>
  <si>
    <t>Наличие специального инвестиционного контракта, заключенного на федеральном уровне. 
Соблюдение требований, установленных статьей 284.3 НКРФ.</t>
  </si>
  <si>
    <t>Организации - участники специальных инвестиционных контрактов (СПИК), заключенных на федеральном уровне</t>
  </si>
  <si>
    <t>Пониженная (0%) ставка налога для организаций - участников специальных инвестиционных контрактов, заключенных на федеральном уровне</t>
  </si>
  <si>
    <t xml:space="preserve">Закон Хабаровского края от 10.11.2005 № 308 "О региональных налогах и налоговых льготах в Хабаровском крае" (в ред. от 28.09.2016 № 205)
</t>
  </si>
  <si>
    <t>Соответствие РИП главе 3.3 НКРФ. 
Соблюдение требований, установленных статьей 284.3-1 НКРФ: 
1) в соответствии с данными налогового учета признана прибыль от реализации товаров, произведенных в результате реализации РИП; 
2) налогоплательщиком - участником РИП выполнено требование к минимальному объему капитальных вложений; 
3) налогоплательщик - участник РИП обратился в налоговый орган с заявлением о применении налоговой льготы, указанным в пункте 1 статьи 25.12-1 НКРФ</t>
  </si>
  <si>
    <t>Организации - участники региональных инвестиционных проектов (РИП), не требующих включение в реестр участников РИП</t>
  </si>
  <si>
    <t>Пониженная (0% - с 1 по 5 гг.; 10% - с 6 по 10 гг.) ставка налога для организаций - участников РИП, не требующих включения в реестр участников РИП</t>
  </si>
  <si>
    <t>Соблюдение требований, установленных статьей 284.4 НКРФ</t>
  </si>
  <si>
    <t>Пониженная (0% - с 1 по 5 гг.; 10% - с 6 по 10 гг.) ставка налога для организаций - резидентов ТОСЭР</t>
  </si>
  <si>
    <t>коды установлены постановлениями Правительства РФ о создании ТОСЭР: Комсомольск - от 25.06.2015 № 628, Хабаровск - от от 25.06.2015 № 630, Николаевск - 19.04.2017 № 464</t>
  </si>
  <si>
    <t>Организации - резиденты свободного порта Владивосток (СПВ)</t>
  </si>
  <si>
    <t>(2) не установлено - 
дата снятия статуса СПВ</t>
  </si>
  <si>
    <t>Пониженная (0% - с 1 по 5 гг.; 10% - с 6 по 10 гг.) ставка налога для организаций - резидентов СПВ</t>
  </si>
  <si>
    <t>Не менее 15% высвобожденных от уплаты налога средств направляется на благотворительные цели в соответствии с пп. "а"-"в" п. 1 ч. 6 ст. 14 Закона № 308. 
Проект до 01.01.2020 признан приоритетным инвестиционным проектом края. 
Ведение раздельного учета показателей и операций по приоритетному инвестиционному проекту. 
Организация не является участником РИП, резидентом ТОСЭР и СПВ. 
Льгота предоставляется с первого числа очередного отчетного (налогового) периода, следующего за периодом, в котором должен производиться ввод в эксплуатацию объектов основных средств, либо за периодом, в котором проект признан приоритетным, если проект признан приоритетным после отчетного (налогового) периода, в котором должен производиться ввод в эксплуатацию объектов основных средств</t>
  </si>
  <si>
    <t>Пониженная (1,1%) ставка налога для субъектов инвестиционной деятельности, реализующих инвестиционные проекты, признанные приоритетными на территории края, - в отношении имущества, созданного в рамках реализации инвестиционного проекта</t>
  </si>
  <si>
    <t>Имущество создано (приобретено) в рамках реализации РИП в результате осуществления капитальных вложений и принятого на учет в качестве объектов основных средств после дня включения организации в реестр участников РИП. 
Организация применяет налоговые ставки по налогу на прибыль с учетом особенностей, предусмотренных пп. 1 п. 2 и пп.1 п. 3 ст. 284.3 НКРФ. 
Льгота предоставляется начиная с налогового периода, в котором организация была включена в реестр участников РИП.</t>
  </si>
  <si>
    <t>Пониженная (1,1%) ставка налога для организаций - участников РИП, включенных в реестр участников РИП, - в отношении имущества, созданного (приобретенного) в рамках реализации РИП</t>
  </si>
  <si>
    <t>Пониженная (0,2%) ставка налога для организаций - в отношении учитываемых на балансе объектов гидротехнических сооружений, предназначенных для защиты населенных пунктов края от наводнений, иных вредных воздействий природного характера</t>
  </si>
  <si>
    <t>Создание освобождаемого от налогообложения имущества полностью или частично осуществлялось за счет средств бюджетов бюджетной системы Российской Федерации. 
Льгота предоставляется  начиная с отчетного (налогового) периода, следующего за отчетным (налоговым) периодом, в котором объект введен в эксплуатацию.</t>
  </si>
  <si>
    <t>Пониженная (0,5%) ставка налога для организаций, производящих и реализующих сельскохозяйственную продукцию, - в отношении имущества, используемого для производства, переработки и хранения сельскохозяйственной продукции</t>
  </si>
  <si>
    <t>Имущество: создано (приобретено) в рамках реализации бизнес-плана, прилагаемого к заявке на заключение соглашения об осуществлении деятельности на территории ТОСЭР, и принято на учет в качестве объектов основных средств после дня включения организации в реестр резидентов ТОСЭР; 
ранее не учитывалось на балансе в качестве объектов основных средств иными лицами; 
расположено на территории ТОСЭР.
Льгота предоставляется начиная с налогового периода, в котором организация включена в реестр резидентов ТОСЭР</t>
  </si>
  <si>
    <t>Пониженная (0% - с 1 по 5 гг.; 1,1% - с 6 по 10 гг.) ставка налога для организаций - резидентов ТОСЭР - в отношении имущества, используемого для осуществления деятельности, предусмотренной соглашением об осуществлении деятельности на территории ТОСЭР</t>
  </si>
  <si>
    <t>Имущество: создано (приобретено) в рамках реализации бизнес-плана, прилагаемого к заявке на заключение соглашения об осуществлении деятельности на территории, и принято на учет после дня включения организации в реестр резидентов СПВ; 
ранее не учитывалось на балансе в качестве объектов основных средств у иных лиц;  
находится на территории края, отнесенной к СПВ.
Организация отвечает требованиям, установленным п. 1 ст. 284.4 НКРФ. 
Льгота предоставляется  начиная с налогового периода, в котором организация включена в реестр резидентов СПВ</t>
  </si>
  <si>
    <t>Пониженная (0% - с 1 по 5 гг.; 0,5% - с 6 по 10 гг.) ставка налога для организаций - резидентов СПВ - в отношении имущества, используемого для осуществления деятельности, предусмотренной соглашением об осуществлении деятельности на территории СПВ</t>
  </si>
  <si>
    <t>2,2 п.п. - с 1 по 5 гг. ; 
1,7 п.п. - с 6 по 10 гг.</t>
  </si>
  <si>
    <t xml:space="preserve"> (2) не установлено 
планируется к отмене с 01.01.2021</t>
  </si>
  <si>
    <t>Освобождаются от налогообложения организации - в отношении учитываемых на балансе объектов жилищного фонда (кроме гостиниц и прочих мест для временного проживания приезжих)</t>
  </si>
  <si>
    <t xml:space="preserve">Освобождаются от налогообложения религиозные организации - в отношении имущества, используемого для обеспечения религиозной деятельности </t>
  </si>
  <si>
    <t>(1) ограниченный - свыше 3 месяцев, но не более 2 лет</t>
  </si>
  <si>
    <t>Освобождаются от налогообложения организации - в отношении объектов основных средств, законсервированных согласно их решениям, согласованным в установленном порядке с Правительством края</t>
  </si>
  <si>
    <t>Освобождаются от налогообложения организации - в отношении имущества детских лагерей, используемого во время каникул исключительно для отдыха и оздоровления детей в возрасте до 18 лет</t>
  </si>
  <si>
    <t>Освобождаются от уплаты налога общественные организации инвалидов - в отношении автобусов, легковых и грузовых автомобилей</t>
  </si>
  <si>
    <t xml:space="preserve">Наличие у детей-инвалидов, права на обеспечение автотранспортом на основании заключения учреждения медико-социальной экспертизы. 
Признание родителей (усыновителей, опекунов, попечителей) малоимущими гражданами.  </t>
  </si>
  <si>
    <t>Освобождаются от уплаты налога родители (усыновители, опекуны, попечители), осуществляющие уход за ребенком-инвалидом, инвалидом с детства I группы, - за одно транспортное средство (легковой автомобиль или мотоколяска) с мощностью двигателя до 100 л.с. (до 73,55 кВт) вкл.</t>
  </si>
  <si>
    <t>Освобождаются от уплаты налога лица, которым присвоено звание "Ветеран боевых действий" или "Ветеран труда"; лица, имеющих трудовой стаж не менее 40 лет для мужчин и 35 лет для женщин (для проживающих в районах Крайнего Севера и приравненных к ним местностях - соответственно 35 и 30 лет); инвалиды (с 01.01.2020 инвалиды III группы) - за один легковой автомобиль (мотоцикл, мотороллер) с мощностью двигателя до 100 л.с. (до 73,55 кВт) вкл. или специально оборудованный для использования инвалидами</t>
  </si>
  <si>
    <t>Освобождаются от уплаты налога граждане, подвергшиеся воздействию радиации вследствие чернобыльской катастрофы и других радиационных катастроф - за один легковой автомобиль (мотоцикл, мотороллер) с мощностью двигателя до 100 л.с. (до 73,55 кВт) вкл.</t>
  </si>
  <si>
    <t>Освобождаются от уплаты налога ветераны Великой Отечественной войны - за один легковой автомобиль с мощностью двигателя до 150 л.с. (до 110,33 кВт) вкл., или мотоцикл, или мотороллер по выбору налогоплательщика; за один катер или одну моторную лодку с мощностью двигателя до 60 л.с. (до 44,13 кВт) вкл., зарегистрированные до 01 января 2003 г. по выбору налогоплательщика</t>
  </si>
  <si>
    <t>Пониженные (10% от установленных ставок) ставки налога для организаций - сельскохозяйственных товаропроизводителей - в отношении автомобильных транспортных средств, признаваемых объектом налогообложения</t>
  </si>
  <si>
    <t>Пониженные (10% от установленных ставок) ставки налога для крестьянских (фермерских) хозяйств или ИП, производящих и реализующих сельскохозяйственную продукцию, - в отношении автомобильных транспортных средств, признаваемых объектом налогообложения</t>
  </si>
  <si>
    <t>(1) ограниченный - срок действия льготы установлен Законом: для ИП -2019 г., для организаций - 2020 г.</t>
  </si>
  <si>
    <t>Пониженные (50%) ставки налога для организаций и ИП, осуществляющих регулярные пассажирские перевозки автомобильным транспортом, - в отношении автобусов, используемых для этих перевозок</t>
  </si>
  <si>
    <t>(1) ограниченный - не более 3 налоговых периодов - с 01.01.2018</t>
  </si>
  <si>
    <t>Пониженная (8%) ставка налога для налогоплательщиков, осуществляющих виды деятельности, установленные Законом (объект налогообложения "доходы-расходы")</t>
  </si>
  <si>
    <t>Пониженная (5%) ставка налога для налогоплательщиков, осуществляющих виды деятельности, установленные Законом (объект налогообложения "доходы")</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</si>
  <si>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 по видам деятельности, установленным Законом</t>
  </si>
  <si>
    <t xml:space="preserve">Пониженная (0%) ставка налога для впервые зарегистрированных ИП, осуществляющих предпринимательскую деятельность в производственной, социальной и (или) научной сферах, а также в сфере бытовых услуг населению по видам деятельности, установленным Законом </t>
  </si>
  <si>
    <t>В соответствии с п.2 ст. 346.43 НК РФ: 
пп.1: 95.29.1 и др.; пп.2: 95.23 и др.;  пп.3: 96.02 и др.;  пп.5: 95.29.42 и др.; 
пп.6: 95.21; 95.22; 95.25.1 и др.; пп.7: 95.24 и др.; пп.12: 41.20; и др.; пп.16: 88.9; 88.10 и др.;
пп.20: 32.99.8 и др.; пп.21: 96,09; 01.61; 18.13; 58.19 и др.; пп.22: 13.93 и др.; 
пп.50: 15 и др.;  пп.55: 10.7 и др.; пп.59: 87; 88.10 и др.</t>
  </si>
  <si>
    <t>Закон Амурской области от 04.10.2010 №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 (в ред. от 06.06.2016 № 688-ОЗ)</t>
  </si>
  <si>
    <t>Организация отвечает требованиям и условиям, предусмотренным для резидентов ТОСЭР ст.284.4 Налоговый кодекс Российской Федерации</t>
  </si>
  <si>
    <t>Пониженная (0% - с 1 по 5 гг.; 10% - с 6 по 10 гг.) ставка налога для резидентов ТОСЭР - в отношении прибыли от деятельности при исполнении соглашений об осуществлении деятельности на ТОСЭР</t>
  </si>
  <si>
    <t>Закон Амурской области от 04.10.2010 №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 (в ред. от 23.12.2013 № 307-ОЗ)</t>
  </si>
  <si>
    <t>Организация признана участником РИП, указанным в пп.1 п. 1 ст. 25.9 НКРФ.
РИП удовлетворяет требованию, установленному пп. 1 п. 1 ст. 25.8 НКРФ</t>
  </si>
  <si>
    <t>Организации - участники региональных инвестиционных проектов (РИП), указанных в пп.1 п.1 ст.25.9  НКРФ, региональные инвестиционные проекты которых удовлетворяют требованию, установленному пп. 1 п. 1 ст. 25.8 НКРФ</t>
  </si>
  <si>
    <t xml:space="preserve">Пониженная (0% - с 1 по 5 гг.; 10% - с 6 по 10 гг.) ставка налога для организаций - участников региональных инвестиционных проектов </t>
  </si>
  <si>
    <t>Организации, реализующие на территории области инвестиционные проекты по установленным Законом кодам ОКВЭД</t>
  </si>
  <si>
    <t>(1) ограниченный - до конца срока окупаемости проекта, но не более чем 3 года</t>
  </si>
  <si>
    <t xml:space="preserve">Пониженная (13,5%) ставка налога для организаций-инвесторов - в части прибыли, полученной с момента ввода в эксплуатацию объекта инвестиций </t>
  </si>
  <si>
    <t>Закон Амурской области от 04.10.2010 №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 (в ред. от 09.10.2012 № 98-ОЗ)</t>
  </si>
  <si>
    <t>Среднесписочная численность инвалидов составляет не менее 50% от общей численности работающих. 
Доля расходов на оплату труда инвалидов в расходах на оплату труда составляет не менее 25%. 
Направление высвободившихся от налогообложения средств на укрепление материально-технической базы данных организаций</t>
  </si>
  <si>
    <t>Организации, являющиеся субъектами малого и среднего предпринимательства, соответствующих условиям по численности и расходах на оплату труда инвалидов</t>
  </si>
  <si>
    <t>Пониженная (13,5%) ставка налога для организаций, являющихся субъектами малого и среднего предпринимательства</t>
  </si>
  <si>
    <t>Закон Амурской области от 04.10.2010 №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 (в ред. от 05.10.2018 № 238-ОЗ)</t>
  </si>
  <si>
    <t xml:space="preserve">(1) ограниченный - срок действия льготы установлен Законом до 31.12.2027 </t>
  </si>
  <si>
    <t>Инвестиционный налоговый вычет (в размерах, установленных пп. 1,2,5 п.2 ст. 286.1 НКРФ; размер ставки 5%) для организаций, реализующих на территории области приоритетные инвестиционные проекты, направленные на развитие, реконструкцию, модернизацию и техническое перевооружение производства и включенные в Перечень приоритетных инвестиционных проектов Амурской области</t>
  </si>
  <si>
    <t>ст.3/п.3/пп."а"</t>
  </si>
  <si>
    <t>В общем доходе доля дохода от реализации произведенной ими сельскохозяйственной продукции и (или) выращенной ими рыбы, включая продукцию ее первичной переработки, произведенной ими из сельскохозяйственного сырья собственного производства и (или) выращенной ими рыбы, составляет не менее 70%, за исключением имущества, переданного в аренду</t>
  </si>
  <si>
    <t>Пониженная (0%) ставка налога сельскохозяйственным товаропроизводителям, производящим сельскохозяйственную продукцию и (или) выращивающим рыбу и осуществляющим ее первичную и последующую (промышленную) переработку и реализующим эту продукцию и (или) рыбу</t>
  </si>
  <si>
    <t>Закон Амурской области от 28.11.2003 № 266-ОЗ "О налоге на имущество организаций на территории Амурской области" (в ред. от 07.07.2014 № 381-ОЗ)</t>
  </si>
  <si>
    <t>Направление высвободившихся от налогообложения средств на содержание данных дорог</t>
  </si>
  <si>
    <t xml:space="preserve">Освобождаются от налогообложения организации - в части имущества детских железных дорог </t>
  </si>
  <si>
    <t>Рост количества детей профессионально ориентированных для учебы и работы на предприятиях железнодорожного транспорта</t>
  </si>
  <si>
    <t>Закон Амурской области от 28.11.2003 № 266-ОЗ "О налоге на имущество организаций на территории Амурской области" (в ред. от 31.10.2014 № 426-ОЗ)</t>
  </si>
  <si>
    <t>Направление высвободившихся от налогообложения средств на строительство в Амурской области многоквартирных домов, объектов социально-культурной сферы.</t>
  </si>
  <si>
    <t>Освобождаются от налогообложения организации, осуществляющие на территории Амурской области транспортировку нефти и нефтепродуктов по магистральным трубопроводам, - в части трубопроводов, расположенных на территории Амурской области и стоящих на их балансе</t>
  </si>
  <si>
    <t>Стимулирование деятельности организаций, осуществляющих строительство многоквартирных домов, объектов социально-культурной сферы</t>
  </si>
  <si>
    <t>Закон Амурской области от 28.11.2003 № 266-ОЗ "О налоге на имущество организаций на территории Амурской области" (в ред. от 11.07.2016 № 694-ОЗ)</t>
  </si>
  <si>
    <t>Пониженная (0% - с 1 по 5 гг.; 1,1% - с 6 по 10 гг.) ставка налога для резидентов ТОСЭР - в отношении имущества, используемого для осуществления деятельности, предусмотренной соглашением об осуществлении деятельности на ТОСЭР</t>
  </si>
  <si>
    <t>Закон Амурской области от 28.11.2003 № 266-ОЗ "О налоге на имущество организаций на территории Амурской области" (в ред. от 07.05.2019 № 360-ОЗ)</t>
  </si>
  <si>
    <t>Организации, получившие статус резидента территорий опережающего социально-экономического развития (ТОСЭР), реализующие проекты стоимостью капитальных вложений не менее 25 млрд. руб.</t>
  </si>
  <si>
    <t>Пониженная (0% - с 1 по 5 годы; 1,1% - с 6 по 10 годы) ставка налога для резидентов ТОСЭР, реализующих проекты стоимостью капитальных вложений не менее 25 млрд. рублей - в отношении имущества, используемого для осуществления деятельности, предусмотренной соглашением об осуществлении деятельности на ТОСЭР</t>
  </si>
  <si>
    <t>Закон Амурской области от 28.11.2003 № 266-ОЗ "О налоге на имущество организаций на территории Амурской области" (в ред. от 04.10.2010 № 388-ОЗ)</t>
  </si>
  <si>
    <t>Направление высвободившихся от налогообложения средств на цели, предусмотренные инвестиционными проектами</t>
  </si>
  <si>
    <t>Освобождаются от налогообложения организации-инвесторы, осуществляющие установленные Законом виды деятельности - в части имущества, созданного в ходе реализации инвестиционных проектов</t>
  </si>
  <si>
    <t>Закон Амурской области от 28.11.2003 № 266-ОЗ "О налоге на имущество организаций на территории Амурской области" (в ред. от 09.10.2012 № 97-ОЗ)</t>
  </si>
  <si>
    <t xml:space="preserve">Общая численность работающих не менее 35 человек, среднесписочная численность инвалидов в которых составляет не менее 25% от общей численности работающих. 
Направление высвободившихся от налогообложения средств на укрепление материально-технической базы данных организаций. </t>
  </si>
  <si>
    <t>Освобождаются от налогообложения организации, являющиеся субъектами малого и среднего предпринимательства</t>
  </si>
  <si>
    <t>Стимулирование трудоустройства инвалидов</t>
  </si>
  <si>
    <t>Закон Амурской области от 28.11.2003 № 266-ОЗ "О налоге на имущество организаций на территории Амурской области" (в ред. от 10.04.2019 № 337-ОЗ)</t>
  </si>
  <si>
    <t>Направление высвободившихся от налогообложения средств на текущее содержание данных объектов. 
Объект спорта является объектом социально-культурного назначения в соответствии с п.1  ч.1 ст.7  Закона № 166-ОЗ. 
Имущество создано без привлечения средств федерального, областного и местного бюджетов. 
Имущество не передано во владение и пользование третьим лицам.</t>
  </si>
  <si>
    <t>Организации, реализующие на территории области инвестиционные проекты по строительству объектов спорта</t>
  </si>
  <si>
    <t>Освобождаются от налогообложения организации, реализующие на территории области инвестиционные проекты по строительству объектов спорта, - в отношении вновь созданного имущества в виде объектов спорта (бассейн, зал спортивный, горнолыжный комплекс (центр), физкультурно-оздоровительный комплекс)</t>
  </si>
  <si>
    <t>Увеличение доли населения систематически занимающегося физической культурой</t>
  </si>
  <si>
    <t xml:space="preserve">Предоставление документов в налоговые органы; 
На одно транспортное средство. </t>
  </si>
  <si>
    <t>Освобождаются от налогообложения граждане, относящиеся к отдельным социальным категориям - в отношении транспортных средств с мощностью двигателя до 150 л.с. вкл.</t>
  </si>
  <si>
    <t>Социальная поддержка жителям области</t>
  </si>
  <si>
    <t>Закон Амурской области от 18.11.2002 № 142-ОЗ "О транспортном налоге на территории Амурской области" (в ред. от 08.10.2013 № 234-ОЗ)</t>
  </si>
  <si>
    <t>Освобождаются от налогообложения организации почтовой связи - в части почтового транспорта</t>
  </si>
  <si>
    <t>Поддержка организаций, оказывающих услуги почтовой связи</t>
  </si>
  <si>
    <t>Закон Амурской области от 09.10.2012 № 93-ОЗ "О патентной системе налогообложения на территории Амурской области" (в ред. от 05.05.2015 № 525-ОЗ)</t>
  </si>
  <si>
    <t>ИП,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</si>
  <si>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Включение в реестр поставщиков социальных услуг. 
Доля доходов от реализации социальных услуг составляет не менее 70% в общем объеме доходов от реализации товаров (работ, услуг)</t>
  </si>
  <si>
    <t>(1) ограниченный - срок действия установлен Законом - до 01.01.2020</t>
  </si>
  <si>
    <t>Пониженная (1% и 3%) ставка налога для организаций и ИП, осуществляющих деятельность по уходу за престарелыми и инвалидами с обеспечением и без обеспечения проживания 
(объект налогообложения "доходы")</t>
  </si>
  <si>
    <t>Стимулирование деятельности организаций, оказывающих социальные услуги</t>
  </si>
  <si>
    <t>5 п.п.; 
3 п.п.</t>
  </si>
  <si>
    <t xml:space="preserve">Пониженная (5% и 7,5%) ставка налога для организаций и ИП, осуществляющих деятельность по уходу за престарелыми и инвалидами с обеспечением и без обеспечения проживания 
(объект налогообложения "доходы-расходы") </t>
  </si>
  <si>
    <t>10 п.п.; 
7,5 п.п.</t>
  </si>
  <si>
    <t>Средняя численность работников за один налоговый период не превышает 15 человек.</t>
  </si>
  <si>
    <t>ИП,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</si>
  <si>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Пониженная (0%) ставка налога для ИП, впервые зарегистрированных и осуществляющих установленные Законом виды деятельности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</si>
  <si>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Соответствие критериям, предусмотренным п.2 и пп.1 п.2.1 ст.346.2 НК РФ</t>
  </si>
  <si>
    <t>Организации, осуществляющие производство сельскохозяйственной продукции, первичную и последующую переработку собственной сельскохозяйственной продукции</t>
  </si>
  <si>
    <t>Пониженная (0%) ставка налога - в отношении имущества организаций, осуществляющих производство сельскохозяйственной продукции, первичную и последующую переработку собственной сельскохозяйственной продукции</t>
  </si>
  <si>
    <t>Повышение конкурентоспособности продукции агропромышленного комплекса Архангельской области на основе финансовой устойчивости сельскохозяйственных товаропроизводителей</t>
  </si>
  <si>
    <t xml:space="preserve">класс 01 (за искл. подкласса 01.7 ) раздела A 
</t>
  </si>
  <si>
    <t>Закон Архангельской области от 14.11.2003 № 204-25-ОЗ "О налоге на имущество организаций" (в ред. от 30.03.2004 № 221-29-ОЗ)</t>
  </si>
  <si>
    <t>Пониженная (0%) ставка налога - в отношении имущества религиозных организаций</t>
  </si>
  <si>
    <t>Реализация уставной деятельности религиозных организаций</t>
  </si>
  <si>
    <t>Закон Архангельской области от 14.11.2003 № 204-25-ОЗ "О налоге на имущество организаций" (в ред. от 10.11.2004 № 266-33-ОЗ)</t>
  </si>
  <si>
    <t>Инвалиды и их законных представителей составляют в штате организации не менее 80%</t>
  </si>
  <si>
    <t>Областные и местные общественные организации инвалидов</t>
  </si>
  <si>
    <t>Пониженная (0%) ставка налога - в отношении имущества областных (региональных) и местных общественных организаций инвалидов</t>
  </si>
  <si>
    <t>Повышение уровня и качества жизни граждан, нуждающихся в социальной поддержке</t>
  </si>
  <si>
    <t>ст.2/пп.7</t>
  </si>
  <si>
    <t>Организации, получившие статус резидента территории опережающего социально-экономического развития, созданной на территории моногородов Архангельской области (ТОСЭР-моногород)</t>
  </si>
  <si>
    <t>Стимулирование инвестиционной деятельности на территории моногородов</t>
  </si>
  <si>
    <t xml:space="preserve">С даты выпуска движимого имущества прошло не более 3 лет. 
Объем выручки от установленных Законом видов деятельности составляет не менее 70% общей суммы выручки. 
Организация не имеет задолженности по налогам и сборам. 
Размер среднемесячной начисленной заработной платы работников за налоговый период, в котором применялась льгота - не менее аналогичного показателя в целом по Архангельской области. </t>
  </si>
  <si>
    <t>Организации, осуществляющие установленные Законом виды экономической деятельности</t>
  </si>
  <si>
    <t>(1) ограниченный - период действия установлен Законом 2018 - 2020 гг.</t>
  </si>
  <si>
    <t>Закон Архангельской области от 14.11.2003 № 204-25-ОЗ "О налоге на имущество организаций" (в ред. от 07.11.2017 № 559-38-ОЗ)</t>
  </si>
  <si>
    <t xml:space="preserve">Объекты недвижимого имущества: 
находятся в сельских населенных пунктах Архангельской области, не являющихся административными центрами муниципальных районов Архангельской области; 
не сданы в аренду. </t>
  </si>
  <si>
    <t>Поддержка финансовой устойчивости организаций потребительской кооперации в сельской местности</t>
  </si>
  <si>
    <t>В зданиях, построенных для оказания комплексных бытовых услуг, на указанные цели в среднем за налоговый период используется не менее 40% основной площади здания</t>
  </si>
  <si>
    <t>Организации, осуществляющие деятельность в домах быта и комплексных приемных пунктах</t>
  </si>
  <si>
    <t>Пониженная (0,3%) ставка налога для организаций, применяющих специальные налоговые режимы и осуществляющих деятельность в зданиях, построенных для оказания комплексных бытовых услуг (дома быта и комплексных бытовых услуг)</t>
  </si>
  <si>
    <t>Поддержка организаций бытового обслуживания в сельской местности с целью сохранения данных предприятий и, соответственно,  возможности получения услуг населением</t>
  </si>
  <si>
    <t xml:space="preserve">Организация осуществляет вложения для производственных целей, а также в сфере энергосбережения и повышения энергетической эффективности. 
Инвестирование не менее 1 млрд. рублей в течение 3 налоговых периодов. 
Регистрация организации в Архангельской области. </t>
  </si>
  <si>
    <t>Организации-инвесторы, реализующие приоритетные инвестиционные проекты, осуществившие вложения в основные средства, используемые при осуществлении установленных Законом видов деятельности</t>
  </si>
  <si>
    <t>Пониженная (0,1%) ставка налога для организаций - в отношении имущества, образованного в процессе инвестиционной деятельности</t>
  </si>
  <si>
    <t xml:space="preserve">2,1 п.п. </t>
  </si>
  <si>
    <t xml:space="preserve">Организация осуществляет вложения для производственных целей, а также в сфере энергосбережения и повышения энергетической эффективности. 
Суммарный прирост балансовой стоимости основных фондов организации в результате осуществления вложений более 30 % и не менее 50 млн. рублей. 
Регистрация организации в Архангельской области. </t>
  </si>
  <si>
    <t>Организации-инвесторы, реализующие приоритетные инвестиционные проекты, включенные в реестр, осуществившие вложения в основные средства, используемые при осуществлении установленных Законом видов деятельности</t>
  </si>
  <si>
    <t>Пониженные (16,5%; 15%; 13,5%) ставки налога в зависимости от суммарного прироста балансовой стоимости основных фондов организации в результате осуществленных вложений по трем группам: от 30 до 50%; от 50 до 75%; свыше 75%</t>
  </si>
  <si>
    <t>Соблюдение доли инвалидов в размере не менее 50 %. 
Льгота предоставляется  только в отношении транспортных средств в количестве, не превышающем среднесписочную численность инвалидов (с 01.01.2018).</t>
  </si>
  <si>
    <t xml:space="preserve">Организации, в которых численность работающих инвалидов составляет не менее 50% от общей численности работающих </t>
  </si>
  <si>
    <t xml:space="preserve">Освобождаются от уплаты налога организации, в которых численность работающих инвалидов составляет не менее 50% от общей численности работающих </t>
  </si>
  <si>
    <t>Закон Архангельской области от 01.10.2002 № 112-16-ОЗ "О транспортном налоге" (в ред. от 12.11.2002 № 120-17-ОЗ)</t>
  </si>
  <si>
    <t xml:space="preserve">ст.4/п.6 </t>
  </si>
  <si>
    <t>Осуществление видов деятельности, за исключением торговли алкогольной и табачной продукцией</t>
  </si>
  <si>
    <t>Общественные организации инвалидов, предприятия, учреждения и организации, находящихся в их собственности, хозяйственные общества и товарищества, уставный капитал которых полностью состоит из вклада общественных организаций инвалидов</t>
  </si>
  <si>
    <t>Освобождаются от уплаты налога общественные организации инвалидов, предприятий, учреждения и организации, находящиеся в их собственности, хозяйственные общества и товарищества, уставный капитал которых полностью состоит из вклада общественных организаций инвалидов</t>
  </si>
  <si>
    <t>Закон Архангельской области от 01.10.2002 № 112-16-ОЗ "О транспортном налоге" (в ред. от 08.04.2003 № 161-21-ОЗ)</t>
  </si>
  <si>
    <t xml:space="preserve">ст.4/п.8 </t>
  </si>
  <si>
    <t>Предоставление в налоговые органы документов, подтверждающих право на предоставление налогового вычета</t>
  </si>
  <si>
    <t>Инвалиды I, II, III групп, участники ВОВ, ветераны боевых действий, участники ликвидации последствий катастрофы на Чернобыльской АЭС, граждане из подразделений особого риска и пенсионеры, являющиеся опекунами признанных судом недееспособных инвалидов с детства</t>
  </si>
  <si>
    <t>Пониженная (до 980 руб.) сумма налога инвалидам I, II, III групп, участникам ВОВ, ветеранам боевых действий, участникам ликвидации последствий катастрофы на Чернобыльской АЭС, гражданам из подразделений особого риска и пенсионерам, являющимся опекунами признанных судом недееспособных инвалидов с детства</t>
  </si>
  <si>
    <t>в размере 980 рублей</t>
  </si>
  <si>
    <t>Закон Архангельской области от 03.04.2015 № 262-15-ОЗ "О льготах по налогу, взимаемому в связи с применением упрощенной системы налогообложения, и налогу, взимаемому в связи с применением патентной системы налогообложения, для налогоплательщиков, впервые зарегистрированных в качестве индивидуальных предпринимателей"</t>
  </si>
  <si>
    <t xml:space="preserve">ст.1/п.1 
</t>
  </si>
  <si>
    <t>раздел А; раздел С; раздел D; 
36; 38; 58; 72; 75; 
раздел P; раздел Q; раздел R; 
74.2; 77,2; 95.2; 96.01; 96.02; 96.03; 96.04</t>
  </si>
  <si>
    <t>Индивидуальные предприниматели,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</si>
  <si>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Отсутствие недоимки по налогам, задолженности по пеням и штрафам.  
Среднемесячная заработная плата не ниже прожиточного минимума, установленного на территории Астраханской области.  
Льгота не применяется в отношении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оптовую торговлю топливом налогоплательщиков, реализующих проекты, имеющие статус "особо важный инвестиционный проект", с объемом инвестиций до 5 млрд рублей (вкл.)</t>
  </si>
  <si>
    <t>Организации,  осуществляющие реализацию проектов, которым до 1 января 2018 год присвоен  статус "особо важный инвестиционный проект"</t>
  </si>
  <si>
    <t>Пониженная (12,5%) ставка налога для организаций, реализующих "особо важный инвестиционный проект"</t>
  </si>
  <si>
    <t xml:space="preserve">Увеличение объёма инвестиций в регион, увеличение налогооблагаемой базы </t>
  </si>
  <si>
    <t>4,5 п.п.; 
5,5 п.п. - до 2017 г.</t>
  </si>
  <si>
    <t>Пониженная (на 18% - с 1 по 10 гг.; на 10% - с 11 гг.) ставка налога для резидентов ОЭЗ - в отношении прибыли, полученной от деятельности на территории ОЭЗ</t>
  </si>
  <si>
    <t>18 п.п. - с 1 по 10 гг.;
10 п.п. - с 11 г.</t>
  </si>
  <si>
    <t>Закон Астраханской области от 26.11.2009 № 92/2009-ОЗ "О налоге на имущество организаций" (в ред. от 31.10.2011 № 69/2011-ОЗ, от 21.11.2017 № 80/2017-ОЗ)</t>
  </si>
  <si>
    <t>Имущество вновь созданное (введенное в эксплуатацию) либо модернизированное (реконструированное). 
Выручка за налоговый (отчетный) период от реализации указанных видов деятельности составляет не менее 70 % общей суммы выручки организации. 
Льгота не применяется в отношении имущества, сдаваемого организациями в аренду.</t>
  </si>
  <si>
    <t>Пониженная (1,1%) ставка налога - в отношении имущества организаций, используемого для выращивания, производства и (или) переработки сельскохозяйственной продукции, воспроизводства, вылова, переработки рыбы, переработки морепродуктов</t>
  </si>
  <si>
    <t>ст.2/ч.4/п.2/пп."а"</t>
  </si>
  <si>
    <t xml:space="preserve">За исключением: проектов, получивших статус "особо важный инвестиционный проект" до 01.01.2012; 
проектов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Льгота не применяется в отношении имущества, сдаваемого организациями в аренду. </t>
  </si>
  <si>
    <t>Пониженная (1,0%) ставка налога для организаций, реализующих "особо важный инвестиционный проект", получивший статус до 01.01.2017  (с объемом инвестиций свыше 50 млн. рублей до 300 млн. рублей вкл.)</t>
  </si>
  <si>
    <t>Стимулирование инвестиционной деятельности в регионе</t>
  </si>
  <si>
    <t>ст.2/ч.4/п.2/пп."б"</t>
  </si>
  <si>
    <t>Пониженная (0,8%) ставка налога для организаций, реализующих "особо важный инвестиционный проект", получивший статус до 01.01.2017 (с объемом инвестиций свыше 300 млн. рублей до 500 млн. рублей вкл.)</t>
  </si>
  <si>
    <t>ст.2/ч.4/п.2/пп."в"</t>
  </si>
  <si>
    <t>Пониженная (0,6%) ставка налога для организаций, реализующих "особо важный инвестиционный проект" получившим статус до 01.01.2017 (с объемом инвестиций свыше 500 млн. рублей до 1,5 млрд. рублей вкл.)</t>
  </si>
  <si>
    <t>ст.2/ч.4/п.2/пп."г"</t>
  </si>
  <si>
    <t>Пониженная (0,4%) ставка налога для организаций, реализующих "особо важный инвестиционный проект", получивший статус до 01.01.2017 (с объемом инвестиций свыше 1,5 млрд. рублей до 2 млрд. рублей вкл.)</t>
  </si>
  <si>
    <t>ст.2/ч.4/п.2/пп."д"</t>
  </si>
  <si>
    <t>Пониженная (0,2%) ставка налога для организаций, реализующих "особо важный инвестиционный проект", получивший статус до 01.01.2017 (с объемом инвестиций свыше 2 млрд. рублей)</t>
  </si>
  <si>
    <t>ст.2/ч.4.1/п.2/пп."а"</t>
  </si>
  <si>
    <t xml:space="preserve">Льгота не применяется в отношении имущества, сдаваемого организациями в аренду. </t>
  </si>
  <si>
    <t>Пониженная (1,0%) ставка налога для организаций, реализующих "особо важный инвестиционный проект", получивший статус после 01.01.2017 (с объемом инвестиций свыше 50 млн. рублей до 300 млн. рублей вкл.)</t>
  </si>
  <si>
    <t>ст.2/ч.4.1/п.2/пп."б"</t>
  </si>
  <si>
    <t>Пониженная (0,8%) ставка налога для организаций, реализующих "особо важный инвестиционный проект", получивший статус после 01.01.2017 (с объемом инвестиций свыше 300 млн. рублей до 500 млн. рублей вкл.)</t>
  </si>
  <si>
    <t>ст.2/ч.4.1/п.2/пп."в"</t>
  </si>
  <si>
    <t>Пониженная (0,6%) ставка налога для организаций, реализующих "особо важный инвестиционный проект", получивший статус после 01.01.2017 (с объемом инвестиций свыше 500 млн. рублей до 1,5 млрд. рублей вкл.)</t>
  </si>
  <si>
    <t>ст.2/ч.4.1/п.2/пп."г"</t>
  </si>
  <si>
    <t>Пониженная (0,4%) ставка налога для организаций, реализующих "особо важный инвестиционный проект", получивший статус после 01.01.2017 (с объемом инвестиций свыше 1,5 млрд. рублей до 2 млрд. рублей вкл.)</t>
  </si>
  <si>
    <t>ст.2/ч.4.1/п.2/пп."д"</t>
  </si>
  <si>
    <t>Пониженная (0,2%) ставка налога для организаций, реализующих "особо важный инвестиционный проект", получивший статус после 01.01.2017 (с объемом инвестиций свыше 2 млрд. рублей)</t>
  </si>
  <si>
    <t>Пониженная (0,2%) ставка налога для организаций, реализующих "особо важный инвестиционный проект", получившим статус до 01.01.2012</t>
  </si>
  <si>
    <t>Пониженная (1,8%) ставка налога для организаций, реализующих "особо важный инвестиционный проект", получивший статус после 01.01.2017 (с объемом инвестиций от 300 млн рублей вкл. до 5 млрд рублей вкл.) - в отношении имущества, относящегося к объектам производственного назначения, созданным в результате реализации инвестиционного проекта</t>
  </si>
  <si>
    <t>Пониженная (1,8%) ставка налога для организаций, реализующих "особо важный инвестиционный проект", получивший статус до 01.01.2017 (с объемом инвестиций от 300 млн рублей вкл. до 5 млрд рублей вкл.) - в отношении имущества, относящегося к объектам производственного назначения, созданным в результате реализации инвестиционного проекта</t>
  </si>
  <si>
    <t>Пониженная (1,6%) ставка налога для организаций, реализующих "особо важный инвестиционный проект", получивший статус после 01.01.2017 (с объемом инвестиций от 5 млрд рублей до 10 млрд рублей вкл.) - в отношении имущества, относящегося к объектам производственного назначения, созданным в результате реализации инвестиционного проекта</t>
  </si>
  <si>
    <t>0,6 п.п.</t>
  </si>
  <si>
    <t>Пониженная (1,6%) ставка налога для организаций, реализующих "особо важный инвестиционный проект", получивший статус до 01.01.2017 (с объемом инвестиций от 5 млрд рублей до 10 млрд рублей вкл.) - в отношении имущества, относящегося к объектам производственного назначения, созданным в результате реализации инвестиционного проекта</t>
  </si>
  <si>
    <t>Пониженная (1,1%) ставка налога для организаций, реализующих "особо важный инвестиционный проект", получивший статус после 01.01.2017 (с объемом инвестиций выше 5 млрд рублей) - в отношении имущества, относящегося к объектам производственного назначения, созданным в результате реализации инвестиционного проекта</t>
  </si>
  <si>
    <t>Пониженная (1,1%) ставка налога для организаций, реализующих "особо важный инвестиционный проект", получивший статус до 01.01.2017 (с объемом инвестиций выше 5 млрд рублей) - в отношении имущества, относящегося к объектам производственного назначения, созданным в результате реализации инвестиционного проекта</t>
  </si>
  <si>
    <t>Организации, на балансе которых находятся автомобильные дороги местного значения и сооружения, являющиеся их неотъемлемой технологической частью</t>
  </si>
  <si>
    <t>Освобождается от уплаты налога имущество, относящееся к автомобильным дорогам местного значения</t>
  </si>
  <si>
    <t>Устранение встречных финансовых потоков</t>
  </si>
  <si>
    <t>Образовательные организации, осуществляющие дошкольное, начальное общее, основное общее, среднее общее, дополнительное образование детей, среднее профессиональное образование</t>
  </si>
  <si>
    <t>Резиденты особой экономической зоны (ОЭЗ), созданной на территории Астраханской области</t>
  </si>
  <si>
    <t>Освобождаются от уплаты налога организации - резиденты ОЭЗ - в отношении имущества, созданного или приобретенного в целях ведения деятельности на территории ОЭЗ, расположенного и используемого на территории ОЭЗ в рамках соглашения о создании ОЭЗ</t>
  </si>
  <si>
    <t>Управляющие компании особой экономической зоны (ОЭЗ)</t>
  </si>
  <si>
    <t>Поддержка организаций, признаваемых управляющими компаниями ОЭЗ</t>
  </si>
  <si>
    <t>Закон Астраханской области от 10.11.2009 № 73/2009-ОЗ "Об установлении ставки налога, уплачиваемого в связи с применением упрощенной системы налогообложения"</t>
  </si>
  <si>
    <t>Пониженная (10%; 5% - 2010-2017 гг.) ставка налога для налогоплательщиков, осуществляющих производственные виды деятельности (объект налогообложения "доходы - расходы").</t>
  </si>
  <si>
    <t xml:space="preserve">5 п.п. 
10 п.п. до 2017 г. </t>
  </si>
  <si>
    <t>Закон Астраханской области от 10.11.2009 № 73/2009-ОЗ "Об установлении ставки налога, уплачиваемого в связи с применением упрощенной системы налогообложения" (в ред. от 01.10.2015 № 61/2015-ОЗ)</t>
  </si>
  <si>
    <t>ИП, впервые зарегистрированные после вступления в силу Закона и осуществляющие деятельность в производственной, социальной и научной сферах деятельности</t>
  </si>
  <si>
    <t>(1) ограниченный - срок действия установлен Законом - до 31.12.2020 вкл.</t>
  </si>
  <si>
    <t>Закон Астраханской области от 08.11.2012 № 76/2012-ОЗ "О применении индивидуальными предпринимателями патентной системы налогообложения на территории Астраханской области" (в ред. от 01.10.2015 № 61/2015-ОЗ)</t>
  </si>
  <si>
    <t>Средняя численность работников за налоговый период не превышает 5 человек</t>
  </si>
  <si>
    <t>ИП, впервые зарегистрированные после вступления в силу Закона и осуществляющие деятельность в производственной и (или) социальной сферах деятельности</t>
  </si>
  <si>
    <t>Закон Астраханской области от 22.11.2002 № 49/2002-ОЗ "О транспортном налоге" (в ред.  от 29.07.2008 № 50/2008-ОЗ)</t>
  </si>
  <si>
    <t xml:space="preserve">Поддержка незащищенных слоев населения </t>
  </si>
  <si>
    <t>Закон Астраханской области от 22.11.2002 № 49/2002-ОЗ "О транспортном налоге" (в ред. от 19.12.2013 № 80/2013-ОЗ)</t>
  </si>
  <si>
    <t>Поддержка социально ориентированных организаций</t>
  </si>
  <si>
    <t>Закон Астраханской области от 22.11.2002 № 49/2002-ОЗ "О транспортном налоге" (в ред. от 27.11.2015 № 79/2015-ОЗ)</t>
  </si>
  <si>
    <t>Закон Астраханской области от 26.11.2009 № 92/2009-ОЗ "О налоге на имущество организаций" (в ред. от 25.05.2018 № 35/2018-ОЗ)</t>
  </si>
  <si>
    <t>(1) ограниченный - срок действия льготы установлен законом - до 01.01.2022</t>
  </si>
  <si>
    <t>Развитие газификации в Астраханской области</t>
  </si>
  <si>
    <t>Закон Астраханской области от 26.11.2009 № 92/2009-ОЗ "О налоге на имущество организаций" (в ред. от 31.10.2017 № 60/2017-ОЗ)</t>
  </si>
  <si>
    <t>(1) ограниченный - срок действия льготы установлен законом - на 2018-2021 гг.</t>
  </si>
  <si>
    <t>Пониженная (0,5% - 2018 г.; 0,8% - 2019 г.; 1,2% - 2020 г.; 1,7% - 2021 г.) ставка налога для организаций - в отношении имущества, расположенного в российской части (российском секторе) дна Каспийского моря и используемого при осуществлении деятельности по разработке морских месторождений углеводородного сырья, включая геологическое изучение, разведку, проведение подготовительных работ</t>
  </si>
  <si>
    <t>Поддержка предприятий нефтегазовой отрасли</t>
  </si>
  <si>
    <t>Пониженная (0,5% - 2018 г.; 0,8% - 2019 г.; 1,2% - 2020 г.; 1,7% - 2021 г.) ставка налога для организаций, осуществляющих деятельность, связанную с добычей углеводородного сырья на морских месторождениях углеводородного сырья, расположенных в российской части (российском секторе) дна Каспийского моря - в отношении движимого имущества, принятого с 01.01.2013 на учет в качестве основных средств</t>
  </si>
  <si>
    <t>Закон Астраханской области от 16.11.2009 № 83/2009-ОЗ "Об установлении пониженной ставки налога на прибыль организаций для отдельных категорий налогоплательщиков" (в ред. от 21.11.2017 № 79/2017-ОЗ)</t>
  </si>
  <si>
    <t>Присвоение статуса "особо важный инвестиционный проект" в период с 01.01.2018 по 01.01.2019.
Отсутствие недоимки по налогам, задолженности по пеням и штрафам. 
Размер среднемесячной заработной платы не ниже прожиточного минимума, установленного на территории Астраханской области.</t>
  </si>
  <si>
    <t>Пониженная (на 4,5%) ставка налога для организаций, реализующих "особо важный инвестиционный проект"</t>
  </si>
  <si>
    <t>Закон Астраханской области от 26.11.2009 № 92/2009-ОЗ "О налоге на имущество организаций" (в ред. от 13.06.2019 № 29/2019-ОЗ)</t>
  </si>
  <si>
    <t>Освобождаются от уплаты налога организации в отношении имущества, относящегося к автомобильным дорогам общего пользования регионального и межмуниципального значения</t>
  </si>
  <si>
    <t>Закон Астраханской области от 22.11.2002 № 49/2002-ОЗ "О транспортном налоге" (в ред. от 21.05.2019 № 25/2019-ОЗ)</t>
  </si>
  <si>
    <t>Освобождаются от уплаты налога отдельные социальные категории граждан - в отношении легковых автомобилей с мощностью двигателя до 150 л. с. (до 110,33 кВт) вкл.</t>
  </si>
  <si>
    <t>Закон Астраханской области от 16.11.2009 № № 83/2009-ОЗ "Об установлении пониженной ставки налога на прибыль организаций для отдельных категорий налогоплательщиков" (в ред. от 26.10.2018 № 98/2018-ОЗ)</t>
  </si>
  <si>
    <t>Организация отвечает требованиям, установленным НКРФ и Законом Астраханской области от 27.09.2017 № 55/2017-ОЗ "Об отдельных вопросах осуществления инвестиционной политики на территории Астраханской области"</t>
  </si>
  <si>
    <t>Пониженная (на 1,5%) ставка налога для организаций - участников региональных инвестиционных проектов (РИП)</t>
  </si>
  <si>
    <t>Закон Астраханской области от 26.11.2009 № 92/2009-ОЗ "О налоге на имущество организаций" (в ред. от 27.09.2017 № 54/2017-ОЗ)</t>
  </si>
  <si>
    <t>Объект налогообложения находится на территории муниципальных районов Астраханской области, за исключением административных центров муниципальных районов Астраханской области</t>
  </si>
  <si>
    <t>Организации - налогоплательщики в отношении объектов, налоговая база которых определяется как их кадастровая стоимость, , применяющие УСН и (или) ЕНВД</t>
  </si>
  <si>
    <t>(1) ограниченный - срок действия льготы установлен Законом - 2018-2020 гг.</t>
  </si>
  <si>
    <t>Пониженная (0,5% - 2018 г.; 1,0% - 2019 г.; 1,5% - 2020 г.) для организаций, применяющих  УСН и (или) ЕНВД - в отношении объектов налогообложения, налоговая база которых определяется как их кадастровая стоимость</t>
  </si>
  <si>
    <t>Закон Белгородской области от 27.11.2003 № 104 "О налоге на имущество организаций" (в ред. от 21.12.2012 № 159)</t>
  </si>
  <si>
    <t>Закон Белгородской области от 27.11.2003 № 104 "О налоге на имущество организаций" (в ред. от 04.12.2007 № 172)</t>
  </si>
  <si>
    <t xml:space="preserve">Пониженные (0,1%; 0,2%; 0,3%; 0,4%; 0,5%; 0,6%; 0,7%; 0,8% - с 1-го по 8-й гг.) ставки налога для организаций, реализующих инвестиционные проекты по молочному производству </t>
  </si>
  <si>
    <t>2,1 п.п. - 1,4 п.п.</t>
  </si>
  <si>
    <t>Закон Белгородской области от 27.11.2003 № 104 "О налоге на имущество организаций" (в ред. от 08.07.2011 № 49)</t>
  </si>
  <si>
    <t>Пониженные (0,1%; 0,2%; 0,3%; 0,4%; 0,5%; 0,6%; 0,7%; 0,8% - с 1-го по 8-й гг.) ставки налога для организаций, реализующих инвестиционные проекты с привлечением субсидий по постановлению Правительства РФ от 9.04.2010 № 218</t>
  </si>
  <si>
    <t>Пониженные (0,1%; 0,2%; 0,3%; 0,4%; 0,5%; 0,6%; 0,7%; 0,8% - с 1-го по 8-й гг.) ставки налога для организаций, реализующих инвестиционные проекты, включенные в долгосрочную целевую программу "Производство овощной продукции защищенного грунта и создание современных складских мощностей для хранения с/х продукции, произведенной в Белгородской области, на 2010 - 2014 годы"</t>
  </si>
  <si>
    <t>Закон Белгородской области от 27.11.2003 № 104 "О налоге на имущество организаций" (в ред. от 09.12.2015 № 26)</t>
  </si>
  <si>
    <t>Закон Белгородской области от 27.11.2003 № 104 "О налоге на имущество организаций" (в ред. от 24.04.2018 № 262)</t>
  </si>
  <si>
    <t>Пониженные (0% - с 1 по 5 гг.; 1,1% - с 6 по 10 гг.) ставки налога для организаций, получивших статус резидента ТОСЭР - в отношении имущества, созданного и (или) приобретенного в целях исполнения соглашений об осуществлении деятельности на территории ТОСЭР, и расположенного в границах территории ТОСЭР</t>
  </si>
  <si>
    <t>Закон Белгородской области от 27.11.2003 № 104 "О налоге на имущество организаций" (в ред. от 05.06.2018 № 275)</t>
  </si>
  <si>
    <t>Пониженные (0,5%; 1%; 1,5% - с 1-го по 3-й гг.) ставки налога для организаций - участников СПИК - в отношении имущества, созданного и (или) приобретенного при реализации специального инвестиционного контракта</t>
  </si>
  <si>
    <t>Закон Белгородской области от 18.09.2007 № 142 "О льготах по налогу на прибыль организаций" (в ред. от 04.10.2012 № 130)</t>
  </si>
  <si>
    <t xml:space="preserve">Удельный вес расходов на научные исследования и (или) опытно-конструкторские разработки в расходах, уменьшающих сумму доходов от реализации, в налоговом периоде составил не менее 1%. 
Увеличение налоговой базы для исчисления налога на прибыль организаций по сравнению с предшествующим налоговым периодом. </t>
  </si>
  <si>
    <t>Создание условий для развития науки</t>
  </si>
  <si>
    <t>Закон Белгородской области от 18.09.2007 № 142 "О льготах по налогу на прибыль организаций" (в ред. от 30.06.2017 № 177)</t>
  </si>
  <si>
    <t>Объем капитальных вложений не может быть менее: 
450 мил. рублей при кап. вложениях в срок не выше 3-х лет; 
500 мил. рублей - в срок, не превышающий 5 лет со дня включения организации в реестр участников РИП</t>
  </si>
  <si>
    <t>Пониженная (14%) ставка налога для организаций - участников региональных инвестиционных проектов</t>
  </si>
  <si>
    <t>Пониженная (14%) ставка налога для организаций - участников специальных инвестиционных контрактов</t>
  </si>
  <si>
    <t>Закон Белгородской области от 18.09.2007 № 142 "О льготах по налогу на прибыль организаций" (в ред. от 24.04.2018 № 261)</t>
  </si>
  <si>
    <t>Пониженные (5% - с 1 по 5 гг.; 10% - с 6 по 10 гг.) ставки налога для организаций, получивших статус резидента ТОСЭР - в отношении деятельности, осуществляемой при исполнении соглашений об осуществлении деятельности на территории ТОСЭР</t>
  </si>
  <si>
    <t>Закон Белгородской области от 28.11.2002 № 54 "О транспортном налоге" (в ред. от 03.03.2003 № 69, от 30.12.2010 № 12)</t>
  </si>
  <si>
    <t>Пониженные (в зависимости от мощности ТС) ставки налога для отдельных социальных категории граждан - в отношении одного легкового автомобиля: 
мощностью до 100 л.с. - полное освобождение; 
мощностью от 100 до 150 л.с. - пониженная ставка (размере 10 руб.)</t>
  </si>
  <si>
    <t>100% от ставок налога; 
60% от ставок налога</t>
  </si>
  <si>
    <t>Закон Белгородской области от 28.11.2002 № 54 "О транспортном налоге" (в ред. от 03.03.2003 № 69)</t>
  </si>
  <si>
    <t xml:space="preserve">Освобождаются от уплаты налога автотранспортные предприятия - в отношении транспортных средств, являющихся имуществом мобилизационного резерва </t>
  </si>
  <si>
    <t xml:space="preserve">Поддержка организаций </t>
  </si>
  <si>
    <t>Закон Белгородской области от 14.07.2010 № 367 "Об установлении ставок налога, взимаемого в связи с применением упрощенной системы налогообложения" (в ред. от 02.11.2015 № 10)</t>
  </si>
  <si>
    <t>Закон Белгородской области от 14.07.2010 № 367 "Об установлении ставок налога, взимаемого в связи с применением упрощенной системы налогообложения" (в ред. от 25.11.2016 № 115)</t>
  </si>
  <si>
    <t>Закон Белгородской области от 14.07.2010 № 367 "Об установлении ставок налога, взимаемого в связи с применением упрощенной системы налогообложения" (в ред. от 28.11.2016 № 119)</t>
  </si>
  <si>
    <t>Пониженная (5%) ставка налога для налогоплательщиков, осуществляющих установленные Законом виды деятельности (объект налогообложения "доходы-расходы")</t>
  </si>
  <si>
    <t>Закон Белгородской области от 06.11.2012 № 145 "О патентной системе налогообложения на территории Белгородской области" (в ред. от 02.11.2015 № 11)</t>
  </si>
  <si>
    <t>Закон Белгородской области от 27.11.2003 № 104 "О налоге на имущество организаций" (в ред. от 19.06.2019 № 380)</t>
  </si>
  <si>
    <t>Закон Белгородской области от 28.11.02 № 54 "О транспортном налоге" (в ред. от 19.06.2019 № 381)</t>
  </si>
  <si>
    <t>50% от  ставок налога</t>
  </si>
  <si>
    <t>Общие условия применения льготы определены Законом Брянской области "Об инвестиционной деятельности в Брянской области". 
За исключением инвестиционных проектов (включая приоритетные) по строительству и реконструкции торговых, торгово-развлекательных, деловых (офисных) зданий (центров) и гостиничных зданий (комплексов).</t>
  </si>
  <si>
    <t>(1) ограниченный - на срок окупаемости инвестиционных проектов, но не более 7/9 лет в зависимости от объема финансирования - до 2000 млн. руб. / свыше 2000 млн. руб.</t>
  </si>
  <si>
    <t>Пониженная (13,5%) ставка налога для организаций, реализующих на территории Брянской области приоритетные инвестиционные проекты</t>
  </si>
  <si>
    <t>Освобождаются от налогообложения  организации оборонно-промышленного комплекса, реализующие федеральные и (или) региональные программы, Соглашения Правительства Брянской области с Министерством промышленности и торговли РФ и ГК "Ростех" - в отношении объектов, участвующих в реализации указанных программ и соглашений по утвержденному Правительством Брянской области перечню</t>
  </si>
  <si>
    <t xml:space="preserve">Общие условия применения льготы определены Законом Брянской области "Об инвестиционной деятельности в Брянской области". 
</t>
  </si>
  <si>
    <t xml:space="preserve">(1) ограниченный - на срок окупаемости инвестпроектов, но не более 5 / 7 /9 лет в зависимости от целей и объема инвестиций - от 50 млн. руб./ 50 - 2000  млн. руб./ свыше 2000 млн. руб.) </t>
  </si>
  <si>
    <t>Освобождаются от налогообложения организации, реализующие приоритетные инвестиционные проекты - в отношении: 
имущества, создаваемого и (или) приобретаемого для реализации приоритетного инвестиционного проекта (на срок до 7-9 лет); 
прироста стоимости имущества, созданного до начала реализации проекта,  реконструированного (модернизированного) в соответствии с приоритетным инвестиционным проектом (на срок до 5 лет).</t>
  </si>
  <si>
    <t>(1) ограниченный - срок действия льготы установлен Законом -  до 01.01.2019</t>
  </si>
  <si>
    <t>Закон Брянской области от 27.11.2003 № 79-З "О налоге на имущество организаций" (ред.  от 03.10.2016 № 76-З)</t>
  </si>
  <si>
    <t>Пониженная (0,3%) ставка налога - в отношении жилых домов и жилых помещений, не учитываемые на балансе в качестве объектов основных средств</t>
  </si>
  <si>
    <t>(1) ограниченный - срок действия льготы установлен Законом - на 2018-2021 гг.</t>
  </si>
  <si>
    <t>Пониженная (0%) ставка налога - в отношении сетей газоснабжения (в том числе сооружений, являющихся их неотъемлемой технологической частью)</t>
  </si>
  <si>
    <t>Освобождаются от уплаты налога организации общественного транспорта, получающие субсидии из областного и (или) местных бюджетов - в отношении объектов подвижного состава, осуществляющих городские, пригородные и внутриобластные междугородные пассажирские перевозки</t>
  </si>
  <si>
    <t>Освобождаются от уплаты налога общественные объединения пожарной охраны - в отношении имущества, используемого для осуществления их уставной деятельности</t>
  </si>
  <si>
    <t>Освобождаются от уплаты налога предприятия ЖКХ -в отношении спецтехники (поливочные, мусоровозы, подметально-уборочные машины, вакуумные машины по перевозке нечистот, ассенизационные машины, пескораспределители, снегопогрузчики, экскаваторы, грейдеры, автокраны, автовышки, аварийно-ремонтные, автоподъемники, бурильно-крановые установки)</t>
  </si>
  <si>
    <t>Освобождаются от уплаты налога общественные организации - в части летательных аппаратов, осуществляющих подготовку парашютистов, пилотов-любителей</t>
  </si>
  <si>
    <t>Освобождаются от уплаты налога отдельные социальные категории граждан - в отношении  легковых автомобилей с мощностью двигателя до 100 л.с.  (73,55 кВт) вкл., мотоциклов и мотороллеров с мощностью двигателя до 40 л.с. (29,42 кВт) вкл.</t>
  </si>
  <si>
    <t>Освобождаются от уплаты налога отдельные социальные категории граждан - в отношении автомобилей легковых с мощностью двигателя до 100 л.с. (73,55 кВт) вкл., мотоциклов и мотороллеров с мощностью двигателя до 40 л.с. (29,42 кВт) вкл.</t>
  </si>
  <si>
    <t>Освобождаются от уплаты налога отдельные социальные категории граждан - в отношении автомобилей легковых с мощностью двигателя до 100 л.с. (73,55 кВт) вкл., мотоциклов и мотороллеров с мощностью двигателя до 40 л.с. (29,42 к Вт) вкл.</t>
  </si>
  <si>
    <t>Освобождаются от уплаты налога учебные заведения - в отношении сельскохозяйственной техники</t>
  </si>
  <si>
    <t>Освобождаются от уплаты налога общественные объединения пожарной охраны - в части специально оборудованных для тушения пожаров автомобилей</t>
  </si>
  <si>
    <t>Пониженная (50%) ставка налога владельцам объектов налогообложения - в отношении легковых автомобилей с мощностью двигателя до 100 л.с. (73,55 кВт) вкл. (с годом года выпуска 20 лет и более)</t>
  </si>
  <si>
    <t>Многодетная семья, признанная малоимущей.
Льгота на одно транспортное средство по выбору</t>
  </si>
  <si>
    <t>Пониженная (50%) ставка налога одному из родителей (законных представителей) - в отношении одного транспортного средства</t>
  </si>
  <si>
    <t>Пониженная (50%) ставка налога отдельным социальным категориям граждан - в отношении одного легкового автомобиля с мощностью двигателя до 150 л.с. (до 110,33 кВт) вкл.</t>
  </si>
  <si>
    <t>Закон Брянской области от 03.10.2016 № 75-З "Об установлении дифференцированных налоговых ставок по налогу, взимаемому в связи с применением упрощенной системы налогообложения, для отдельных категорий налогоплательщиков"</t>
  </si>
  <si>
    <t xml:space="preserve"> Налогоплательщики, осуществляющие установленные Законом виды деятельности</t>
  </si>
  <si>
    <t>Пониженная (12%) ставка налога для налогоплательщиков, осуществляющих добычу прочих полезных ископаемых, обрабатывающих производств, обеспечивающих электрической энергией, газом и паром, кондиционирование воздуха, водоснабжение и водоотведение, строительство (объект налогообложения "доходы-расходы")</t>
  </si>
  <si>
    <t xml:space="preserve"> Налогоплательщики,  осуществляющие установленные Законом виды деятельности</t>
  </si>
  <si>
    <t>Пониженная (3%) ставка налога для налогоплательщиков, осуществляющих добычу прочих полезных ископаемых, обрабатывающих производств, обеспечивающих электрической энергией, газом и паром, кондиционирование воздуха, водоснабжение и водоотведение, строительство (объект налогообложения "доходы")</t>
  </si>
  <si>
    <t>Индивидуальные предприниматели, впервые зарегистрированные и осуществляющие предпринимательскую деятельность в производственной, социальной и (или) научной сферах</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</si>
  <si>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t>
  </si>
  <si>
    <t>Средняя численность наемных работников, за налоговый период не превышает 10 человек. 
Размер доходов за налоговый период не превышает 10 млн. руб.. 
Среднемесячная заработная плата в расчете на одного наемного работника за 1-й год не ниже однократного МРОТ, за 2-й год не ниже 2-х кратного МРОТ.
Налогоплательщики не являются взаимозависимыми лицами и их деятельность не аналогична (не сопряжена).</t>
  </si>
  <si>
    <t xml:space="preserve">Закон Владимирской области от 12.11.2015 № 157-ОЗ "Об установлении пониженной ставки налога на прибыль организаций для организаций, являющихся получателями государственной поддержки инвестиционной деятельности"; 
Ранее Закон от 06.05.2008 № 81-ОЗ </t>
  </si>
  <si>
    <t>3,5 / 2,5 / 1,5 /1 / 0,5 п.п.</t>
  </si>
  <si>
    <t>Закон Владимирской области от 04.05.2018 № 48-ОЗ "Об установлении пониженной налоговой ставки налога на прибыль организаций для резидентов территорий опережающего социально-экономического развития, созданных на территориях монопрофильных муниципальных образований (моногородов) Владимирской области"</t>
  </si>
  <si>
    <t xml:space="preserve">12 (13) п.п. - с 1 по 5 гг.; 
7 (8) п.п. - с 6 по 10 гг. </t>
  </si>
  <si>
    <t xml:space="preserve">Закон Владимирской области от 10.05.2017 № 39-ОЗ "Об установлении пониженной налоговой ставки налога на прибыль организаций, подлежащего зачислению в областной бюджет, для участников региональных инвестиционных проектов" </t>
  </si>
  <si>
    <t>Закон Владимирской области от 10.05.2017 № 39-ОЗ "Об установлении пониженной налоговой ставки налога на прибыль организаций, подлежащего зачислению в областной бюджет, для участников региональных инвестиционных проектов"</t>
  </si>
  <si>
    <t>Организации - участники региональных инвестиционных проектов (РИП) / специальных инвестиционных контрактов (СПИК)</t>
  </si>
  <si>
    <t>0,2 / 0,7 / 1,1 / 1,6 / 2,2 п.п.</t>
  </si>
  <si>
    <t>Освобождаются от налогообложения организации, получившие статус резидента территории опережающего социально-экономического развития (ТОСЭР)</t>
  </si>
  <si>
    <t>Организации - балансодержатели автомобильных дорог общего пользования регионального или межмуниципального и местного значения</t>
  </si>
  <si>
    <t>Организации - балансодержатели железнодорожных путей общего пользования и сооружений, являющихся их неотъемлемой технологической частью</t>
  </si>
  <si>
    <t>0,6 п.п.; 
0,9 п.п.; 
1,2 п.п.</t>
  </si>
  <si>
    <t>Закон Владимирской области от 27.11.2002 № 119-ОЗ "О транспортном налоге" (в ред. от 12.03.2007 № 17-ОЗ)</t>
  </si>
  <si>
    <t>Налогоплательщики - владельцы транспортных средств, оборудованных для использования природного газа в качестве моторного топлива</t>
  </si>
  <si>
    <t>На одно транспортное средство.
Льгота предоставляется  одному из родителей (усыновителю, опекуну, попечителю) в семье, относящейся к многодетной в соответствии с Законом Владимирской области от 02.10.2007 № 120-ОЗ "О социальной поддержке и социальном обслуживании отдельных категорий граждан во Владимирской области"</t>
  </si>
  <si>
    <t xml:space="preserve">Закон Владимирской области от 27.11.2002 № 119-ОЗ "О транспортном налоге" </t>
  </si>
  <si>
    <t>Закон Владимирской области от 27.11.2002 № 119-ОЗ "О транспортном налоге" (в ред. от 11.08.2009 № 120-ОЗ)</t>
  </si>
  <si>
    <t xml:space="preserve">Закон Владимирской области от 27.11.2002 № 119-ОЗ "О транспортном налоге" (в ред. от 11.08.2009 № 120-ОЗ)
</t>
  </si>
  <si>
    <t>Освобождаются от уплаты налога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 - на одно транспортное средство с мощностью двигателя не более 150 л. с. (110,33 кВт)</t>
  </si>
  <si>
    <t xml:space="preserve">Закон Владимирской области от 27.11.2002 № 119-ОЗ "О транспортном налоге" (в ред. от 29.09.2009 № 122-ОЗ)
</t>
  </si>
  <si>
    <t>Закон Владимирской области от 27.11.2002 № 119-ОЗ "О транспортном налоге" (в ред. от 11.07.2018 № 78-ОЗ)</t>
  </si>
  <si>
    <t>Средняя численность работников не должна превышать 15 человек; 
предельный размер доходов от реализации не должен превышать 15 млн. рублей. 
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должна быть не менее 70% (п.4. ст. 346.20 НКРФ)</t>
  </si>
  <si>
    <t>Пониженная (0%) ставка налога для ИП,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</si>
  <si>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Закон Владимирской области от 10.11.2015 № 130-ОЗ "Об установлении дифференцированных налоговых ставок для налогоплательщиков, применяющих упрощенную систему налогообложения"; 
Ранее Закон от 12.11.2011 № 86-ОЗ</t>
  </si>
  <si>
    <t>Пониженные ставка налога для организаций и ИП, осуществляющих установленные законом виды деятельности 
4% - объект налогообложения "доходы";
5%-10% - объект налогообложения "доходы-расходы"</t>
  </si>
  <si>
    <t>Предельный размер доходов от реализации не должен превышать 6 млн. рублей</t>
  </si>
  <si>
    <t>Пониженная (0%) ставка налога для ИП,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по установленным Законом видам деятельности</t>
  </si>
  <si>
    <t>Органы государственной власти, органы местного самоуправления</t>
  </si>
  <si>
    <t>Освобождаются от уплаты налога органы государственной власти, органов местного самоуправления</t>
  </si>
  <si>
    <t>Герои Советского Союза, Герои Российской Федерации, Герои Социалистического Труда, полные кавалеры ордена Славы</t>
  </si>
  <si>
    <t>Освобождаются от уплаты налога герои СССР, РФ, социалистического труда, полные кавалеры ордена Славы - в отношении легковых автомобилей и мотоциклов с мощностью двигателя до 100 л.с. вкл.</t>
  </si>
  <si>
    <t>Освобождаются от уплаты налога ветераны ВОВ и боевых действий, инвалиды ВОВ и боевых действий - в отношении легковых автомобилей, мотоциклов и мотоколясок с мощностью двигателя до 100 л.с. вкл.</t>
  </si>
  <si>
    <t>Освобождаются от уплаты налога инвалиды I и II групп - в отношении легковых автомобилей, мотоциклов и мотоколясок с мощностью двигателя до 100 л.с. вкл.</t>
  </si>
  <si>
    <t>Освобождаются от уплаты налога граждане, подвергшиеся воздействию радиации вследствие чернобыльской катастрофы - в отношении легковых автомобилей, мотоциклов и мотоколясок с мощностью двигателя до 100 л.с. вкл.</t>
  </si>
  <si>
    <t>Освобождаются от уплаты налога 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 - в отношении легковых автомобилей, мотоциклов и мотоколясок с мощностью двигателя до 100 л.с. вкл.</t>
  </si>
  <si>
    <t>Освобождаются от уплаты налога граждане, подвергшиеся радиационному воздействию вследствие ядерных испытаний на Семипалатинском полигоне - в отношении легковых автомобилей, мотоциклов и мотоколясок с мощностью двигателя до 100 л.с. вкл.</t>
  </si>
  <si>
    <t>Освобождаются от уплаты налога граждане, принимавшие в составе подразделений особого риска непосредственное участие в испытаниях ядерного и термоядерного оружия - в отношении легковых автомобилей, мотоциклов и мотоколясок с мощностью двигателя до 100 л.с. вкл.</t>
  </si>
  <si>
    <t>Освобождаются от уплаты налога жители Волгоградской области, имеющие награду "Блокадный Ленинград" - в отношении легковых автомобилей, мотоциклов и мотоколясок с мощностью двигателя до 100 л.с. вкл.</t>
  </si>
  <si>
    <t>Освобождаются от уплаты налога родители военнослужащих и сотрудников, погибших (умерших) вследствие ранения - в отношении одного транспортного средства с мощностью двигателя до 100 л.с.</t>
  </si>
  <si>
    <t>Освобождаются от уплаты налога один из родителей (усыновителей), опекун, попечитель ребенка-инвалида - в отношении легковых автомобилей, мотоциклов и мотоколясок с мощностью двигателя до 100 л.с. вкл.</t>
  </si>
  <si>
    <t>Освобождаются от уплаты налога один из родителей (усыновителей) в многодетной семье - в отношении одного транспортного средства с мощностью двигателя до 150 л.с. вкл.</t>
  </si>
  <si>
    <t>Освобождаются от уплаты налога организации, созданные органами государственной власти Волгоградской области, органами местного самоуправления в Волгоградской области - в отношении 1 транспортного средства с мощностью двигателя до 100 л.с.</t>
  </si>
  <si>
    <t>Освобождаются от уплаты налога религиозные организации - в отношении водных транспортных средств, специально предназначенных для проведения религиозных обрядов и церемоний и (или) культурно-просветительской работы</t>
  </si>
  <si>
    <t>Пониженные ставка налога в отношении грузовых автомобилей, зачисленных в штаты автомобильных колонн войскового типа: 
на 30% - с мощностью двигателя до 150 л.с.; 
на 50% - с мощностью двигателя свыше 150 л.с.</t>
  </si>
  <si>
    <t>Предоставление документов: 
решения Министерства промышленности и торговли РФ о соответствии парка и управляющей компании; 
решения органа исполнительной власти Волгоградской области о соответствии парка и управляющей компании; 
перечня транспортных средств и механизмов составленный на основании путевых листов транспортных средств и заверенного руководителем управляющей компании</t>
  </si>
  <si>
    <t>Освобождается от налогообложения  управляющая компания индустриального (промышленного) парка - в отношении грузовых автомобилей, других самоходных транспортных средств, машин и механизмов на пневматическом и гусеничном ходу, связанных с осуществлением деятельности на территории парка</t>
  </si>
  <si>
    <t>Предоставление документов: 
решения Министерства промышленности и торговли РФ о соответствии парка и управляющей компании; 
решения органа исполнительной власти Волгоградской области о соответствии парка и управляющей компании; 
выписки из реестра резидентов или потенциальных резидентов парка
перечня транспортных средств и механизмов составленный на основании путевых листов транспортных средств и заверенного руководителем управляющей компании</t>
  </si>
  <si>
    <t>Освобождаются от налогообложения резиденты индустриального (промышленного) парка - в отношении грузовых автомобилей, других самоходных транспортных средств, машин и механизмов на пневматическом и гусеничном ходу, связанных с осуществлением деятельности на территории парка</t>
  </si>
  <si>
    <t>Членство инвалидов составляет не менее 80%</t>
  </si>
  <si>
    <t>Уставной капитал полностью состоит из вклада общ. объединений инвалидов, среднесписочная численность инвалидов не менее 50%, доля з/п инвалидов в ФОТ не менее 25%</t>
  </si>
  <si>
    <t>Положительный темп прироста налоговой базы за отчетный (налоговый) период текущего года по сравнению с соответствующим периодом предыдущего года. 
Соблюдения требований Закона Волгоградской области от 02.03.2010 № 2010-ОД "О государственной поддержке инвестиционной деятельности на территории Волгоградской области".</t>
  </si>
  <si>
    <t xml:space="preserve"> Российская организация, которая получила в порядке, установленном главой 3.3 НК РФ, статус участника РИП</t>
  </si>
  <si>
    <t xml:space="preserve"> Лицо, являющееся стороной СПИК, заключенного в соответствии с Федеральным законом от 31.12.2014 № 488-ФЗ "О промышленной политике в Российской Федерации", не являющееся участником консолидированной группы налогоплательщиков, резидентом ОЭЗ любого типа или ТОСЭР, участником (правопреемником участника) регионального инвестиционного проекта, участником ЭЗ и (или) резидентом СПВ и не применяющее специальные налоговые режимы, предусмотренные частью второй НК РФ</t>
  </si>
  <si>
    <t>Организации-участники специальных инвестиционных контрактов (СПИК)</t>
  </si>
  <si>
    <t>(1) ограниченный - на срок действия СПИК, но не позднее периода, в котором совокупный объем расходов и недополученных доходов бюджетов в связи с применением мер стимулирования превысил 50% объема капитальных вложений в рамках СПИК</t>
  </si>
  <si>
    <t>Пониженная (5%) ставка налога для организаций - участников специальных инвестиционных контрактов</t>
  </si>
  <si>
    <t>Пониженные (5% - с 1 по 5 гг.; 10% - с 6 по 10 гг.) ставки налога для организаций-участников резидентов территории опережающего социально-экономического развития (ТОСЭР)</t>
  </si>
  <si>
    <t>12 (13) п.п - с 1 по 5 гг.; 
7 (8) п.п. - с 6 по 10 гг.</t>
  </si>
  <si>
    <t>Выручка от реализации продукции, произведенной на территории Волгоградской области, за пределами Волгоградской области составляет не менее 50 % от общего объема выручки от реализации продукции</t>
  </si>
  <si>
    <t>Организации, перерабатывающие и (или) использующие в ходе производства сельскохозяйственную продукцию</t>
  </si>
  <si>
    <t>Освобождаются от налогообложения организации, перерабатывающие и (или) использующие в ходе производства сельскохозяйственную продукцию - в отношении имущества, используемого для производства пива</t>
  </si>
  <si>
    <t>Освобождаются от налогообложения организации -в отношении имущества, используемого для производства и выпуска средств массовой информации</t>
  </si>
  <si>
    <t>Организации-инвесторы, заключившие инвестиционное соглашение с Администрацией Волгоградской области</t>
  </si>
  <si>
    <t>Освобождаются от налогообложения организации-инвесторы - в отношении имущества, созданного, и (или) приобретенного, и (или) модернизированного, и (или) реконструированного, и (или) технически перевооруженного для реализации инвестиционного проекта, в том числе принятого в установленном законодательством порядке на бухгалтерский учет до даты заключения инвестиционного соглашения</t>
  </si>
  <si>
    <t>Организации - балансодержатели территориальных автомобильных дорог общего пользования, находящихся в государственной собственности Волгоградской области</t>
  </si>
  <si>
    <t>Освобождаются от налогообложения организации - в отношении территориальных автомобильных дорог общего пользования, находящихся в государственной собственности Волгоградской области</t>
  </si>
  <si>
    <t>Освобождаются от налогообложения садоводческие, огороднические или дачные некоммерческие товарищества, потребительские кооперативы либо некоммерческие партнерства - в отношении имущества общего пользования, используемого ими для осуществления своей уставной деятельности</t>
  </si>
  <si>
    <t>Функциональное назначение имущества напрямую связано с технологией производства и переработки сельскохозяйственной продукции</t>
  </si>
  <si>
    <t>Организации - сельскохозяйственные товаропроизводители, указанные в ч.1 с.3 Федерального закона от 29.12.2006 № 264-ФЗ "О развитии сельского хозяйства"</t>
  </si>
  <si>
    <t>Освобождаются от налогообложения организации - сельскохозяйственные товаропроизводители - в отношении имущества, используемого для производства, переработки сельскохозяйственной продукции</t>
  </si>
  <si>
    <t>Организации- собственники газораспределительной системы</t>
  </si>
  <si>
    <t>(1) ограниченный - не более чем на 7 последовательных налоговых периодов</t>
  </si>
  <si>
    <t>Освобождаются от налогообложения организации - в отношении объектов газораспределительной системы, находящихся на территории Волгоградской области</t>
  </si>
  <si>
    <t xml:space="preserve">Наличие разрешения на ввод объекта в эксплуатацию, выданного организации-застройщику.
С 01.01.2019 - только организации-застройщики, ранее - организации-налогоплательщики в отношении жилых домов и жилых помещений. </t>
  </si>
  <si>
    <t xml:space="preserve">(1) ограниченный - в течение 1 года со дня принятия объектов к бухгалтерскому учету
</t>
  </si>
  <si>
    <t>Освобождаются от налогообложения организации-застройщики - в отношении жилых домов и жилых помещений</t>
  </si>
  <si>
    <t>Льгота в отношении имущества, предназначенного для обеспечения прохода, проезда, водоснабжения и водоотведения, электроснабжения, газоснабжения, теплоснабжения, охраны, организации отдыха и иных потребностей (дороги, водонапорные башни, общие ворота и заборы, котельные, детские и спортивные площадки, площадки для сбора мусора, противопожарные сооружения и тому подобное)</t>
  </si>
  <si>
    <t>Товарищества собственников недвижимости, ассоциации (союзы)</t>
  </si>
  <si>
    <t xml:space="preserve">Освобождаются от налогообложения товарищества собственников недвижимости, ассоциаций (союзов) - в отношении имущества, предназначенного для обеспечения в пределах территории указанных организаций потребностей членов таких организаций </t>
  </si>
  <si>
    <t>Освобождаются от налогообложения организации - в отношении спортивных сооружений, численность мест для зрителей на трибунах каждого из которых составляет не менее 35 тысяч</t>
  </si>
  <si>
    <t>Организации - резиденты территории опережающего социально-экономического развития (ТОСЭР - моногород)</t>
  </si>
  <si>
    <t>(1) ограниченный - в течение 10 календарных лет после включения в реестр резидентов ТОСЭР</t>
  </si>
  <si>
    <t xml:space="preserve">Освобождаются от налогообложения организации - резиденты территории опережающего социально-экономического развития (ТОСЭР) - в отношении имущества, созданного, и (или) приобретенного, и (или) модернизированного, и (или) реконструированного, и (или) технически перевооруженного для целей ведения деятельности, осуществляемой при реализации соглашения об осуществлении деятельности на
</t>
  </si>
  <si>
    <t>Доход от осуществления деятельности за соответствующий отчетный (налоговый) период по видам экономической деятельности строительство и обрабатывающие производство составил  не менее 70%</t>
  </si>
  <si>
    <t xml:space="preserve">Организации и индивидуальные предприниматели, осуществляющие виды экономической деятельности: строительство и обрабатывающие производство, деятельность профессиональная, научная и техническая </t>
  </si>
  <si>
    <t>Пониженная (5%) ставка налога для организаций и ИП, осуществляющих виды экономической деятельности: строительство и обрабатывающие производство, деятельность профессиональная, научная и техническая 
(объект налогообложения "доходы-расходы")</t>
  </si>
  <si>
    <t>Доход от осуществления деятельности за соответствующий отчетный (налоговый) период по установленным видам экономической деятельности строительство и обрабатывающие производство составил не менее 70%</t>
  </si>
  <si>
    <t>Индивидуальные предприниматели, осуществляющие установленные Законом виды экономической деятельности</t>
  </si>
  <si>
    <t>Пониженная (5%) ставка налога для ИП, осуществляющих установленные Законом виды экономической деятельности согласно перечня 
(объект налогообложения "доходы-расходы")</t>
  </si>
  <si>
    <t>Индивидуальные предприниматели, впервые зарегистрированные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</si>
  <si>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Пониженная (0%) ставка налога для индивидуальных предпринимателей,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</si>
  <si>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Предоставление документов: 
решения Министерства промышленности и торговли Российской Федерации о соответствии парка и управляющей компании требованиям; 
решения органа исполнительной власти Волгоградской области, уполномоченного в сфере промышленной политики в Волгоградской области, о соответствии парка и управляющей компании дополнительным требованиям; 
перечень имущества управляющей компании, являющегося объектом налогообложения, находящегося в границах территории индустриального (промышленного) парка.</t>
  </si>
  <si>
    <t>Освобождается от налогообложения управляющая компания индустриального (промышленного) парка - в отношении имущества, находящегося в границах территории индустриального (промышленного) парка</t>
  </si>
  <si>
    <t>Предоставление документов: 
решения Министерства промышленности и торговли РФ о соответствии парка и управляющей компании требованиям; 
решения органа исполнительной власти Волгоградской области, уполномоченного в сфере промышленной политики в Волгоградской области, о соответствии парка и управляющей компании дополнительным требованиям; 
выписка из реестра резидентов или потенциальных резидентов парка; 
перечень имущества резидента, являющегося объектом налогообложения, находящегося в границах территории индустриального (промышленного) парка.</t>
  </si>
  <si>
    <t>Освобождаются от налогообложения резиденты индустриального (промышленного) парка - в отношении имущества, находящегося в границах территории парка</t>
  </si>
  <si>
    <t>Доля дохода от реализации произведенной (и переработанной) сельскохозяйственной продукции из сырья собственного производства за отчетный (налоговый) период составляет не менее 50%</t>
  </si>
  <si>
    <t>Освобождаются от налогообложения сельскохозяйственные товаропроизводители</t>
  </si>
  <si>
    <t>Освобождаются от налогообложения организации воздушного транспорта, зарегистрированные на территории Вологодской области - в отношении имущества, используемого в сфере оказания авиационных услуг и предназначенного для обеспечения и выполнения полетов</t>
  </si>
  <si>
    <t>(1) ограниченный - от 3 до 5 лет в зависимости от объема инвестиций в ОС</t>
  </si>
  <si>
    <t>Освобождаются (на 100% - с 1 по 3 гг.; на 50% - на 4 и/или 5 год) от налогообложения организации, реализующие инвестиционные проекты, включенные в Перечень приоритетных инвестиционных проектов, зарегистрированные на территории области не более чем за три года - в отношении поставленных на баланс приобретенных и (или) построенных основных средств, предусмотренных инвестиционным соглашением</t>
  </si>
  <si>
    <t>(1) ограниченный - от 5 до 8 лет в зависимости от территории реализации инвестиционного проекта и объема инвестиций в основные средства, предусмотренного инвестиционным соглашением</t>
  </si>
  <si>
    <t>Освобождаются от налогообложения организации, реализующие инвестиционные проекты (объем инвестиций в основные средства свыше 100 млн. рублей), включенные в Перечень приоритетных инвестиционных проектов - в отношении основных средств, по которым в рамках соглашения осуществлена модернизация (реконструкция) с коэффициентом инвестиционных вложений не менее 0.9, и (или) приобретение, и (или) строительство</t>
  </si>
  <si>
    <t>Освобождаются от налогообложения организации, реализующие инвестиционные проекты, включенные в Перечень приоритетных инвестиционных проектов - в отношении основных средств, по которым в рамках соглашения осуществлена модернизация (реконструкция) с коэффициентом инвестиционных вложений не менее 0.9, и (или) приобретение, и (или) строительство</t>
  </si>
  <si>
    <t>2,2 п.п; 
2,2 п.п; 1,1 п.п. - до 01.01.2019</t>
  </si>
  <si>
    <t xml:space="preserve">Доходы от деятельности, осуществляемой при исполнении соглашений об осуществлении деятельности на территории ТОСЭР, составляют не менее 90% всех доходов, учитываемых при определении налоговой базы по налогу на прибыль организаций. 
Ведется раздельный учет доходов (расходов), полученных (понесенных) от деятельности в рамках ТОСЭР и иной деятельности. </t>
  </si>
  <si>
    <t>Организации-резиденты ТОСЭР, созданных на территориях моногородов Вологодской области</t>
  </si>
  <si>
    <t>Освобождаются от налогообложения резиденты ТОСЭР - в отношении имущества, вновь созданного (приобретенного) в рамках реализации соглашения об осуществлении деятельности на территории ТОСЭР</t>
  </si>
  <si>
    <t>Организация инвестирует в объекты основных средств в виде приобретения, сооружения, изготовления производственных объектов, доставки и доведения до состояния, в котором они пригодны для использования, а также в виде достройки, дооборудования, реконструкции, модернизации, технического перевооружения производственных объектов, в объеме не менее 100 млн. рублей в год</t>
  </si>
  <si>
    <t xml:space="preserve">Освобождаются  от налогообложения организации, осуществляющие инвестиции в объекты основных средств в объеме не менее 100 млн. рублей в год, - в отношении движимого имущества, принятого с 1 января 2013 года на учет в качестве основных средств, за исключением объектов движимого имущества, принятых на учет в результате: реорганизации или ликвидации юридических лиц; передачи, включая приобретение, имущества между лицами, признаваемыми взаимозависимыми
</t>
  </si>
  <si>
    <t>Доля дохода от реализации по виду экономической деятельности, определенному Правительством области, за год, предшествующий году подачи заявки о включении в перечень, должна составлять не менее 50% в общем доходе от реализации товаров (работ, услуг). 
Инвестиционный проект реализуется на территориях установленных Законом муниципальных образованиях. 
Вложение инвестиций, предусмотренных инвестиционным соглашением, должно быть осуществлено в течение не более 2 календарных лет подряд с момента ввода в эксплуатацию одного из основных средств, указанных в инвестиционном соглашении. 
Право на льготу утрачивается, если суммарный годовой объем налоговых поступлений (НП, ТН, НИО, НДЛ, ЗН) от организации в консолидированный бюджет снижен более чем на 30% от годового суммарного значения аналогичных плановых показателей, указанных в инвестиционном соглашении.</t>
  </si>
  <si>
    <t>(1) ограниченный - от 3 до 6 лет в зависимости от территории реализации инвестиционного проекта и объема инвестиций в основные средства, предусмотренного инвестиционным соглашением</t>
  </si>
  <si>
    <t xml:space="preserve">Освобождаются от налогообложения организации, реализующие инвестиционные проекты (общая стоимость инвестиций не более 100 млн.  рублей), включенные в Перечень приоритетных инвестиционных проектов, - в отношении основных средств, по которым согласно инвестиционному соглашению осуществлена модернизация (реконструкция) и (или) приобретение, и (или) строительство </t>
  </si>
  <si>
    <t>Модернизация (реконструкция) с коэффициентом инвестиционных вложений от 0.3 до 0.6, увеличивающая остаточную стоимость модернизированных (реконструированных) основных средств не менее чем на 100 млн. рублей</t>
  </si>
  <si>
    <t>Пониженная (1,5%) ставка налога для организаций, реализующих инвестиционные проекты, включенные в Перечень приоритетных инвестиционных проектов, - в отношении основных средств, по которым согласно инвестиционному соглашению, осуществлена модернизация (реконструкция) с коэффициентом инвестиционных вложений от 0.3 до 0.6, увеличивающая остаточную стоимость модернизированных (реконструированных) основных средств не менее чем на 100 млн. рублей</t>
  </si>
  <si>
    <t>Модернизация (реконструкция) с коэффициентом инвестиционных вложений от 0.6 до 0.9, увеличивающая остаточную стоимость модернизированных (реконструированных) основных средств не менее чем на 100 млн. рублей</t>
  </si>
  <si>
    <t>Пониженная (1,0%) ставка налога для организаций, реализующих инвестиционные проекты, включенные в Перечень приоритетных инвестиционных проектов, в отношении основных средств, находящихся на балансе организации, по которым согласно инвестиционному соглашению, осуществлена модернизация (реконструкция) с коэффициентом инвестиционных вложений от 0.3 до 0.6, увеличивающая остаточную стоимость модернизированных (реконструированных) основных средств не менее чем на 7 млрд. рублей</t>
  </si>
  <si>
    <t>Применение УСН и (или) системы ЕНВД для отдельных видов деятельности</t>
  </si>
  <si>
    <t>Организации-владельцы объектов налогообложения, налоговая база в отношении которых определяется как кадастровая стоимость</t>
  </si>
  <si>
    <t>Пониженная (0,5% - 2016 г.; 1,0% - 2017-2020 гг.; 1,5% - 2021 г.) ставка налога для организаций, применяющих УСН и (или) ЕНВД - в отношении объектов недвижимого имущества, находящихся на территориях административных центров муниципальных районов и городских округов (кадастровая стоимость)</t>
  </si>
  <si>
    <t>Пониженная (0,2% - 2016 г.; 0,4% - 2017-2020 гг.; 0,6% - 2021 г.; 0,8% - 2022 г.; 1,0% - 2023 г.; 1,2% - 2024 г.; 1,4% - 2025 г.; 1,6% - 2026 г.; 1,8% - 2027 г.) ставка налога для организаций, применяющих УСН и (или) ЕНВД - в отношении объектов недвижимого имущества, находящихся на территориях муниципальных районов, за исключением административных центров муниципальных районов (кадастровая стоимость)</t>
  </si>
  <si>
    <t xml:space="preserve">Доля дохода от реализации товаров (работ, услуг) по видам деятельности, соответствующим кодам 41.20, 68.10 и 71.12.2 ОКВЭД, составляет не менее 70% в общем доходе от реализации товаров (работ, услуг). 
Организация является застройщиком в соответствии со ст. 2 Федерального закона от 30.12.2004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t>
  </si>
  <si>
    <t>Пониженная (0,5%) ставка налога для организаций, являющихся застройщиками - в отношении жилых домов и жилых помещений</t>
  </si>
  <si>
    <t xml:space="preserve">1,5 п.п. </t>
  </si>
  <si>
    <t>Строительство и содержание жилья - вопросы местного значения</t>
  </si>
  <si>
    <t>ст.2/п.4/пп."в"</t>
  </si>
  <si>
    <t>Освобождаются от уплаты налога предприятия (организации), находящиеся в собственности Всероссийского общества слепых, Всероссийского общества инвалидов, Всероссийского общества глухих</t>
  </si>
  <si>
    <t>ст.2/п.4/пп."г"</t>
  </si>
  <si>
    <t>Производство аппаратов, применяемых в медицинских целях, основанных на использовании рентгеновского, альфа-, бета- и гамма-излучений</t>
  </si>
  <si>
    <t xml:space="preserve">Освобождаются от уплаты налога протезно-ортопедические предприятия, осуществляющие деятельность в соответствии с кодом 26.60.1 Общероссийского классификатора видов экономической деятельности (ОК 029-2014 (КДЕС Ред. 2)
</t>
  </si>
  <si>
    <t>ст.2/п.4/пп."д"</t>
  </si>
  <si>
    <t>Численность психически больных - инвалидов составляет не менее 50% от общей численности больных, проходящих трудовую терапию, профессиональное обучение и трудоустройство, и работников предприятия (мастерской)</t>
  </si>
  <si>
    <t xml:space="preserve">Освобождаются от уплаты налога лечебно-производственные государственные предприятия, имеющие лечебно-трудовые (производственные) мастерские для осуществления трудовой терапии, профессионального обучения и трудоустройства на этих предприятиях лиц, страдающих психическими расстройствами и не имеющих возможности трудоустройства на обычном производстве по медицинским показаниям
</t>
  </si>
  <si>
    <t>ст.2/п.4/пп."е"</t>
  </si>
  <si>
    <t>Производство сельскохозяйственной продукции в соответствии с установленными Законом кодами ОКВЭД. 
Выручка от реализации продукции собственного производства, а также хлеба и продуктов переработки молока и мяса составляет не менее 50% от общей суммы выручки от реализации продукции (работ, услуг). 
Льгота не распространяется на автомобили легковые с мощностью двигателя свыше 150 л.с. (свыше 110.33 кВт), снегоходы и мотосани.</t>
  </si>
  <si>
    <t>Освобождаются от уплаты налога предприятия (организации) и (или) граждане, зарегистрированные в качестве индивидуальных предпринимателей, граждане - главы крестьянских (фермерских) хозяйств, члены таких хозяйств, занятые производством сельскохозяйственной продукции</t>
  </si>
  <si>
    <t>ст.2/п.4/пп."ж"</t>
  </si>
  <si>
    <t>Использование транспортных средств для осуществления уставной деятельности</t>
  </si>
  <si>
    <t>ст.2/п.4/пп."з"</t>
  </si>
  <si>
    <t>Освобождаются от уплаты налога участники Великой Отечественной войны; лица, награжденные знаком "Жителю блокадного Ленинграда"; ветераны боевых действий</t>
  </si>
  <si>
    <t>ст.2/п.4/пп."и"</t>
  </si>
  <si>
    <t>Освобождаются от уплаты налога Герои Советского Союза, Герои Российской Федерации, граждане, награжденные орденом Славы трех степеней</t>
  </si>
  <si>
    <t>ст.2/п.4/пп."к"</t>
  </si>
  <si>
    <t>В отношении одного транспортного средства по выбору</t>
  </si>
  <si>
    <t>Освобождаются от уплаты налога инвалиды всех категорий - в отношении автомобиля легкового с мощностью двигателя до 150 л.с. (до 110.33 кВт) вкл.; мотоцикла (мотороллера) с мощностью двигателя до 40 л.с. (до 29.42 кВт) вкл.; мотоцикла (мотороллера) с мощностью двигателя до 40 л.с. (до 29.42 кВт) вкл.; других самоходные транспортных средств, машин и механизмов на пневматическом и гусеничном ходу; снегохода, мотосаней с мощностью двигателя до 50 л.с. (до 36.77 кВт) вкл.; катера, моторной лодки и других водных транспортных средств с мощностью двигателя до 100 л.с. (до 73.55 кВт) вкл.</t>
  </si>
  <si>
    <t>ст.2/п.4/пп."к(1)"</t>
  </si>
  <si>
    <t>Освобождаются от уплаты налога инвалиды всех категорий - в отношении одного грузового автомобиля с мощностью двигателя до 85 л.с. (до 62.52 кВт) вкл. и массой без нагрузки не более 1100 кг вкл.</t>
  </si>
  <si>
    <t>ст.2/п.4/пп."л"</t>
  </si>
  <si>
    <t>Освобождаются от уплаты налога граждане, получившие или перенесшие лучевую болезнь и другие заболевания, связанные с радиационным воздействием вследствие чернобыльской катастрофы или с работами по ликвидации последствий катастрофы на Чернобыльской АЭС</t>
  </si>
  <si>
    <t>ст.2/п.4/пп."м"</t>
  </si>
  <si>
    <t>Освобождаются от уплаты налога граждане (в том числе временно направленные или командированные), военнослужащие и военнообязанные, лица начальствующего и рядового состава органов внутренних дел, младший и средний медицинский персонал, врачи и другие работники лечебных учреждений, принимавшие участие в работах по ликвидации последствий чернобыльской катастрофы</t>
  </si>
  <si>
    <t>ст.2/п.4/пп."н"</t>
  </si>
  <si>
    <t>Освобождаются от уплаты налога граждане из подразделений особого риска, к которым относятся лица из числа военнослужащих и вольнонаемного состава Вооруженных Сил СССР, войск и органов Комитета государственной безопасности СССР, внутренних войск, железнодорожных войск и других воинских формирований, лиц начальствующего и рядового состава органов внутренних дел и членов семей, потерявших кормильца</t>
  </si>
  <si>
    <t>ст.2/п.4/пп."о"</t>
  </si>
  <si>
    <t>Освобождаются от уплаты налога граждане (в том числе временно направленные или командированные), включая военнослужащих и военнообязанных, призванные на специальные сборы, лица начальствующего и рядового состава органов внутренних дел, органов государственной безопасности, органов гражданской обороны, принимавшие в 1957 - 1958 годах непосредственное участие в работах по ликвидации последствий аварии в 1957 году на производственном объединении "Маяк", а также граждане, включая военнослужащих и военнообязанных, призванные на специальные сборы, лица начальствующего и рядового состава органов внутренних дел, органов государственной безопасности, органов гражданской обороны, занятые на работах по проведению защитных мероприятий и реабилитации радиоактивно загрязненных территорий вдоль реки Теча в 1949 - 1956 годах</t>
  </si>
  <si>
    <t>ст.2/п.4/пп."р"</t>
  </si>
  <si>
    <t>В отношении одного из указанных транспортных средств по выбору налогоплательщика</t>
  </si>
  <si>
    <t>Освобождаются от уплаты налога граждане, которым назначена трудовая пенсия или страховая пенсия по старости в соответствии с законодательством Российской Федерации - в отношении легкового автомобиля с мощностью двигателя до 150 л.с. (до 110.33 кВт) вкл., мотоцикла и мотороллера с мощностью двигателя до 40 л.с. (до 29.42 кВт) вкл.</t>
  </si>
  <si>
    <t>Освобождаются от уплаты налога граждане, которым назначена трудовая пенсия или страховая пенсия по старости в соответствии с законодательством Российской Федерации -в отношении одного грузового автомобиля с мощностью двигателя до 85 л.с. (до 62.52 кВт) вкл. и массой без нагрузки не более 1100 кг вкл.</t>
  </si>
  <si>
    <t>ст.2/п.4/пп."с"</t>
  </si>
  <si>
    <t>В отношении одной моторной лодки по выбору налогоплательщика</t>
  </si>
  <si>
    <t>Освобождаются от уплаты налога граждане, которым назначена трудовая пенсия или страховая пенсия по старости в соответствии с законодательством Российской Федерации, - в отношении моторной лодки, зарегистрированной в установленном порядке</t>
  </si>
  <si>
    <t>ст.2/п.4/пп."т"</t>
  </si>
  <si>
    <t>В отношении одного транспортного средства и в течение одного налогового периода, следующего за годом государственной регистрации транспортного средства, на основании поданных в соответствующий налоговый орган документов: свидетельства об утилизации вышедшего из эксплуатации транспортного средства, заполненного в соответствии с приказом Министерства промышленности и торговли Российской Федерации от 14 января 2010 года № 10 "Об утверждении формы и требований к Свидетельству об утилизации вышедшего из эксплуатации транспортного средства"; договора купли-продажи транспортного средства</t>
  </si>
  <si>
    <t>Освобождаются от уплаты налога граждане - владельцы транспортного средства российского производства, приобретенного в рамках эксперимента по стимулированию приобретения новых автотранспортных средств взамен вышедших из эксплуатации и сдаваемых на утилизацию</t>
  </si>
  <si>
    <t>ст.2/п.4/пп."у"</t>
  </si>
  <si>
    <t>Льгота предоставляется новым организациям (зарегистрированным на территории области не более чем за три года на дату подачи заявки о включении в перечень) 
Период применения льготы в зависимости от общей стоимости основных средств, включая транспортные средства, предусмотренной инвестиционным соглашением:
на 3 года - свыше 50 млн. рублей и до 500 млн. рублей вкл.;
на 4 года - свыше 500 млн. рублей и до 1 млрд. рублей вкл.;
на 5 лет - свыше 1 млрд. рублей.</t>
  </si>
  <si>
    <t>(1) ограниченный - от 3 до 5 лет в зависимости от общей стоимости основных средств</t>
  </si>
  <si>
    <t>Освобождаются от уплаты налога организации, реализующие инвестиционные проекты, включенные в Перечень приоритетных инвестиционных проектов, зарегистрированные на территории области не более чем за три года на дату подачи заявки о включении в перечень, которыми осуществляется (будет осуществлено) строительство и (или) приобретение основных средств, ранее не бывших в употреблении (эксплуатации), общей стоимостью инвестиций более 50 миллионов рублей</t>
  </si>
  <si>
    <t xml:space="preserve">Регистрация на территории Вологодской области. 
Льгота не распространяется на прибыль, полученную от производства и реализации подакцизных товаров, минерального сырья, других полезных ископаемых, а также иных товаров в соответствии с перечнем, утверждаемым Правительством Российской Федерации по согласованию с общероссийскими организациями инвалидов
</t>
  </si>
  <si>
    <t>Пониженная (13,5%) ставка налога для региональных и местных организаций общероссийских общественных организаций инвалидов, а также организаций (предприятий), учрежденных ими</t>
  </si>
  <si>
    <t>Осуществление деятельности согласно установленным Законом кодам ОКВЭД. 
Наличие лечебно-трудовых (производственных) мастерских для осуществления трудовой терапии, профессионального обучения и трудоустройства на этих предприятиях лиц, страдающих психическими расстройствами и не имеющих возможности трудоустройства на обычном производстве по медицинским показаниям. 
Численность психически больных - инвалидов составляет не менее 50% от общей численности больных, проходящих трудовую терапию.</t>
  </si>
  <si>
    <t>Пониженная (13,5%) ставка налога для лечебно-производственных государственных предприятий</t>
  </si>
  <si>
    <t>Осуществление деятельности согласно установленным Законом кодам ОКВЭД. 
Выручка от реализации продукции по установленному Законом виду деятельности составляет не менее 70% общей суммы выручки от реализации продукции.</t>
  </si>
  <si>
    <t>Пониженная (13,5%) ставка налога для предприятий легкой промышленности</t>
  </si>
  <si>
    <t>Льгота не распространяется на прибыль, полученную от производства и реализации подакцизных товаров, минерального сырья, других полезных ископаемых, а также иных товаров в соответствии с перечнем, утверждаемым Правительством Российской Федерации по согласованию с общероссийскими организациями инвалидов</t>
  </si>
  <si>
    <t>Пониженная (13,5%) ставка налога для общественных организаций ветеранов войны</t>
  </si>
  <si>
    <t>Пониженная (13,5%) ставка налога для специализированных протезно-ортопедических предприятий</t>
  </si>
  <si>
    <t>Пониженная (13,5%) ставка налога для организаций и учреждений Федеральной службы исполнения наказаний России</t>
  </si>
  <si>
    <t xml:space="preserve">Осуществление деятельности согласно установленным Законом кодам ОКВЭД. </t>
  </si>
  <si>
    <t>Пониженная (13,5%) ставка налога для предприятий и организаций стекольной промышленности</t>
  </si>
  <si>
    <t xml:space="preserve">Льгота предоставляется новым организациям (зарегистрированным на территории области не более чем за три года на дату подачи заявки о включении в перечень).
Период применения льготы зависит от общей стоимости основных средств: 
3 года -  при стоимости свыше 50 млн. рублей и до 500 млн. рублей вкл.; 
4 года -  при стоимости свыше 500 млн. рублей и до 1 млрд. рублей вкл.; 
5 года -  при стоимости свыше 1 млрд. рублей. 
Право на льготу утрачивается, если суммарный годовой объем налоговых поступлений (НП, ТН, НИО, НДЛ, ЗН) от организации в консолидированный бюджет снижен более чем на 30% от годового суммарного значения аналогичных плановых показателей, указанных в инвестиционном соглашении.
</t>
  </si>
  <si>
    <t>(1) ограниченный - от 3 до 5 лет в зависимости от объема инвестиций</t>
  </si>
  <si>
    <t>Пониженная (13,5%) ставка налога для организаций, реализующих инвестиционные проекты, включенные в Перечень приоритетных инвестиционных проектов, зарегистрированные на территории области не более чем за три года на дату подачи заявки о включении в перечень, которыми осуществляется (будет осуществлено) строительство и (или) приобретение основных средств, ранее не бывших в употреблении (эксплуатации), общей стоимостью инвестиций более 50 млн. рублей</t>
  </si>
  <si>
    <t xml:space="preserve">Соблюдение условий, предусмотренных ст. 284.4 НКРФ </t>
  </si>
  <si>
    <t>Организации - резиденты ТОСЭР</t>
  </si>
  <si>
    <t>Пониженная (0% - с 1 по 5 гг.; 10% - с 6 по 10 гг.) ставка налога для резидентов ТОСЭР, созданных на территориях моногородов - в отношении прибыли, полученной от деятельности, осуществляемой при исполнении соглашений об осуществлении деятельности на территории ТОСЭР</t>
  </si>
  <si>
    <t>17 (18) п.п - с 1 по 5 гг.; 
7 (8) п.п. - с 6 по 10 гг.</t>
  </si>
  <si>
    <t xml:space="preserve">Пониженная (13,5%; 12,5% - в 2018- 2020 гг.) ставка налога для организаций, реализующих инвестиционные проекты, включенные в Перечень приоритетных инвестиционных проектов, осуществивших постановку на баланс построенных новых производственных объектов, предусмотренных инвестиционным соглашением
</t>
  </si>
  <si>
    <t>Пониженная (16%) ставка налога для организаций, реализующих инвестиционные проекты, включенные в Перечень приоритетных инвестиционных проектов в отношении новых производственных объектов, строительство которых осуществлено согласно инвестиционному соглашению, которым осуществляется (будет осуществлено) строительство новых производственных объектов на территории области стоимостью не менее 7 млрд. рублей.</t>
  </si>
  <si>
    <t>Пониженная (13,5%; 12,5% - в 2018- 2020 гг.) ставка налога для организаций, реализующих инвестиционные проекты, включенные в Перечень приоритетных инвестиционных проектов, осуществивших постановку на баланс построенных новых производственных объектов общей стоимостью не менее 30 млрд. рублей, предусмотренных инвестиционным соглашением</t>
  </si>
  <si>
    <t>3,5 п.п.; 
4,5 п.п. - 2018-2020 гг.</t>
  </si>
  <si>
    <t>Льгота для организаций, зарегистрированных на территории области не более чем за три года на дату подачи заявки о включении в перечень (за исключением созданных путем реорганизации) или не зарегистрированных на территории области и имеющих на территории области единственное обособленное подразделение, которым осуществляется (будет осуществлено) строительство и (или) приобретение основных средств, ранее не бывших в употреблении (эксплуатации). 
Размер вычета текущего налогового (отчетного) периода не может превышать предельную величину вычета.</t>
  </si>
  <si>
    <t>Инвестиционный налоговый вычет (50% суммы расходов текущего периода, указанных в ст.257/п.1/абз.2 НКРФ, и (или) 50% суммы расходов текущего периода на цели, указанные в  ст.257/п.2 НКРФ; размер ставки 5%) для организаций, реализующих инвестиционные проекты, включенные в перечень приоритетных инвестиционных проектов, общей стоимостью инвестиций более 50 млн рублей</t>
  </si>
  <si>
    <t>Доля дохода от реализации товаров (работ, услуг) составляет не менее 50% в общем доходе от реализации товаров (работ, услуг). 
Среднесписочная численность работников составляет не менее среднесписочной численности работников за год, предшествующий налоговому периоду, за который применяется льгота. 
Размер среднемесячной заработной платы работников налогоплательщика не ниже 55-100% (в зависимости от территории осуществления деятельности) размера среднемесячной заработной платы работников малых предприятий (без микропредприятий). 
В отношении налогоплательщика не введена процедура банкротства. 
Отсутствует задолженность по налогам, сборам и другим обязательным платежам в бюджеты всех уровней на конец налогового периода.</t>
  </si>
  <si>
    <t>Пониженные ставки налога для организаций и индивидуальных предпринимателей, осуществляющих установленные законом виды деятельности:
4% - объект налогообложения "доходы"; 
10% - объект налогообложения "доходы-расходы"</t>
  </si>
  <si>
    <t>Пониженная (14,5%) ставка налога для инвесторов, реализующих особо значимые инвестиционные проекты:
для проектов, направленных на модернизацию, реконструкцию, расширение или техническое перевооружение действующего производства, и проектов по производству автомобилей; 
14,5% (12,5% - в 2018-2020 гг.) - для проектов, направленных на создание новых производств на территории Воронежской области
(13,5% - до 31.12.2016; 14,5% - с 01.01.2017для модернизации, реконструкции; 12,5% - в 2018-2020 гг. для новых производств)</t>
  </si>
  <si>
    <t>Пониженная ставка налога (5% - с 1 по 5 гг.; 10% - с 6 по 10 гг.) для организаций, получивших статус резидентов территории опережающего социально-экономического развития "Павловск" в Воронежской области"</t>
  </si>
  <si>
    <t xml:space="preserve">Религиозные организации </t>
  </si>
  <si>
    <t>Организации, осуществляющие производства изделий народных художественных промыслов, определяемых в соответствии с действующим законодательством</t>
  </si>
  <si>
    <t>Пониженная (0% - с 01.01.2015; от 0,2% до 2% - в 2009-2014 гг.; 0% - в 2007-2008 гг.) ставка налога для организаций, реализующих особо значимые инвестиционные проекты, направленные на модернизацию, реконструкцию, расширение или техническое перевооружение действующего производства; проекты по производству автомобилей; проекты, направленные на создание новых производств</t>
  </si>
  <si>
    <t xml:space="preserve">Полное освобождение авиатехники, в том числе самолетов, являющихся предметом финансового лизинга и (или) аренды, принятой на учет до 31.12.2015 включительно. 
Ставка 0,3% применяется при условии реализации организацией совместно с правительством Воронежской области проектов, направленных на развитие авиастроительной отрасли.
В отношении самолетов, вертолетов российского производства, являющихся предметом финансового лизинга и (или) аренды, принятых на учет с 1 января 2016 года.
 лизинговые договора </t>
  </si>
  <si>
    <t>Лизинговые компании, осуществляющие лизинг авиатехники</t>
  </si>
  <si>
    <t xml:space="preserve">Пониженная (1,1% - с 01.01.2019; 0,3% - в 2016-2018 гг.) ставка налога для организаций, зарегистрированных на территории Воронежской области и осуществляющих деятельность по финансовому лизингу авиационной техники и (или) предоставлению в аренду самолетов без экипажа, - в отношении самолетов российского производства, не участвующих в лизинговых операциях и находящихся на хранении </t>
  </si>
  <si>
    <t>Пониженная (1,7% - с 01.01.2018; 1,5% - с 01.01.2017; 1,1% - с 01.01.2015; 0,5% - в 2004-2014 гг.) ставка налога для организаций, осуществляющих производство сельскохозяйственной продукции</t>
  </si>
  <si>
    <t>Пониженная (1,1% - с 01.01.2016; 0% - в 2010-2015 гг.) ставка налога для организаций - в отношении имущества аэродромов и объектов единой системы организации воздушного движения</t>
  </si>
  <si>
    <t>(2) неограниченно - для организаций, применяющих специальные налоговые режимы
01.01.2019  -для организаций</t>
  </si>
  <si>
    <t>Освобождаются от уплаты налога организации, являющиеся участниками консолидированной группы налогоплательщиков, созданной в соответствии с главой 3.1 НКРФ, и осуществляющие торговлю оптовую моторным топливом, включая авиационный бензин, торговлю розничную моторным топливом в специализированных магазинах и (или) торговлю розничную газом для заправки автомобилей в специализированных магазинах</t>
  </si>
  <si>
    <t>Закон Ивановской области от 28.11.2002 № 88-ОЗ "О транспортном налоге" (в ред. от 15.10.2003 № 93-ОЗ)</t>
  </si>
  <si>
    <t>Льготы применяются в отношении принадлежащего физическому лицу одного транспортного средства, признаваемого объектом налогообложения и зарегистрированного в установленном порядке</t>
  </si>
  <si>
    <t>Освобождаются от уплаты налога отдельные социальные категорий граждан - в отношении автомобиля легкового с мощностью двигателя  до 100 л.с. (до 73,55 кВт), мотоцикла с мощностью двигателя до 35 л.с. (до 25,74 кВт) вкл.</t>
  </si>
  <si>
    <t>Льготы применяются в отношении принадлежащего физическому лицу одного транспортного средства, признаваемых объектом налогообложения и зарегистрированного в установленном порядке</t>
  </si>
  <si>
    <t>Инвалиды, ветераны боевых действий, граждане, подвергшиеся воздействию радиации вследствие катастрофы на Чернобыльской АЭС, граждане, подвергшиеся воздействию радиации вследствие ядерных испытаний на Семипалатинском полигоне, аварии в 1957 году на производственном объединении "Маяк" и сбросов радиоактивных отходов в реку Теча</t>
  </si>
  <si>
    <t>Пониженная (50%) ставка налога для отдельных социальных категорий граждан - в отношении автомобиля легкового с мощностью двигателя до 100 л.с. (до 73,55 кВт) вкл.</t>
  </si>
  <si>
    <t>Закон Ивановской области от 28.11.2002 № 88-ОЗ "О транспортном налоге" (в ред. от 18.11.2014 № 89-ОЗ)</t>
  </si>
  <si>
    <t xml:space="preserve">Льготы применяются в отношении одного транспортного средства </t>
  </si>
  <si>
    <t xml:space="preserve">Пониженная (50%) ставка налога для отдельных социальных категорий граждан </t>
  </si>
  <si>
    <t>Закон Ивановской области от 28.11.2002 № 88-ОЗ "О транспортном налоге" (в ред. от 18.01.2005 № 23-ОЗ)</t>
  </si>
  <si>
    <t>Освобождаются от уплаты налога образовательные учреждения</t>
  </si>
  <si>
    <t>Поддержка и развитие образования</t>
  </si>
  <si>
    <t>Закон Ивановской области от 24.11.2003 № 109-ОЗ "О налоге на имущество организаций" (в ред. от 31.12.2008 № 185-ОЗ)</t>
  </si>
  <si>
    <r>
      <t xml:space="preserve">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обеспечено перечисление (уплата) в полном объеме начисленных и удержанных сумм НДФЛ. </t>
    </r>
    <r>
      <rPr>
        <sz val="10"/>
        <color rgb="FFFF0000"/>
        <rFont val="Times New Roman"/>
        <family val="1"/>
        <charset val="204"/>
      </rPr>
      <t/>
    </r>
  </si>
  <si>
    <t>Пониженная (1,2%) ставка налога для организаций, реализующих инвестиционные проекты - в отношении имущества, созданного, и (или) приобретенного при реализации инвестиционных проектов</t>
  </si>
  <si>
    <t>Активизация экономической (в том числе инвестиционной) деятельности в регионе</t>
  </si>
  <si>
    <t>Закон Ивановской области от 24.11.2003 № 109-ОЗ "О налоге на имущество организаций" (в ред.  от 01.11.2008 № 126-ОЗ)</t>
  </si>
  <si>
    <t>(1) ограниченный - в течение 2008-2013 гг. и 2015-2020 гг.</t>
  </si>
  <si>
    <t>Пониженная (0,1% - в 2008-2013 гг. и в 2015-2020 гг.) ставка налога для организаций, основным видом деятельности которых является аэропортовая деятельность
(льгота не действовала в 2014 году)</t>
  </si>
  <si>
    <t>Закон Ивановской области от 24.11.2003 № 109-ОЗ "О налоге на имущество организаций" (в ред. от 18.11.2014 № 88-ОЗ)</t>
  </si>
  <si>
    <t xml:space="preserve">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обеспечено перечисление (уплата) в полном объеме начисленных и удержанных сумм НДФЛ. 
Объем льготы не превышает размер фактически осуществленных капитальных вложений на реализацию инвестиционного проекта. 
Объем капитальных вложений, заявленный в инвестиционном проекте по созданию либо модернизации и (или) освоению производства промышленной продукции, составляет не менее чем 10% от налоговой базы за отчетный (налоговый) период, в котором применяется льгота.
Доходы от реализации товаров, произведенных в результате реализации РИП, составляют не менее 90% всех доходов, учитываемых при определении налоговой базы. 
Ведение раздельного учета доходов, полученных от реализации товаров, полученных при осуществлении иной хозяйственной деятельности. </t>
  </si>
  <si>
    <t>Налогоплательщики в отношении объектов недвижимого имущества, включенных в перечень на текущий налоговый период</t>
  </si>
  <si>
    <t>Пониженная (0,7% - 2015 - 2016 гг.; 1% - 2017 г.; 1,3% - 2018 г.; 1,6% - 2019 .г) ставка налога - в отношении объектов недвижимого имущества, включенных в перечень на текущий налоговый период (налоговая база - кадастровая стоимость)</t>
  </si>
  <si>
    <t>0,8 п.п. - 2015 г.; 
1,3 п.п. - 2016 г.;
1,0 п.п. - 2017 г.;
0,7 п.п. - 2018 г.; 
0,4 п.п. - 2019 г.</t>
  </si>
  <si>
    <t>Закон Ивановской области от 24.11.2003 № 109-ОЗ "О налоге на имущество организаций" (в ред. от 16.11.2016 № 98-ОЗ)</t>
  </si>
  <si>
    <t>Налогоплательщики в отношении  жилых домов и жилых помещений, не учитываемых на балансе в качестве объектов основных средств</t>
  </si>
  <si>
    <t>Пониженная (1% - 2017 г.; 1,3% - 2018 г.; 1,6% - 2019 .г) ставка налога - в отношении жилых домов и жилых помещений, не учитываемых на балансе в качестве объектов основных средств</t>
  </si>
  <si>
    <t>1,0 п.п. - 2017 г.; 
0,7 п.п. - 2018 г.;
0,4 п.п. - 2019 г.</t>
  </si>
  <si>
    <t>Закон Ивановской области от 24.11.2003 № 109-ОЗ "О налоге на имущество организаций" (в ред. от 29.11.2016 № 104-ОЗ)</t>
  </si>
  <si>
    <t xml:space="preserve">Пониженная (1,6% - 2017 г.; 1,9% - 2018 г.) ставка налога для организаций - в отношении сетей газовых распределительных, входящих в код 220.41.20.20.750 Общероссийского классификатора основных фондов (ОКОФ) ОК 013-2014 (СНС 2008), и сооружений на них </t>
  </si>
  <si>
    <t>Поддержка реализации инвестиционных проектов газификации</t>
  </si>
  <si>
    <t>0,6 п.п. - 2017 г.; 
0,3 п.п. - 2018 г.</t>
  </si>
  <si>
    <t>Закон Ивановской области от 24.11.2003 № 109-ОЗ "О налоге на имущество организаций" (в ред. от 29.11.2007 № 179-ОЗ)</t>
  </si>
  <si>
    <r>
      <t xml:space="preserve">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перечисление (уплата) в полном объеме начисленных и удержанных сумм НДФЛ. </t>
    </r>
    <r>
      <rPr>
        <sz val="10"/>
        <color rgb="FFFF0000"/>
        <rFont val="Times New Roman"/>
        <family val="1"/>
        <charset val="204"/>
      </rPr>
      <t/>
    </r>
  </si>
  <si>
    <t>Освобождаются от уплаты налога налогоплательщики, предоставляющие услуги по круглогодичному санаторно-оздоровительному отдыху детей с ценой путевки, установленной Правительством Ивановской области для детей, проживающих в Ивановской области - в отношении имущества, используемого ими для отдыха или оздоровления детей</t>
  </si>
  <si>
    <t>Закон Ивановской области от 24.11.2003 № 109-ОЗ "О налоге на имущество организаций" (в ред. от 16.06.2008 № 53-ОЗ)</t>
  </si>
  <si>
    <t>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перечисление (уплата) в полном объеме начисленных и удержанных сумм НДФЛ. 
Доля дохода от реализации произведенных текстильных изделий и (или) одежды в общем доходе от реализации товаров (работ, услуг) не менее 70%.</t>
  </si>
  <si>
    <t>Организации, основным  видом деятельности которых является производство текстильных изделий и производство одежды, реализующие инвестиционные проекты, включенные в государственный реестр инвестиционных проектов Ивановской области с формой государственной поддержки "предоставление налоговых льгот"</t>
  </si>
  <si>
    <t>Освобождаются от уплаты налога налогоплательщики, основными видами деятельности которых являются производство текстильных изделий и производство  одежды, реализующие инвестиционные проекты, включенные в государственный реестр инвестиционных проектов Ивановской области, - в отношении имущества, созданного и (или) приобретенного при реализации инвестиционных проектов</t>
  </si>
  <si>
    <t>Закон Ивановской области от 24.11.2003 № 109-ОЗ "О налоге на имущество организаций" (в ред. от 06.07.2011 № 70-ОЗ)</t>
  </si>
  <si>
    <t xml:space="preserve">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перечисление (уплата) в полном объеме начисленных и удержанных сумм НДФЛ. 
Величина общей суммы фактически осуществленных капитальных вложений в течение первых 3 лет реализации инвестиционного проекта свыше 1000 млн. рублей. 
</t>
  </si>
  <si>
    <t>Организации-инвесторы, реализующие (реализовавшие) на территории Ивановской области инвестиционные проекты в форме капитальных вложений</t>
  </si>
  <si>
    <t>(1) ограниченный - на период от 7 до 12 лет</t>
  </si>
  <si>
    <t>Освобождаются от уплаты налога налогоплательщики, реализующие (реализовавших) на территории Ивановской области инвестиционные проекты в форме капитальных вложений, включенные в государственный реестр Ивановской области, - в отношении имущества, созданного и (или) приобретенного в результате реализации инвестиционного проекта в течение первых 3 лет его реализации, учитываемого на балансе в качестве объектов основных средств</t>
  </si>
  <si>
    <t>Активизация экономической (инвестиционной) деятельности в регионе</t>
  </si>
  <si>
    <t>Закон Ивановской области от 24.11.2003 № 109-ОЗ "О налоге на имущество организаций" (в ред. от 30.06.2009 № 68-ОЗ)</t>
  </si>
  <si>
    <t>Освобождаются от уплаты налога организации, производящие пиво и солод</t>
  </si>
  <si>
    <t>Закон Ивановской области от 24.11.2003 № 109-ОЗ "О налоге на имущество организаций" (в ред. от 06.05.2016 № 21-ОЗ)</t>
  </si>
  <si>
    <t>Организации, основным видом экономической деятельности которых является деятельность цирков</t>
  </si>
  <si>
    <t>Освобождаются от уплаты налога организации, основным видом экономической деятельности которых является деятельность цирков</t>
  </si>
  <si>
    <t>Поддержка указанных организаций, поддержка социально незащищенных категорий граждан</t>
  </si>
  <si>
    <t>Закон Ивановской области от 24.11.2003 № 109-ОЗ "О налоге на имущество организаций" (в ред. от 07.07.2017 № 59-ОЗ)</t>
  </si>
  <si>
    <t xml:space="preserve">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перечисление (уплата) в полном объеме начисленных и удержанных сумм НДФЛ. 
Величина доли дохода от реализации товаров, произведенных в результате реализации регионального инвестиционного проекта, в размере не менее 90% всех доходов, учитываемых при определении налоговой базы по налогу на прибыль организаций. 
Ведение раздельного учета доходов, полученных от реализации товаров, произведенных в ходе реализации СПИК, и доходов, полученных при осуществлении иной хозяйственной деятельности.
</t>
  </si>
  <si>
    <t>Организации - участники региональных инвестиционных проектов (РИП), являющиеся участниками специальных инвестиционных контрактов (СПИК)</t>
  </si>
  <si>
    <t>Освобождаются от уплаты налога налогоплательщики - участники РИП, являющиеся участниками СПИК (в отраслях промышленности), заключенных от имени Российской Федерации при участии Ивановской области в качестве стороны СПИК - в отношении имущества, созданного, приобретенного, реконструированного и (или) модернизированного в ходе реализации РИП и предназначенного для производства промышленной продукции, предусмотренной СПИК</t>
  </si>
  <si>
    <t>Закон Ивановской области от 24.11.2003 № 109-ОЗ "О налоге на имущество организаций" (в ред. от 11.12.2017 № 94-ОЗ)</t>
  </si>
  <si>
    <t xml:space="preserve">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перечисление (уплата) в полном объеме начисленных и удержанных сумм НДФЛ. 
Объем льготы не превышает размер фактически осуществленных капитальных вложений на реализацию инвестиционного проекта. 
Объем капитальных вложений, заявленный в инвестиционном проекте по созданию либо модернизации и (или) освоению производства промышленной продукции, составляет не менее чем 10% от налоговой базы за отчетный (налоговый) период, в котором применяется льгота.
Величина доли дохода от реализации товаров, произведенных в результате реализации регионального инвестиционного проекта, в размере не менее 90% всех доходов, учитываемых при определении налоговой базы по налогу на прибыль организаций. 
Ведение раздельного учета доходов, полученных от реализации товаров, произведенных в ходе реализации СПИК, и доходов, полученных при осуществлении иной хозяйственной деятельности.
</t>
  </si>
  <si>
    <t>Организации - в отношении движимого имущества, принятого с 01.01.2013 на учет в качестве основных средств, за исключением следующих объектов движимого имущества, принятых на учет в результате: реорганизации или ликвидации юридических лиц; передачи, включая приобретение, имущества между лицами, признаваемыми взаимозависимыми</t>
  </si>
  <si>
    <t xml:space="preserve">Освобождаются от уплаты налога организации - в отношении движимого имущества, принятого на учет с 1 января 2013 года, за исключением следующих объектов движимого имущества, принятых на учет в результате: реорганизации или ликвидации юридических лиц; передачи, включая приобретение, имущества между взаимозависимыми лицами (п.2 ст.105.1 НКРФ)
</t>
  </si>
  <si>
    <t>Закон Ивановской области от 24.11.2003 № 109-ОЗ "О налоге на имущество организаций" (в ред. от 06.06.2018 № 28-ОЗ)</t>
  </si>
  <si>
    <t>Организации, реализующие инвестиционные проекты, включенные в государственный реестр инвестиционных проектов Ивановской области с формой государственной поддержки "предоставление налоговых льгот"</t>
  </si>
  <si>
    <t>(1) ограниченный - на период окупаемости инвестиций, но не более 5 лет</t>
  </si>
  <si>
    <t>Освобождаются от уплаты налога организации, реализующие инвестиционные проекты, включенные в государственный реестр - в отношении движимого имущества, созданного и (или) приобретенного при реализации инвестиционных проектов</t>
  </si>
  <si>
    <t>Закон Ивановской области от 24.11.2003 № 109-ОЗ "О налоге на имущество организаций"  (в ред. от 06.06.2018 № 28-ОЗ)</t>
  </si>
  <si>
    <t xml:space="preserve">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перечисление (уплата) в полном объеме начисленных и удержанных сумм НДФЛ.  
Объем льготы  не должен превышать размер фактически осуществленных капитальных вложений на реализацию инвестиционного проекта. 
Объем капитальных вложений, заявленный в инвестиционном проекте по созданию либо модернизации и (или) освоению производства промышленной продукции, составляет не менее чем 10% от налоговой базы, определенной в соответствии с главой 25 НКРФ, за отчетный (налоговый) период, в котором налогоплательщик впервые применяет льготу. 
Доходы от реализации товаров, произведенных в результате реализации РИП, составляют не менее 90% всех доходов, учитываемых при определении налоговой базы по налогу в соответствии с главой 25 НКРФ. 
Ведение налогоплательщиком раздельного учета доходов, полученных от реализации товаров, произведенных в ходе реализации СПИК, и доходов, полученных при осуществлении иной хозяйственной деятельности. 
</t>
  </si>
  <si>
    <t xml:space="preserve">Освобождаются от уплаты налога организации - резиденты ТОСЭР, созданной на территории моногорода, - в отношении имущества,  используемого для осуществления деятельности в рамках соглашения о деятельности на ТОСЭР и принятого на учет в качестве объекта основных средств после дня включения организации в реестр резидентов ТОСЭР
</t>
  </si>
  <si>
    <t>Доход от осуществления в качестве основного одного из установленных Законом видов экономической деятельности за соответствующий отчетный (налоговый) период составил не менее 70% дохода</t>
  </si>
  <si>
    <t>Налогоплательщики, основными видами деятельности которых являются  виды деятельности в соответствии со следующими разделами экономической деятельности ОКВЭД: по (ОК 029-2014) Раздел A, раздел C (за искл. групп 11.01 - 11.06, классов 12, 19), раздел E, раздел F, подкласс 45.2 раздела G, раздел H, раздел I, раздел J, раздел M (за искл. классов 69, 70), раздел N (за искл. класса 77), раздел P, раздел Q, раздел R (за искл. класса 92), раздел S ,  раздел T.</t>
  </si>
  <si>
    <t>Закон Ивановской области от 20.12.2010 № 146-ОЗ "О налоговых ставках при упрощенной системе налогообложения" (в ред. от 29.11.2016 № 102-ОЗ)</t>
  </si>
  <si>
    <t xml:space="preserve">Налогоплательщики, основными  видами деятельности которых являются виды деятельности в соответствии  со следующими разделами, классами и группировками видов экономической деятельности ОКВЭД (ОК 029-2014):Раздел A, раздел C (за искл. групп 11.01 - 11.06, классов 12, 19), раздел F, раздел P, раздел Q, группы 93.11 и 93.12 раздела R, группы 96.02 и 96.03 раздела S </t>
  </si>
  <si>
    <t>Пониженная (4%) ставка налога для налогоплательщиков, осуществляющих установленные Законом виды деятельности (объект налогообложения "доходы")</t>
  </si>
  <si>
    <t>Закон Ивановской области от 20.12.2010 № 146-ОЗ "О налоговых ставках при упрощенной системе налогообложения" (в ред. от 10.11.2015 № 117-ОЗ)</t>
  </si>
  <si>
    <t>ИП,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</si>
  <si>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Закон Ивановской области от 29.11.2012 № 99-ОЗ "О введении патентной системы налогообложения на территории Ивановской области" (в ред. от 10.11.2015 № 118-ОЗ)</t>
  </si>
  <si>
    <t>ИП,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</si>
  <si>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(1) ограниченный - в течение 5 налоговых периодов, начиная с налогового периода, в котором в соответствии с данными налогового учета были признаны первые доходы от реализации товаров (работ, услуг)</t>
  </si>
  <si>
    <t>Пониженная (15,5%) ставка налога для организаций, реализующих инвестиционные проекты</t>
  </si>
  <si>
    <t>Организации, осуществляющие установленные Законом виды экономической деятельности (классы 13, 14, 28 и 30 ОКВЭД)</t>
  </si>
  <si>
    <t>(2) неограниченный - до даты прекращения  льготы - ежегодно, начиная с первого числа налогового периода, на который приходится день начала капитальных вложений</t>
  </si>
  <si>
    <t>Пониженная (13,5%) ставка налога для организаций , осуществляющих установленные Законом виды деятельности</t>
  </si>
  <si>
    <t>Закон Ивановской области от 12.05.2015 № 39-ОЗ "О налоговых ставках налога на прибыль организаций, подлежащего зачислению в областной бюджет" (в ред. от 07.07.2017 № 57-ОЗ)</t>
  </si>
  <si>
    <t>Организации, являющиеся субъектами деятельности в сфере промышленности, реализующими на территории Ивановской области инвестиционные проекты по созданию либо модернизации и (или) освоению производства промышленной продукции в рамках заключенного в соответствии с Федеральным законом от 31.12.2014 № 488-ФЗ "О промышленной политике в Российской Федерации" специального инвестиционного контракта (СПИК) без участия Российской Федерации, стороной которого является Ивановская область</t>
  </si>
  <si>
    <t>Пониженная (13,5%) ставка налога для организаций, осуществляющих деятельность в сфере промышленности, реализующих инвестиционные проекты по созданию либо модернизации и (или) освоению производства промышленной продукции в рамках заключенного СПИК</t>
  </si>
  <si>
    <t>Пониженная (0%) ставка налога для организаций - участников региональных инвестиционных проектов (РИП), являющихся участниками специальных инвестиционных контрактов (СПИК)</t>
  </si>
  <si>
    <t>Закон Ивановской области от 12.05.2015 № 39-ОЗ "О налоговых ставках налога на прибыль организаций, подлежащего зачислению в областной бюджет" (в ред. от 06.06.2018 № 25-ОЗ)</t>
  </si>
  <si>
    <t>Организаций, получившие статус резидента территории опережающего социально-экономического развития (ТОСЭР) "Наволоки" (моногород)</t>
  </si>
  <si>
    <t>Пониженная (3% - с 1 по 5 гг.; 11% - с 6 по 10 гг.) ставка налога для организаций - резидентов ТОСЭР "Наволоки"</t>
  </si>
  <si>
    <t>Закон Ивановской области от 12.05.2015 № 39-ОЗ "О налоговых ставках налога на прибыль организаций, подлежащего зачислению в областной бюджет" (в ред. от 01.07.2019 № 39-ОЗ)</t>
  </si>
  <si>
    <t>Организации, получившие статус резидента территории опережающего социально-экономического развития (ТОСЭР)  "Южа" (моногород)</t>
  </si>
  <si>
    <t>Пониженная (3% - с 1 по 5 гг.; 11% - с 6 по 10 гг.) ставка налога для организаций - резидентов ТОСЭР "Южа"</t>
  </si>
  <si>
    <t>(1) ограниченный - срок действия установлен Законом - до 01.01.2021</t>
  </si>
  <si>
    <t>Освобождаются от налогообложения организации осуществляющие производство пива</t>
  </si>
  <si>
    <t>(1) ограниченный - от 1 до 3 лет (в зависимости об объема инвестиций)</t>
  </si>
  <si>
    <t>Пониженная (0,55% или 1,1%) ставка налога для организаций, осуществляющих производство прочих основных неорганических химических веществ: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</si>
  <si>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1,65 п.п. - 1 г.; 
1,1 п.п. - 2/3 г.</t>
  </si>
  <si>
    <t>1,65 п.п. - 1 г.; 
1,1 п.п. - со 2-го г.</t>
  </si>
  <si>
    <t>В общей сумме доходов доля выручки от реализации товаров (работ, услуг) от установленных видов экономической деятельности в налоговом (отчетном) периоде составляет более 80%.
Принятое к учету в течение налогового (отчетного) периода в качестве основных средств амортизируемое имущество, объединенное в 5 - 10 амортизационные группы (п. 3 ст. 258 НКРФ), - на сумму более 5 млн руб.
Отсутствует задолженность по налогам, сборам и другим обязательным платежам в бюджеты всех уровней.
Ведение раздельного учета объектов основных средств, расположенных в границах индустриального (промышленного) парка и за его пределами.
С момента присвоения статуса резидента прошло не более 5 лет.
Индустриальный̆ (промышленный̆) парк включен в реестр индустриальных (промышленных) парков, соответствующих дополнительным требованиям, установленным Правительством Иркутской̆ области.</t>
  </si>
  <si>
    <t>Организации - резиденты индустриальных (промышленных) парков, осуществляющих деятельность в сфере обрабатывающих производств</t>
  </si>
  <si>
    <t>Освобождаются от налогообложения резиденты индустриальных (промышленных) парков - в отношении расположенного в границах парка имущества (5 - 10 амортизационные группы), приобретенного и (или) вновь созданного, а также достроенного, дооборудованного, реконструированного, модернизированного и (или) технически перевооруженного на сумму увеличения его первоначальной стоимости</t>
  </si>
  <si>
    <t>Освобождаются от налогообложения управляющие компании индустриальных (промышленных) парков - в отношении расположенного в границах парка имущества (5 - 10 амортизационные группы), приобретенного и (или) вновь созданного, а также достроенного, дооборудованного, реконструированного, модернизированного и (или) технически перевооруженного на сумму увеличения его первоначальной стоимости</t>
  </si>
  <si>
    <t>В общей сумме доходов доля выручки от реализации товаров (работ, услуг) от установленной  деятельности составляет более 70%.
Отсутствует задолженность по налогам, сборам и иным обязательным платежам в бюджеты всех уровней.
Ведение раздельного бухгалтерского учета объектов основных средств, используемых в установленной деятельности, и объектов основных средств, используемых при осуществлении иной деятельности.</t>
  </si>
  <si>
    <t>Освобождаются от налогообложения резиденты ТОСЭР - в отношении амортизируемого имущества, используемого в деятельности в рамках исполнения соглашений об осуществлении деятельности на территории  ТОСЭР</t>
  </si>
  <si>
    <t>(1) ограниченный - срок действия установлен Законом - до 01.01.2023</t>
  </si>
  <si>
    <t>Пониженная (13,5% - 16,5%) ставка налога для организаций, осуществляющих производство растительных и животных масел и жиров:
16,5% при инвестициях от 10 до 20% от общей стоимости основных средств;
15,5% - 2019 г. (16,5% - 2020 г.) при инвестициях от 20 до 35% от общей стоимости ОС;
14,5% - 2019 г. (15,5% - 2020 г., 16,5% - 2021 г.) при инвестициях от 35 до 50% от общей стоимости ОС;
13,5% - 2019 г. (14,5% - 2020 г., 15,5% - 2021 г., 16,5% - 2022г.) при инвестициях от 50% от общей стоимости ОС. 
С 2020 года предусмотрено поэтапное увеличение пониженных ставок на один процентный пункт ежегодно, вплоть до полной их отмены в 2023 году</t>
  </si>
  <si>
    <t>0,5 - 3,5 п.п.</t>
  </si>
  <si>
    <t>Пониженная (13,5% - 16,5%) ставка налога для организаций, для организаций, осуществляющих производство нефтепродуктов:
15,5% - 2019 г. (16,5% - 2020 г.) при инвестициях от 5 до 10% от общей стоимости основных средств;
14,0% - 2019 г. (15% - 2020 г.; 16% - 2021 г.) при инвестициях от 10 до 15% от общей стоимости ОС;
13,5% - 2019 г. (14,5% - 2020 г.; 15,5% - 2021 г.; 16,5% - 2022 г.) при инвестициях от 15% от общей стоимости ОС.
С 2020 года предусмотрено поэтапное увеличение пониженных ставок на один процентный пункт ежегодно, вплоть до полной их отмены в 2023 году</t>
  </si>
  <si>
    <t>Пониженная (13,5% - 16,5%) ставка налога для организаций, для организаций, осуществляющих добычу сырой нефти и природного газа:
15,5% - 2019 г. (16,5% - 2020 г.) при инвестициях от 10 до 15% от общей стоимости основных средств;
14,0% - 2019 г. (15% - 2020 г.; 16% - 2021 г.) при инвестициях от 15 до 40% от общей стоимости ОС;
13,5% - 2019 г. (14,5% - 2020 г.; 15,5% - 2021 г.; 16,5% - 2022 г.) при инвестициях от 40% от общей стоимости ОС</t>
  </si>
  <si>
    <t>Пониженная (0% - с 1 по 5 гг.; 10% - с 6 по 10 гг.) ставка налога для резидентов ТОСЭР</t>
  </si>
  <si>
    <t>Участники региональных инвестиционных проектов (РИП)</t>
  </si>
  <si>
    <t>Пониженная (0% - с 1 по 5 гг.; 10% - с 6 по 10 гг.) ставка налога для участников региональных инвестиционных проектов (РИП)</t>
  </si>
  <si>
    <t>В общей сумме доходов доля выручки от реализации товаров (работ, услуг) от установленного вида экономической деятельности за налоговый (отчетный) период составляет более 80%.
Объем инвестиций в основные средства, используемые при осуществлении деятельности на территории индустриального (промышленного) парка, в налоговом (отчетном) периоде составляет более 5 млн руб.
Отсутствие задолженности по налогам, сборам и другим обязательным платежам в бюджеты всех уровней.
Ведение раздельного учета доходов (расходов), полученных (понесенных) от деятельности, осуществляемой на территории индустриального (промышленного) парка, и иных доходов (расходов).
С момента присвоения в соответствии с законодательством РФ статуса резидента индустриального (промышленного) парка прошло не более 5 лет.
Индустриальный (промышленный) парк включен в реестр индустриальных (промышленных) парков, соответствующих дополнительным требованиям, установленным Правительством Иркутской области.</t>
  </si>
  <si>
    <t>Организации - резиденты индустриальных (промышленных) парков, осуществляющие деятельность в сфере обрабатывающих производств</t>
  </si>
  <si>
    <t>(2) не установлено - 
дата снятия статуса индустриального (промышленного) парка</t>
  </si>
  <si>
    <t>Пониженная (13,5% - 16,5%) ставка налога для организаций, осуществляющих производство растительных и животных масел и жиров:
16,5% при инвестициях от 10 до 20% от общей стоимости основных средств;
15,5% - 2019 г. (16,5% - 2020 г.) при инвестициях от 20 до 35% от общей стоимости ОС;
14,5% - 2019 г. (15,5% - 2020 г.; 16,5% - 2021 г.) при инвестициях от 35 до 50% от общей стоимости ОС;
13,5% - 2019 г. (14,5% - 2020 г.; 15,5% - 2021 г.№ 16,5% - в 2022г.) при инвестициях от 50% от общей стоимости ОС.
С 2020 года предусмотрено поэтапное увеличение пониженных ставок на один процентный пункт ежегодно, вплоть до полной их отмены в 2023 году</t>
  </si>
  <si>
    <t>Пониженная (13,5% - 16,5%) ставка налога для организаций, для организаций, осуществляющих производство лекарственных средств:
15,5% - 2019 г. (16,5% - 2020 г.) при инвестициях от 10 до 15% от общей стоимости основных средств;
14,0% - 2019 г. (15% - 2020 г., 16% - 2021 г.) при инвестициях от 15 до 40% от общей стоимости ОС;
13,5% - 2019 г. (14,5% - 2020 г.; 15,5% - 2021 г.; 16,5% - 2022 г.) при инвестициях от 40% от общей стоимости ОС.</t>
  </si>
  <si>
    <t>Освобождаются от налогообложения органы государственной власти и местного самоуправления</t>
  </si>
  <si>
    <t>Освобождаются от налогообложения муниципальные казенные, автономные и бюджетные учреждения</t>
  </si>
  <si>
    <t>Освобождаются от налогообложения организации - в отношении автомобильных дорог общего пользования регионального значения и муниципальных автомобильных дорог общего пользования</t>
  </si>
  <si>
    <t>Освобождаются от налогообложения товарищества собственников жилья - в отношении имущества и объектов основных средств, не используемого ими для осуществления предпринимательской деятельности</t>
  </si>
  <si>
    <t>Учреждения, финансируемые из областного и местных бюджетов, государственные унитарные предприятия Иркутской области, муниципальные унитарные предприятия</t>
  </si>
  <si>
    <t>Освобождаются от налогообложения учреждения, государственные унитарные предприятия Иркутской области, муниципальные унитарные предприятия - в отношении объектов спорта</t>
  </si>
  <si>
    <t>Организации, осуществляющих деятельность спортивных объектов</t>
  </si>
  <si>
    <t>Освобождаются от налогообложения организации - в отношении объектов спорта, являющихся объектами концессионных соглашений, соглашений о государственно-частном партнерстве, муниципально-частном партнерстве</t>
  </si>
  <si>
    <t>Закон Иркутской области от 04.07.2007 № 53-оз "О транспортном налоге"; 
Ранее Закон от 27.11.2002 № 61-оз</t>
  </si>
  <si>
    <t>Ветераны Великой отечественной войны</t>
  </si>
  <si>
    <t>Освобождаются от уплаты налога ветераны Великой отечественной войны - в отношении: 
легковых автомобилей с мощностью двигателя до 100 л.с. (73,55 кВт) вкл.;
легковых автомобилей, с года, следующего за годом выпуска которых по состоянию на 1 января текущего года прошло 7 лет и более, с мощностью двигателя свыше 100 л.с. до 125 л.с. (свыше 73,55 кВт до 91,94 кВт) вкл.;
мотоциклов и мотороллеров с мощностью двигателя до 40 л.с. (29,42 кВт) вкл.;
катеров, моторных лодок или других водных транспортных средств с мощностью двигателя до 100 л.с. (73,55 кВт) вкл.</t>
  </si>
  <si>
    <t>Закон Иркутской области от 30.11.2015 № 112-ОЗ "Об особенностях налогообложения при применении упрощенной системы налогообложения"; 
Ранее Закон от 05.03.2010 № 6-ОЗ</t>
  </si>
  <si>
    <t>Пониженные (до 5 или 7,5%) ставки налога для налогоплательщиков, осуществляющих установленные Законом виды экономической деятельности 
(объект налогообложения "доходы-расходы")</t>
  </si>
  <si>
    <t>7,5 п.п. - 10 п.п.</t>
  </si>
  <si>
    <t>ИП, впервые зарегистрированные и осуществляющие установленные Законом виды предпринимательской деятельности в производственной, социальной, научной и(или) бытовой сферах</t>
  </si>
  <si>
    <t>(1) ограниченный - в течение 2 налоговых периодов со дня госрегистрации в качестве ИП</t>
  </si>
  <si>
    <t>01.01.2024 
п.4 ст. 346.20 НКРФ (ред. от 15.10.2020)</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</si>
  <si>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научной и(или) бытовой сферах</t>
  </si>
  <si>
    <t xml:space="preserve">Индустриальный (промышленный) парк соответствует дополнительным требованиям, установленным Правительством Иркутской области.
Деятельность за исключением оптовой и розничной торговли.
Ведение раздельного учета доходов (расходов), полученных (понесенных) от деятельности, осуществляемой на территории индустриального (промышленного) парка, и иных доходов (расходов).
</t>
  </si>
  <si>
    <t>Пониженная (5%) ставка налога для резидентов индустриальных (промышленных) парков 
(объект налогообложения "доходы-расходы")</t>
  </si>
  <si>
    <t>Закон Иркутской области от 04.07.2007 № 53-оз "О транспортном налоге"; 
Ранее Закон от 27.11.2002 № 61-оз (в ред. от 10.11.2003 № 51-оз)</t>
  </si>
  <si>
    <t>Ветераны труда</t>
  </si>
  <si>
    <t>Освобождаются от уплаты налога ветераны труда - в отношении легковых автомобилей с мощностью двигателя до 100 л.с. (73,55 кВт) вкл.;
легковых автомобилей, с года, следующего за годом выпуска которых по состоянию на 1 января текущего года прошло 7 лет и более, с мощностью двигателя свыше 100 л.с. до 125 л.с. (свыше 73,55 кВт до 91,94 кВт) вкл.;
мотоциклов и мотороллеров с мощностью двигателя до 40 л.с. (29,42 кВт) вкл.;
катеров, моторных лодок или других водных транспортных средств с мощностью двигателя до 100 л.с. (73,55 кВт) вкл.</t>
  </si>
  <si>
    <t>Закон Иркутской области от 04.07.2007 № 53-оз "О транспортном налоге"; 
Ранее Закон от 27.11.2002 № 61-оз (в ред. от 07.07.2004 № 37-оз)</t>
  </si>
  <si>
    <t>Освобождаются от уплаты налога инвалиды всех категорий - в отношении легковых автомобилей с мощностью двигателя до 100 л.с. (73,55 кВт) вкл.;
легковых автомобилей, с года, следующего за годом выпуска которых по состоянию на 1 января текущего года прошло 7 лет и более, с мощностью двигателя свыше 100 л.с. до 125 л.с. (свыше 73,55 кВт до 91,94 кВт) вкл.;
мотоциклов и мотороллеров с мощностью двигателя до 40 л.с. (29,42 кВт) вкл.;
катеров, моторных лодок или других водных транспортных средств с мощностью двигателя до 100 л.с. (73,55 кВт) вкл.</t>
  </si>
  <si>
    <t>Один из родителей многодетной семьи, имеющей трех и более детей, не достигших возраста 18 лет, и (или) учащихся очной формы обучения, аспирантов, ординаторов, студентов, курсантов в возрасте до 24 лет, включая усыновленных, удочеренных, а также детей, не достигших возраста 18 лет, принятых под опеку (попечительство), переданных на воспитание в приемную семью;
один из родителей, усыновивший (удочеривший) ребенка, оставшегося без попечения родителей, в том числе ребенка-инвалида.</t>
  </si>
  <si>
    <t>Освобождаются от уплаты налога один из родителей многодетной семьи; один из родителей усыновивший (удочеривший) ребенка, оставшегося без попечения родителей - в отношении легковых автомобилей с мощностью двигателя до 100 л.с. (73,55 кВт) вкл.;
легковых автомобилей, с года, следующего за годом выпуска которых по состоянию на 1 января текущего года прошло 7 лет и более, с мощностью двигателя свыше 100 л.с. до 125 л.с. (свыше 73,55 кВт до 91,94 кВт) вкл.;
мотоциклов и мотороллеров с мощностью двигателя до 40 л.с. (29,42 кВт) вкл.;
катеров, моторных лодок или других водных транспортных средств с мощностью двигателя до 100 л.с. (73,55 кВт) вкл.</t>
  </si>
  <si>
    <t>Один из родителей многодетной семьи, имеющей 3-х и более детей, не достигших возраста 18 лет, и (или) учащихся очной формы обучения, аспирантов, ординаторов, студентов, курсантов в возрасте до 24 лет, включая усыновленных, удочеренных, а также детей, не достигших возраста 18 лет, принятых под опеку (попечительство), переданных на воспитание в приемную семью; 
один из родителей, усыновивший (удочеривший) ребенка, оставшегося без попечения родителей, в том числе ребенка-инвалида.</t>
  </si>
  <si>
    <t>Пониженная (на 90%) ставка налога для одного из родителей многодетной семьи; одного из родителей усыновивший (удочеривший) ребенка, оставшегося без попечения родителей - в отношении: 
легковых автомобилей с мощностью двигателя выше 100 л.с. до 150 л.с. (свыше 73,55 кВт до 110,33 кВт) вкл.;
легковых автомобилей, с года, следующего за годом выпуска которых по состоянию на 1 января текущего года прошло 7 лет и более, с мощностью двигателя свыше 150 л.с. до 200 л.с. (свыше 110,33 кВт до 147,1 кВт) вкл.;
мотоциклов и мотороллеров с мощностью двигателя свыше 40 л.с. (свыше 29,42 кВт);
катеров, моторных лодок или других водных транспортных средств с мощностью двигателя свыше 100 л.с. (свыше 73,55 кВт)</t>
  </si>
  <si>
    <t>Закон Иркутской области от 04.07.2007 № 53-оз "О транспортном налоге"; 
Ранее Закон от 27.11.2002 № 61-оз (в ред. от 10.10.2005 N 54-оз)</t>
  </si>
  <si>
    <t>Физические лица, получающие страховую пенсию по старости: 
граждане, достигшие возраста 60 лет - для мужчин, 55 лет - для женщин; 
граждане, имеющие право на досрочное назначение страховой пенсии в соответствии с законодательством по состоянию на 31 декабря 2018 года</t>
  </si>
  <si>
    <t>Пониженная (на 80 %) ставка для граждан, получающих страховую пенсию по старости - в отношении легковых автомобилей с мощностью двигателя до 100 л.с. (73,55 кВт) вкл.;
легковых автомобилей, с года, следующего за годом выпуска которых по состоянию на 1 января текущего года прошло 7 лет и более, с мощностью двигателя свыше 100 л.с. до 125 л.с. (свыше 73,55 кВт до 91,94 кВт) вкл.;
мотоциклов и мотороллеров с мощностью двигателя до 40 л.с. (29,42 кВт) вкл.;
катеров, моторных лодок или других водных транспортных средств с мощностью двигателя до 100 л.с. (73,55 кВт) вкл.</t>
  </si>
  <si>
    <t>Физические лица зарегистрированы по месту жительства на территории населенного пункта, расположенного в зоне чрезвычайной ситуации, сложившейся в результате паводка, вызванного сильными дождями, прошедшими в июне - июле 2019 года на территории Иркутской области, определенной решением главы муниципального образования, на территории которого решением главы муниципального образования введен режим функционирования "Чрезвычайная ситуация", связанный с указанным паводком</t>
  </si>
  <si>
    <t>(1) ограниченный - 2018 и 2019 годы</t>
  </si>
  <si>
    <t>Закон Калининградской области от 16.11.2002 № 193 "О транспортном налоге"(в ред. от 26.03.2003 № 241)</t>
  </si>
  <si>
    <t>Закон Калининградской области от 16.11.2002 № 193 "О транспортном налоге" (в ред. от 25.11.2005 № 684)</t>
  </si>
  <si>
    <t>Закон Калининградской области от 16.11.2002 № 193 "О транспортном налоге" (в ред. от 24.12.2018 № 240)</t>
  </si>
  <si>
    <t>Физические лица - владельцы электромобилей</t>
  </si>
  <si>
    <t>Освобождаются от уплаты налога физические лица - владельцы электромобилей с мощностью двигателя до 150 л.с. (до 110,33 кВт) вкл.</t>
  </si>
  <si>
    <t>Организации - владельцы электромобилей</t>
  </si>
  <si>
    <t>Освобождаются от уплаты налога организации - владельцы электромобилей с мощностью двигателя до 150 л.с. (до 110,33 кВт) вкл.</t>
  </si>
  <si>
    <t xml:space="preserve">Организации - владельцы автобусов и грузовых автомобилей, оборудованных для использования газомоторного топлива </t>
  </si>
  <si>
    <t>Освобождаются от уплаты налога организации - в отношении автобусов и грузовых автомобилей, оборудованных для использования газомоторного топлива и зарегистрированных на соответствующую организацию</t>
  </si>
  <si>
    <t>Освобождаются от налогообложения органы управления и подразделения Государственной противопожарной службы - в отношении имущества, используемого при осуществлении функций, установленных законодательством РФ</t>
  </si>
  <si>
    <t xml:space="preserve">Закон Калининградской области от 27.11.2003 № 336 "О налоге на имущество организаций" (в ред. от 26.12.2012 № 184) </t>
  </si>
  <si>
    <t>Закон Калининградской области от 27.11.2003 № 336 "О налоге на имущество организаций" (в ред. от 14.06.2017 № 82)</t>
  </si>
  <si>
    <t>Организации - застройщики объектов спорта вместимостью 35000 зрительских мест и более (с 01.01.2018); 
Организации - балансодержатели объектов спорта вместимостью 35000 зрительских мест и более (с 01.01.2019)</t>
  </si>
  <si>
    <t>Освобождаются от налогообложения организации, являвшиеся застройщиками и/или балансодержателями объектов спорта вместимостью 35000 зрительских мест и более, - в отношении указанного имущества</t>
  </si>
  <si>
    <t xml:space="preserve">Закон Калининградской области от 27.11.2003 № 336 "О налоге на имущество организаций" (в ред. от 28.11.2017 № 118)  </t>
  </si>
  <si>
    <t xml:space="preserve">Суммарная выручка от осуществления данных видов деятельности составляет более 70% в общем объеме выручки налогоплательщика от реализации продукции. 
За исключением объектов движимого имущества, принятых на учет в результате: реорганизации или ликвидации юридических лиц; передачи, включая приобретение, имущества между взаимозависимыми лицами. </t>
  </si>
  <si>
    <t>Организации - балансодержатели движимого имущества, принятого с 1 января 2013 года на учет в качестве основных средств (п. 25 ст. 381 НКРФ), осуществляющие установленные законом виды экономической деятельности</t>
  </si>
  <si>
    <t>(1) ограниченный - срок действия льготы установлен Законом на период 2018 года</t>
  </si>
  <si>
    <t xml:space="preserve">Освобождаются от налогообложения организации, осуществляющие виды экономической деятельности по установленным Законом кодам ОКВЭД - в отношении движимого имущества, принятого с 1 января 2013 года на учет в качестве основных средств </t>
  </si>
  <si>
    <t xml:space="preserve">разделы A, C, E, F; 
раздел G: классы  46, 47; 
раздел H: подклассы 49.3, 49.4, классы 50, 51, 52; 
разделы I, J, M, N, O, P, Q, R, S </t>
  </si>
  <si>
    <t>Организации - балансодержатели движимого имущества, принятого с 1 января 2013 года на учет в качестве основных средств (п. 25 ст. 381 НКРФ)</t>
  </si>
  <si>
    <t xml:space="preserve">Пониженная (1,1%) ставка налога для организаций - в отношении объектов движимого имущества, принятого с 1 января 2013 года на учет в качестве основных средств (за искл. движимого имущества организаций, которые в соответствии с п. 10 ст. 4 Закона № 336 освобождены от налогообложения в отношении указанного имущества) </t>
  </si>
  <si>
    <t>Закон Калининградской области от 27.11.2003 № 336 "О налоге на имущество организаций" (в ред. от 27.11.2015 № 480)</t>
  </si>
  <si>
    <t>(1) ограниченный - срок действия льготы установлен Законом на период 2016-2019 гг..</t>
  </si>
  <si>
    <t>Пониженные (0,75% - 2016 г.; 1,0% - 2017 г.; 1,5% - 2018-2019 гг.) ставки налога в отношении объектов недвижимого имущества, налоговая база по которым определяется как кадастровая стоимость</t>
  </si>
  <si>
    <t>1,25 п.п. - 2016 г.; 
1,0 п.п. - 2017 г.; 
0,5 п.п. - 2018-2019 гг.</t>
  </si>
  <si>
    <t xml:space="preserve">Закон Калининградской области от 27.11.2003 № 336 "О налоге на имущество организаций" (в ред. от 27.11.2015 № 480)              </t>
  </si>
  <si>
    <t>Организации - налогоплательщики в отношении объектов недвижимого имущества, указанных в пп.2 п.1 ст.378.2 НКРФ</t>
  </si>
  <si>
    <t xml:space="preserve">При одновременном соблюдении следующих условий:
1) нежилые здания (строения, сооружения) и помещения в них не переданы в пользование третьим лицам и используются налогоплательщиком для размещения рабочих мест работников, обеспечивающих его производственную деятельность; 
2) нежилые здания (строения, сооружения) расположены на земельных участках, вид разрешенного использования которых предусматривает только размещение объектов промышленности и (или) производства и (или) административных зданий (строений, сооружений) промышленности, материально-технического, продовольственного снабжения, сбыта и заготовок промышленности; 
3) на земельных участках, указанных в подпункте 2 условий, или на прилегающих к ним земельных участках расположены находящиеся в собственности налогоплательщика нежилые здания (строения, сооружения), используемые им для осуществления производственной деятельности, и данные нежилые здания (строения, сооружения) и помещения в них не переданы налогоплательщиком в пользование третьим лицам. </t>
  </si>
  <si>
    <t>Организации - налогоплательщики в отношении объектов недвижимого имущества, указанных в пп.2 п.1 ст.378.2 НКРФ, используемых для обеспечения производственной деятельности</t>
  </si>
  <si>
    <t>Вычет из налогооблагаемой базы величины кадастровой объектов недвижимого имущества, указанных в пп. 2 п. ст. 378.2 НКРФ  (нежилые здания (строения, сооружения), используемые для обеспечения производственной деятельности)</t>
  </si>
  <si>
    <t xml:space="preserve">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применялась налоговая ставка в размере 0%, в общем объеме доходов от реализации составляет не менее 70% </t>
  </si>
  <si>
    <t>Доля доходов от льготируемого вида экономической деятельности составляет не менее 70% в общем объеме доходов, определяемых в соответствии со ст. 346. 23 НКРФ. 
Уровень среднемесячного выплачиваемого дохода в расчете на одного работника в размере не менее 2,2 МРОТ, установленных законодательством Российской̆ Федерации на начало налогового периода
Отсутствие задолженности по уплате обязательных платежей в бюджеты.</t>
  </si>
  <si>
    <t>01.01.2021 
планируется к прокдению до 01.01.2023</t>
  </si>
  <si>
    <t xml:space="preserve">Пониженные ставки налога для налогоплательщиков, осуществляющих установленные Законом виды экономической деятельности: 
3% - объект налогообложения "доходы"; 
7,5% - объект налогообложения "доходы-расходы" </t>
  </si>
  <si>
    <t>3,0 п.п.; 
7,5 п.п.</t>
  </si>
  <si>
    <t xml:space="preserve">Капитальные вложения в течение первых 3-х лет - от 100 до 500 млн. руб., свыше 500 до 1 000 млн. руб., свыше 1 000 до 2 000 млн. руб., свыше 2 000 млн. руб. 
Отсутствие: недоимки по налогам в бюджеты бюджетной системы;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банкротства. 
Размер среднемесячной зарплаты в организации - не ниже пятикратной величины прожиточного минимума для трудоспособного населения в Калужской области. 
Выручка от реализации произведенных товаров (работ, услуг) за налоговый (отчетный) период составляет не менее 70%. </t>
  </si>
  <si>
    <t>Инвесторы, реализующие (реализовавшие) инвестиционные проекты, включенные в реестр инвестиционных проектов</t>
  </si>
  <si>
    <t xml:space="preserve">(1) ограниченный - на 1/2/3/4 налоговых периодов в зависимости от объема капвложений </t>
  </si>
  <si>
    <t>Пониженная (13,5%) ставка налога для организаций, реализующих (реализовавших) инвестиционные проекты</t>
  </si>
  <si>
    <t xml:space="preserve">Капитальные вложения в течение первых 3-х лет реализации проекта - от 3000 млн. руб. . 
Отсутствие: недоимки по налогам в бюджеты бюджетной системы;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банкротства. 
Размер среднемесячной зарплаты в организации - не ниже пятикратной величины прожиточного минимума для трудоспособного населения в Калужской области. 
Выручка от реализации произведенных товаров (работ, услуг) за налоговый (отчетный) период составляет не менее 70%. </t>
  </si>
  <si>
    <t>(1) ограниченный - 7 налоговых периодов</t>
  </si>
  <si>
    <t>Пониженные (13,5% - с 1 по 4 гг.; 14,6% - 5 гг.; 15,7% - 6 гг.; 16,8% - 7 гг.) ставки налога для организаций, реализующих (реализовавших) инвестиционные проекты</t>
  </si>
  <si>
    <t>Отсутствие: недоимки по налогам в бюджеты бюджетной системы;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банкротства. 
Размер среднемесячной зарплаты в организации - не ниже пятикратной величины прожиточного минимума для трудоспособного населения в Калужской области. 
Выручка от реализации произведенных товаров (работ, услуг) за налоговый (отчетный) период от деятельности по установленным Законом кодам ОКВЭД составляет не менее 70%. 
Среднегодовой уровень локализации производства не менее 45%.</t>
  </si>
  <si>
    <t>Пониженная налоговая ставка (13,5%) для инвесторов, реализующих (реализовавших) инвестиционные проекты и осуществляющих виды экономической деятельности в соответствии с установленными Законом кодами ОКВЭД</t>
  </si>
  <si>
    <t>Организация включена в реестр резидентов ОЗЗ.  
Объем выручки от осуществления деятельности по любому из установленных Законом кодам ОКВЭД составляет не менее 70% общего объема выручки налогоплательщика от реализации товаров (работ, услуг), полученной от деятельности, осуществляемой на территории ОЭЗ</t>
  </si>
  <si>
    <t>Пониженные (0% - с 1 по 5 гг.; 3% - с 6 по 9 гг.; 5% - с 10 по 11 гг.; 8% - с 12 по 13 гг.; 10% - с 14 по 15 гг.; 13,5% - с 16 г. и далее) ставки налога для организаций, имеющих статус резидента ОЭЗ</t>
  </si>
  <si>
    <t xml:space="preserve">17 (18) п.п. - с 1 по 5 гг.; 
14 (15) п.п. - с 6 по 9 гг.; 
12 (13) п.п. - с 10 по 11 гг.; 
11 (12) п.п. - с 12 по 13 гг.; 
7 (8) п.п. - с 14 по 15 гг.; 
3,5 п.п. - с 16 г. </t>
  </si>
  <si>
    <t>Организация включена в реестр резидентов ОЗЗ</t>
  </si>
  <si>
    <t>Пониженные (5% - 2014-2022; 9% - 2023-2026 гг; 13,5% - с 2027 г.) ставки налога для организаций, имеющих статус резидента ОЭЗ</t>
  </si>
  <si>
    <t>12 (13) п.п. - с 1 по 10 н.п.; 
8 (9) п.п. - с 11 по 15 н.п.; 
3,5 (4,5) п.п.-с 16 н.п.</t>
  </si>
  <si>
    <t>Отвечает требованиям пп.1 п.1 ст. 25.9 НКРФ. 
Льгота предоставляется независимо от даты включения в реестр участников РИП.</t>
  </si>
  <si>
    <t>Пониженная (13,5%) ставка налога для организаций-участников региональных инвестиционных проектов</t>
  </si>
  <si>
    <t>Организации-участники РИП, являющиеся участниками специальных инвестиционных контрактов (СПИК)</t>
  </si>
  <si>
    <t>Пониженная (10%) ставка налога для организаций-участников РИП, являющиеся участниками СПИК</t>
  </si>
  <si>
    <t>Организация является участником СПИК, заключенного уполномоченным органом исполнительной власти Калужской области. 
Выручка от реализации в соответствии с установленными Законом кодами ОКВЭД в общем объеме выручки от реализации произведенных товаров (работ, услуг) за налоговый период составляет не менее 70 %</t>
  </si>
  <si>
    <t>Организации-участники специальных инвестиционных проектов (СПИК)</t>
  </si>
  <si>
    <t>Пониженная (13,5%) ставка налога для организаций-участников специальных инвестиционных контрактов</t>
  </si>
  <si>
    <t xml:space="preserve">Организации, получившие статус резидента территории опережающего социально-экономического развития (ТОСЭР)
</t>
  </si>
  <si>
    <t>Пониженная (0% - с 1 по 5 гг.; 10% - с 6 по 10 гг.) ставка налога  для организаций, получивших статус резидента ТОСЭР - в отношении прибыли, полученной от деятельности, осуществляемой при исполнении соглашения об осуществлении деятельности на территории ТОСЭР</t>
  </si>
  <si>
    <t xml:space="preserve">Отсутствие задолженности (недоимки) по налогам, сборам и другим обязательным платежам в бюджеты бюджетной системы, а также иной просроченной задолженности по денежным обязательствам перед Калужской областью. 
Объем инвестиций в агропромышленный комплекс на сумму не менее 1 млн. рублей. 
Среднемесячная заработная плата не ниже 3-кратной величины прожиточного минимума для трудоспособного населения. 
Своевременная и в полном объеме уплата налоговым агентом НДФЛ. 
Инвестор не находится в процессе ликвидации или реорганизации, а также процедуре банкротства. </t>
  </si>
  <si>
    <t xml:space="preserve">Пониженная (13,5%) ставка налога для инвесторов в сфере АПК 
</t>
  </si>
  <si>
    <t xml:space="preserve">Отсутствие задолженности (недоимки) по налогам, сборам и другим обязательным платежам в бюджеты бюджетной системы, а также иной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банкротства. </t>
  </si>
  <si>
    <t>Пониженная (13,5%) ставка налога для товариществ собственников жилья, зарегистрированных на территории Калужской области</t>
  </si>
  <si>
    <t>Соответствие условиям статьи 286.1 НКРФ. 
Программы обновления и модернизации основных средств предприятий включены в реестр программ обновления и модернизации основных средств предприятий в соответствии с законодательством Калужской области. 
Льгота предоставляется в отношении расходов применительно к объектам основных средств, относящимся к организациям или обособленным подразделениям организаций, расположенным на территории Калужской области (за искл. автомобилей легковых).</t>
  </si>
  <si>
    <t>Инвестиционный налоговый вычет (в размерах, установленных ст. 286.1 НКРФ; размер ставки 10%) для налогоплательщиков, программы обновления и модернизации основных средств предприятий которых включены в реестр программ обновления и модернизации основных средств предприятий в соответствии с законодательством Калужской области, - применительно к объектам основных средств, расположенным на территории Калужской области</t>
  </si>
  <si>
    <t>Отсутствие недоимки в бюджеты бюджетной системы за работников, осуществляющих трудовую деятельность на территории Калужской области</t>
  </si>
  <si>
    <t>Освобождаются от налогообложения органы государственной власти Калужской области, государственные органы Калужской области, органы местного самоуправления муниципальных образований Калужской области, государственные и муниципальные бюджетные и казенные учреждения</t>
  </si>
  <si>
    <t>Освобождаются от налогообложения автономные учреждения - в отношении имущества, распоряжение которым осуществляется с согласия собственника</t>
  </si>
  <si>
    <t xml:space="preserve">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t>
  </si>
  <si>
    <t xml:space="preserve">Освобождаются от налогообложения религиозные организации, а также некоммерческие организации, учредителями которых выступают исключительно религиозные организации, - в отношении имущества, используемого ими для осуществления деятельности, не указанной в пункте 2 статьи 381 НКРФ </t>
  </si>
  <si>
    <t>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Выручка составляет не менее 70 %  общей суммы выручки от реализации продукции (работ, услуг).</t>
  </si>
  <si>
    <t>Освобождаются от налогообложения организации по производству и хранению сельскохозяйственной продукции</t>
  </si>
  <si>
    <t>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t>
  </si>
  <si>
    <t>Освобождаются от налогообложения организации, осуществляющие исключительно переработку и утилизацию отходов производства и потребления</t>
  </si>
  <si>
    <t>Организации - балансодержатели объектов, признаваемых памятниками истории и культуры регионального и местного (муниципального) значения в установленном законодательством Российской Федерации порядке</t>
  </si>
  <si>
    <t>Освобождаются от налогообложения организации - в отношении объектов, признаваемых памятниками истории и культуры регионального и местного (муниципального) значения в установленном законодательством Российской Федерации порядке</t>
  </si>
  <si>
    <t>Организации - балансодержатели автомобильных дорог общего пользования</t>
  </si>
  <si>
    <t>Освобождаются от налогообложения организации - в отношении автомобильных дорог общего пользования</t>
  </si>
  <si>
    <t>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Выручка от реализации работ составляет не менее 70 % общей суммы выручки.</t>
  </si>
  <si>
    <t>Организаций, осуществляющие установленные Законом виды деятельности в соответствии с кодами  ОКВЭД</t>
  </si>
  <si>
    <t>Освобождаются от налогообложения организации, осуществляющие установленные Законом виды деятельности в соответствии с кодами ОКВЭД</t>
  </si>
  <si>
    <t>Организации - балансодержатели недвижимого имущества, учитываемого на балансе в качестве объектов основных средств, находящегося на земельном(ых) участке(ах) с видом разрешенного использования для размещения аэропортов, аэродромов</t>
  </si>
  <si>
    <t>Освобождаются от налогообложения организации - в отношении недвижимого имущества, учитываемого на балансе в качестве объектов основных средств, находящегося на земельном(ых) участке(ах) с видом разрешенного использования для размещения аэропортов, аэродромов</t>
  </si>
  <si>
    <t>Освобождаются от налогообложения организации, которым в соответствии с законодательством Калужской области присвоен статус уполномоченной организации в сфере создания и развития инфраструктуры индустриальных парков и технопарков</t>
  </si>
  <si>
    <t>Освобождаются от налогообложения казенные предприятия</t>
  </si>
  <si>
    <t>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Право собственности на объекты газораспределительной системы возникло до 1 января 2013 года и объекты переданы в эксплуатацию газораспределительным организациям с 1 января 2009 г.</t>
  </si>
  <si>
    <t>Освобождаются от налогообложения организации, являющиеся собственниками газораспределительной системы, - в отношении объектов газораспределительной системы, находящихся на территории Калужской области</t>
  </si>
  <si>
    <t xml:space="preserve">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Объекты газораспределительной системы введены в эксплуатацию (приобретены) с 1 января 2013 года. </t>
  </si>
  <si>
    <t>Закон Калужской области от 10.11.2003 № 263-ОЗ "О налоге на имущество организаций"( в ред. от 27.11.2015 № 21-ОЗ)</t>
  </si>
  <si>
    <t>Государственные предприятия Калужской области, осуществляющие регулируемые в соответствии с законодательством РФ виды экономической деятельности в сфере водоснабжения и водоотведения</t>
  </si>
  <si>
    <t>Освобождаются от налогообложения государственные предприятия Калужской области, осуществляющие регулируемые в соответствии с законодательством РФ виды экономической деятельности в сфере водоснабжения и водоотведения</t>
  </si>
  <si>
    <t>Закон Калужской области от 10.11.2003 № 263-ОЗ "О налоге на имущество организаций" ( в ред. от 27.11.2015 № 21-ОЗ)</t>
  </si>
  <si>
    <t xml:space="preserve">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Доля участия Калужской области в уставном капитале составляет не менее 80 % 
</t>
  </si>
  <si>
    <t>Освобождаются от налогообложения организации, занимающиеся производством, переработкой, хранением сельскохозяйственной продукции</t>
  </si>
  <si>
    <t>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Организация обеспечила прирост сумм фактически начисленных и уплаченных в отчетном (налоговом) периоде, за который заявляется льгота, в консолидированный бюджет Калужской области в размере, превышающем не менее чем в 2 раза сумму заявленной льготы.</t>
  </si>
  <si>
    <t xml:space="preserve">Организации, у которых доля фактически начисленных и уплаченных налогов, подлежащих зачислению в консолидированный бюджет Калужской области составила 5% и более от общего объема поступления налогов в консолидированный бюджет Калужской области </t>
  </si>
  <si>
    <t xml:space="preserve">Освобождаются от налогообложения организации, у которых доля фактически начисленных и уплаченных налогов, подлежащих зачислению в консолидированный бюджет Калужской области составила 5% и более от общего объема поступления налогов в консолидированный бюджет Калужской области </t>
  </si>
  <si>
    <t>Закон Калужской области от 10.11.2003 № 263-ОЗ "О налоге на имущество организаций" (в ред. от 27.11.2019 № 521-ОЗ)</t>
  </si>
  <si>
    <t>Организации - владельцы жилых домов и жилых помещений, не учитываемые на балансе в качестве объектов основных средств</t>
  </si>
  <si>
    <t>(1) ограниченный - 1 календарный год</t>
  </si>
  <si>
    <t>Освобождаются от налогообложения организации - в отношении жилых домов и жилых помещений, не учитываемых на балансе в качестве объектов основных средств</t>
  </si>
  <si>
    <t>Закон Калужской области от 10.11.2003 № 263-ОЗ "О налоге на имущество организаций" (в ред. от 06.06.2011 № 143-ОЗ)</t>
  </si>
  <si>
    <t>Пониженная сумма налога для организаций, осуществляющих по согласованию с органами местного самоуправления городских округов, городских и сельских поселений плановые мероприятия по озеленению территории населенных пунктов Калужской области - на сумму расходов, связанных с озеленением (без учета средств бюджетов), но не более исчисленной суммы налога.</t>
  </si>
  <si>
    <t>Повышение качества и комфорта городской среды на территории Калужской области. 
Увеличение средств, направляемых на благоустройство населенных пунктов</t>
  </si>
  <si>
    <t>Пониженная (на 50%) сумма налога для организаций - в отношении имущества, используемого для переработки сельскохозяйственной продукции</t>
  </si>
  <si>
    <t>Пониженная (на 50%) сумма налога для организаций, осуществляющих деятельность по установленному Законом коду ОКВЭД - в отношении имущества, используемого для предоставления услуг, связанных с производством сельскохозяйственных культур</t>
  </si>
  <si>
    <t xml:space="preserve">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Является налогоплательщиком  ЕНВД для отдельных видов деятельности, УСН.
Налогоплательщик состоит на налоговом учете не менее чем 3 календарных года. </t>
  </si>
  <si>
    <t>Налогоплательщики - владельцы объектов недвижимого имущества, налоговая база по которым исчисляется исходя из кадастровой стоимости объекта</t>
  </si>
  <si>
    <t>Вычет из налогооблагаемой базы величины кадастровой стоимости 150 кв. м площади объекта недвижимого имущества - в отношении одного объекта недвижимого имущества по его выбору</t>
  </si>
  <si>
    <t>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Объекты включены в программу обновления и модернизации основных средств предприятия. 
Выручка от реализации произведенных товаров (работ, услуг) по разделу С ОКВЭД за налоговый (отчетный) период составляет не менее 70%.</t>
  </si>
  <si>
    <t>Организации - балансодержатели объектов основных средств, включенных в программу обновления и модернизации основных средств предприятия</t>
  </si>
  <si>
    <t>(1) ограниченный - 1/2/3 налоговых периодов в зависимости от объема капвложений</t>
  </si>
  <si>
    <t>Пониженные (0% - для новых объектов; 0/0,5/1,1% - для реконструируемых объектов в зависимости об удельного веса стоимости реконструкции) ставки налога для организаций - в отношении объектов основных средств, включенных в программу обновления и модернизации основных средств предприятия</t>
  </si>
  <si>
    <t>2,2 п.п.; 
2,2/1,7/1,1 п.п.</t>
  </si>
  <si>
    <t>ст.4/п.1.1; 1.2; 1.3</t>
  </si>
  <si>
    <t>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Суммарный объем капитальных вложений в течение первых 3-х лет реализации инвестиционного проекта свыше 100 млн. руб. 
Размер среднемесячной зарплаты не ниже пятикратной величины прожиточного минимума/трехкратной (для текстильной промышленности) для трудоспособного населения. 
Для участников СПИК/РИП - выручка от реализации произведенных товаров в общем объеме выручки от реализации произведенных товаров (работ, услуг) за налоговый (отчетный) период составляет не менее 70% и общая сумма фактически осуществленных капвложений в течение первых 3-х лет реализации инвестиционного проекта составляет свыше 500 млн. руб.</t>
  </si>
  <si>
    <t>Инвесторы, осуществляющие инвестиционную деятельность на территории Калужской области (в том числе в рамках специального инвестиционного контракта (СПИК); регионального инвестиционного проекта (РИП))</t>
  </si>
  <si>
    <t>(1) ограниченный - до 7 налоговых периодов</t>
  </si>
  <si>
    <t>Освобождаются (на 100% - с 1 по 3 гг.; 77% - 4 г.; 55% - 5 г.; 36% - 6 г.; 18% - 7 г.) от налогообложения инвесторы, включенные в реестр инвестиционных проектов; организации, являющиеся стороной регионального СПИК; организации, признаваемые участниками федерального СПИК; организации-участники РИП</t>
  </si>
  <si>
    <t>2,2 п.п.- с 1 по 3 гг.; 
1,69 п.п.- 4 г.; 
1,21 п.п - 5 г.; 
0,79 п.п.- 6 г.; 
0,4 п.п. - 7 г.</t>
  </si>
  <si>
    <t>ст.4/п.1.4</t>
  </si>
  <si>
    <t xml:space="preserve">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Суммарный объем капвложений в течение первых 3-х лет реализации инвестиционного проекта свыше 100 млн. рублей. Размер среднемесячной зарплаты не ниже пятикратной величины прожиточного минимума/трехкратной (для текстильной промышленности) для трудоспособного населения. Размер среднемесячной заработной платы не ниже пятикратной величины прожиточного минимума для трудоспособного населения. 
Для проектов по производству и реализации легковых автомобилей (коды ОКЭВД: 29.10.2; 45.11.1) - выручка от реализации (производство и реализация легковых автомобилей) в общем объеме выручки за налоговый (отчетный) период не менее 70% и среднегодовой уровень локализации производства не менее 45%. </t>
  </si>
  <si>
    <t>(1) ограниченный - в течение 36 календарных месяцев (96 мес. для проектов по производству и реализация легковых автомобилей)</t>
  </si>
  <si>
    <t>Освобождаются от налогообложения инвесторы, включенные в реестр инвестиционных проектов, инвестиционным проектам которых в установленном законодательством Калужской области порядке был присвоен статус стратегического инвестиционного проекта</t>
  </si>
  <si>
    <t xml:space="preserve"> ст.4/п.1.5</t>
  </si>
  <si>
    <t>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Выручка от реализации по установленным кодам ОКВЭД (производство и реализация легковых автомобилей) в общем объеме выручки за налоговый (отчетный) период составляет не менее 70%.</t>
  </si>
  <si>
    <t>(1) ограниченный - в течение 12 налоговых периодов</t>
  </si>
  <si>
    <t>Освобождаются от налогообложения инвесторы, реализующие (реализовавшие) инвестиционные проекты, целью которых является выпуск двигателей внутреннего сгорания и (или) коробок передач в соответствии с установленными Законом кодами ОКВЭД</t>
  </si>
  <si>
    <t>Отсутствие недоимки в бюджеты бюджетной системы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банкротстве. 
Коды ОКВЭД установлены постановлением Правительства РФ от 13.11.2017 № 1370 "О создании территории опережающего социально-экономического развития "Сосенский".</t>
  </si>
  <si>
    <t>Пониженная (0% - с 1 по 5 гг.; 1,1% - с 6 по 7 гг.; 1,5% - с 8 по 10 гг.) ставка налога для организаций, получивших статус резидента ТОСЭР</t>
  </si>
  <si>
    <t xml:space="preserve">Отсутствие недоимки в бюджеты бюджетной системы; просроченной задолженности по денежным обязательствам перед Калужской областью. </t>
  </si>
  <si>
    <t>Освобождаются от уплаты налога органы государственной власти Калужской области, государственные органы Калужской области, органы местного самоуправления муниципальных образований Калужской области, учреждения (казенные, автономные, бюджетные)</t>
  </si>
  <si>
    <t>Освобождаются от уплаты налога отдельные социальные категории граждан - на одно транспортное средство мощностью двигателя до 150 л.с.</t>
  </si>
  <si>
    <t>Отсутствие недоимки в бюджеты бюджетной системы. 
Для юридических лиц - отсутствие просроченной задолженности по денежным обязательствам перед Калужской областью</t>
  </si>
  <si>
    <t>Освобождаются от уплаты налога собственники транспортных средств, оснащенных только электрическими двигателями</t>
  </si>
  <si>
    <t>Отсутствие: недоимки в бюджеты бюджетной системы; просроченной задолженности по денежным обязательствам перед Калужской областью</t>
  </si>
  <si>
    <t>(1) ограниченный - 10 лет с момента регистрации транспортного средства</t>
  </si>
  <si>
    <t>Освобождаются от уплаты налога резиденты ОЭЗ - в отношении грузовых автомобилей и других самоходных транспортных средств, машин и механизмов на пневматическом и гусеничном ходу</t>
  </si>
  <si>
    <t xml:space="preserve">Отсутствие: недоимки в бюджеты бюджетной системы; просроченной задолженности по денежным обязательствам перед Калужской областью. 
Если воздушное АНО судно приобретено: 
после 1 января 2015 г. - льгота применяется с налогового периода, следующего за налоговым периодом, в котором оно приобретено; 
до 1 января 2015 г. - льгота применяется начиная с 1 янв. 2015 г. </t>
  </si>
  <si>
    <t>Организации и индивидуальные предприниматели, на которых в соответствии с законодательством РФ зарегистрированы гражданские воздушные суда, относящиеся к авиации общего назначения (АОН)</t>
  </si>
  <si>
    <t>(1) ограниченный - первые 3 последовательных налоговых периодов</t>
  </si>
  <si>
    <t>Освобождаются от уплаты налога организации и ИП, на которых зарегистрированы гражданские воздушные суда, относящиеся к авиации общего назначения</t>
  </si>
  <si>
    <t>Отсутствие: недоимки в бюджеты бюджетной системы; просроченной задолженности по денежным обязательствам перед Калужской областью. 
В 2014-2016 гг. для организаций, оказывающих услуги регулярных перевозок пассажиров автомобильным транспортом общего пользования по маршрутам общеобластного значения (межмуниципальное сообщение), городским и пригородным маршрутам - ставка понижалась на 20% и 50%.</t>
  </si>
  <si>
    <t xml:space="preserve">Пониженная (на 80%) ставка налога по автобусам, грузовым автомобилям, другим самоходным транспортным средствам, машинам и механизмам на пневматическом и гусеничном ходу ,оснащенным газобаллонным оборудованием и (или) имеющим тип двигателя "газовый" </t>
  </si>
  <si>
    <t>раздел C; P; Q; 
класс 75 раздела M</t>
  </si>
  <si>
    <t>Пониженная (5%) ставка налога для налогоплательщиков, осуществляющих установленные Законом виды деятельности 
(объект налогообложения "доходы-расходы")</t>
  </si>
  <si>
    <t>Пониженная (7%) ставка налога для налогоплательщиков, осуществляющих установленные Законом виды деятельности 
(объект налогообложения "доходы-расходы")</t>
  </si>
  <si>
    <t>Пониженная (10%) ставка налога для налогоплательщиков, осуществляющих установленные Законом виды деятельности 
(объект налогообложения "доходы-расходы")</t>
  </si>
  <si>
    <t>Средняя численность работников по итогам налогового периода  не превышает 5 человек. 
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(п.4 ст. 346.20 НКРФ).</t>
  </si>
  <si>
    <t>ИП, впервые зарегистрированные после 1 января 2016 года, осуществляющие установленные Законом основные виды деятельности в сферах: растениеводство и животноводство, охота; производство пищевых продуктов;  производство одежды; здравоохранения и социальных услуг</t>
  </si>
  <si>
    <t xml:space="preserve"> 01 (за иск. 01.6, 01.7) раздела А; 
10.3; 10.71; 14 раздела С; 
88.1 раздела Q</t>
  </si>
  <si>
    <t>ИП осуществляет деятельность без привлечения наемных работников либо средняя численность наемных работников, определяемая в порядке, устанавливаемом федеральным органом исполнительной власти, уполномоченным в сфере статистики, составляет от 1 до 5 человек включительно</t>
  </si>
  <si>
    <t>ИП, впервые зарегистрированные после 1 января 2016 года, осуществляющие установленные Законом виды предпринимательской деятельности</t>
  </si>
  <si>
    <t>(1) ограниченный - непрерывно не более 2 налоговых периодов в пределах 2 календарных лет (п. 3 ст. 346.50 НКРФ)</t>
  </si>
  <si>
    <t>Пониженная (0%) ставка по налогу для ИП, впервые зарегистрированных после 1 января 2016 года и осуществляющие установленные Законом виды предпринимательской деятельности</t>
  </si>
  <si>
    <t>Понижающие коэффициенты (0,6/0,7/0,8/0,9) дифференцируются по территориям действия патентов по группам муниципальных образований Калужской области</t>
  </si>
  <si>
    <t>Пониженная (от 3,6% до 5,4%) ставка налога для ИП, осуществляющих установленные Законом виды деятельности</t>
  </si>
  <si>
    <t>Закон Кемеровской области от 28.11.2002 № 95-ОЗ "О транспортном налоге" (в ред. от 13.01.2003 № 121-ОЗ)</t>
  </si>
  <si>
    <t>Освобождаются от уплаты налога общественные организаций инвалидов - в отношении транспортных средств, используемых для уставной деятельности</t>
  </si>
  <si>
    <t>Освобождаются от уплаты налога детские дома семейного типа - в отношении всех видов автотранспортных средств</t>
  </si>
  <si>
    <t>Льгота предоставляется в отношении одного транспортного средства</t>
  </si>
  <si>
    <t>Освобождаются от уплаты налога пенсионеры, инвалиды I и II групп - в отношении катеров и моторных лодок с мощностью двигателя до 100 л.с.</t>
  </si>
  <si>
    <t>Закон Кемеровской области от 28.11.2002 № 95-ОЗ "О транспортном налоге" (в ред. от 18.11.2011 № 132-ОЗ)</t>
  </si>
  <si>
    <t>Льгота предоставляется в отношении одного транспортного средства по выбору</t>
  </si>
  <si>
    <t xml:space="preserve">Освобождаются от уплаты налога родители трех и более детей - в отношении легкого автомобиля или автобуса с мощностью двигателя до 150 л.с., мотоцикла или мотороллера с мощностью двигателя до 35 л.с. </t>
  </si>
  <si>
    <t>Льгота предоставляется при наличии документов установленного образца, подтверждающих осуществление  перевозок и установку оборудования для использования природного газа в качестве моторного топлива</t>
  </si>
  <si>
    <t>Освобождаются от уплаты налога организации - в отношении транспортных средств, осуществляющих регулярные перевозки пассажиров и багажа (кроме маршрутных такси), и оборудованных для использования природного газа в качестве моторного топлива</t>
  </si>
  <si>
    <t>Доля оплаты труда работников-инвалидов должна быть не менее 50% от общего фонда оплаты труда</t>
  </si>
  <si>
    <t xml:space="preserve">Освобождаются от уплаты налога организации, использующие труд инвалидов - в отношении грузовых автомобилей и других самоходных транспортных средств, машин и механизмов на пневматическом и гусеничном ходу </t>
  </si>
  <si>
    <t>Закон Кемеровской области от 28.11.2002 № 95-ОЗ "О транспортном налоге" (в ред. от 23.09.2015 № 77-ОЗ)</t>
  </si>
  <si>
    <t>Льгота предоставляется в отношении одного транспортного средства по выбору налогоплательщика при наличии у него удостоверения на управление соответствующим транспортным средством</t>
  </si>
  <si>
    <t>Освобождаются от уплаты налога члены семей погибших шахтеров (в сумме не более 1500 руб.) - в отношении автомобилей легковых с мощностью двигателя до 150 л.с. (до 147,1 кВт) вкл., мотоциклов и мотороллеров с мощностью двигателя до 35 л.с. (до 36,77 кВт) вкл., автомобилей грузовых с мощностью двигателя до 150 л.с. (до 110,33 кВт) вкл., самоходных транспортных средства, машин и механизмов на пневматическом и гусеничном ходу с мощностью двигателя до 100 л.с. (до 73,55 кВт) вкл.</t>
  </si>
  <si>
    <t>Закон Кемеровской области от 28.11.2002 № 95-ОЗ "О транспортном налоге" (в ред. от 24.12.2018 № 116-ОЗ)</t>
  </si>
  <si>
    <t>Льгота предоставляется в отношении только одного транспортного средства при наличии у налогоплательщика удостоверения, подтверждающего право на управление указанным транспортным средством</t>
  </si>
  <si>
    <t>Освобождаются от уплаты налога родители (приемные родители, опекуны, попечители) ребенка-инвалида - в отношении легкового автомобиля с мощностью двигателя до 200 л.с. (147,1 кВт) вкл.</t>
  </si>
  <si>
    <t>Льгота предоставляется в отношении одного транспортного средства по выбору налогоплательщика при наличии у него или его супруга (супруги) удостоверения на управление соответствующим транспортным средством.</t>
  </si>
  <si>
    <t>Освобождаются от уплаты налога пенсионеры, инвалиды I и II группы (в сумме не более 1500 руб.) - в отношении автомобилей легковых с мощностью двигателя до 200 л.с. (до 147,1 кВт) вкл., автомобилей грузовых с мощностью двигателя до 150 л.с. (до 110,33 кВт) вкл., мотоциклов и мотороллеров с мощностью двигателя до 50 л.с. (до 36,77 кВт) вкл., самоходных транспортных средства, машин и механизмов на пневматическом и гусеничном ходу с мощностью двигателя до 100 л.с. (до 73,55 кВт) вкл.</t>
  </si>
  <si>
    <t>Закон Кемеровской области от 28.11.2002 № 95-ОЗ "О транспортном налоге" (в ред.  от 13.07.2005 № 80-ОЗ)</t>
  </si>
  <si>
    <t>Освобождаются от уплаты налога инвалиды III группы (в сумме не более 800 руб.) - в отношении автомобилей легковых с мощностью двигателя до 200 л.с. (до 147,1 кВт) вкл., автомобилей грузовых с мощностью двигателя до 150 л.с. (до 110,33 кВт) вкл., мотоциклов и мотороллеров с мощностью двигателя до 50 л.с. (до 36,77 кВт) вкл., самоходных транспортных средства, машин и механизмов на пневматическом и гусеничном ходу с мощностью двигателя до 100 л.с. (до 73,55 кВт) вкл.</t>
  </si>
  <si>
    <t>Освобождаются от уплаты налога специализированные учреждения и центры социальной помощи - в отношении автобусов с мощностью двигателя до 200 л.с. (до 147,1 кВт), грузовых автомобилей с мощностью двигателя до 150 л.с. (до 110,33 кВт)</t>
  </si>
  <si>
    <t>Организация осуществляет подготовку специалистов по специальностям: водитель автомобиля категорий "В", "С"; тракторист-машинист сельскохозяйственного производства категорий "А", "В", "С", "D", "Е", "F"</t>
  </si>
  <si>
    <t>Освобождаются от уплаты налога профессиональные образовательные организации, осуществляющие подготовку водителей автомобилей и машинистов трактористов - в отношении учебных транспортных средств</t>
  </si>
  <si>
    <t>Освобождаются от уплаты налога образовательные организации в сельских территориях - в отношении автобусов с мощностью двигателя до 200 л. с. (до 147,1 кВт) и грузовых автомобилей с мощностью двигателя до 150 л. с. (до 110,33 кВт) вкл.</t>
  </si>
  <si>
    <t>Доходы от реализации сельскохозяйственной продукции должны составлять 70% или более от общей суммы доходов налогоплательщика</t>
  </si>
  <si>
    <t xml:space="preserve">Освобождаются от уплаты налога сельскохозяйственные товаропроизводители - в отношении всех видов транспортных средств, кроме легковых автомобилей </t>
  </si>
  <si>
    <t xml:space="preserve">Освобождаются от уплаты налога организации потребительской кооперации - в отношении грузовых автомобилей и других самоходных транспортных средств, машин и механизмов на пневматическом и гусеничном ходу </t>
  </si>
  <si>
    <t>Пониженная (13,5%) ставка налога для областных и местных общественных организаций инвалидов, других организаций, в которых инвалиды составляют не менее 50% от общего числа работников</t>
  </si>
  <si>
    <t>Закон Кемеровской области от 26.11.2003 № 60-ОЗ "О налоге на имущество организаций" (в ред. от 16.05.2006 № 60-ОЗ)</t>
  </si>
  <si>
    <t xml:space="preserve">Пониженная (0% - до 2018 г.; 0,3% - в 2018 г.; 0,6% - 2019 г.; 0,9% - 2020 г.; 1,2% - 2021 г.; 1,5% - с 2022 г.) ставка налога в отношении региональных и муниципальных автомобильных дорог общего пользования. </t>
  </si>
  <si>
    <t>Закон Кемеровской области от 26.11.2003 № 60-ОЗ "О налоге на имущество организаций" (в ред. от 24.11.2017 № 99-ОЗ)</t>
  </si>
  <si>
    <t>Пониженная (1,5%) ставка налога - в отношении жилых домов и жилых помещений, не учитываемые на балансе в качестве объектов основных средств, налоговая база по которым определяется как кадастровая стоимость</t>
  </si>
  <si>
    <t>Закон Кемеровской области от 26.11.2003 № 60-ОЗ "О налоге на имущество организаций" (в ред. т 08.04.2004 № 22-ОЗ)</t>
  </si>
  <si>
    <t>Пониженная (0%) ставка налога для органов государственной власти - в отношении имущества, используемого для осуществления возложенных на органы власти функций</t>
  </si>
  <si>
    <t>(1) ограниченный - на 5 лет с момента включения проекта в Перечень</t>
  </si>
  <si>
    <t>Пониженная (13,5%) ставка налога для субъектов инвестиционной деятельности</t>
  </si>
  <si>
    <t>Освобождаются от уплаты налога субъекты инвестиционной деятельности</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</si>
  <si>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технопарков, управляющим компаниям зон экономического благоприятствования, участникам зон экономического благоприятствования и резидентам территорий опережающего социально-экономического развития" (в ред. от 28.05.2013 № 64-ОЗ)</t>
  </si>
  <si>
    <t>Пониженная (5%) ставка налога для субъектов инвестиционной деятельности (объект налогообложения "доходы-расходы")</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</si>
  <si>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технопарков, управляющим компаниям зон экономического благоприятствования, участникам зон экономического благоприятствования и резидентам территорий опережающего социально-экономического развития" (в ред. от 08.07.2015 № 72-ОЗ)</t>
  </si>
  <si>
    <t>Освобождаются от уплаты налога субъекты инвестиционной деятельности, реализующих проекты по строительству логистических центров</t>
  </si>
  <si>
    <t>Доля доходов от поддерживаемых видов деятельности должна составлять не менее 80% от общего объема доходов налогоплательщика. 
Льгота по УСН для объекта налогообложения "доходы" действует с 01.01.2016 (Закон от 25.11.2015 № 108-ОЗ).</t>
  </si>
  <si>
    <t xml:space="preserve">Пониженные ставки налога для налогоплательщиков, осуществляющих установленные Законом виды деятельности:
5% - объект налогообложения "доходы-расходы"; 
3% - объект налогообложения "доходы" </t>
  </si>
  <si>
    <t xml:space="preserve">10 п.п.; 
3 п.п. </t>
  </si>
  <si>
    <t>Закон Кемеровской области от 26.11.2008 № 99-ОЗ "О налоговых ставках при применении упрощенной системы налогообложения" (в ред. от 30.10.2017 № 85-ОЗ)</t>
  </si>
  <si>
    <t>Закон Кемеровской области от 26.11.2008 № 99-ОЗ "О налоговых ставках при применении упрощенной системы налогообложения" (в ред. от 02.11.2016 № 82-ОЗ)</t>
  </si>
  <si>
    <t>Пониженная (13,5%) ставка налога для субъектов инновационной деятельности</t>
  </si>
  <si>
    <t>Освобождаются от уплаты налога субъекты инновационной деятельности</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</si>
  <si>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технопарков, управляющим компаниям зон экономического благоприятствования, участникам зон экономического благоприятствования и резидентам территорий опережающего социально-экономического развития"  (в ред. от 28.05.2013 № 64-ОЗ)</t>
  </si>
  <si>
    <t>Пониженная (5%) ставка налога для субъектов инновационной деятельности (объект налогообложения "доходы-расходы")</t>
  </si>
  <si>
    <t>(1) ограниченный - на 10 лет с момента включения в реестр технопарков</t>
  </si>
  <si>
    <t>Пониженная (13,5%) ставка налога для управляющих организаций технопарков</t>
  </si>
  <si>
    <t>Освобождаются от уплаты налога управляющие организации технопарков</t>
  </si>
  <si>
    <t>Управляющие организации технопарков, включенные в реестр технопарков в Кемеровской области</t>
  </si>
  <si>
    <t>Пониженная (5%) ставка налога для управляющих организаций технопарков (объект налогообложения "доходы-расходы")</t>
  </si>
  <si>
    <t>Пониженная (13,5%) ставка налога для базовых организаций технопарков</t>
  </si>
  <si>
    <t>Освобождаются от уплаты налога базовые организации технопарков</t>
  </si>
  <si>
    <t>Базовые организации технопарков, включенные в реестр технопарков в Кемеровской области</t>
  </si>
  <si>
    <t>Пониженная (5%) ставка налога для базовых организаций технопарков (объект налогообложения "доходы-расходы")</t>
  </si>
  <si>
    <t>(1) ограниченный - на 5 лет с момента включения в реестр резидентов технопарков</t>
  </si>
  <si>
    <t>Пониженная (13,5%) ставка налога для резидентов технопарков</t>
  </si>
  <si>
    <t>Освобождаются от уплаты налога резиденты технопарков</t>
  </si>
  <si>
    <t>Пониженная (5%) ставка налога для резидентов технопарков (объект налогообложения "доходы-расходы")</t>
  </si>
  <si>
    <t>Налоговая база по налогу на прибыль организаций в текущем году должна превосходить налоговую базу по налогу на прибыль организаций прошлого года в 1,3 раза или более</t>
  </si>
  <si>
    <t>(1) ограниченный - на 5 лет с момента включения в Перечень</t>
  </si>
  <si>
    <t>Освобождаются от уплаты налога субъекты производственной деятельности</t>
  </si>
  <si>
    <t>Пониженная (13,5%) ставка налога для субъектов производственной деятельности</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</si>
  <si>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технопарков, управляющим компаниям зон экономического благоприятствования, участникам зон экономического благоприятствования и резидентам территорий опережающего социально-экономического развития" (в ред. от 24.11.2010 № 114-ОЗ)</t>
  </si>
  <si>
    <t>Доля доходов которых от реализации товаров (работ, услуг), полученных исключительно в результате осуществления ими основных функций, установленных п. 2 ст.2-1 Закона Кемеровской области "О зонах экономического благоприятствования", в общем объеме доходов, определяемых в соответствии со ст.248 НКРФ, составляет не менее 70%  за отчетный (налоговый) период.</t>
  </si>
  <si>
    <t>Управляющие компании зон экономического благоприятствования (ЗЭБ), включенных в реестр зон экономического благоприятствования</t>
  </si>
  <si>
    <t>Пониженная (13,5%) ставка налога для управляющих компаний зон экономического благоприятствования</t>
  </si>
  <si>
    <t>Средняя (среднегодовая) остаточная стоимость основных средств, используемых исключительно для осуществления ими основных функций, установленных п.2 ст.2-1 Закона Кемеровской области "О зонах экономического благоприятствования", составляет не менее 70% от средней (среднегодовой) остаточной стоимости имущества за отчетный (налоговый) период, определяемой в соответствии со ст.376 НКРФ</t>
  </si>
  <si>
    <t>Освобождаются от уплаты налога управляющие компании зон экономического благоприятствования</t>
  </si>
  <si>
    <t>Управляющие компании зон экономического благоприятствования (ЗЭБ), включённых в реестр зон экономического благоприятствования</t>
  </si>
  <si>
    <t>Пониженная (5%) ставка налога для управляющих компаний зон экономического благоприятствования 
(объект налогообложения «доходы-расходы»)</t>
  </si>
  <si>
    <t>Участники зоны экономического благоприятствования (ЗЭБ), включенные в реестр участников зоны экономического благоприятствования</t>
  </si>
  <si>
    <t>Пониженная (13,5%) ставка налога для участников зон экономического благоприятствования</t>
  </si>
  <si>
    <t>Освобождаются от уплаты налога участники зон экономического благоприятствования</t>
  </si>
  <si>
    <t>Участники зон экономического благоприятствования (ЗЭБ), включённые в реестр зон экономического благоприятствования</t>
  </si>
  <si>
    <t>Пониженная (5%) ставка налога для участников зон экономического благоприятствования 
(объект налогообложения «доходы-расходы»)</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</si>
  <si>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технопарков, управляющим компаниям зон экономического благоприятствования, участникам зон экономического благоприятствования и резидентам территорий опережающего социально-экономического развития" (в ред. от 30.09.2016 № 70-ОЗ)</t>
  </si>
  <si>
    <t>(1) ограниченный - 10 лет с момента включения в резиденты ТОСЭР</t>
  </si>
  <si>
    <t>Пониженные (5% - с 1 по 5 гг.; 10% - с 6 по 10 гг.) ставки налога для резидентов ТОСЭР</t>
  </si>
  <si>
    <t>Среднегодовая остаточная стоимость основных средств, используемых исключительно для производства товаров (работ, услуг), полученных в результате реализации инвестиционного проекта при исполнении соглашения об осуществлении деятельности на ТОСЭР, составляет не менее 90 % от среднегодовой остаточной стоимости имущества за налоговый период</t>
  </si>
  <si>
    <t>Пониженные (0% - с 1 по 5 гг.; 1.1% - с 6 по 10 гг.) ставки налога для резидентов ТОСЭР</t>
  </si>
  <si>
    <t>Пониженная (13,5%) ставка налога для резидентов технопарков, осуществляющих добычу метана</t>
  </si>
  <si>
    <t>Инвестиционный проект должен быть включен в Перечень инвестиционных проектов Кемеровской области. 
Осуществление капитальных вложений в основные средства, используемые для добычи природного газа (метана) из угольных месторождений на территории Кемеровской области</t>
  </si>
  <si>
    <t>Пониженная (0%) ставка налога для субъектов инвестиционной деятельности, осуществляющих добычу метана</t>
  </si>
  <si>
    <t>Освобождаются от уплаты налога резиденты технопарков, осуществляющие добычу метана</t>
  </si>
  <si>
    <t>Инвестиционный проект должен быть включен в Перечень инвестиционных проектов Кемеровской области. 
Осуществление капитальных вложений в основные средства, используемые для добычи природного газа (метана) из угольных месторождений на территории Кемеровской</t>
  </si>
  <si>
    <t>Пониженная (13,5%) ставка налога для субъектов инвестиционной деятельности, осуществляющих добычу метана</t>
  </si>
  <si>
    <t>Пониженная (13,5%) ставка налога для организаций по обработке неметаллических отходов и лома</t>
  </si>
  <si>
    <t>Пониженная (13,5%) ставка налога для организаций по производству цинка, свинца и олова</t>
  </si>
  <si>
    <t>Пониженная (13,5%) ставка налога для организаций по уничтожению отходов</t>
  </si>
  <si>
    <t>Пониженная (0%) ставка налога для организаций, осуществляющих обработку отходов</t>
  </si>
  <si>
    <t>Пониженная (0%) ставка налога для организаций, осуществляющих производство цинка, свинца и олова</t>
  </si>
  <si>
    <t>Пониженная (0%) ставка налога для организаций, осуществляющих уничтожение отходов</t>
  </si>
  <si>
    <t>Пониженная (5%) ставка налога для организаций по обработке неметаллических отходов и лома 
(объект налогообложения "доходы-расходы")</t>
  </si>
  <si>
    <t xml:space="preserve">Пониженная (5%) ставка налога для организаций по производству цинка, свинца и олова 
(объект налогообложения "доходы-расходы") </t>
  </si>
  <si>
    <t xml:space="preserve">Пониженная (5%) ставка налога для организаций по уничтожению отходов 
(объект налогообложения "доходы-расходы") </t>
  </si>
  <si>
    <t>Средняя численность работников не должна превышать за налоговый период 10 человек. 
Размер доходов от реализации не должен превышать предусмотренный пунктом 4 статьи 346.13 НК РФ предельный размер доходов в целях применения УСН, уменьшенный в 10 раз</t>
  </si>
  <si>
    <t>ИП, впервые зарегистрированные,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</si>
  <si>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(1) ограниченный - в течение 2 налоговых периодов с момента регистрации</t>
  </si>
  <si>
    <t>Средняя численность работников не должна превышать за отчетный (налоговый) период 10 человек. 
Размер доходов от реализации не должен превышать 6 млн. рублей.</t>
  </si>
  <si>
    <t>(1) ограниченный - в течение 2 налоговых периодов с момента регистрации в пределах 2 календарных лет</t>
  </si>
  <si>
    <t>Среднегодовая стоимость основных средств, используемых исключительно для осуществления деятельности по добыче (обогащению) железных руд, должна составлять не менее 70% от среднегодовой остаточной стоимости имущества</t>
  </si>
  <si>
    <t>Пониженная (0%) ставка налога для организаций по добыче железных руд</t>
  </si>
  <si>
    <t>В отношении движимого имущества, принятого с 1 января 2013 года на учет в качестве основных средств, за исключением принятых на учет в результате:
реорганизации или ликвидации юридических лиц; передачи, включая приобретение, имущества между взаимозависимыми лицами</t>
  </si>
  <si>
    <t>Пониженная (0%) ставка налога организациям металлургического производства - в отношении движимого имущества</t>
  </si>
  <si>
    <t>Освобождаются от уплаты налога образовательные организации и организации для детей-сирот - в отношении автобусов с мощностью двигателя до 200 л.с. (до 147,1 кВт) и в отношении грузовых автомобилей с мощностью двигателя до 150 л.с. (до 110,33 кВт) вкл.</t>
  </si>
  <si>
    <t>Закон Кемеровской области от 28.11.2002 № 95-ОЗ "О транспортном налоге" (в ред. от 24.12.2019 № 159-ОЗ)</t>
  </si>
  <si>
    <t>Освобождаются от уплаты налога владельцы электромобилей</t>
  </si>
  <si>
    <t>Удельный вес доходов  от осуществления одного или нескольких поддерживаемых видов деятельности, составляет в общей сумме их доходов не менее 70%. 
Отсутствует задолженность по налогам, сборам и страховым взносам</t>
  </si>
  <si>
    <t>Закон Кировской области от 27.07.2016 № 692-ЗО "О налоге на имущество организаций в Кировской области"; 
Ранее Закон от 27.11.2003 № 209-ЗО (в ред. от 25.11.2004 № 274-ЗО)</t>
  </si>
  <si>
    <t>Освобождаются от налогообложения организации территориальных органов федеральных органов исполнительной власти и федеральных государственных учреждений - в отношении областного имущества, переданного им в оперативное управление</t>
  </si>
  <si>
    <t>Закон Кировской области от 27.07.2016 № 692-ЗО "О налоге на имущество организаций в Кировской области"; 
Ранее Закон от 27.11.2003 № 209-ЗО (в ред. от 02.11.2007 № 178-ЗО)</t>
  </si>
  <si>
    <t>Отсутствует задолженность по платежам в бюджеты бюджетной системы РФ на 1-е число месяца, следующего за отчетным (налоговым) периодом. 
Налогоплательщик не находится в процессе ликвидации или реорганизации, а также в процедуре банкротства. 
Размер среднемесячной заработной платы в организации не ниже 1,5 МРОТ. 
Перечислены (уплачены) в полном объеме начисленные и удержанные суммы НДФЛ на 1-е число месяца, следующего за отчетным (налоговым) периодом. 
Отсутствует просроченная задолженность по выплате заработной платы работникам на 1-е число месяца, следующего за отчетным (налоговым) периодом.</t>
  </si>
  <si>
    <t>Освобождаются от налогообложения сельскохозяйственные товаропроизводители - в части имущества, не переданного в аренду, безвозмездное пользование, доверительное управление, владение, пользование или распоряжение</t>
  </si>
  <si>
    <t>Закон Кировской области от 27.07.2016 № 692-ЗО "О налоге на имущество организаций в Кировской области"; 
Ранее Закон от 27.11.2003 № 209-ЗО (в ред. от 08.10.2012 № 200-ЗО)</t>
  </si>
  <si>
    <t>Освобождаются от налогообложения организации - в отношении автомобильных дорог общего пользования регионального, межмуниципального и местного значения</t>
  </si>
  <si>
    <t>Организации - собственники квартир, предоставляемых для проживания работникам областных государственных или муниципальных учреждений</t>
  </si>
  <si>
    <t>Освобождаются от налогообложения организации - в отношении квартир, предоставленных для проживания работникам областных государственных или муниципальных учреждений</t>
  </si>
  <si>
    <t>Закон Кировской области от 27.07.2016 № 692-ЗО "О налоге на имущество организаций в Кировской области"; 
Ранее Закон от 27.11.2003 № 209-ЗО (в ред. от 07.10.2014 № 463-ЗО)</t>
  </si>
  <si>
    <t>Направление в полном объеме высвободившихся средств на выполнение работ, связанных с ремонтом, реставрацией, реконструкцией, модернизацией, техническим перевооружением зданий, сооружений, помещений, в которых размещаются отделения почтовой связи</t>
  </si>
  <si>
    <t>Освобождаются от налогообложения организации почтовой связи общего пользования</t>
  </si>
  <si>
    <t>Закон Кировской области от 27.07.2016 № 692-ЗО "О налоге на имущество организаций в Кировской области"; 
Ранее Закон от 27.11.2003 № 209-ЗО (в ред. от 28.05.2015 № 539-ЗО)</t>
  </si>
  <si>
    <t>Направление в полном объеме высвободившихся средств на выполнение работ, связанных с ремонтом, реставрацией, реконструкцией, модернизацией, техническим перевооружением объектов инфраструктуры аэропортов (гражданских аэродромов)</t>
  </si>
  <si>
    <t xml:space="preserve">Освобождаются от налогообложения организации, осуществляющие вспомогательную деятельность воздушного транспорта </t>
  </si>
  <si>
    <t>Закон Кировской области от 27.07.2016 № 692-ЗО "О налоге на имущество организаций в Кировской области"; 
Ранее Закон от 27.11.2003 № 209-ЗО (в ред. от 01.02.2006 № 402-ЗО)</t>
  </si>
  <si>
    <t>Пониженная (0%) ставка налога для организаций, осуществляющих производство мяса и мясопродуктов или молочных продуктов</t>
  </si>
  <si>
    <t>Закон Кировской области от 27.07.2016 № 692-ЗО "О налоге на имущество организаций в Кировской области"; 
Ранее Закон от 27.11.2003 № 209-ЗО (в ред. от 03.10.2011 № 49-ЗО)</t>
  </si>
  <si>
    <t>Отсутствует задолженность по платежам в бюджеты бюджетной системы РФ. 
Налогоплательщик не находится в процессе ликвидации (реорганизации), процедуре банкротства. 
Размер заработной платы в организации не ниже 2 МРОТ.
Отсутствует задолженность по выплате заработной платы.</t>
  </si>
  <si>
    <t>Пониженная (0% - с 1 по 3 гг.; 1,1% - с 4 по 6 гг.) ставка налога для организаций - резидентов парковой зоны - в отношении имущества, используемого для ведения деятельности на территории парковой зоны, перечень которого ежегодно утверждается уполномоченным органом исполнительной власти Кировской области</t>
  </si>
  <si>
    <t>2,2 п.п. - с 1 по 3 гг.; 
1,1 п.п. - с 4 по 6 гг.</t>
  </si>
  <si>
    <t>Отсутствие задолженности по платежам в бюджеты бюджетной системы РФ. 
Размер заработной платы в организации не ниже 2 МРОТ.
Ненахождение в процессе ликвидации (реорганизации), процедуре банкротства. 
Заключение инвестиционного договора о предоставлении налоговой преференции с уполномоченным органов исполнительной власти области.</t>
  </si>
  <si>
    <t>Закон Кировской области от 27.07.2016 № 692-ЗО "О налоге на имущество организаций в Кировской области" (в ред. от 20.02.2018 № 140-ЗО)</t>
  </si>
  <si>
    <t>Отсутствует задолженность по платежам в бюджеты бюджетной системы РФ на 1-е число месяца, следующего за отчетным (налоговым) периодом. 
Размер заработной платы в организации не ниже 2 МРОТ.</t>
  </si>
  <si>
    <t>Участники специальных инвестиционных контрактов (СПИК)</t>
  </si>
  <si>
    <t>(1) ограниченный - в течение срока действия СПИК, но не более 5 налоговых периодов</t>
  </si>
  <si>
    <t xml:space="preserve">Пониженная (0%) ставка налога для организаций - участников СПИК </t>
  </si>
  <si>
    <t>Пониженная (0%) ставка налога для организаций - управляющих компаний парковых зон - в отношении имущества, используемого для функционирования парковой зоны интенсивного развития</t>
  </si>
  <si>
    <t>(1) ограниченный - в течение 10 лет ведения деятельности на территории ТОСЭР</t>
  </si>
  <si>
    <t>Пониженная (0%) ставка налога для организаций - резидентов ТОСЭР - в отношении имущества, вновь созданного и (или) приобретенного в целях ведения деятельности на территории ТОСЭР</t>
  </si>
  <si>
    <t>Закон Кировской области от 27.07.2016 № 692-ЗО "О налоге на имущество организаций в Кировской области"; 
Ранее Закон от 27.11.2003 № 209-ЗО (в ред. от 05.11.2015 № 579-ЗО)</t>
  </si>
  <si>
    <t>ст.4/ч.2/абз.1;
ст.2/ч.1.1/абз.2</t>
  </si>
  <si>
    <t>Пониженная (1%) ставка налога в отношении административно-деловых центров, торговых центров (комплексов), включая помещения в них, а также в отношении нежилых помещений, назначение, разрешенное использование или наименование которых предусматривает размещение офисов, торговых объектов, объектов общественного питания и бытового обслуживания либо которые фактически используются для размещения офисов, торговых объектов, объектов общественного питания и бытового обслуживания</t>
  </si>
  <si>
    <t>Закон Кировской области от 28.11.2002 № 114-ЗО "О транспортном налоге в Кировской области" (с учетом ред. от 23.11.2018 № 193-ЗО; от 23.07.2019 № 276-ЗО)</t>
  </si>
  <si>
    <t>Освобождаются от уплаты налога сельскохозяйственные товаропроизводители (с 2020 г. - в отношении грузовых автотранспортных средств). 
Пониженная (на 50%) ставка налога - в 2019 году.</t>
  </si>
  <si>
    <t>Закон Кировской области от 28.11.2002 № 114-ЗО "О транспортном налоге в Кировской области" (в ред. от 04.07.2013 № 304-ЗО)</t>
  </si>
  <si>
    <t>Организации - собственники транспортных средств, оборудованных для использования природного газа в качестве моторного топлива</t>
  </si>
  <si>
    <t>Освобождаются от уплаты налога организации в отношении транспортных средств, оборудованных для использования природного газа в качестве моторного топлива</t>
  </si>
  <si>
    <t>Закон Кировской области от 28.11.2002 № 114-ЗО "О транспортном налоге в Кировской области" (в ред. от 01.07.2014 № 423-ЗО)</t>
  </si>
  <si>
    <t>Освобождаются от уплаты налога организации почтовой связи общего пользования</t>
  </si>
  <si>
    <t>Пониженная (на 50% ) ставка налога для организаций, осуществляющих содержание автомобильных дорог федерального, регионального и межмуниципального значения</t>
  </si>
  <si>
    <t>Закон Кировской области от 28.11.2002 № 114-ЗО "О транспортном налоге в Кировской области" (в ред. от 27.11.2006 № 49-ЗО)</t>
  </si>
  <si>
    <t>Пониженная (на 50%) ставка налога для организаций, исполняющих военно-транспортную обязанность в части транспортных средств, зачисленных в состав автомобильных колонн войскового типа</t>
  </si>
  <si>
    <t>В отношении одного из транспортных средств</t>
  </si>
  <si>
    <t>Герои Советского Союза, Герои Российской Федерации, Герои Социалистического Труда и полные кавалеры ордена Славы</t>
  </si>
  <si>
    <t>Инвалиды 1 группы</t>
  </si>
  <si>
    <t>Закон Кировской области от 28.11.2002 № 114-ЗО "О транспортном налоге в Кировской области" (в ред. от 08.11.2010 № 570-ЗО)</t>
  </si>
  <si>
    <t xml:space="preserve">Физические лица, ведущие личное подсобное хозяйство </t>
  </si>
  <si>
    <t>Граждане, подвергшиеся воздействию радиации вследствие чернобыльской катастрофы, а также иные категории граждан, на которых распространяется действие Закона РФ "О социальной защите граждан, подвергшихся радиации вследствие катастрофы на Чернобыльской АЭС"</t>
  </si>
  <si>
    <t>Инвалиды 2, 3 групп, инвалиды боевых действий, указанные в пп. 2, 3, 6 ст. 4 Федерального закона "О ветеранах"</t>
  </si>
  <si>
    <t>Пониженная (50%) ставка налога для физических лиц - в отношении одного катера, моторной лодки или другого водного транспортного средства с мощностью двигателя до 100 л. с. вкл.</t>
  </si>
  <si>
    <t>Закон Кировской области от 28.11.2002 № 114-ЗО "О транспортном налоге в Кировской области" (в ред. от 01.07.2009 № 396-ЗО)</t>
  </si>
  <si>
    <t xml:space="preserve">В отношении одного из транспортных средств. 
Среднедушевой доход ниже величины прожиточного минимума на душу населения, установленной в Кировской области </t>
  </si>
  <si>
    <t>Одни из родителей (усыновителей) многодетной семьи, имеющей на конец налогового периода в своем составе 3 и более детей в возрасте до 18 лет</t>
  </si>
  <si>
    <t>Закон Кировской области от 28.11.2002 № 114-ЗО "О транспортном налоге в Кировской области" (вред. от 08.11.2010 № 570-ЗО)</t>
  </si>
  <si>
    <t>Ветераны, военнослужащие, лица рядового и начальствующего состава органов внутренних дел, органов и учреждений уголовно-исполнительной системы, уволенных в запас (отставку), принимавших участие в боевых действиях при исполнении служебных обязанностей в ходе вооруженных конфликтов немеждународного характера, контртеррористических операций, в зонах чрезвычайного положения</t>
  </si>
  <si>
    <t>Пониженная (50%) ставка налога для ветеранов, военнослужащих и т.д. - в отношении легкового автомобиля с мощностью двигателя до 150 л. с. вкл.; мотоцикла (мотороллера) с мощностью двигателя до 45 л. с. вкл.</t>
  </si>
  <si>
    <t>Один из родителей (усыновителей, опекунов, попечителей), имеющий ребенка-инвалида (детей-инвалидов) в возрасте до 18 лет</t>
  </si>
  <si>
    <t>Пониженная (50%) ставка налога для одного из родителей (усыновителей, опекунов, попечителей), имеющий ребенка-инвалида (детей-инвалидов) - в отношении легкового автомобиля с мощностью двигателя до 150 л. с. вкл.; мотоцикла (мотороллера) с мощностью двигателя до 45 л. с. вкл.</t>
  </si>
  <si>
    <t>Закон Кировской области от 08.10.2012 № 199-ЗО "О пониженной налоговой ставке налога на прибыль организаций, подлежащего зачислению в областной бюджет, для отдельных категорий налогоплательщиков"; 
Ранее Закон от 31.12.2002 № 126-ЗО</t>
  </si>
  <si>
    <t>Пониженная (14%) ставка налога для организаций народных художественных промыслов</t>
  </si>
  <si>
    <t xml:space="preserve">Объем вложений более 50% налоговой базы по налогу на прибыль, сумма вложений составляет не менее 20 млн. рублей. 
Отсутствует задолженность по платежам в бюджеты бюджетной системы РФ на 1-е число месяца, следующего за отчетным (налоговым) периодом. 
Размер заработной платы не ниже 2 МРОТ. 
Налогоплательщик не находится в процессе ликвидации или реорганизации, процедуре банкротства. 
Перечислены (уплачены) в полном объеме начисленные и удержанные суммы НДФЛ на 1-е число месяца, следующего за отчетным (налоговым) периодом. 
Отсутствует просроченная задолженность по выплате заработной платы на 1-е число месяца, следующего за отчетным (налоговым) периодом. 
Заключение инвестиционного договора о предоставлении налоговой льготы с уполномоченным органом исполнительной власти области - с 01. 01. 2017
Наличие государственной регистрации юридического лица по адресу места нахождения на территории Кировской области. </t>
  </si>
  <si>
    <t xml:space="preserve">Отсутствует задолженность по платежам в бюджеты бюджетной системы РФ. 
Налогоплательщик не находится в процессе ликвидации (реорганизации), процедуре банкротства. 
Размер заработной платы в организации не ниже 2 МРОТ.
Отсутствует просроченная задолженность по выплате заработной платы. 
Наличие государственной регистрации юридического лица по адресу места нахождения на территории Кировской области. </t>
  </si>
  <si>
    <t>Закон Кировской области от 08.10.2012 № 199-ЗО "О пониженной налоговой ставке налога на прибыль организаций, подлежащего зачислению в областной бюджет, для отдельных категорий налогоплательщиков" (в ред. от 27.07.2016 № 691-ЗО)</t>
  </si>
  <si>
    <t>Закон Кировской области от 08.10.2012 № 199-ЗО "О пониженной налоговой ставке налога на прибыль организаций, подлежащего зачислению в областной бюджет, для отдельных категорий налогоплательщиков" (в ред. от 20.02.2018 № 140-ЗО)</t>
  </si>
  <si>
    <t>(1) ограниченный - в течение 10 налоговых периодов от начала получения прибыли от деятельности на территории ТОСЭР</t>
  </si>
  <si>
    <t>Пониженная (5% - с 1 по 5 гг.; 10% - с 6 по 10 гг.) ставка налога организациям - резидентам ТОСЭР</t>
  </si>
  <si>
    <t>Пониженная налоговая ставка применяется в соответствии с положениями ст.284.3 НКРФ</t>
  </si>
  <si>
    <t>Закон Кировской области от 30.04.2009 № 366-ЗО "Об установлении на территории Кировской области дифференцированных налоговых ставок при применении упрощенной системы налогообложения налогоплательщиками, избравшими объектом налогообложения доходы, уменьшенные на величину расходов" (в ред. от 23.12.2010 № 593-ЗО)</t>
  </si>
  <si>
    <t xml:space="preserve">Отсутствие задолженности по платежам в бюджеты бюджетной системы РФ.
Наемные работники работают по трудовым договорам. 
Размер среднемесячной заработной платы не менее 2 МРОТ. 
</t>
  </si>
  <si>
    <t>Пониженная (6%) ставка налога для резидентов парковых зон (объект налогообложения "доходы-расходы")</t>
  </si>
  <si>
    <t xml:space="preserve">Средняя численность наемных работников не превышает 15 человек за календарный год. 
Предельный размер доходов от реализации не превышает 1/10 предельного размера дохода за календарный год, предусмотренного п.4 ст. 346.13 НКРФ. 
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общем объеме доходов от реализации товаров (работ, услуг) должна быть не менее 70%. - п.4 ст. 346.20 НКРФ.
</t>
  </si>
  <si>
    <t xml:space="preserve"> (1) ограниченный - непрерывно в течение 2 налоговых периодов </t>
  </si>
  <si>
    <t>Средняя численность наемных работников не превышает 15 человек за календарный год. 
Предельный размер доходов от реализации не превышает 1/10 предельного размера дохода за календарный год, предусмотренного пп. 1 п.6 ст. 346.45 НКРФ</t>
  </si>
  <si>
    <t xml:space="preserve"> (1) ограниченный - непрерывно в течение 2 налоговых периодов</t>
  </si>
  <si>
    <t>Закон Костромской области от 24.11.2003 № 153-ЗКО "О налоге на имущество организаций на территории Костромской области" (в ред. от 19.05.2004 № 189-ЗКО)</t>
  </si>
  <si>
    <t>Закон Костромской области от 24.11.2003 № 153-ЗКО "О налоге на имущество организаций на территории Костромской области" (в ред. от 16.07.2007 № 189-4-ЗКО)</t>
  </si>
  <si>
    <t>Закон Костромской области от 24.11.2003 № 153-ЗКО "О налоге на имущество организаций на территории Костромской области" (в ред. от 12.07.2016 № 126-6-ЗКО; от 26.10.2016 № 159-6-ЗКО)</t>
  </si>
  <si>
    <t>Льгота предоставляется на сумму не более суммы налогов, уплаченных в бюджет Костромской области в предыдущем году в связи с применением УСН и (или) ЕНВД для отдельных видов деятельности</t>
  </si>
  <si>
    <t>Организации, применяющие УСН и (или) ЕНВД для отдельных видов деятельности</t>
  </si>
  <si>
    <t>(1)ограниченный - срок действия льготы установлен законом - 2016-2018 гг.</t>
  </si>
  <si>
    <t>Пониженная (на 50%) сумма налога для организаций - в отношении торговых центров (комплексов) общей площадью свыше 1500 кв.м и помещений в них (налоговая база - кадастровая стоимость)</t>
  </si>
  <si>
    <t>ст.4.1/ч.2/п.1, ч.3</t>
  </si>
  <si>
    <t>Включение в Реестр инвестиционных проектов Костромской области. 
Имущество не передано в пользование или аренду третьим лицам. 
Льгота в форме освобождения предоставляется на срок 3, 4 и 5 лет в зависимости от объема инвестиций (10-100 млн. руб.; 100-300 млн. руб.; свыше 300 млн. руб.). 
Пониженные ставки - по окончании периода освобождения для инвесторов, не являющиеся участниками промышленных.</t>
  </si>
  <si>
    <t xml:space="preserve">Инвесторы, заключившие инвестиционное соглашение с предоставлением льготы </t>
  </si>
  <si>
    <t>(1) ограниченный - освобождение на срок не более 5 н.п.;  далее пониженные ставки - на срок окупаемости ИП, но не более 3-х н.п.</t>
  </si>
  <si>
    <t>Освобождаются от уплаты налога (на срок 3-5 лет в зависимости от объема капвложений). 
Далее - пониженные (0,5% - 1-й г.; 1,0% - 2-й г.; 1,5% - 3-й г.) ставки налога для инвесторов, заключивших инвестиционное соглашение, осуществившие в течение первых 3 лет реализации инвестиционного проекта капитальные вложения в установленных законом объемах (от 10 млн. рублей и выше)</t>
  </si>
  <si>
    <t>2,2 п.п. - с 3 по 5 гг.; 
1,7 / 1,2 / 0,7 п.п.</t>
  </si>
  <si>
    <t>Закон Костромской области от 24.11.2003 № 153-ЗКО "О налоге на имущество организаций на территории Костромской области" (в ред. от 26.06.2013 № 382-5-ЗКО)</t>
  </si>
  <si>
    <t xml:space="preserve">Включение в Реестр инвестиционных проектов Костромской области. 
Имущество не передано в пользование или аренду третьим лицам. 
Льгота в форме освобождения предоставляется на срок 3, 4 и 5 лет в зависимости от объема инвестиций (10-100 млн. руб.; 100-300 млн. руб.; свыше 300 млн. руб.). </t>
  </si>
  <si>
    <t>Инвесторы - участники промышленных округов, заключившие инвестиционное соглашение с предоставлением льготы</t>
  </si>
  <si>
    <t>(1) ограниченный - на срок не более 5 налоговых периодов</t>
  </si>
  <si>
    <t>Освобождаются от уплаты налога инвесторы-участники промышленных округов, заключившие инвестиционное соглашение, осуществившие в течение первых 3 лет реализации инвестиционного проекта капитальные вложения в установленных законом объемах (от 10 млн. рублей)</t>
  </si>
  <si>
    <t>Закон Костромской области от 24.11.2003 № 153-ЗКО "О налоге на имущество организаций на территории Костромской области" (в ред. от 26.04.2016 № 95-6-ЗКО)</t>
  </si>
  <si>
    <t>ст.4.1/ч.2/п.3</t>
  </si>
  <si>
    <t xml:space="preserve">Включение в Реестр инвестиционных проектов Костромской области. 
Имущество не передано в пользование или аренду третьим лицам. </t>
  </si>
  <si>
    <t>Инвесторы, заключившие инвестиционное соглашение в форме специального инвестиционного контракта (СПИК) по реализации инвестиционного проекта</t>
  </si>
  <si>
    <t>Освобождаются от уплаты налога инвесторы, заключившие инвестиционное соглашение  в форме специального инвестиционного контракта (СПИК)</t>
  </si>
  <si>
    <t>Закон Костромской области от 24.11.2003 № 153-ЗКО "О налоге на имущество организаций на территории Костромской области" (в ред. от 20.09.2018 № 433-6-ЗКО)</t>
  </si>
  <si>
    <t>Включение в Реестр инвестиционных проектов Костромской области. 
Льгота предоставляется на срок 5, 7 и 10 лет в зависимости от объема фактически осуществленных капитальных вложений (10-20 млн. руб.; 20-30 млн. руб.; свыше 30 млн. руб.)</t>
  </si>
  <si>
    <t>(1) ограниченный - не более 10 н.п.</t>
  </si>
  <si>
    <t>Освобождаются от уплаты налога инвесторы, реализующие инвестиционные проекты по сохранению объектов культурного наследия - в отношении объектов культурного наследия регионального значения, находящихся на территории Костромской области и зарегистрированных в едином государственном реестре объектов культурного наследия (памятников истории и культуры) народов Российской Федерации</t>
  </si>
  <si>
    <t>Закон Костромской области от 26.06.2013 № 381-5-ЗКО "О применении пониженной ставки налога на прибыль организаций, подлежащего зачислению в областной бюджет, для инвесторов, реализующих инвестиционные проекты на территории Костромской области"; 
Ранее Закон Костромской области от 03.03.2006 № 8-4-ЗКО</t>
  </si>
  <si>
    <t>ст.1/ч.3.1/п.1, ч.3</t>
  </si>
  <si>
    <t>Включение в Реестр инвестиционных проектов Костромской области. 
Конкретный размер льготы определяется в зависимости от удельного веса налогооблагаемой прибыли по инвестиционному проекту в налогооблагаемой прибыли по организации в целом.</t>
  </si>
  <si>
    <t xml:space="preserve">(1) ограниченный - на срок окупаемости инвестиционного проекта, но не более чем на расчетный срок окупаемости инвестиционного проекта 
</t>
  </si>
  <si>
    <t>Пониженная (до 4,5%) ставка налога для инвесторов, заключивших инвестиционное соглашение по реализации инвестиционного проекта</t>
  </si>
  <si>
    <t>до 4,5 п.п.</t>
  </si>
  <si>
    <t>Закон Костромской области от 26.06.2013 № 381-5-ЗКО "О применении пониженной ставки налога на прибыль организаций, подлежащего зачислению в областной бюджет, для инвесторов, реализующих инвестиционные проекты на территории Костромской области" (в ред. от 26.04.2016 № 96-6-ЗКО)</t>
  </si>
  <si>
    <t>ст.1/ч.3.1/п.2, ч.3</t>
  </si>
  <si>
    <t>Пониженная (до 4,5%) ставка налога для инвесторов, заключивших инвестиционное соглашение в форме специального инвестиционного контракта (СПИК) по реализации инвестиционного проекта</t>
  </si>
  <si>
    <t>ст.1/ч.3.1/п.1, ч.2</t>
  </si>
  <si>
    <t xml:space="preserve">(1) ограниченный - на срок окупаемости инвестиционного проекта, но не более чем на расчетный срок окупаемости инвестиционного проекта
</t>
  </si>
  <si>
    <t>Пониженная (на 4,5%) ставка налога для инвесторов - участников промышленных округов, заключивших инвестиционное соглашение по реализации инвестиционного проекта - в отношении прибыли, полученной от деятельности, осуществляемой на территории промышленного округа</t>
  </si>
  <si>
    <t>ст.1/ч.3.1/п.2, ч.2</t>
  </si>
  <si>
    <t>Инвесторы - участники промышленных округов, заключившие инвестиционное соглашение в форме специального инвестиционного контракта (СПИК) по реализации инвестиционного проекта</t>
  </si>
  <si>
    <t>Пониженная (на 4,5%) ставка налога для инвесторов - участников промышленных округов, заключивших инвестиционное соглашение в форме специального инвестиционного контракта (СПИК) по реализации инвестиционного проекта - в отношении прибыли, полученной от деятельности, осуществляемой на территории промышленного округа</t>
  </si>
  <si>
    <t>Пониженная (на 4,5%) ставка налога для социально ориентированных некоммерческих организаций</t>
  </si>
  <si>
    <t>Пониженная (10%) ставка налога для организаций и индивидуальных предпринимателей, осуществляющих установленные Законом виды деятельности (объект налогообложения "доходы-расходы")</t>
  </si>
  <si>
    <t>раздел А (за искл. кл. 03); раздел С (за искл. подкл. 32.1); подгр. 38.32.2; 38.32.3; 38.32.4; 38.32.5; 
раздел E; подгр. 58.11.1; 58.11.3; гр. 58.13; 58.14; 58.19; 59.20; 
раздел J; гр. 95.12; 
раздел S</t>
  </si>
  <si>
    <t>Закон Костромской области от 18.05.2015 № 676-5-ЗКО "Об установлении налоговой ставки в размере 0% для индивидуальных предпринимателей при применении упрощенной системы налогообложения и патентной системы налогообложения на территории Костромской области"</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</si>
  <si>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(п.4 ст. 346.20 НКРФ). 
Впервые зарегистрированные ИП после 20.05.2015.</t>
  </si>
  <si>
    <t xml:space="preserve">Пониженная (0%) ставка налога для индивидуальных предпринимателей,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t>
  </si>
  <si>
    <t>Впервые зарегистрированные ИП после 20.05.2015.</t>
  </si>
  <si>
    <t>Индивидуальные предприниматели, впервые зарегистрированные и осуществляющие установленные Законом виды предпринимательской деятельности в производственной и (или) социальной сферах, а также в сфере бытовых услуг населению</t>
  </si>
  <si>
    <t xml:space="preserve">Пониженная (0%) ставка налога для индивидуальных предпринимателей,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и (или) социальной сферах, а также в сфере бытовых услуг населению </t>
  </si>
  <si>
    <t>Освобождаются от уплаты налога инвалиды всех категорий - в отношении легковых автомобилей с мощностью двигателя до 150 л.с. (до 110,33 кВт) вкл., мотоколясок, мотоциклов и моторных лодок</t>
  </si>
  <si>
    <t>Пониженная (на 50%) сумма налога для мужчин, достигших возраста - 60 лет, женщин, достигших возраста 55 лет - в отношении легковых автомобилей с мощностью двигателя до 100 л.с. (до 73,55 кВт) вкл., мотоциклов, моторных лодок с мощностью двигателя до 50 л.с. (до 36,77 кВт) вкл., тракторов на пневматическом ходу (за искл. зарегистрированных на владельцев, проживающих в городах Костромской области)</t>
  </si>
  <si>
    <t>Владельцы самоходных транспортных средств, машин и механизмов на пневматическом и гусеничном ходу, проживающие в сельской местности (вне городов и районных центров)</t>
  </si>
  <si>
    <t>Пониженная (на 50%) сумма налога для владельцев самоходных транспортных средств, машин и механизмов на пневматическом и гусеничном ходу</t>
  </si>
  <si>
    <t>Закон Костромской области от 28.11.2002 № 80-ЗКО "О транспортном налоге" (в ред. от 25.12.2015 № 51-6-ЗКО)</t>
  </si>
  <si>
    <t>Пониженная (на 50%) сумма налога для одного из родителей (усыновителей, опекунов, попечителей) ребенка-инвалида - в  отношении легковых автомобилей с мощностью двигателя до 150 л.с. (до 110,33 кВт) вкл.</t>
  </si>
  <si>
    <t>Закон Костромской области от 28.11.2002 № 80-ЗКО "О транспортном налоге" (в ред. от 26.10.2016 № 160-6-ЗКО)</t>
  </si>
  <si>
    <t>Льгота предоставляется, если среднедушевой доход такой семьи не превышает величины прожиточного минимума на душу населения, установленной в Костромской области на момент обращения за льготой.
Льгота предоставляется на одно транспортное средство</t>
  </si>
  <si>
    <t xml:space="preserve"> Один из родителей (опекунов, попечителей) в многодетной семье, имеющей на своем содержании и воспитании 5 и более детей в возрасте до 18 лет</t>
  </si>
  <si>
    <t>Пониженная (на 50%) сумма налога для одного из родителей (опекунов, попечителей) в многодетной семье - в отношении легковых автомобилей с мощностью двигателя до 150 л.с. (до 110,33 кВт) вкл.</t>
  </si>
  <si>
    <t>Проживание в сельской местности (вне городов и районных центров).
Льгота предоставляется на одно транспортное средство</t>
  </si>
  <si>
    <t>Пониженная (на 75%) сумма налога для мужчин, достигших возраста 60 лет, женщин, достигших возраста 55 лет - в отношении самоходных транспортных средств, машин и механизмов на пневматическом и гусеничном ходу</t>
  </si>
  <si>
    <t>Отсутствие задолженности по налогам, сборам, и другим обязательным платежам в консолидированный бюджет Костромской области</t>
  </si>
  <si>
    <t xml:space="preserve">Доля дохода от реализации сельскохозяйственной продукции не менее 70% в общем доходе от реализации товаров (работ, услуг). 
Льгота не распространяется на легковые автомобили с мощностью двигателя свыше 150 л.с.
Задолженность по налогам, сборам, и другим обязательным платежам в консолидированный бюджет Костромской области не превышает 10 тыс. руб. </t>
  </si>
  <si>
    <t>Освобождаются от уплаты налога организации торфяной отрасли - в отношении тракторов, экскаваторов и кранов на гусеничном ходу</t>
  </si>
  <si>
    <t>Закон Костромской области от 28.11.2002 № 80-ЗКО "О транспортном налоге" (в ред. от 28.02.2014 № 494-5-ЗКО)</t>
  </si>
  <si>
    <t>ст.5/ч.1/п.1.15</t>
  </si>
  <si>
    <t>Перевозчики, осуществляющие регулярные перевозки пассажиров и багажа с предоставлением льгот по оплате проезда для отдельных категорий граждан</t>
  </si>
  <si>
    <t>Освобождаются от уплаты налога (до 01.01.2019 -пониженная на 30% сумма налога) перевозчики - в отношении маршрутных транспортных средств, использующих природный газ в качестве моторного топлива</t>
  </si>
  <si>
    <t>100% и 30% от ставок налога</t>
  </si>
  <si>
    <t>ст.5/ч.1/п.1.16</t>
  </si>
  <si>
    <t>Освобождаются от уплаты налога (до 01.01.2019 -пониженная на 30% сумма налога) дорожно-эксплуатационные, мосто-эксплуатационные организации и организации жилищно-коммунального хозяйства - в отношении транспортных средств, использующих природный газ в качестве моторного топлива</t>
  </si>
  <si>
    <t>Закон Костромской области от 28.11.2002 № 80-ЗКО "О транспортном налоге" (в ред. от 27.11.2018 № 481-6-ЗКО)</t>
  </si>
  <si>
    <t>Пониженная (на 50%) сумма налога для перевозчиков - в отношении маршрутных транспортных средств, использующих сжиженный газ в качестве моторного топлива</t>
  </si>
  <si>
    <t xml:space="preserve">Создание условий для использования сжиженного газа в качестве моторного топлива </t>
  </si>
  <si>
    <t>Дорожно-эксплуатационные, мосто-эксплуатационные организации и организации жилищно-коммунального хозяйства</t>
  </si>
  <si>
    <t>Пониженная (на 50%) сумма налога для дорожно-эксплуатационных, мосто-эксплуатационных организаций и организаций жилищно-коммунального хозяйства - в отношении транспортных средств, использующих сжиженный газ в качестве моторного топлива</t>
  </si>
  <si>
    <t xml:space="preserve"> Областные государственные учреждения в сфере обеспечения пожарной безопасности и защиты населения и территорий от чрезвычайных ситуаций</t>
  </si>
  <si>
    <t>Пониженная (на 50%) сумма налога для областных государственных учреждений в сфере обеспечения пожарной безопасности и защиты населения и территорий от чрезвычайных ситуаций - в отношении транспортных средств, использующих сжиженный газ в качестве моторного топлива</t>
  </si>
  <si>
    <t>Областные государственные учреждения здравоохранения</t>
  </si>
  <si>
    <t>Пониженная (на 50%) сумма налога для областных государственных учреждений здравоохранения - в отношении автомобилей скорой медицинской помощи, использующих сжиженный газ в качестве моторного топлива</t>
  </si>
  <si>
    <t>Закон Костромской области от 24.11.2003 № 153-ЗКО "О налоге на имущество организаций на территории Костромской области" (в ред. от 20.04.2019 № 546-6-ЗКО)</t>
  </si>
  <si>
    <t>Имущество: принято на учет в качестве объектов основных средств после даты включения организации в реестр резидентов ТОСЭР, создаваемых на территориях моногородов; 
используется для осуществления деятельности, предусмотренной соглашением об осуществлении деятельности на территории ТОСЭР, и расположено на земельных участках, на которых осуществляется реализация инвестиционного проекта</t>
  </si>
  <si>
    <t>(1) ограниченный - в течение 5 последовательных налоговых периода, но не более срока действия соглашения об осуществлении деятельности на территории ТОСЭР</t>
  </si>
  <si>
    <t xml:space="preserve">Освобождаются от уплаты налога организации, получившие статус резидента ТОСЭР (моногород) </t>
  </si>
  <si>
    <t>Закон Костромской области от 20.04.2019 № 545-6-ЗКО "Об установлении пониженной налоговой ставки налога на прибыль организаций, подлежащего зачислению в областной бюджет, для организаций, получивших статус резидента территории опережающего социально-экономического развития, созданной на территории монопрофильного муниципального образования Костромской области (моногорода)"</t>
  </si>
  <si>
    <t>Условия применения пониженной налоговой ставки определены п. 2 ст. 284.4 НКРФ</t>
  </si>
  <si>
    <t>Пониженная (5% - с 1 по 5 гг.; 16% - с 6 по 10 гг.) ставка налога для организаций, получивших статус резидента ТОСЭР (моногород)</t>
  </si>
  <si>
    <t>Закон Курганской области от 24.11.2004 № 822 "О налоговых ставках налога на прибыль организаций, подлежащего зачислению в бюджет Курганской области" (в ред. от 29.11.2005 № 93)</t>
  </si>
  <si>
    <t>Размер пониженной ставки зависит от доли капитальных вложений. 
Среднемесячный размер начисленной заработной платы по отношению к величине прожиточного минимуму имеет значение не менее 1,5 (1 для с/х товаропроизводителей). 
Отсутствие недоимки по налогам, сборам и (или) задолженности по пеням, штрафам, процентам. 
Организация не находится в процессе ликвидации или процедуре банкротства.</t>
  </si>
  <si>
    <t xml:space="preserve">Пониженная (13,5-16,5%; 12,5-16% - в 2017 г.) ставка налога для организаций, осуществляющих капитальные вложения, дифференцированная в зависимости от доли капитальных вложений </t>
  </si>
  <si>
    <t>Закон Курганской области от 24.11.2004 № 822 "О налоговых ставках налога на прибыль организаций, подлежащего зачислению в бюджет Курганской области" (в ред. от 05.10.2007 № 277)</t>
  </si>
  <si>
    <t xml:space="preserve">Среднемесячный размер начисленной заработной платы по отношению к величине прожиточного минимуму имеет значение не менее 1,5 (1 для с/х товаропроизводителей). 
Отсутствие недоимки по налогам, сборам и (или) задолженности по пеням, штрафам, процентам. 
Организация не находится в процессе ликвидации или процедуре банкротства. 
Наличие правоустанавливающего документа на инвестиционную площадку. </t>
  </si>
  <si>
    <t>Закон Курганской области от 24.11.2004 № 822 "О налоговых ставках налога на прибыль организаций, подлежащего зачислению в бюджет Курганской области" (в ред. от 04.03.2014 № 3)</t>
  </si>
  <si>
    <t>Среднемесячный размер начисленной заработной платы по отношению к величине прожиточного минимуму имеет значение не менее 1,5 (1 для с/х товаропроизводителей). 
Отсутствие недоимки по налогам, сборам и (или) задолженности по пеням, штрафам, процентам. 
Организация не находится в процессе ликвидации или процедуре банкротства. 
Наличие свидетельства, удостоверяющее регистрацию организации в качестве резидента зоны территориального развития</t>
  </si>
  <si>
    <t>Закон Курганской области от 24.11.2004 № 822 "О налоговых ставках налога на прибыль организаций, подлежащего зачислению в бюджет Курганской области" (в ред. от 25.10.2016 № 74)</t>
  </si>
  <si>
    <t>Среднемесячный размер начисленной заработной платы по отношению к величине прожиточного минимуму имеет значение не менее 1,5 (1 для с/х товаропроизводителей). 
Отсутствие недоимки по налогам, сборам и (или) задолженности по пеням, штрафам, процентам. 
Организация не находится в процессе ликвидации или процедуре банкротства. 
Ведет раздельный учет доходов (расходов) от деятельности, осуществляемой на территории индустриального (промышленного) парка, и иных доходов (расходов).</t>
  </si>
  <si>
    <t>Среднемесячный размер начисленной заработной платы по отношению к величине прожиточного минимуму имеет значение не менее 1,5 (1 для с/х товаропроизводителей). 
Отсутствие недоимки по налогам, сборам и (или) задолженности по пеням, штрафам, процентам. 
Организация не находится в процессе ликвидации или процедуре банкротства. 
Ведет раздельный учет доходов (расходов) от деятельности в рамках СПИК и иных доходов (расходов).</t>
  </si>
  <si>
    <t>Организации, заключившие специальный инвестиционный контракт (СПИК) с Курганской областью</t>
  </si>
  <si>
    <t>Закон Курганской области от 24.11.2004 № 822 "О налоговых ставках налога на прибыль организаций, подлежащего зачислению в бюджет Курганской области" (в ред. от 25.10.2017 № 84)</t>
  </si>
  <si>
    <t>Пониженная (5% - с 1 по 5 гг.; 10% - с 6 по 10 гг.) ставка налога для организаций, получивших статус резидента ТОСЭР - в отношении прибыли, полученной от деятельности, осуществляемой при исполнении соглашения об осуществлении деятельности на территории ТОСЭР</t>
  </si>
  <si>
    <t>Закон Курганской области от 24.11.2004 № 822 "О налоговых ставках налога на прибыль организаций, подлежащего зачислению в бюджет Курганской области" (в ред. от 30.05.2019 № 74)</t>
  </si>
  <si>
    <t>Удовлетворение требованиям, установленным пунктом 1 статьи 284-3 НКРФ и Законом Курганской области от 28.06.2017 № 48. 
Ведение раздельного учета доходов (расходов), полученных (произведенных) при реализации РИП, и доходов (расходов), полученных (произведенных) при осуществлении иной хозяйственной деятельности</t>
  </si>
  <si>
    <t xml:space="preserve">Организации - участники региональных инвестиционных проектов (РИП), указанных в подпункте 1 пункта 1 статьи 25-9 НКРФ </t>
  </si>
  <si>
    <t xml:space="preserve">Пониженная (10%) ставка налога для организаций - участников региональных инвестиционных проектов, указанных в подпункте 1 пункта 1 статьи 25-9 НКРФ </t>
  </si>
  <si>
    <t>Закон Курганской области от 24.11.2009 № 502 "О налоговой ставке для организаций и индивидуальных предпринимателей, применяющих упрощенную систему налогообложения, выбравших объектом налогообложения доходы, уменьшенные на величину расходов" (в ред. от 27.06.2019 № 119)</t>
  </si>
  <si>
    <t>Доля доходов от указанных видов предпринимательской деятельности составляет не менее 70% в общей сумме доходов за налоговый (отчетный) период</t>
  </si>
  <si>
    <t xml:space="preserve">Пониженная (10%) ставка налога для организаций и ИП, осуществляющих установленные законом виды предпринимательской деятельности.
(объект налогообложения "доходы - расходы"). </t>
  </si>
  <si>
    <t>Создание благоприятных условий для развития субъектов малого и среднего предпринимательства</t>
  </si>
  <si>
    <t>Количество работников не более 15 человек.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должна быть не менее 70%.</t>
  </si>
  <si>
    <t>ИП, вновь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</si>
  <si>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Пониженная (0%) ставка налога для ИП, вновь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</si>
  <si>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Создание благоприятных условий для развития субъектов малого и среднего предпринимательства в рамках постановления Правительства Курганской области от 14.10.2013 № 505 "О государственной программе Курганской области "О развитии и поддержке малого и среднего предпринимательства в Курганской области" на 2014-2020 годы"</t>
  </si>
  <si>
    <t>01.11.1; 01.11.2; 01.11.3; 01.11.6; 01.11.7; 01.12.1; 01.12.31; 01.13.1; 01.13.21; 01.13.22; 01.13.3; 01.13.4; 01.21; 01.22; 01.23; 01.24; 01.25; 01.3; 01.4; 05.01.2; 05.02; 15; 17; 18; 19; 20; 21; 22; 25; 28; 29; 30; 31; 32; 33; 36.1; 36.3; 36.4; 36.5; 36.62; 36.63.8; 45.25.4; 45.3; 45.4; 63.3; 73, 80.10.1; 80.10.3; 80.42; 85.11; 85.31; 85.32; 92.6</t>
  </si>
  <si>
    <t>Количество работников не более 15 человек</t>
  </si>
  <si>
    <t>Доля доходов от указанных видов предпринимательской деятельности составляет не менее 70% в общей сумме доходов за налоговый (отчетный) период. 
В случае осуществления  видов предпринимательской деятельности в области информационных технологий также наличие государственной аккредитации</t>
  </si>
  <si>
    <t>Налогоплательщики, осуществляющие установленные Законом виды предпринимательской деятельности</t>
  </si>
  <si>
    <t>Пониженная (1%) ставка налога для организаций, зарегистрированных после 1 января 2019 года и осуществляющих установленные Законом виды предпринимательской деятельности 
(объект налогообложения "доходы")</t>
  </si>
  <si>
    <t>Доля доходов от указанных видов предпринимательской деятельности составляет не менее 70% в общей сумме доходов за налоговый (отчетный) период. 
В случае осуществления  видов предпринимательской деятельности в области информационных технологий также наличие государственной аккредитации.</t>
  </si>
  <si>
    <t>Пониженная (5%) ставка налога для организаций, зарегистрированных после 1 января 2019 года и осуществляющих установленные Законом виды предпринимательской деятельности 
(объект налогообложения "доходы-расходы")</t>
  </si>
  <si>
    <t xml:space="preserve">Налогоплательщики, осуществляющие установленные законом виды предпринимательской деятельности, реализующие инвестиционные проекты </t>
  </si>
  <si>
    <t>Пониженная (5%) ставка налога для организаций и ИП, инвестиционные проекты которых включены в раздел "сопровождаемые" реестра инвестиционных проектов Курганской области 
(объект налогообложения "доходы-расходы")</t>
  </si>
  <si>
    <t>Закон Курганской области от 26.11.2003 № 347 "О налоге на имущество организаций на территории Курганской области" (в ред.  от 24.11.2015 № 88)</t>
  </si>
  <si>
    <t xml:space="preserve">Налогоплательщик применяет специальные налоговые режимы. </t>
  </si>
  <si>
    <t>Налогоплательщики - балансодержатели административно-деловых центров и торговых центров (комплексов) и помещений в них</t>
  </si>
  <si>
    <t>Пониженные (0,2% - 2016 г.; 0,4% - 2017 г.; 0,6% - с 2018 г.) ставки налога - в отношении объектов недвижимого имущества, налоговая база в отношении которых определяется как кадастровая стоимость</t>
  </si>
  <si>
    <t>Расширение налогооблагаемой базы, переход к более справедливому распределению налоговой нагрузки за счет использования кадастровой стоимости объектов недвижимости при расчете налоговой базы по налогу на имущество организаций</t>
  </si>
  <si>
    <t>Закон Курганской области от 26.11.2003 № 347 "О налоге на имущество организаций на территории Курганской области"  (в ред.  от 24.11.2015 № 88)</t>
  </si>
  <si>
    <t>Организации - балансодержатели нежилых помещений, назначение которых предусматривает размещение офисов, торговых объектов, объектов общественного питания и бытового обслуживания</t>
  </si>
  <si>
    <t>Осуществление в ходе реализации соответствующего инвестиционного проекта после 1 января 2019 года капитальных вложений. 
Имущество - принято на учет в качестве объекта основных средств и введено в эксплуатацию после 1 января 2019 года; инвестиционные проекты организации должны быть включены в раздел "сопровождаемые" реестра инвестиционных проектов в Курганской области</t>
  </si>
  <si>
    <t>Организации, инвестиционные проекты которых включены в раздел "сопровождаемые" реестра инвестиционных проектов в Курганской области</t>
  </si>
  <si>
    <t>Пониженная (0,5% - 1-й гг.; 1,1% - 2-й гг.) ставка налога для организаций, реализующих инвестиционные проекты, включенные в раздел "сопровождаемые" реестра инвестиционных проектов в Курганской области</t>
  </si>
  <si>
    <t>Имущество не передано в аренду или безвозмездное пользование</t>
  </si>
  <si>
    <t>Закон Курганской области от 26.11.2003 № 347 "О налоге на имущество организаций на территории Курганской области" (в ред. от 03.10.2006 № 182)</t>
  </si>
  <si>
    <t>Наличие правоустанавливающих документов на инвестиционную площадку. 
Размер заработной платы не менее 1,5 к величине прожиточного минимума. 
Организация не имеет недоимки по налогам, не находится в процессе ликвидации или процедуре банкротства. 
Имущество не передано в аренду или безвозмездное пользование</t>
  </si>
  <si>
    <t>Освобождаются от налогообложения организации, реализующие инвестиционные проекты на инвестиционных площадках</t>
  </si>
  <si>
    <t>Закон Курганской области от 26.11.2003 № 347 "О налоге на имущество организаций на территории Курганской области" (в ред. от 05.12.2011 № 87)</t>
  </si>
  <si>
    <t>Организации, осуществляющие деятельность по наземному обслуживанию воздушных судов</t>
  </si>
  <si>
    <t>Освобождаются от налогообложения организации, зарегистрированные на территории Курганской области, осуществляющих деятельность по наземному обслуживанию воздушных судов</t>
  </si>
  <si>
    <t>Создание доступности условий авиаперевозок для населения области</t>
  </si>
  <si>
    <t>Закон Курганской области от 26.11.2003 № 347 "О налоге на имущество организаций на территории Курганской области" (в ред. от 04.03.2014 № 3)</t>
  </si>
  <si>
    <t xml:space="preserve">Наличие свидетельства, удостоверяющего регистрацию в качестве резидента зоны территориального развития. 
Размер заработной платы не менее 1,5 к величине прожиточного минимума. 
Организация не имеет недоимки по налогам, не находится в процессе ликвидации или процедуре банкротства. 
Имущество не передано в аренду или безвозмездное пользование. </t>
  </si>
  <si>
    <t>Освобождаются от налогообложения организации - резиденты зон территориального развития</t>
  </si>
  <si>
    <t>Закон Курганской области от 26.11.2003 № 347 "О налоге на имущество организаций на территории Курганской области" (в ред. от 25.10.2016 № 74)</t>
  </si>
  <si>
    <t xml:space="preserve">Размер заработной платы не менее величины прожиточного минимума. 
Налогоплательщик не имеет недоимки по налогам, не находится в процессе ликвидации или процедуре банкротства. 
Имущество не передано в аренду или безвозмездное пользование. </t>
  </si>
  <si>
    <t xml:space="preserve">Повышение финансовой устойчивости сельскохозяйственных товаро-производителей </t>
  </si>
  <si>
    <t xml:space="preserve">Организация внесена в реестр индустриальных (промышленных) парков и управляющих компаний индустриальных (промышленных) парков. 
Организация не имеет недоимки по налогам, не находится в процессе ликвидации или процедуре банкротства. 
Имущество не передано в аренду или безвозмездное пользование. </t>
  </si>
  <si>
    <t>Организации - управляющие компании индустриальных (промышленных) парков и резиденты индустриальных (промышленных) парков</t>
  </si>
  <si>
    <t>Освобождаются от налогообложения в отношении вновь созданного или приобретенного имущества организаций - управляющих компаний индустриальных (промышленных) парков и резидентов индустриальных (промышленных) парков</t>
  </si>
  <si>
    <t xml:space="preserve">Размер заработной платы не менее 1,5 к величине прожиточного минимума. 
Организация не имеет недоимки по налогам, не находится в процессе ликвидации или процедуре банкротства. 
Имущество не передано в аренду или безвозмездное пользование. </t>
  </si>
  <si>
    <t>Организации, заключившие специальный инвестиционный контракт с Курганской областью (СПИК)</t>
  </si>
  <si>
    <t>Освобождаются от налогообложения организации, заключившие СПИК - в отношении вновь созданного или приобретенного и освоенного (введенного в эксплуатацию) и предназначенного для производства промышленной продукции имущества, входящего в состав имущественного комплекса, организаций, заключившие специальный инвестиционный контракт с Курганской областью</t>
  </si>
  <si>
    <t>Закон Курганской области от 26.11.2003 № 347 " О налоге на имущество организаций на территории Курганской области" (в ред. от 28.02.2018 № 7)</t>
  </si>
  <si>
    <t>Включение в единый реестр малого и среднего предпринимательства. 
Размер заработной платы не менее размера заработной платы по Курганской области по соответствующему ОКВЭД. 
Налогоплательщик не имеет недоимки по налогам, не находится в процессе ликвидации или процедуре банкротства. 
Имущество не передано в аренду или безвозмездное пользование.</t>
  </si>
  <si>
    <t>Освобождаются от налогообложения организации, являющиеся субъектами малого и среднего предпринимательства, - в отношении движимого имущества</t>
  </si>
  <si>
    <t xml:space="preserve">Объем инвестиций на приобретение основных средств в налоговом периоде, за который уплачивается налог, составил не менее объема предоставленной льготы, исчисленного в этом же налоговом периоде. 
Размер заработной платы не менее 1,5 к величине прожиточного минимума. 
Организация не имеет недоимки по налогам, не находится в процессе ликвидации или процедуре банкротства. 
Имущество не передано в аренду или безвозмездное пользование. </t>
  </si>
  <si>
    <t>Организации, осуществляющие инвестиции на приобретение основных средств</t>
  </si>
  <si>
    <t>Освобождаются от налогообложения организации-инвесторы - в отношении движимого имущества, принятого с 1 января 2013 года на учет в качестве основных средств (п. 25 ст. 381 НКРФ)</t>
  </si>
  <si>
    <t>Закон Курганской области от 26.11.2003 № 347 " О налоге на имущество организаций на территории Курганской области" (в ред. от 30.05.2018 № 42)</t>
  </si>
  <si>
    <t>Освобождаются от налогообложения организации, получившие статус резидента ТОСЭР, созданной на территориях моногородов в Курганской области - в отношении вновь созданного или приобретенного и освоенного (введенного в эксплуатацию) имущества, используемого в целях реализации соглашения об осуществлении деятельности на территории ТОСЭР</t>
  </si>
  <si>
    <t>Привлечение инвестиций в экономику ТОСЭР</t>
  </si>
  <si>
    <t>Закон Курганской области от 26.11.2002 № 255 "О транспортном налоге на территории Курганской области" (в ред. от 08.05.2003 № 298)</t>
  </si>
  <si>
    <t>За одно транспортное средство по выбору (заявлению) налогоплательщика</t>
  </si>
  <si>
    <t>Освобождаются от уплаты налога отдельные социальные категории граждан - в отношении транспортных средств с мощностью двигателя до 100 л.с. вкл.</t>
  </si>
  <si>
    <t>Закон Курганской области от 26.11.2002 № 255 "О транспортном налоге на территории Курганской области" (в ред. от 05.07.2011 № 37)</t>
  </si>
  <si>
    <t>Закон Курганской области от 26.11.2002 № 255 "О транспортном налоге на территории Курганской области" (в ред. от 30.10.2013 № 62)</t>
  </si>
  <si>
    <t>Закон Курганской области от 26.11.2002 № 255 "О транспортном налоге на территории Курганской области (в ред. от 06.11.2003 № 343)</t>
  </si>
  <si>
    <t>Пониженная (50%) ставка налога для отдельных социальных категорий граждан - в отношении транспортных средств с мощностью двигателя до 100 л.с. вкл.</t>
  </si>
  <si>
    <t>Пониженная (70%) ставка налога для отдельных социальных категорий граждан - в отношении транспортных средств с мощностью двигателя до 100 л.с. вкл.</t>
  </si>
  <si>
    <t>Закон Курганской области от 26.11.2002 № 255 "О транспортном налоге на территории Курганской области" (в ред. от 26.11.2003 № 350)</t>
  </si>
  <si>
    <t>Социальная поддержка, повышение уровня и качества жизни граждан на территории Курганской области</t>
  </si>
  <si>
    <t>Освобождаются от уплаты налога сельскохозяйственные товаропроизводители - в отношении грузовых автомобилей, автобусов, других самоходных транспортных средств, машин и механизмов на пневматическом и гусеничном ходу</t>
  </si>
  <si>
    <t xml:space="preserve">Конкурентоспособное развитие социально–значимых отраслей в экономике Курганской области </t>
  </si>
  <si>
    <t>Закон Курганской области от 26.11.2002 № 255 "О транспортном налоге на территории Курганской области" (в ред. от 25.10.2016 № 74)</t>
  </si>
  <si>
    <t>За транспортные средства (за исключением автомобилей легковых), приобретенные в ходе реализации налогоплательщиком на территории индустриального (промышленного) парка инвестиционных проектов и используемые в целях осуществления деятельности на территории индустриального (промышленного) парка</t>
  </si>
  <si>
    <t>Освобождаются от уплаты налога резиденты индустриальных (промышленных) парков</t>
  </si>
  <si>
    <t>За транспортные средства (за исключением автомобилей легковых), приобретенные в ходе реализации ими инвестиционных проектов в рамках исполнения специального инвестиционного контракта с Курганской областью и используемые в целях осуществления деятельности по реализации указанных проектов</t>
  </si>
  <si>
    <t>Организации и ИП, заключившие специальный инвестиционный контракт с Курганской областью (СПИК)</t>
  </si>
  <si>
    <t>Освобождаются от уплаты налога организации и ИП, заключившие СПИК с Курганской областью</t>
  </si>
  <si>
    <t>Закон Курганской области от 26.11.2002 № 255 "О транспортном налоге на территории Курганской области" (в ред. от 03.10.2006 № 182)</t>
  </si>
  <si>
    <t>Транспортные средства: используются при осуществлении жилищного строительства на инвестиционной площадке; 
приобретены в рамках соответствующих инвестиционных проектов и используются для осуществления деятельности (производства товаров, выполнения работ, оказания услуг) на инвестиционной площадке.</t>
  </si>
  <si>
    <t>Пониженная (50%) ставка налога для организаций, реализующих инвестиционные проекты на территориях, включенных в сводный реестр инвестплощадок - в отношении транспортных средств (за искл. автомобилей легковых)</t>
  </si>
  <si>
    <t>Закон Курганской области от 26.11.2002 № 255 "О транспортном налоге на территории Курганской области"  (в ред. от 04.03.2014 № 3)</t>
  </si>
  <si>
    <t>Транспортные средства: используются при осуществлении жилищного строительства на инвестиционной площадке; 
приобретены в рамках реализуемых в зоне территориального развития инвестиционных проектов и используются для осуществления деятельности (производства товаров, выполнения работ, оказания услуг) на инвестиционной площадке.</t>
  </si>
  <si>
    <t>Пониженная (50%) ставка налога для резидентов зоны территориального развития - в отношении транспортных средств (за искл. автомобилей легковых)</t>
  </si>
  <si>
    <t>Автобусы произведены на территории на территории Евразийского экономического союза после 1 января 2016 года</t>
  </si>
  <si>
    <t>Пониженная (50%) ставка налога для организаций и ИП - в отношении автобусов с газовым типом двигателя, используемых для осуществления регулярных перевозок пассажиров и багажа автомобильным транспортом</t>
  </si>
  <si>
    <t>Организации зарегистрированы на территории Курской области после 1 января 2011 года (за исключением организаций, созданных в процессе реорганизации). 
Льгота применяется не позднее чем через 3 года, начиная с года постановки имущества нового производственного объекта (в полном объеме) на баланс организации.</t>
  </si>
  <si>
    <t>раздел А: 01.4; 01.13.12; 01.13.6</t>
  </si>
  <si>
    <t>Организации и индивидуальные предприниматели, осуществляющие виды деятельности в сфере образования по установленным кодам ОКВЭД; 
Организации, учрежденные бюджетными и автономными научными учреждениями хозяйственных обществ и хозяйственных партнерств;
Организации, учрежденные образовательными организациями высшего образования, являющимися бюджетными и автономными учреждениями, хозяйственных обществ и хозяйственных партнерств</t>
  </si>
  <si>
    <t>Закон Курской области от 04.05.2010 № 35-ЗКО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(в ред. от 26.11.2015 № 110-ЗКО)</t>
  </si>
  <si>
    <t>Организации и индивидуальные предприниматели, осуществляющие виды экономической деятельности в сфере обрабатывающих производств, научных исследований и разработок по установленным Законом кодам ОКВЭД</t>
  </si>
  <si>
    <t>Пониженная (5%) ставка налога для налогоплательщиков, осуществляющих виды экономической деятельности в сфере обрабатывающих производств, научных исследований и разработок по установленным Законом кодам ОКВЭД (объект налогообложения "доходы")</t>
  </si>
  <si>
    <t xml:space="preserve">Производимая продукция соответствует перечню видов продукции, относимой к сельскохозяйственной продукции, утвержденному постановлением Правительства РФ от 25.07.2006 № 458. 
В общем доходе от реализации товаров (работ, услуг) доля дохода от реализации произведенной сельхозпродукции составляет не менее 70% </t>
  </si>
  <si>
    <t>Пониженная (0% - 2004-2014 гг.; 0,3% - 2015 г.; 1,1% - 2016-2017 гг.; 1,5% - 2018 г.) ставка налога для организаций, производящих сельскохозяйственную продукцию и реализующих ее</t>
  </si>
  <si>
    <t>2,2 п.п. - 2004-2014 гг.;
1,9 п.п. - 2015 г.; 
1,1 п.п. - 2016-2017 гг.; 
0,7 п.п. - 2018г.</t>
  </si>
  <si>
    <t xml:space="preserve">Организации, реализовавшие инвестиционные проекты по строительству молочных комплексов (ферм) в рамках государственных программ Российской Федерации и государственных программ Курской области </t>
  </si>
  <si>
    <t>Закон Курской области от 26.11.2003 № 57-ЗКО "О налоге на имущество организаций" (в ред. от 27.08.2007 № 76-ЗКО)</t>
  </si>
  <si>
    <t xml:space="preserve">Ведение раздельного учета  недвижимого имущества, подлежащего налогообложению и льготируемого. 
Период применения льготы: 
с 2019 года: сумма инвестиций в основной капитал не менее 100 млн. руб. - на 3 налоговых периода; не менее 2000 млн. руб. - на 5 налоговых периодов. 
ранее: для проектов, предусматривающих осуществление строительно-монтажных работ - на 3 налоговых периода; не предусматривающих осуществление строительно-монтажных работ - на 2 налоговых периода. </t>
  </si>
  <si>
    <t>Организации, осуществляющие на территории Курской области инвестиционные проекты в режиме наибольшего благоприятствования в соответствии с Законом Курской области "Об инвестиционной деятельности в Курской области"</t>
  </si>
  <si>
    <t xml:space="preserve"> (1) ограниченный - не более 5 налоговых периодов подряд (3 налоговых периода - 2007-2018 гг.)</t>
  </si>
  <si>
    <t>Освобождаются от налогообложения организации, осуществляющие на территории Курской области инвестиционные проекты в режиме наибольшего благоприятствования - в отношении недвижимого имущества, относящегося к основным средствам, вновь созданного или приобретенного в ходе реализации инвестиционных проектов</t>
  </si>
  <si>
    <t>Закон Курской области от 26.11.2003 № 57-ЗКО "О налоге на имущество организаций" (в ред. от 30.12.2004 № 74-ЗКО)</t>
  </si>
  <si>
    <t>Снижение социальной напряженности в области</t>
  </si>
  <si>
    <t>Закон Курской области от 26.11.2003 № 57-ЗКО "О налоге на имущество организаций" (в ред. от 19.12.2011 № 109-ЗКО)</t>
  </si>
  <si>
    <t>Создание благоприятных условий для развития инфраструктуры общественных объединений</t>
  </si>
  <si>
    <t>Закон Курской области от 21.10.2002 № 44-ЗКО "О транспортном налоге" (в ред. от 24.11.2004 № 55-ЗКО)</t>
  </si>
  <si>
    <t>На одно транспортное средство (на усмотрение владельца). 
До 2012 года налог уплачивался по ставке 12 руб./л.с.</t>
  </si>
  <si>
    <t>Пониженная ставка налога (10 руб./л.с) для отдельных социальных категорий граждан - в отношении легковых автомобилей отечественного производства с мощностью двигателя свыше 100 л.с. до 150 л.с. (свыше 73,55 кВт до 110,33 кВт) вкл.</t>
  </si>
  <si>
    <t>Социальная защиты населения</t>
  </si>
  <si>
    <t>Закон Курской области от 21.10.2002 № 44-ЗКО "О транспортном налоге" (в ред. от 02.11.2011 № 88-ЗКО)</t>
  </si>
  <si>
    <t xml:space="preserve">На одно транспортное средство (на усмотрение владельца) </t>
  </si>
  <si>
    <t>Закон Курской области от 21.10.2002 № 44-ЗКО "О транспортном налоге" (в ред. от 21.10.2005 № 73-ЗКО)</t>
  </si>
  <si>
    <t>Развитие и поддержка организаций, осуществляющих работу с молодежью и подготовку граждан к службе в Вооруженных Силах РФ</t>
  </si>
  <si>
    <t>Закон Курской области от 21.10.2002 № 44-ЗКО "О транспортном налоге" (в ред.  от 19.12.2011 № 107-ЗКО)</t>
  </si>
  <si>
    <t>Пониженная (до 13,5%) ставка налога для организаций, использующих на договорной основе труд лиц, отбывающих наказание в виде лишения свободы в исправительных учреждениях Управления Федеральной службы исполнения наказаний по Санкт-Петербургу и Ленинградской области, а также для организаций, предоставляющих рабочие места и использующих труд лиц, отбывающих наказание в виде исправительных работ, независимо от организационно-правовых форм и форм собственности, расположенных на территории Ленинградской области.</t>
  </si>
  <si>
    <t>Пониженная (до 13,5%) ставка налога для организаций потребительской кооперации</t>
  </si>
  <si>
    <t>Закон Ленинградской области от 20.11.2000 № 35-оз "О льготном налогообложении общественных организаций инвалидов, а также организаций, находящихся в собственности общественных организаций инвалидов" (в ред. от 06.03.2003 № 16-оз)</t>
  </si>
  <si>
    <t>ст.4/пп."д"</t>
  </si>
  <si>
    <t>Пониженная (до 13,5%) ставка налога для организаций, находящихся в собственности общественных организаций инвалидов</t>
  </si>
  <si>
    <t>Пониженная (до 13,5%) ставка налога для трейдеров, в отношении которых применяются меры государственной поддержки</t>
  </si>
  <si>
    <t>Пониженная (до 13,5%) ставка налога для экспортеров информационных технологий в части налога</t>
  </si>
  <si>
    <t xml:space="preserve">Среднесписочная численность работников на территории одного из указанных муниципальных районов не менее 10 человек.  
Выручка от реализации товаров (работ, услуг), произведенных (выполненных, оказанных) на территории одного из указанных муниципальных районов не менее 70% </t>
  </si>
  <si>
    <t>Пониженная (до 13,5%) ставка налога для налогоплательщиков, состоящих на учете в налоговых органах на территории Лодейнопольского муниципального района и(или) Подпорожского муниципального района</t>
  </si>
  <si>
    <t>Один или несколько участников консолидированной группы налогоплательщиков и(или) их обособленные подразделения расположены на территории Ленинградской области</t>
  </si>
  <si>
    <t>Пониженная (до 14%) ставка налога для организаций - участников консолидированной группы налогоплательщиков, осуществляющих добычу, переработку нефти и газа, производство нефтепродуктов и их реализацию, транспортировку нефти, нефтепродуктов и газа</t>
  </si>
  <si>
    <t>(1) ограниченный - от 16 до 32 кварталов в зависимости от объема инвестиций и видов экономической деятельности</t>
  </si>
  <si>
    <t>Пониженная (до 13,5%) ставка налога для организаций - инвесторов, реализующих инвестиционные проекты согласно кодам экономической деятельности, указанным в законе</t>
  </si>
  <si>
    <t>Выручка от основного вида деятельности управляющей компании составляет 80% от общего объема выручки организации (обособленного подразделения в Ленинградской области) за календарный год согласно данным финансовой отчетности по российским стандартам бухгалтерского учета</t>
  </si>
  <si>
    <t xml:space="preserve">Пониженная (до 13,5%) ставка налога для управляющей компании индустриального (промышленного) парка, выручка которой от основного вида деятельности управляющей компании составляет 80% от общего объема выручки организации (обособленного подразделения в Ленинградской области) за календарный год </t>
  </si>
  <si>
    <t>Пониженная (до 5%) ставка налога для организаций, заключивших с участием Российской Федерации специальный инвестиционный контракт, стороной которого является Ленинградская область</t>
  </si>
  <si>
    <t>Налогоплательщики - резиденты территории опережающего социально-экономического развития (ТОСЭР), созданной на территории монопрофильного муниципального образования Ленинградской области (моногорода)</t>
  </si>
  <si>
    <t>Пониженная (до 5% - с 1 по 5 гг.; до 10% - с 6 по 10 гг.) ставка налога для резидентов ТОСЭР - от деятельности, осуществляемой при исполнении соглашений об осуществлении деятельности на территории опережающего социально-экономического развития</t>
  </si>
  <si>
    <t>Закон Ленинградской области от 25.11.2003 № 98-оз "О налоге на имущество организаций" (в ред. от 26.03.2004 № 25-оз)</t>
  </si>
  <si>
    <t>Освобождаются от уплаты налога бюджетные и автономные учреждения Ленинградской области, казенные учреждения, финансируемые из областного бюджета Ленинградской области и(или) из бюджетов муниципальных образований Ленинградской области, органы государственной власти Ленинградской области и государственные органы, финансируемые из областного бюджета Ленинградской области, органы местного самоуправления Ленинградской области, государственные внебюджетные фонды, расположенные на территории Ленинградской области</t>
  </si>
  <si>
    <t>Закон Ленинградской области от 25.11.2003 № 98-оз "О налоге на имущество организаций" (в ред. от 29.12.2012 № 113-оз)</t>
  </si>
  <si>
    <t>Исполнение условий договора о предоставлении мер государственной поддержки.
За искл. участников КГН, осуществляющих деятельность по коду 19.2 ОКВЭД2.</t>
  </si>
  <si>
    <t>Организации-инвесторы, заключившие договор о государственной поддержке с Правительством области в соответствии с областным законом "О режиме государственной поддержки организаций, осуществляющих инвестиционную деятельность на территории Ленинградской области, и внесении изменений в отдельные законодательные акты Ленинградской области"</t>
  </si>
  <si>
    <t>Освобождаются от уплаты налога организации, заключившие договор о государственной поддержке с Правительством области - в отношении имущества (созданного, приобретенного посредством осуществления вложений) и(или) в отношении увеличения первоначальной стоимости реконструируемого имущества</t>
  </si>
  <si>
    <t>Рост объема инвестиций в основной капитал крупных и средних предприятий обрабатывающих производств промышленности Ленинградской области</t>
  </si>
  <si>
    <t>Закон Ленинградской области от 25.11.2003 № 98-оз "О налоге на имущество организаций" (в ред. от 29.12.2017 № 93-оз)</t>
  </si>
  <si>
    <t>Заключение с участием Российской Федерации специального инвестиционного контракта, стороной которого является Ленинградская область. 
Осуществившие вложения в размере не менее 50 млрд рублей в ходе реализации инвестиционного проекта</t>
  </si>
  <si>
    <t>Освобождаются от уплаты налога организации, заключившие специальный инвестиционный контракт (СПИК) - в отношении имущества, созданного (приобретенного) в ходе реализации инвестиционного проекта</t>
  </si>
  <si>
    <t>Освобождаются от уплаты налога организации по производству, переработке и хранению сельскохозяйственной продукции (кроме птицефабрик по производству мяса бройлера), выращиванию, лову и переработке рыбы</t>
  </si>
  <si>
    <t>Освобождаются от уплаты налога жилищные кооперативы, жилищно-строительные кооперативы, товарищества собственников недвижимости, товарищества собственников жилья</t>
  </si>
  <si>
    <t>Организации- балансодержатели имущества, используемого исключительно для организации отдыха и оздоровления детей до 18 лет</t>
  </si>
  <si>
    <t>Освобождаются от уплаты налога организации - в отношении имущества, используемого исключительно для организации отдыха и оздоровления детей до 18 лет</t>
  </si>
  <si>
    <t>Закон Ленинградской области от 25.11.2003 № 98-оз "О налоге на имущество организаций" (в ред. от 30.11.2018 № 127-оз)</t>
  </si>
  <si>
    <t>В случае осуществления в текущем налоговом периоде начиная с 5-го налогового периода применения налоговой льготы, вложений в размере, превышающем 2,2% среднегодовой стоимости имущества за предшествующий налоговый период, - еще на 1 налоговый период, следующий за налоговым периодом, в котором осуществлены вложения</t>
  </si>
  <si>
    <t>Организации, осуществившие не ранее 1 января 2013 года вложения в приобретение, создание, реконструкцию объектов основных средств, расположенных на территории земельных участков, включенных в туристско-рекреационные зоны регионального значения</t>
  </si>
  <si>
    <t xml:space="preserve">Освобождаются от уплаты налога организации, осуществившие не ранее 1 января 2013 года вложения в приобретение, создание, реконструкцию объектов ОС в размере не менее 300 млн рублей - в отношении имущества, предназначенного для оказания услуг в сфере туризма, спорта, отдыха и развлечений, занятий физической культурой и спортом </t>
  </si>
  <si>
    <t xml:space="preserve">Организации - балансодержатели объектов спорта, включенных во Всероссийский реестр объектов спорта </t>
  </si>
  <si>
    <t>Освобождаются от уплаты налога организации - в отношении объектов спорта, включенных во Всероссийский реестр объектов спорта</t>
  </si>
  <si>
    <t>Организации - балансодержатели имущества, предназначенного для водоснабжения населения питьевой водой по магистральным водоводам</t>
  </si>
  <si>
    <t>Освобождаются от уплаты налога организации - в отношении имущества, предназначенного для водоснабжения населения питьевой водой по магистральным водоводам</t>
  </si>
  <si>
    <t>Освобождаются от уплаты налога организации поддержки субъектов малого предпринимательства</t>
  </si>
  <si>
    <t>Освобождаются от уплаты налога газораспределительные организации - в отношении имущества, относящегося к объектам жилищно-коммунальной сферы, находящегося на балансе газораспределительных организаций</t>
  </si>
  <si>
    <t>Организации - балансодержатели объектов жилищного фонда и инженерной инфраструктуры жилищно-коммунального комплекса</t>
  </si>
  <si>
    <t>Освобождаются от уплаты налога организации - в отношении объектов жилищного фонда и инженерной инфраструктуры жилищно-коммунального комплекса, на поддержку которых выделяются средства из областного бюджета Ленинградской области и(или) местных бюджетов</t>
  </si>
  <si>
    <t>Освобождаются от уплаты налога предприятия сланцедобывающей промышленности</t>
  </si>
  <si>
    <t>Освобождаются от уплаты налога предприятия потребительской кооперации</t>
  </si>
  <si>
    <t>Закон Ленинградской области от 25.11.2003 № 98-оз "О налоге на имущество организаций" (в ред. от 25.11.2004 № 95-оз)</t>
  </si>
  <si>
    <t>Освобождаются от уплаты налога предприятия текстильного и швейного производства, производства кожи, изделий из кожи и производства обуви</t>
  </si>
  <si>
    <t>Освобождаются от уплаты налога государственные унитарные производственно-эксплуатационные коммунальные предприятия Российской академии наук</t>
  </si>
  <si>
    <t>Общественные объединения, осуществляющие свою деятельность за счет взносов граждан и организаций</t>
  </si>
  <si>
    <t>Освобождаются от уплаты налога общественные объединения, осуществляющие свою деятельность за счет взносов граждан и организаций и не осуществляющие предпринимательскую деятельность</t>
  </si>
  <si>
    <t>Закон Ленинградской области от 25.11.2003 № 98-оз "О налоге на имущество организаций" (в ред. от 27.12.2018 № 143-оз)</t>
  </si>
  <si>
    <t>Освобождаются от уплаты налога садоводческие, огороднические, дачные некоммерческие объединения граждан, некоммерческие объединения граждан, товарищества собственников недвижимости, созданные для ведения садоводства, огородничества и дачного хозяйства</t>
  </si>
  <si>
    <t>Закон Ленинградской области от 25.11.2003 № 98-оз "О налоге на имущество организаций" (в ред. от 04.04.2016 № 16-оз)</t>
  </si>
  <si>
    <t>Льгота: применяется, начиная со следующего за календарным годом, в котором присвоен статус индустриального (промышленного), парка;  
не предоставляется в отношении объектов промышленной инфраструктуры, бывших ранее в эксплуатации на территории Ленинградской области (за искл. объектов промышленной инфраструктуры, полученных после 1 января 2014 года в результате реорганизации или в качестве взноса в уставный капитал (уставный фонд) управляющей компании, а также объектов промышленной инфраструктуры, реконструкцию и(или) модернизацию которых осуществила управляющая компания).</t>
  </si>
  <si>
    <t>Освобождаются от уплаты налога организации - управляющие компании индустриальных (промышленных) парков - в отношении объектов промышленной инфраструктуры индустриальных (промышленных) парков на период, установленный областным законом "О создании и развитии индустриальных (промышленных) парков в Ленинградской области"</t>
  </si>
  <si>
    <t>Закон Ленинградской области от 25.11.2003 № 98-оз "О налоге на имущество организаций" (в ред. от 11.03.2012 № 17-оз)</t>
  </si>
  <si>
    <t>Освобождаются от уплаты налога частные дошкольные образовательные организации - в отношении имущества, используемого для осуществления образовательного процесса</t>
  </si>
  <si>
    <t>Освобождаются от уплаты налога частные образовательные организации дополнительного образования детей - в отношении имущества, используемого для осуществления образовательного процесса</t>
  </si>
  <si>
    <t>Освобождаются от уплаты налога  частные общеобразовательные организации - в отношении имущества, используемого для осуществления образовательного процесса</t>
  </si>
  <si>
    <t>Закон Ленинградской области от 25.11.2003 № 98-оз "О налоге на имущество организаций" (в ред. от 13.10.2014 № 67-оз)</t>
  </si>
  <si>
    <t>Исполнение условий, установленных концессионным соглашением</t>
  </si>
  <si>
    <t>Освобождаются от уплаты налога организации, заключившие концессионные соглашения с Ленинградской областью</t>
  </si>
  <si>
    <t>Пониженная (на 50%) ставка налога для предприятий средств массовой информации, полиграфии и книгоиздания</t>
  </si>
  <si>
    <t>Организации - балансодержатели имущества, используемого для ремонта и обслуживания сельскохозяйственной техники и животноводческого оборудования</t>
  </si>
  <si>
    <t>Пониженная (на 50%) ставка налога для организаций - в отношении имущества, используемого для ремонта и обслуживания сельскохозяйственной техники и животноводческого оборудования</t>
  </si>
  <si>
    <t>Закон Ленинградской области от 25.11.2003 № 98-оз "О налоге на имущество организаций" (в ред. от 24.11.2014 № 87-оз)</t>
  </si>
  <si>
    <t>Применение режима государственной поддержки в соответствии с областным законом от 29.12.2012 № 113-оз "О режиме государственной поддержки организаций, осуществляющих инвестиционную деятельность на территории Ленинградской области, и внесении изменений в отдельные законодательные акты Ленинградской области"</t>
  </si>
  <si>
    <t>Организации, осуществляющие оптовую продажу топлива, и организации - участники консолидированной группы налогоплательщиков, осуществляющие производство нефтепродуктов - по установленным кодам ОКВЭД</t>
  </si>
  <si>
    <t>(1) ограниченный - на период применения режима государственной поддержки</t>
  </si>
  <si>
    <t>Пониженная (на 50%) ставка налога для организаций, осуществляющих оптовую продажу топлива, и организаций - участников КГН, осуществляющие производство нефтепродуктов</t>
  </si>
  <si>
    <t>Закон Ленинградской области от 25.11.2003 № 98-оз "О налоге на имущество организаций" (в ред. от 27.11.2015 № 122-оз)</t>
  </si>
  <si>
    <t>Организации, осуществляющие производство легковых автомобилей по установленному коду ОКВЭД</t>
  </si>
  <si>
    <t>(1) ограниченный - срок действия льготы определен законом - до 31.12.2021</t>
  </si>
  <si>
    <t>Пониженная (на 50%) ставка налога для организаций, осуществляющих производство легковых автомобилей по установленному коду ОКВЭД</t>
  </si>
  <si>
    <t>Закон Ленинградской области от 25.11.2003 № 98-оз "О налоге на имущество организаций" (в ред. от 27.11.2015 № 124-оз)</t>
  </si>
  <si>
    <t>(1) ограниченный - срок действия льготы определен законом - 2016-2021 гг.</t>
  </si>
  <si>
    <t>Пониженная (0,4% - 2016 г.; 0,7% - 2017 г.; 1,0% - 2018 г.; 1,3% - 2019 г.; 1,6% - 2020 г.; 1,9% - 2021 г.) ставка налога для государственных унитарных предприятий, оказывающих инженерные услуги (сбор, очистка и распределение воды, прием стоков, передача пара и горячей воды, передача электроэнергии, услуги железнодорожного транспорта) предприятиям, осуществляющим свою хозяйственную деятельность на территории Ленинградской области</t>
  </si>
  <si>
    <t>Закон Ленинградской области от 25.11.2003 № 98-оз "О налоге на имущество организаций" (в ред. от 19.03.2018 № 24-оз)</t>
  </si>
  <si>
    <t>Пониженная (0% - с 1 по 5 гг.; 1,1% - с 6 по 10 гг.) ставка налога  для  организаций, получивших статус резидента ТОСЭР</t>
  </si>
  <si>
    <t>2,2 п.п.- с 1 по 5 гг.; 
1,1 п.п. - с 6 по 10 гг.</t>
  </si>
  <si>
    <t>Освобождаются от уплаты налога отдельные социальные категории граждан - в отношении легковых автомобилей с мощностью двигателя не более 150 л.с.</t>
  </si>
  <si>
    <t xml:space="preserve">Граждане - владельцы установленных Законом транспортных средств </t>
  </si>
  <si>
    <t>Освобождаются от уплаты налога граждане - в отношении одного зарегистрированного на них легкового автомобиля отечественного производства (СССР) с мощностью двигателя до 80 л.с. вкл. и с годом выпуска до 1990 года вкл., а также в отношении одного зарегистрированного на них мотоцикла или мотороллера отечественного производства (СССР) с годом выпуска до 1990 года вкл.</t>
  </si>
  <si>
    <t>Освобождаются от уплаты налога организации, финансируемые за счет средств областного бюджета и(или) местных бюджетов не менее чем на 70% от общего годового объема доходов</t>
  </si>
  <si>
    <t>Закон Ленинградской области от 22.11.2002 № 51-оз "О транспортном налоге" (в ред. от 17.07.2003 № 55-оз)</t>
  </si>
  <si>
    <t>Общественные организации инвалидов, а также организации, находящиеся в собственности общественных организаций инвалидов, и предприятия Всероссийского общества слепых</t>
  </si>
  <si>
    <t>Освобождаются от уплаты налога общественные организации инвалидов, а также организации, находящиеся в собственности общественных организаций инвалидов, и предприятия Всероссийского общества слепых, использующие транспортные средства для осуществления своей уставной деятельности - в отношении автобусов, легковых автомобилей с мощностью двигателя не более 150 л.с.</t>
  </si>
  <si>
    <t>Освобождаются от уплаты налога сельскохозяйственные товаропроизводители, которые занимаются производством сельскохозяйственной продукции в отраслях растениеводства и животноводства, - в отношении грузовых автомобилей</t>
  </si>
  <si>
    <t>Освобождаются от уплаты налога организации текстильного и швейного производства, производства кожи, изделий из кожи и производства обуви - в отношении грузовых автомобилей</t>
  </si>
  <si>
    <t>Закон Ленинградской области от 22.11.2002 № 51-оз "О транспортном налоге" (в ред. от 14.02.2014 № 1-оз)</t>
  </si>
  <si>
    <t>За одно транспортное средство, зарегистрированное на граждан указанной категории</t>
  </si>
  <si>
    <t>Один из родителей (усыновителей), опекунов (попечителей), имеющих в составе семьи 3-х и более детей в возрасте до 18 лет</t>
  </si>
  <si>
    <t>Освобождаются от уплаты налога один из родителей (усыновителей), опекунов (попечителей), имеющих в составе семьи 3-х и более детей в возрасте до 18 лет, - в отношении легковых автомобилей с мощностью двигателя не более 150 л.с.</t>
  </si>
  <si>
    <t>Закон Ленинградской области от 22.11.2002 № 51-оз "О транспортном налоге" (в ред. от 27.11.2015 № 125-оз)</t>
  </si>
  <si>
    <t>Освобождаются от уплаты налога один из родителей (усыновителей), опекунов (попечителей), имеющих в составе семьи ребенка-инвалида в возрасте до 18 лет, - в отношении легковых автомобилей с мощностью двигателя не более 150 л.с.</t>
  </si>
  <si>
    <t>Закон Ленинградской области от 22.11.2002 № 51-оз "О транспортном налоге" (в ред. от 29.11.2018 № 120-оз)</t>
  </si>
  <si>
    <t>Пенсионеры, а также лица, достигшие возраста, необходимого для назначения трудовой/страховой пенсии по старости</t>
  </si>
  <si>
    <t>Пониженная (80% от ставки) ставка налога для пенсионеров - в отношении легковых автомобилей с мощностью двигателя до 100 л.с.  и мотоциклов (мотороллеров) с мощностью двигателя до 40 л.с.</t>
  </si>
  <si>
    <t>Закон Ленинградской области от 22.11.2002 № 51-оз "О транспортном налоге" (в ред. от 28.11.2005 № 99-оз)</t>
  </si>
  <si>
    <t>Со дня выпуска мотоцикла (мотороллера) прошло более 15 лет. 
За один мотоцикл (мотороллер), зарегистрированный на граждан указанной категории.</t>
  </si>
  <si>
    <t>Закон Ленинградской области от 22.11.2002 № 51-оз "О транспортном налоге" (в ред. от 01.11.2018 № 102-оз)</t>
  </si>
  <si>
    <t>Налогоплательщики, на которых зарегистрированы транспортные средства, оборудованные для использования газомоторного топлива</t>
  </si>
  <si>
    <t>(1) ограниченный - срок действия льготы определен законом - до 31.12.2023</t>
  </si>
  <si>
    <t xml:space="preserve">Пониженная (50% от ставки) ставка налога для налогоплательщиков, на которых зарегистрированы транспортные средства, оборудованные для использования газомоторного топлива </t>
  </si>
  <si>
    <t>Закон Ленинградской области от 22.11.2002 № 51-оз "О транспортном налоге" (в ред. от  17.07.2003 N 55-оз)</t>
  </si>
  <si>
    <t>Закон Липецкой области от 27.11.2003 № 80-ОЗ "О налоге на имущество организаций в Липецкой области" (в ред. от 28.11.2013 № 215-ОЗ)</t>
  </si>
  <si>
    <t>Поголовье дойного/ маточного стада не менее 300 голов</t>
  </si>
  <si>
    <t>Пониженная (1,1%; 0% - 2013 г.) ставка налога для организаций - сельхозтоваропроизводителей, занимающихся молочным и/ или мясным скотоводством</t>
  </si>
  <si>
    <t>Развитие производственной базы на селе</t>
  </si>
  <si>
    <t>1,1 п.п.; 
2,2 п.п. - до 01.01.2014</t>
  </si>
  <si>
    <t>Закон Липецкой области от 27.11.2003 № 80-ОЗ "О налоге на имущество организаций в Липецкой области" (в ред. от 01.04.2016 № 509-ОЗ)</t>
  </si>
  <si>
    <t xml:space="preserve">Имущество расположено на территории индустриального (промышленного) парка. 
Соответствие индустриального (промышленного) парка и его управляющей компании требованиям, установленным Правительством РФ. </t>
  </si>
  <si>
    <t>(1) ограниченный - сроком на 5 лет с даты внесения сведений об управляющей компании в реестр индустриальных (промышленных) парков и управляющих компаний индустриальных (промышленных) парков)</t>
  </si>
  <si>
    <t>Пониженная (1,1%) ставка налога для управляющих компаний индустриальных (промышленных) парков - в отношении имущества, используемого для функционирования индустриального (промышленного) парка</t>
  </si>
  <si>
    <t>Обеспечение функционирования индустриальных (промышленных) парков</t>
  </si>
  <si>
    <t>Закон Липецкой области от 27.11.2003 № 80-ОЗ "О налоге на имущество организаций в Липецкой области" (в ред. от 05.03.2019 № 242-ОЗ)</t>
  </si>
  <si>
    <t>Торговые объекты организаций потребительской кооперации</t>
  </si>
  <si>
    <t>Пониженная (0,3%) ставка налога для торговых объектов, принадлежащих организациям потребительской кооперации и расположенных далее 11 км от границы административного центра муниципального района</t>
  </si>
  <si>
    <t>Освобождаются от уплаты налога садоводческие товарищества</t>
  </si>
  <si>
    <t>Закон Липецкой области от 27.11.2003 № 80-ОЗ "О налоге на имущество организаций в Липецкой области" (в ред. от 11.05.2004 № 105-ОЗ)</t>
  </si>
  <si>
    <t>Развитие народных промыслов</t>
  </si>
  <si>
    <t>Закон Липецкой области от 27.11.2003 № 80-ОЗ "О налоге на имущество организаций в Липецкой области" (в ред. от 26.11.2004 № 134-ОЗ)</t>
  </si>
  <si>
    <t>Фактическое выполнение по каждому из годовых финансово-экономических показателей бизнес-плана инвестиционного проекта составляет не менее чем 90%: по инвестициям, вложенным в проект; выручке от реализации продукции (работ, услуг); налогооблагаемой прибыли; количеству созданных рабочих мест</t>
  </si>
  <si>
    <t>Организации-победители конкурса региональных инвестиционных проектов</t>
  </si>
  <si>
    <t>(1) ограниченный - на фактический срок окупаемости проекта, но не более 8 лет в с/х и 5 лет в иных отраслях</t>
  </si>
  <si>
    <t>Освобождаются от уплаты налога организации-победители конкурса инвестиционных проектов - в отношении имущества, являющегося объектом реконструкции, расширения или технического перевооружения производства, а также созданного или приобретенного в результате осуществления инвестиционных проектов на территории Липецкой области</t>
  </si>
  <si>
    <t>Закон Липецкой области от 27.11.2003 № 80-ОЗ "О налоге на имущество организаций в Липецкой области" (в ред. от 04.04.2007 № 39-ОЗ)</t>
  </si>
  <si>
    <t>Участники ОЭЗ регионального уровня (РУ)</t>
  </si>
  <si>
    <t>(1) ограниченный - сроком на 7 лет с даты постановки на учет имущества</t>
  </si>
  <si>
    <t>Освобождаются от уплаты налога участники ОЭЗ регионального уровня - в отношении имущества, созданного или приобретенного в целях ведения деятельности на территории данной ОЭЗ</t>
  </si>
  <si>
    <t>Развитие ОЭЗ</t>
  </si>
  <si>
    <t>Закон Липецкой области от 27.11.2003 № 80-ОЗ "О налоге на имущество организаций в Липецкой области" (в ред. от 27.03.2009 № 258-ОЗ)</t>
  </si>
  <si>
    <t>Освобождаются от уплаты налога организации - в отношении объектов федеральной собственности аэродромной инфраструктуры</t>
  </si>
  <si>
    <t>Рекомендации федеральных органов исполнительной власти</t>
  </si>
  <si>
    <t>Закон Липецкой области от 27.11.2003 № 80-ОЗ "О налоге на имущество организаций в Липецкой области" (в ред. от 25.05.2009 № 268-ОЗ)</t>
  </si>
  <si>
    <t>Организации, осуществляющие функции управляющих компаний ОЭЗ, администрации ОЭЗ регионального уровня (РУ)</t>
  </si>
  <si>
    <t>Освобождаются от уплаты налога организации, осуществляющие функции управляющих компаний ОЭЗ, администрации ОЭЗ РУ</t>
  </si>
  <si>
    <t>Закон Липецкой области от 27.11.2003 № 80-ОЗ "О налоге на имущество организаций в Липецкой области" (в ред. от 25.11.2010 № 445-ОЗ)</t>
  </si>
  <si>
    <t>Организации, осуществляющие инвестиции в строительство объектов инфраструктуры ОЭЗ регионального уровня (РУ)</t>
  </si>
  <si>
    <t>Освобождаются от уплаты налога организации, осуществляющие инвестиции в строительство объектов инфраструктуры ОЭЗ РУ - в отношении имущества, созданного для функционирования ОЭЗ, находящегося в границах ОЭЗ и на прилегающей к ней территории</t>
  </si>
  <si>
    <t>Развития ОЭЗ</t>
  </si>
  <si>
    <t>Закон Липецкой области от 27.11.2003 № 80-ОЗ "О налоге на имущество организаций в Липецкой области" (в ред. от 27.05.2011 № 481-ОЗ)</t>
  </si>
  <si>
    <t>Освобождаются от уплаты налога организации-сельхозтоваропроизводители, осуществляющие строительство, реконструкцию и (или) модернизацию животноводческих комплексов (ферм), сахарных заводов, мощностей для первичной подработки и хранения зерна, объектов по глубокой переработке высокопротеиновых сельскохозяйственных культур (сои, пшеницы, ржи, кукурузы, рапса, нута и сорго), - по указанным объектам капитальных вложений в отношении имущества, используемого для производства, переработки и хранения сельскохозяйственной продукции</t>
  </si>
  <si>
    <t>Закон Липецкой области от 27.11.2003 № 80-ОЗ "О налоге на имущество организаций в Липецкой области" (в ред. от 31.10.2011 № 563-ОЗ)</t>
  </si>
  <si>
    <t>Соответствие индустриального парка и его управляющей компании требованиям, установленным Правительством РФ</t>
  </si>
  <si>
    <t xml:space="preserve">Освобождаются от уплаты налога резиденты индустриальных (промышленных) парков </t>
  </si>
  <si>
    <t>Организации, реализующие инновационные проекты</t>
  </si>
  <si>
    <t>(1) ограниченный - сроком на 5 лет с даты начала реализации проекта</t>
  </si>
  <si>
    <t>Освобождаются от уплаты налога организации, реализующие инновационные проекты - в отношении имущества, используемого для реализации инновационного проекта</t>
  </si>
  <si>
    <t>Развитие инновационных технологий</t>
  </si>
  <si>
    <t>Кооперативы созданы в соответствии с Законом от 08.12.1995 г. №193-ФЗ "О с/х кооперации"</t>
  </si>
  <si>
    <t>Сельскохозяйственные потребительские кооперативы</t>
  </si>
  <si>
    <t>Освобождаются от уплаты налога сельскохозяйственные потребительские кооперативы</t>
  </si>
  <si>
    <t>Развитие сельскохозяйственной кооперации</t>
  </si>
  <si>
    <t>Закон Липецкой области от 27.11.2003 № 80-ОЗ "О налоге на имущество организаций в Липецкой области" (в ред. от 11.06.2019 № 263-ОЗ)</t>
  </si>
  <si>
    <t>Организации - балансодержатели вновь введенных генерирующих объектов, вырабатывающих электроэнергию для собственных нужд</t>
  </si>
  <si>
    <t>(1) ограниченный - сроком на 5 лет с даты постановки на учет имущества</t>
  </si>
  <si>
    <t>Освобождаются от уплаты налога организации - в отношении вновь вводимых генерирующих объектов, вырабатывающих электроэнергию для собственных нужд</t>
  </si>
  <si>
    <t>Содействие реализации новых инвестиционных проектов, направленных на решение задач в сфере охраны окружающей среды</t>
  </si>
  <si>
    <t>Закон Липецкой области от 27.11.2003 № 80-ОЗ "О налоге на имущество организаций в Липецкой области" (в ред. от 14.09.2017 № 106-ОЗ)</t>
  </si>
  <si>
    <t>Организации - балансодержатели движимого имущества, принятого с 1 января 2013 года на учет в качестве основных средств</t>
  </si>
  <si>
    <t>Освобождаются от уплаты налога организации - в отношении железнодорожного подвижного состава, произведенного начиная с 1 января 2013 года</t>
  </si>
  <si>
    <t>Стимулирование инвестиций в новое оборудование и ускоренного обновления основных средств</t>
  </si>
  <si>
    <t>Ведение раздельного учета доходов и расходов, возникающих в процессе реализации проекта, и от других видов деятельности, факт. выполнения не менее чем на 90% показателей бизнес-плана</t>
  </si>
  <si>
    <t>Организации-участники конкурса инвестиционных проектов</t>
  </si>
  <si>
    <t>(1) ограниченный - на фактический срок окупаемости, но не более 5 лет</t>
  </si>
  <si>
    <t>Пониженная (на 4,5%) ставка налога для организаций-победителей конкурса инвестиционных проектов - в отношении прибыли, полученной от реализации проекта на территории области</t>
  </si>
  <si>
    <t xml:space="preserve">Резиденты федеральной особой экономической зоны (ОЭЗ) промышленно-производственного типа на территории Липецкой области </t>
  </si>
  <si>
    <t xml:space="preserve"> (1) ограниченный - на срок действия статуса ОЭЗ</t>
  </si>
  <si>
    <t>Пониженная (до 01.01.2012 - 13,5%; с 01.01.2012: 0% - с 1 по 5 гг.; 5% с 6 по 10 гг.; 13,5% - с 11 г.) ставка налога для резидентов федеральной ОЭЗ промышленно-производственного типа на территории Липецкой области - в отношении прибыли, полученной от деятельности, осуществляемой на территории ОЭЗ</t>
  </si>
  <si>
    <t>Повышение инвестиционной привлекательности особой экономической зоны</t>
  </si>
  <si>
    <t>4,5 п.п. - 2009-2011 гг;
с 2012 г - 1 8п.п., 13 (12) п.п. и 3,5 п.п.</t>
  </si>
  <si>
    <t>Ведение раздельного учета доходов и расходов, осуществления деятельности на территории ОЭЗ, и от деятельности за пределами территорий ОЭЗ РУ. 
Если доля экспортно ориентированной или импортозамещающей продукции в общем объеме доходов не менее 50% - на 7 лет с момента получения прибыли.</t>
  </si>
  <si>
    <t>Участники особой экономической зоны (ОЭЗ) регионального уровня (РУ)</t>
  </si>
  <si>
    <t>(1) ограниченный - сроком на 5 / 7 лет с момента получения прибыли</t>
  </si>
  <si>
    <t>Пониженная (на 4,5%) ставка налога для участников ОЭЗ регионального уровня - в отношении прибыли, полученной от деятельности, осуществляемой на территориях ОЭЗ РУ</t>
  </si>
  <si>
    <t>Пониженная (на 4,5%) ставка налога для организаций народных художественных промыслов</t>
  </si>
  <si>
    <t>Закон Липецкой области от 29.05.2008 № 151-ОЗ "О применении пониженной ставки налога на прибыль организаций, подлежащего зачислению в областной бюджет" (в ред. от 25.11.2010 № 445-ОЗ)</t>
  </si>
  <si>
    <t>Ведение раздельного учета доходов и расходов от деятельности, осуществляемой на территории ОЭЗ, и от деятельности за пределами территорий ОЭЗ РУ</t>
  </si>
  <si>
    <t>Организации, осуществляющие инвестиции в строительство объектов инфраструктуры ОЭЗ регионального уровня</t>
  </si>
  <si>
    <t>Пониженная (на 4,5%) ставка налога для организаций, осуществляющие инвестиции в объекты инфраструктуры ОЭЗ регионального уровня - в отношении прибыли, полученной от деятельности на территории ОЭЗ</t>
  </si>
  <si>
    <t>Пониженная (на 4,5%) ставка налога для учреждений уголовно-исполнительной системы на территории области</t>
  </si>
  <si>
    <t>Закон Липецкой области от 29.05.2008 № 151-ОЗ "О применении пониженной ставки налога на прибыль организаций, подлежащего зачислению в областной бюджет" (в ред. от 31.10.2011 № 563-ОЗ)</t>
  </si>
  <si>
    <t>Ведение раздельного учета доходов и расходов, возникающих в процессе реализации проекта, и от других видов деятельности</t>
  </si>
  <si>
    <t>Пониженная (на 4,5%) ставка налога для организаций, реализующих инновационные проекты, включенные в областной реестр инновационных проектов</t>
  </si>
  <si>
    <t>Закон Липецкой области от 29.05.2008 № 151-ОЗ "О применении пониженной ставки налога на прибыль организаций, подлежащего зачислению в областной бюджет" (в ред. от 01.04.2016 № 509-ОЗ)</t>
  </si>
  <si>
    <t>Соответствие парка установленным требованиям. 
Ведение раздельного учета доходов и расходов и от деятельности за пределами территорий парка.</t>
  </si>
  <si>
    <t>Резиденты индустриальных промышленных парков</t>
  </si>
  <si>
    <t>Пониженная (на 4,5%) ставка налога для резидентов индустриальных (промышленных) парков - в отношении прибыли, полученной от деятельности на территории парка</t>
  </si>
  <si>
    <t>Соответствие парка и УК установленным требованиям. 
Ведение раздельного учета доходов и расходов и от деятельности за пределами территорий парка.</t>
  </si>
  <si>
    <t>Пониженная (на 4,5%) ставка налога для управляющих компаний индустриальных (промышленных) парков - в отношении прибыли, полученной от деятельности на территории парка</t>
  </si>
  <si>
    <t>Обеспечение функционирования индустриальных парков</t>
  </si>
  <si>
    <t>Закон Липецкой области от 29.05.2008 № 151-ОЗ "О применении пониженной ставки налога на прибыль организаций, подлежащего зачислению в областной бюджет" (в ред. от 29.10.2018 № 212-ОЗ)</t>
  </si>
  <si>
    <t>Предоставляется только по одному из зарегистрированных за физ. лицом транспортных средств лиц по выбору налогоплательщика</t>
  </si>
  <si>
    <t>Герои Советского Союза и РФ, лица, награжденные орденом Славы трех степеней,  ветераны</t>
  </si>
  <si>
    <t>Освобождаются от уплаты налога герои СССР и РФ, лица, награжденные орденом Славы трех степеней, ветераны</t>
  </si>
  <si>
    <t>Инвалиды всех категорий, родители и опекуны детей-инвалидов в возрасте до 18 лет</t>
  </si>
  <si>
    <t>Освобождаются от уплаты налога инвалиды, родители и опекуны детей-инвалидов до 18 лет</t>
  </si>
  <si>
    <t>Освобождаются от уплаты налога граждане, подвергнувшиеся воздействию радиации</t>
  </si>
  <si>
    <t>Закон Липецкой области от 25.11.2002 № 20-ОЗ "О транспортном налоге в Липецкой области" (в ред. от 14.07.2011 № 505-ОЗ)</t>
  </si>
  <si>
    <t>Освобождаются от уплаты налога один из родителей (усыновителей) в многодетной семье</t>
  </si>
  <si>
    <t>Закон Липецкой области от 25.11.2002 № 20-ОЗ "О транспортном налоге в Липецкой области" (в ред. от 11.11.2003 № 76-ОЗ)</t>
  </si>
  <si>
    <t>Предоставляется только по одному из зарегистрированных за физ. лицом транспортных средств. 
В 2004-2010 гг. действовала льгота - пониженная на 75% сумма налога независимо от вида ТС.</t>
  </si>
  <si>
    <t>Лица, получающие пенсии, назначенные в соответствии с пенсионным законодательством РФ</t>
  </si>
  <si>
    <t>Освобождаются от уплаты налога монастыри</t>
  </si>
  <si>
    <t>Закон Липецкой области от 25.11.2002 № 20-ОЗ "О транспортном налоге в Липецкой области" (в ред. от 26.11.2004 № 133-ОЗ)</t>
  </si>
  <si>
    <t>Уставный капитал полностью состоит из вклада общественных организаций инвалидов, численность инвалидов составляет не менее 50% от числа работников, доля заработной платы - не менее 25% в расходах на оплату труда</t>
  </si>
  <si>
    <t>Общественные организации инвалидов, предприятия, учреждения и организации, находящиеся в их собственности</t>
  </si>
  <si>
    <t>Закон Липецкой области от 25.11.2002 № 20-ОЗ "О транспортном налоге в Липецкой области" (в ред. от 05.09.2005 № 212-ОЗ)</t>
  </si>
  <si>
    <t>В объеме отгруженных товаров собственного пр-ва, изделия народных художественных промыслов за предыдущий год составляют не менее 50%</t>
  </si>
  <si>
    <t>Закон Липецкой области от 25.11.2002 № 20-ОЗ "О транспортном налоге в Липецкой области" (в ред. от 14.02.2006 № 264-ОЗ)</t>
  </si>
  <si>
    <t>Организации - резиденты особой экономической зоны (ОЭЗ) и организации - участники особой экономической зоны (ОЭЗ) регионального уровня (РУ)</t>
  </si>
  <si>
    <t>(1) ограниченный - в течение 10 лет с момента постановки ТС на учет</t>
  </si>
  <si>
    <t>Освобождаются от уплаты налога резиденты ОЭЗ и участники ОЭЗ регионального уровня</t>
  </si>
  <si>
    <t>Закон Липецкой области от 25.11.2002 № 20-ОЗ "О транспортном налоге в Липецкой области" (в ред. от 01.10.2012 № 62-ОЗ)</t>
  </si>
  <si>
    <t>Освобождаются от уплаты налога резиденты индустриальных парков</t>
  </si>
  <si>
    <t>Перечни видов деятельности для применения пониженных ставок в размере 5% и 10% введены с 01.01.2018. 
В 2009 - 2017 гг. действовала единая для всех видов деятельности ставка - 5%.</t>
  </si>
  <si>
    <t>Пониженные (5% и 10% - для разных видов деятельности) ставки налога для организаций и ИП, осуществляющих установленные Законом виды деятельности 
(объект налогообложения "доходы-расходы")</t>
  </si>
  <si>
    <t>10 п.п. и 5 п.п. - с 01.01.2018; 
10 п.п. - до 01.01.2018</t>
  </si>
  <si>
    <t>Закон Липецкой области от 24.12.2008 № 233-ОЗ "Об установлении налоговой ставки для организаций и ИП, применяющих упрощенную систему налогообложения" (в ред. от 15.06.2015 № 413-ОЗ)</t>
  </si>
  <si>
    <t>Средняя численность работников не превышает 15 человек</t>
  </si>
  <si>
    <t>ИП, впервые зарегистрированные и осуществляющие установленные Законом виды предпринимательской деятельности в производственной, социальной и научной сферах, а также сфере бытовых услуг установленные законом</t>
  </si>
  <si>
    <t>Закон Липецкой области от 24.12.2008 № 233-ОЗ "Об установлении налоговой ставки для организаций и ИП, применяющих упрощенную систему налогообложения" (в ред.  от 11.11.2015 № 455-ОЗ)</t>
  </si>
  <si>
    <t>Организации и ИП, осуществляющие установленные Законом виды деятельности в производственной, социальной и научной сферах, а также в сфере бытовых услуг</t>
  </si>
  <si>
    <t>Закон Липецкой области от 08.11.2012 № 80-ОЗ "О патентной системе налогообложения в Липецкой области" (в ред. от 15.06.2015 № 413-ОЗ)</t>
  </si>
  <si>
    <t>ИП, впервые зарегистрированные и осуществляющие установленные Законом виды предпринимательской деятельности в производственной, социальной и научной сферах, а также сфере бытовых услуг</t>
  </si>
  <si>
    <t xml:space="preserve">Исполнение условий, установленных пп. 1, 2 п.1 статьи 25.9 НКРФ </t>
  </si>
  <si>
    <t xml:space="preserve">Улучшение инвестиционного климата, поддержка организаций - участников региональных инвестиционных проектов </t>
  </si>
  <si>
    <t>Закон Магаданской области от 20.11.2003 № 382-ОЗ "О введении на территории Магаданской области налога на имущество организаций" (в ред. от 25.11.2016 № 2107-ОЗ)</t>
  </si>
  <si>
    <t>Имущество: принято на учет в качестве объектов основных средств после даты включения соответствующей организации в реестр резидентов территории ТОСЭР; 
ранее не учитывалось на балансе в качестве объектов основных средств иными лицами.</t>
  </si>
  <si>
    <t>Освобождаются от уплаты налога организации, получившие статус резидента ТОСЭР - в отношении имущества используемого для осуществления деятельности, предусмотренной соглашением об осуществлении деятельности на территории ТОСЭР, и расположенного на территории ТОСЭР</t>
  </si>
  <si>
    <t xml:space="preserve">Улучшение инвестиционного климата, поддержка организаций - резидентов территории опережающего развития </t>
  </si>
  <si>
    <t>Освобождаются от уплаты налога граждане, подвергшиеся воздействию радиации вследствие чернобыльской катастрофы</t>
  </si>
  <si>
    <t>Освобождаются от уплаты налога инвалиды всех категорий, имеющие мотоколяски и автомобили</t>
  </si>
  <si>
    <t>Гражданин не осуществляет предпринимательскую деятельность без образования юридического лица. 
В  случае, если лицо указанной категории является владельцем двух и более транспортных средств, данная льгота распространяется только на одно транспортное средство</t>
  </si>
  <si>
    <t>Освобождаются от уплаты налога неработающие пенсионеры по старости, имеющие транспортные средства (автомобили, мотоциклы, мотороллеры, автобусы, другие самоходные машины, механизмы, моторные лодки)</t>
  </si>
  <si>
    <t>Закон Магаданской области от 28.11.2002 № 291-ОЗ "О транспортном налоге" (в ред. от 02.10.2018 № 2298-ОЗ)</t>
  </si>
  <si>
    <t>Гражданин не осуществляет предпринимательскую деятельность без образования юридического лица. 
В  случае, если лицо указанной категории является владельцем двух и более транспортных средств, данная льгота распространяется только на одно транспортное средство.</t>
  </si>
  <si>
    <t xml:space="preserve">Неработающие граждане, имеющие соответствующие транспортные средства </t>
  </si>
  <si>
    <t>Освобождаются от уплаты налога неработающие граждане, имеющие транспортные средства (автомобили, мотоциклы, мотороллеры, автобусы, другие самоходные машины, механизмы, моторные лодки)</t>
  </si>
  <si>
    <t xml:space="preserve">Поддержка общественных организаций инвалидов </t>
  </si>
  <si>
    <t>Освобождаются от уплаты налога организации, осуществляющие содержание дорог общего пользования федерального, регионального или межмуниципального значения</t>
  </si>
  <si>
    <t xml:space="preserve">Оптимизация расходов консолидированного бюджета </t>
  </si>
  <si>
    <t>Удельный вес доходов от осуществления этой деятельности составляет 70% и более общей суммы их доходов, в отношении специального и специализированного автотранспорта, осуществляющего дорожное обслуживание</t>
  </si>
  <si>
    <t>Освобождаются от уплаты налога организации, осуществляющие содержание автомобильных дорог общего пользования местного значения</t>
  </si>
  <si>
    <t>Освобождаются от уплаты налога профессиональные аварийно–спасательные службы, профессиональные аварийно-спасательные формирования</t>
  </si>
  <si>
    <t>Средняя численность работников за налоговый период не превышает 15 человек в случае осуществления предпринимательской деятельности с привлечением наемных работников. 
Предельный размер доходов от реализации, полученных ИП при осуществлении установленных видов экономической деятельности не превышает:
в 1-й год осуществления предпринимательской деятельности - 15 млн. рублей;
во 2-й год осуществления предпринимательской деятельности - 30 млн. рублей.</t>
  </si>
  <si>
    <t>Пониженная (0%) ставка налога для ИП, впервые зарегистрированных и осуществляющих деятельность в производственной, социальной и научной сферах, а также сфере бытовых услуг</t>
  </si>
  <si>
    <t>Поддержка малого  предпринимательства</t>
  </si>
  <si>
    <t>Средняя численность работников за налоговый период не превышает 5 человек в случае осуществления предпринимательской деятельности с привлечением наемных работников.</t>
  </si>
  <si>
    <t>Пониженная (7,5%) ставка налога для организаций и ИП, осуществляющие установленные Законом виды экономической деятельности (объект налогообложения "доходы-расходы")</t>
  </si>
  <si>
    <t xml:space="preserve">Доход от осуществления одного из установленных видов предпринимательской деятельности составил за соответствующий налоговый период не менее 70% в общем объеме дохода от реализации товаров (работ, услуг) 
</t>
  </si>
  <si>
    <t>Пониженная (3%) ставка налога для организаций и ИП, осуществляющие установленные Законом виды экономической деятельности (для 14 видов экономической деятельности) 
(объект налогообложения "доходы")</t>
  </si>
  <si>
    <t>Направление высвобожденных средств на социальную защиту инвалидов. 
Число инвалидов в организации составляет не менее 90% от общей численности.
Целями уставной деятельности организаций являются - улучшение материального положения и социальная реабилитация инвалидов, непреследование извлечения прибыли. 
Прибыль должна направляться на реализацию уставных целей этих организаций и не распределяться между участниками. 
Льгота не распространяется на водные и воздушные транспортные средства. 
Льготы не предоставляются, если общественная организация инвалидов осуществляет приобретение и реализацию ценных бумаг, имущественных и неимущественных прав.</t>
  </si>
  <si>
    <t>Освобождаются от уплаты налога общественные организации инвалидов (кроме водных и воздушных транспортных средств)</t>
  </si>
  <si>
    <t>Направление общей суммы высвобожденных средств на социальную защиту инвалидов, обеспечение занятости инвалидов, сохранение и увеличение числа рабочих мест для них. 
Организация соответствует требованиям: 
Уставный капитал полностью состоит из вкладов одной или нескольких общественных организаций инвалидов.
Доходы от хозяйственной деятельности направляются на осуществление уставной деятельности организации. 
Среднесписочная численность работающих  - не менее 15 человек. 
Инвалиды составляют не менее 30% от общей численности работающих, а доля расходов на оплату их  труда - не менее 20%, либо от общей численности работающих инвалиды и лица, получающие пенсию по старости, составляют не менее 50% а доля расходов на оплату их труда - не менее 35%. 
Размер среднемесячной заработной платы инвалидов и лиц, получающих пенсию по старости - не ниже величины прожиточного минимума по МО для трудоспособного населения. 
Применяется труд только тех инвалидов, которым рекомендована трудовая деятельность учреждениями медико-социальной экспертизы.</t>
  </si>
  <si>
    <t>Освобождаются от уплаты налога организации, участники которых являются общественные организации инвалидов (кроме водных и воздушных транспортных средств)</t>
  </si>
  <si>
    <t>Направление общей суммы высвобожденных средств на социальную защиту инвалидов, обеспечение занятости инвалидов, сохранение и увеличение числа рабочих мест для них. 
Среднесписочная численность работающих - не менее 50 человек. 
Инвалиды составляют не менее 30% от общей численности работающих, а доля расходов на оплату их труда - не менее 20%; либо от общей численности работающих инвалиды и лица, получающие пенсию по старости, составляют не менее 0%, а доля расходов на оплату их труда - составляет не менее 35%. 
Размер среднемесячной заработной платы инвалидов и лиц, получающих пенсию по старости - составляет не ниже величины прожиточного минимума по МО для трудоспособного населения. 
Применяется труд только тех инвалидов, которым рекомендована трудовая деятельность учреждениями медико-социальной экспертизы.</t>
  </si>
  <si>
    <t>Некоммерческие организации, зарегистрированные в  качестве товариществ собственников жилья на территории МО</t>
  </si>
  <si>
    <t>Направление высвобожденных средств на развитие организации. 
Образовательная организация создана физическим лицом или физическими лицами и (или) юридическим лицом, юридическими лицами или их объединениями (за искл. иностранных религиозных организаций), деятельность которых осуществляется по дополнительному профессиональному образованию специалистов, имеющих высшее образование, по программе профессиональной переподготовки с присвоением квалификации "Мастер делового администрирования - Master of Business Administration (MBA)". Выручка от реализации услуг по обучению по указанной программе (MBA) составляет не менее 50% в выручке от реализации продукции, товаров, работ, услуг).     
Выручка организации от деятельности по обеспечению функционирования образовательных организаций составляет не менее 50% в выручке от использования объектов недвижимости и инженерной инфраструктуры.</t>
  </si>
  <si>
    <t>Льгота распространяется на одного из родителей (законных представителей) в многодетной семье. 
Льгота предоставляется не более чем по одному транспортному средству по заявлению налогоплательщика на основании документа, подтверждающего статус заявителя.</t>
  </si>
  <si>
    <t>Многодетные семьи, воспитывающие 3-х или более несовершеннолетних детей</t>
  </si>
  <si>
    <t>Освобождаются от уплаты налога многодетные семья - в отношении транспортных средств с мощностью двигателя до 250 л.с. (до 183,9 кВт) вкл. (автомобили, мотоциклы, мотороллеры, автобусы, тракторы)</t>
  </si>
  <si>
    <t>Направление высвобожденных средств на развитие организации. 
Организация создана в  соответствии с законодательством РФ физическим лицом или физическими лицами и (или) юридическим лицом, юридическими лицами или их объединениями, за искл. иностранных религиозных организаций.</t>
  </si>
  <si>
    <t>Пониженная (50%) ставка налога для дошкольных образовательных организаций</t>
  </si>
  <si>
    <t>(1) ограниченный - в течение срока существования ОЭЗ</t>
  </si>
  <si>
    <t>(2) не установлено - 
дата снятия статуса ОЭЗ РУ</t>
  </si>
  <si>
    <t>17 (18) п.п. - с 1 по 8 гг.; 
12 (13) п.п. - с 9 по 14 гг.; 
4,5 п.п. - с 15 г.</t>
  </si>
  <si>
    <t>Направление высвобожденных средств на развитие организаций. 
Общеобразовательные организации, осуществляющие образовательную деятельность по имеющим государственную аккредитацию основным общеобразовательным программам, созданные в соответствии с законодательством РФ физическим лицом или физическими лицами и (или) юридическим лицом, юридическими лицами или их объединениями, за исключением иностранных религиозных организаций</t>
  </si>
  <si>
    <t>Пониженная (50%) ставка налога для общеобразовательных организаций</t>
  </si>
  <si>
    <t>Сумма налоговой льготы, предоставляемой участнику инвестиционного проекта за весь срок применения льготы, не может превышать общего объема капитальных вложений, осуществленных в соответствии с инвестиционным проектом</t>
  </si>
  <si>
    <t>Участники инвестиционных проектов, реализуемых на территории Московской области</t>
  </si>
  <si>
    <t>(1) ограниченный - на 3, 5, 7 налоговых периодов по соответственно значимым, приоритетным и стратегическим проектам</t>
  </si>
  <si>
    <t>Льгота предоставляется, если затраты на достройку, дооборудование, реконструкцию, модернизацию, техническое перевооружение составили не менее 50%  остаточной стоимости на дату заключения соглашения.
Размер ставок и период применения льгот, в том зависит от сферы деятельности участника инвестиционного проекта
1) сферы согласно приложению 1 к Закону за искл. п.8 и п.10. 
2) сферы по п. 8 и п.10 приложения 1 к Закону (деловые центры, технопарки, бизнес-инкубаторы, гостиницы).</t>
  </si>
  <si>
    <t>Участники инвестиционных проектов, реализуемых на территории Московской области, осуществляющие деятельность в установленных Законом сферах</t>
  </si>
  <si>
    <t>Общая выставочная площадь зала составляет не менее 200000 кв. м. 
Направление высвобожденных средств на развитие организации.</t>
  </si>
  <si>
    <t>Организации - балансодержатели объекта налогообложения (объекты недвижимого имущества с выставочными залами)</t>
  </si>
  <si>
    <t>(1) ограниченный - срок установлен Законом - до 01.01.2020</t>
  </si>
  <si>
    <t>Пониженная (на 50%) сумма налога для организаций, на балансе которых учтены объекты недвижимости с выставочными залами, используемыми для проведения выставок</t>
  </si>
  <si>
    <t>В отношении транспортных средств, оснащенных исключительно электрическими двигателями, признаваемых объектом налогообложения в соответствии со статьей 358 НКРФ: автомобили легковые, мотоциклы, мотороллеры, автобусы, тракторы.</t>
  </si>
  <si>
    <t>Лица, на которых зарегистрированы транспортные средства, оснащенные исключительно электрическими двигателями</t>
  </si>
  <si>
    <t>Освобождаются от уплаты налога лица, на которых зарегистрированы транспортные средства, оснащенные исключительно электрическими двигателями</t>
  </si>
  <si>
    <t>Участники специальных инвестиционных контрактов (СПИК), заключенного Российской Федерацией и Московской областью</t>
  </si>
  <si>
    <t>Пониженные (0% - до 2025 г.; 10% - 2026-2028 гг.; 13,5% - с 2029 г. в течение оставшегося периода действия льготы) ставки налога для участников специальных инвестиционных контрактов</t>
  </si>
  <si>
    <t>Освобождаются от уплаты налога участники СПИК, привлеченные лица СПИК, участники СПИК МО - в отношении имущества, созданного и (или) приобретенного в рамках реализации</t>
  </si>
  <si>
    <t>Объем капитальных вложений, осуществленных участником РИП за период:
не превышающий 3 лет со дня включения организации в реестр участников РИП, либо за период с 01.01.2016 до 01.01.2019 по выбору налогоплательщика, при условии, что инвестиционной декларацией предусмотрено осуществление капитальных вложений в объеме от 50 миллионов до 500 миллионов рублей;
не превышающий 5 лет со дня включения организации в реестр участников  РИП, либо за период с 01.01.2016 до 01.01.2021 года по выбору налогоплательщика, при условии, что инвестиционной декларацией предусмотрено осуществление капитальных вложений в объеме не менее 500 миллионов рублей.</t>
  </si>
  <si>
    <t>Ставка в размере 1,1% применяется при условии осуществления капитальных вложений по региональному инвестиционному проекту в объеме не менее 500 млн. рублей. 
Объем капитальных вложений, осуществленных участником РИП за период:
не превышающий 3 лет со дня включения организации в реестр участников РИП, либо за период с 01.01.2016 до 01.01.2019 по выбору налогоплательщика, при условии, что инвестиционной декларацией предусмотрено осуществление капитальных вложений в объеме от 50 миллионов до 500 миллионов рублей;
не превышающий 5 лет со дня включения организации в реестр участников  РИП, либо за период с 01.01.2016 до 01.01.2021 года по выбору налогоплательщика, при условии, что инвестиционной декларацией предусмотрено осуществление капитальных вложений в объеме не менее 500 миллионов рублей.</t>
  </si>
  <si>
    <t>(1) ограниченный - до даты прекращения действия концессионного соглашения</t>
  </si>
  <si>
    <t>Организации, реализующие в рамках соглашения с Правительством МО инвестиционные проекты по строительству и последующей эксплуатации генерирующих объектов, функционирующих на основе использования отходов производства и потребления</t>
  </si>
  <si>
    <t>На балансе организации учтены автомобильные дороги общего пользования регионального, межмуниципального, местного значения, частные автомобильные дороги общего пользования</t>
  </si>
  <si>
    <t>Освобождаются от уплаты налога организации, на балансе которых учтены автомобильные дороги общего пользования и сооружений, являющихся их неотъемлемой частью</t>
  </si>
  <si>
    <t>Удельный вес доходов от осуществления производства пива составляет в общей сумме доходов организации не менее 70%. 
Среднесписочная численность работников организации, осуществляющих трудовую деятельность на территории МО, составляет более 100 человек за налоговый период. 
Сумма уплаченного в бюджет МО акциза на пиво за каждый налоговый период применения льготы, превышает сумму акциза, уплаченного в предшествующем году. 
Размер среднемесячной заработной платы работников организации превышает среднемесячную заработную плату в МО.</t>
  </si>
  <si>
    <t>Освобождаются от уплаты налога организации, осуществляющие деятельность по производству пива</t>
  </si>
  <si>
    <t>Направление высвобожденных средств на развитие организации, а также на приобретение железнодорожного транспорта и оборудования. 
Удельный вес доходов от осуществления установленных видов деятельности, составляет в общей сумме доходов организации не менее 50%. 
Размер среднемесячной заработной платы работников организации превышает среднемесячную заработную плату в МО за предшествующий налоговый период не менее чем на 50%. 
Среднесписочная численность работников организации составляет более 25 человек за налоговый период, в котором организация заявила налоговую льготу. 
Сумма уплаченных в бюджет МО налоговых платежей превышает сумму налоговых платежей, уплаченных за период, предшествующий периоду, в котором организация заявила налоговую льготу. 
Объем капитальных вложений организации для целей приобретения и (или) модернизации железнодорожного транспорта и оборудования за налоговый период, в котором организация заявила налоговую льготу, составляет не менее 50 млн. руб.</t>
  </si>
  <si>
    <t>(1) ограниченный - срок установлен Законом - до 01.01.2021</t>
  </si>
  <si>
    <t xml:space="preserve">Имущество вновь построено и впервые введено в эксплуатацию с 01.01.2018 по 31.12.2025, а право собственности на него зарегистрировано организацией в течение одного года после ввода его в эксплуатацию. 
Направление высвобожденных средств на развитие организации .
Среднесписочная численность работников на территории МО более 50 человек за налоговый период применения льготы. 
Сумма уплаченного НДФЛ превышает сумму НДФЛ за предшествующий налоговый период. 
Размер среднемесячной заработной платы работников превышает среднемесячную заработную плату в МО. 
Сумма льготы в каждом налоговом периоде не может превышать 35% от стоимости приобретенного имущества, а за весь срок применения льготы не может превышать стоимость приобретенного имущества и при этом не может быть более:
50 млн. рублей, если  среднесписочная численность работников, осуществляющих трудовую деятельность на территории МО, составляет не менее 50 человек за каждый период применения льгот; 
1 млрд. рублей, если  среднесписочная численность работников, осуществляющих трудовую деятельность на территории МО, составляет не менее 500 человек за каждый период применения льгот.  </t>
  </si>
  <si>
    <t>Имущество вновь построено и впервые введено в эксплуатацию с 01.01.2018 по 31.12.2025, а право собственности на него зарегистрировано организацией в течение одного года после ввода его в эксплуатацию. 
Направление высвобожденных средств на развитие организации .
Среднесписочная численность работников на территории МО более 50 человек за налоговый период применения льготы. 
Сумма уплаченного НДФЛ превышает сумму НДФЛ за предшествующий налоговый период. 
Размер среднемесячной заработной платы работников превышает среднемесячную заработную плату в МО.</t>
  </si>
  <si>
    <t>(1) ограниченный - не более 4 последовательных налоговых периодов</t>
  </si>
  <si>
    <r>
      <t xml:space="preserve">Направление высвобожденных средств на развитие организации. 
Наличие заключенного между организацией и уполномоченным органом государственной власти МО соглашения об условиях эксплуатации комплекса. 
Требования к комплексу по обращению с отходами производства и потребления:
введен в эксплуатацию не позднее 1 марта 2020 года;
производственная (проектная) мощность - не менее 300 тыс. тонн в год;
имущество комплекса и его производственные характеристики соответствуют критериям, определенным в приложении 6 к Закону МО № 151/2004-ОЗ. 
</t>
    </r>
    <r>
      <rPr>
        <sz val="10"/>
        <color rgb="FFFF0000"/>
        <rFont val="Times New Roman"/>
        <family val="1"/>
        <charset val="204"/>
      </rPr>
      <t/>
    </r>
  </si>
  <si>
    <t>Освобождаются от уплаты налога организации, на балансе которых учтены комплексы по обращению с отходами производства и потребления</t>
  </si>
  <si>
    <t>Объем капитальных вложений организации для целей приобретения и (или) модернизации основных средств за календарный год, предшествующий году использования инвестиционного налогового вычета, составляет не менее 25 миллионов рублей. 
Обновление основных фондов за календарный год, предшествующий году использования инвестиционного налогового вычета, должно составлять 15% или за период трех предшествующих календарных лет - 45%.</t>
  </si>
  <si>
    <t>Организации, осуществляющие основные виды экономической деятельности, установленные Законом</t>
  </si>
  <si>
    <t>(1) ограниченный - период применения льготы установлен Законом</t>
  </si>
  <si>
    <t>Инвестиционный налоговый вычет (90 % суммы расходов текущего периода, указанных  в ст.257/п.1/абз.2 НКРФ, и 90 % суммы расходов текущего периода на цели, указанные в ст.257/п.2 НКРФ (за искл. расходов на ликвидацию основных средств; размер ставки 10%) для организаций</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</si>
  <si>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 (в ред. от 02.03.2009 № 1074-01-ЗМО)</t>
  </si>
  <si>
    <t xml:space="preserve">Пониженная (13,5%; 12,5% - 2017-2022 гг.) ставка налога для организаций (учреждений), подведомственных Управлению Федеральной службы исполнения наказаний Российской Федерации по Мурманской области, осуществляющих предпринимательскую и иную приносящую доход деятельность </t>
  </si>
  <si>
    <t>Среди членов организации инвалиды и их законные представители (один из родителей, усыновителей, опекун, попечитель) составляют не менее 80% от общего числа членов, состоящих на учете в указанных организациях). 
Льгота  не распространяется на прибыль от производства и реализации подакцизных товаров, минерального сырья, других полезных ископаемых, а также иных товаров в соответствии с перечнем, утверждаемым Правительством РФ.</t>
  </si>
  <si>
    <t>Пониженная (13,5%; 12,5% - 2017-2022 гг.) ставка налога для региональных и территориальных организаций общественных организаций инвалидов</t>
  </si>
  <si>
    <t>Инвалиды составляют не менее 50% от общей численности работников, а их доля в фонде оплаты труда - не менее 25%. 
Льгота  не распространяется на прибыль от производства и реализации подакцизных товаров, минерального сырья, других полезных ископаемых, а также иных товаров в соответствии с перечнем, утверждаемым Правительством РФ.</t>
  </si>
  <si>
    <t>Пониженная (13,5%; 12,5% - 2017-2022 гг.) ставка налога для организаций, уставный капитал которых полностью состоит из вкладов общественных организаций инвалидов</t>
  </si>
  <si>
    <t>Пониженная (13,5%; 12,5% - 2017-2022 гг.) ставка налога для учреждений, единственными собственниками имущества которых являются общественные организации инвалидов, созданные для достижения образовательных, культурных, лечебно-оздоровительных, физкультурно-спортивных, научных, информационных и иных социальных целей, а также для оказания правовой и иной помощи инвалидам, детям-инвалидам и их родителям</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</si>
  <si>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 (в ред. от 28.06.2013 № 1650-01-ЗМО)</t>
  </si>
  <si>
    <t xml:space="preserve">Исполнение условий соглашения о господдержке инвестиционной деятельности на территории Мурманской области или специального инвестиционного контракта, заключенного от имени Мурманской области без участия Российской Федерации. 
Льгота не распространяется на стратегические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 </t>
  </si>
  <si>
    <t>Организации, реализующие стратегические инвестиционные проекты Мурманской области</t>
  </si>
  <si>
    <t>Пониженная (13,5%; 12,5% - 2017-2022 гг.) ставка налога для организаций, реализующих стратегические инвестиционные проекты Мурманской области в рамках соглашений об инвестиционной деятельности или специального инвестиционного контракта (СПИК)</t>
  </si>
  <si>
    <t xml:space="preserve">Исполнение условий соглашения о господдержке инвестиционной деятельности на территории Мурманской области или специального инвестиционного контракта, заключенного от имени Мурманской области без участия Российской Федерации. 
Льгота не распространяется на приоритетные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 </t>
  </si>
  <si>
    <t>Организации, реализующие приоритетные инвестиционные проекты Мурманской области</t>
  </si>
  <si>
    <t>Пониженная (13,5%; 12,5% - 2017-2022 гг.) ставка налога для организаций, реализующих приоритетные инвестиционные проекты Мурманской области в рамках соглашений об инвестиционной деятельности или специального инвестиционного контракта (СПИК)</t>
  </si>
  <si>
    <t xml:space="preserve">С организацией заключено соглашение о господдержке инвестиционной деятельности на территории Мурманской области или специальный инвестиционный контракт, заключенный от имени Мурманской области без участия Российской Федерации. </t>
  </si>
  <si>
    <t>Пониженная (17%; 16% - 2017-2022 гг.) ставка налога для организаций, реализующих стратегические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 в рамках соглашений об инвестиционной деятельности или специального инвестиционного контракта (СПИК)</t>
  </si>
  <si>
    <t>Пониженная (17%; 16% - 2017-2022 гг.) ставка налога для организаций, реализующих приоритетные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 в рамках соглашений об инвестиционной деятельности или специального инвестиционного контракта (СПИК)</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</si>
  <si>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 (в ред. от 06.03.2017 № 2101-01-ЗМО)</t>
  </si>
  <si>
    <t xml:space="preserve">Объем капитальных вложений по РИП составляет: 
не менее 50 млн. рублей в течение срока, не превышающего 3 года со дня включения организации в реестр участников РИП; 
не менее 500 млн. рублей в течение срока, не превышающего 5 лет со дня включения организации в реестр участников РИП. </t>
  </si>
  <si>
    <t>Организации, включенные в реестр участников региональных инвестиционных проектов (РИП)</t>
  </si>
  <si>
    <t>(1) ограниченный - на 3 и 5 налоговых периодов в зависимости от объем капитальных вложений</t>
  </si>
  <si>
    <t>Пониженная (10%) ставка налога для организаций, включенных в реестр участников региональных инвестиционных проектов (РИП)</t>
  </si>
  <si>
    <t>Пониженная (10%) ставка налога для организаций - участников специальных инвестиционных контрактов (СПИК)</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</si>
  <si>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 (в ред. от 29.12.2016 № 2090-01-ЗМО)</t>
  </si>
  <si>
    <t>Пониженная (5% - с 1 по 5 гг.; 10% - с 6 по 10 гг.) ставка налога для организаций, получивших статус резидента ТОСЭР - в отношении прибыли, полученной от деятельности, осуществляемой в течение срока действия соглашений об осуществлении деятельности на территории ТОСЭР</t>
  </si>
  <si>
    <t>Закон Мурманской области от 26.11.2003 № 446-01-ЗМО "О налоге на имущество организаций" (в ред. от 29.11.2004 № 529-01-ЗМО)</t>
  </si>
  <si>
    <t>Включение в перечень градо- и поселкообразующих организаций Мурманской области, осуществляющих лов и (или) переработку объектов водных биологических ресурсов, утверждаемый Правительством Мурманской области (численность работающих в организации совместно проживающих с ними членов семей составляет не менее половины численности населения соответствующего населенного пункта, которые функционируют на 01.01.2002 не менее 5 лет; эксплуатируют только находящиеся у них на праве собственности рыбопромысловые суда; зарегистрированы в качестве юридического лица в соответствии с законодательством Российской Федерации; доход от реализации рыбной продукции и (или) выловленных объектов водных биологических ресурсов составляет не менее 70% общей суммы доходов организации)</t>
  </si>
  <si>
    <t>Пониженная (0,3%) ставка налога для градо- и поселкообразующих организаций, осуществляющих лов и (или) переработку объектов водных биологических ресурсов, включенных в перечень, утверждаемый Правительством Мурманской области</t>
  </si>
  <si>
    <t>Закон Мурманской области от 26.11.2003 № 446-01-ЗМО "О налоге на имущество организаций" (в ред. от 27.11.2006 № 809-01-ЗМО)</t>
  </si>
  <si>
    <t>Пониженная (1%) ставка налога для санаторно-курортных организаций, основным видом деятельности которых является санаторно-курортная деятельность, связанная с проведением лечения, профилактики и оздоровительных мероприятий, и оказывающих услуги по оздоровлению и отдыху детей в возрасте до 18 лет на основании государственных и муниципальных контрактов</t>
  </si>
  <si>
    <t>Закон Мурманской области от 26.11.2003 № 446-01-ЗМО "О налоге на имущество организаций" (в ред. от 29.12.2016 № 2090-01-ЗМО)</t>
  </si>
  <si>
    <t>Имущество принято на учет в качестве объектов основных средств после даты включения соответствующей организации в реестр резидентов ТОСЭР и ранее не учитывалось на балансе в качестве объектов основных средств других налогоплательщиков, состоящих на налоговом учете на территории Мурманской области</t>
  </si>
  <si>
    <t>Пониженная (0% - с 1 по 5 гг.; 1,1% - с 6 по 10 гг.) ставка налога для организаций, получивших статус резидента ТОСЭР - в отношении имущества, созданного, приобретенного в собственность, в течение срока действия соглашений об осуществлении деятельности на территории ТОСЭР</t>
  </si>
  <si>
    <t>2,2 п.п.;
1,1 п.п.</t>
  </si>
  <si>
    <t>Закон Мурманской области от 26.11.2003 № 446-01-ЗМО "О налоге на имущество организаций" (в ред. от 28.06.2013 № 1650-01-ЗМО)</t>
  </si>
  <si>
    <t>Исполнение условий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заключенного до 01.01.2018. 
Общий объем вложений составляет не менее 150%  от остаточной стоимости этого же имущества до осуществления указанных выше работ по состоянию на 1-е число налогового периода, в котором заключено указанное соглашение.</t>
  </si>
  <si>
    <t>Организации, реализующие стратегические, приоритетные инвестиционные проекты Мурманской области в рамках соглашения или СПИК, заключенного до 1 января 2018 года</t>
  </si>
  <si>
    <t xml:space="preserve">Пониженная (0,9%) ставка налога для организаций, реализующих стратегические, приоритетные инвестиционные проекты Мурманской области, - в отношении имущества, увеличение первоначальной стоимости которого в результате достройки, дооборудования, реконструкции, модернизации, технического перевооружения, расширения действующего производства состоялось в период реализации такого проекта и учтено на счете учета основных средств после заключения соглашения о государственной поддержке инвестиционной деятельности на территории Мурманской области </t>
  </si>
  <si>
    <t>1,3 п.п.</t>
  </si>
  <si>
    <t>Исполнение условий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заключенного до 01.01.2018. 
Имущество учтено на счете учета основных средств после заключения соглашения о государственной поддержке инвестиционной деятельности на территории Мурманской области. 
Общий объем вложений составляет не менее 100%  от остаточной стоимости этого же имущества до осуществления указанных выше работ по состоянию на 1-е число налогового периода, в котором заключено указанное соглашение.</t>
  </si>
  <si>
    <t>Пониженная (1,1%) ставка налога для организаций, реализующих стратегические, приоритетные инвестиционные проекты Мурманской области, - в отношении имущества, увеличение первоначальной стоимости которого в результате достройки, дооборудования, реконструкции, модернизации, технического перевооружения, расширения действующего производства состоялось в период реализации такого проекта</t>
  </si>
  <si>
    <t>Закон Мурманской области от 26.11.2003 № 446-01-ЗМО "О налоге на имущество организаций" (в ред. от 10.11.2017 № 2193-01-ЗМО)</t>
  </si>
  <si>
    <t>Исполнение условий соглашения (дополнительного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(дополнительные соглашения к СПИК), заключенного после 01.01.2018</t>
  </si>
  <si>
    <t>Организации, реализующие стратегические, приоритетные инвестиционные проекты Мурманской области в рамках соглашения или СПИК, заключенного после 1 января 2018 года</t>
  </si>
  <si>
    <t>(1) ограниченный - 5 лет для стратегических инвестиционных проектов; 
3 года для приоритетных инвестиционных проектов</t>
  </si>
  <si>
    <t>Пониженная (1,1%) ставка налога для организаций, реализующих стратегические, приоритетные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t>
  </si>
  <si>
    <t>Закон Мурманской области от 26.11.2003 № 446-01-ЗМО "О налоге на имущество организаций" (в ред.  от 28.06.2013 № 1650-01-ЗМО)</t>
  </si>
  <si>
    <t>Исполнение условий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заключенного до 01.01.2018. 
Имущество учтено на счете учета основных средств после заключения соглашения о государственной поддержке инвестиционной деятельности на территории Мурманской области. 
Общий объем вложений составляет не менее 50%  от остаточной стоимости этого же имущества до осуществления указанных выше работ по состоянию на 1-е число налогового периода, в котором заключено указанное соглашение.</t>
  </si>
  <si>
    <t>Организации, реализующие стратегические, приоритетные инвестиционные проекты Мурманской области  в рамках соглашения или СПИК, заключенного после 1 января 2018 года</t>
  </si>
  <si>
    <t xml:space="preserve">Пониженная (1,5%) ставка налога для организаций, реализующих стратегические, приоритетные инвестиционные проекты Мурманской области, - в отношении имущества, увеличение первоначальной стоимости которого в результате достройки, дооборудования, реконструкции, модернизации, технического перевооружения, расширения действующего производства состоялось в период реализации такого проекта </t>
  </si>
  <si>
    <t>Закон Мурманской области от 26.11.2003 № 446-01-ЗМО "О налоге на имущество организаций" (в ред. от 21.11.2016 № 2058-01-ЗМО)</t>
  </si>
  <si>
    <t>Налогоплательщики, применяющие систему налогообложения в виде ЕНВД и (или) УСН, являющиеся владельцами объектов недвижимого имущества, включенных в перечень объектов недвижимого имущества, в отношении которых налоговая база определяется как кадастровая стоимость</t>
  </si>
  <si>
    <t>Пониженная (0,3% - 2017 г.; 0,6% - 2018 г.; 1,0% - 2019 г.; 1,5% - 2020 г.) ставка налога для налогоплательщиков - в отношении объектов недвижимого имущества, включенных в перечень объектов недвижимого имущества, в отношении которых налоговая база определяется как кадастровая стоимость</t>
  </si>
  <si>
    <t>Закон Мурманской области от 26.11.2003 № 446-01-ЗМО "О налоге на имущество организаций" (в ред. от 26.04.2004 № 474-01-ЗМО)</t>
  </si>
  <si>
    <t>ст.4/пп."в"</t>
  </si>
  <si>
    <t>Освобождаются от налогообложения религиозные организации - в отношении имущества, не используемого ими для осуществления религиозной деятельности</t>
  </si>
  <si>
    <t>ст.4/пп."е"</t>
  </si>
  <si>
    <t>Освобождается от налогообложения имущество органов законодательной (представительной) и исполнительной власти Мурманской области</t>
  </si>
  <si>
    <t>ст.4/пп."ж"</t>
  </si>
  <si>
    <t>Освобождается от налогообложения имущество органов местного самоуправления Мурманской области</t>
  </si>
  <si>
    <t>Закон Мурманской области от 26.11.2003 № 446-01-ЗМО "О налоге на имущество организаций" (в ред. от 22.11.2005 № 683-01-ЗМО)</t>
  </si>
  <si>
    <t>ст.4/пп."к"</t>
  </si>
  <si>
    <t>Выручка от продажи товаров, продукции, работ, услуг в сфере физической культуры и спорта составляет не менее 60% общей выручки от продажи товаров, продукции, работ, услуг организации</t>
  </si>
  <si>
    <t>Организации, частично финансируемые из областного или местных бюджетов (за искл. государственных областных или муниципальных учреждений)</t>
  </si>
  <si>
    <t>Освобождаются от налогообложения организации, частично финансируемых из областного или местных бюджетов, (за искл. государственных областных или муниципальных учреждений) - в отношении объектов физической культуры и спорта, находящихся в областной или муниципальной собственности</t>
  </si>
  <si>
    <t>ст.4/пп."л"</t>
  </si>
  <si>
    <t>Объект включен в перечень объектов культуры и искусства, физической культуры и спорта, имеющих социальную значимость для муниципальных образований Мурманской области</t>
  </si>
  <si>
    <t>Организации (за искл. государственных областных или муниципальных учреждений и организаций, частично финансируемых из областного или местных бюджетов) - балансодержатели объектов культуры и искусства, физической культуры и спорта</t>
  </si>
  <si>
    <t>Освобождаются от налогообложения организации - в отношении находящихся на их балансе объектов культуры и искусства, физической культуры и спорта (дворцов и домов культуры, театров, театров-студий, библиотек, домов и центров народного творчества, дворцов и домов спорта, спортивных комплексов, спортивных комбинатов, ледовых дворцов, плавательных бассейнов, стадионов), имеющих социальную значимость для муниципальных образований</t>
  </si>
  <si>
    <t>Закон Мурманской области от 26.11.2003 № 446-01-ЗМО "О налоге на имущество организаций" (в ред. от 31.03.2006 № 740-01-ЗМО)</t>
  </si>
  <si>
    <t>ст.4/пп."м"</t>
  </si>
  <si>
    <t>Освобождаются от налогообложения организации для детей-сирот и детей, оставшихся без попечения родителей (за искл. государственных областных и муниципальных учреждений), относящиеся к образовательным организациям, медицинским организациям или оказывающие социальные услуги</t>
  </si>
  <si>
    <t>Закон Мурманской области от 26.11.2003 № 446-01-ЗМО "О налоге на имущество организаций" (в ред.  от 22.11.2005 № 684-01-ЗМО)</t>
  </si>
  <si>
    <t>Организации - балансодержатели имущества, полученного (созданного) за счет технической помощи (содействия), предоставляемой Российской Федерации на безвозмездной основе иностранными государствами</t>
  </si>
  <si>
    <t>Освобождаются от налогообложения организаций в части имущества, полученного (созданного) за счет технической помощи (содействия), предоставляемой Российской Федерации на безвозмездной основе иностранными государствами в целях проведения утилизации вооружения и военной техники, радиационно-экологических мероприятий по обращению с радиоактивными отходами, отработанным ядерным топливом и другими ядерными материалами, ранее накопленными и (или) образующимися при эксплуатации и выводе из нее объектов мирного и военного использования атомной энергии, а также для обеспечения ликвидации разливов нефти, нефтепродуктов, по проектам и программам, которые зарегистрированы в установленном порядке</t>
  </si>
  <si>
    <t xml:space="preserve">Исполнение условий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заключенного до 01.01.2018 </t>
  </si>
  <si>
    <t>Организации, реализующие стратегические инвестиционные проекты Мурманской области в рамках соглашения или СПИК, заключенного до 1 января 2018 года</t>
  </si>
  <si>
    <t>Освобождаются от налогообложения организации, реализующие стратегические инвестиционные проекты Мурманской области - в отношении имущества созданного, приобретенного в собственность в период реализации такого проекта, которое учтено обособленно на счете бухгалтерского учета основных средств после заключения соглашения и которое используется в целях реализации стратегического инвестиционного проекта Мурманской области</t>
  </si>
  <si>
    <t xml:space="preserve">Организации, реализующие приоритетные инвестиционные проекты Мурманской области в рамках соглашения или СПИК, заключенного до 1 января 2018 </t>
  </si>
  <si>
    <t>(1) ограниченный - на 3 года</t>
  </si>
  <si>
    <t>Освобождаются от налогообложения организации, реализующие приоритетные инвестиционные проекты Мурманской области, - в отношении имущества созданного, приобретенного в собственность в период реализации такого проекта, которое учтено обособленно на счете бухгалтерского учета основных средств после заключения соглашения и которое используется в целях реализации приоритетного инвестиционного проекта Мурманской области</t>
  </si>
  <si>
    <t>Исполнение условий соглашения (дополнительного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заключенного после 01.01.2018</t>
  </si>
  <si>
    <t>Организации, реализующие стратегические инвестиционные проекты Мурманской области в рамках соглашения или СПИК, заключенного после 1 января 2018 года</t>
  </si>
  <si>
    <t>Освобождаются от налогообложения организации, реализующие стратегические инвестиционные проекты Мурманской области, за исключением инвестиционных проектов, направленных на достройку, дооборудование, реконструкцию, модернизацию, техническое перевооружение, расширение действующего производства</t>
  </si>
  <si>
    <t>Исполнение условий соглашения (дополнительного соглашения) о государственной поддержке инвестиционной деятельности на территории Мурманской области или СПИК (дополнительного соглашения к СПИК) от имени Мурманской области без участия Российской Федерации, заключенного после 01.01.2018</t>
  </si>
  <si>
    <t>Организации, реализующие приоритетные инвестиционные проекты Мурманской области в рамках соглашения (дополнительного соглашения) или СПИК (дополнительного соглашения к СПИК), заключенного после 1 января 2018 года</t>
  </si>
  <si>
    <t>Освобождаются от налогообложения организации, реализующие приоритетные инвестиционные проекты Мурманской области, за исключением инвестиционных проектов, направленных на достройку, дооборудование, реконструкцию, модернизацию, техническое перевооружение, расширение действующего производства, - в отношении имущества, созданного, приобретенного и учтенного на балансе организации в качестве объектов основных средств в период действия соглашения (дополнительного соглашения) или СПИК (дополнительного соглашения к СПИК)</t>
  </si>
  <si>
    <t>За одно транспортное средство, мощность двигателя которого является наибольшей, из зарегистрированных на указанных лиц</t>
  </si>
  <si>
    <t>Освобождаются от уплаты налога Героев Советского Союза, Героев Российской Федерации, лиц, награжденных орденом Славы трех степеней - в отношении следующих типов транспортных средств: автомобили легковые, автомобили грузовые, мотоциклы, мотороллеры, автобусы</t>
  </si>
  <si>
    <t>Освобождаются от уплаты налога лица, подвергшиеся воздействию радиации вследствие катастрофы на Чернобыльской АЭС и аварии на производственном объединении "Маяк", имеющие право на получение социальной поддержки, перечень которых установлен Законом - в отношении следующих типов транспортных средств: автомобили легковые, автомобили грузовые, мотоциклы, мотороллеры, автобусы</t>
  </si>
  <si>
    <t>Закон Мурманской области от 18.11.2002 № 368-01-ЗМО "О транспортном налоге" (в ред. от 26.11.2004 № 526-01-ЗМО)</t>
  </si>
  <si>
    <t>Освобождаются от уплаты налога лица, отнесенные к категориям ветеранов Великой Отечественной войны, ветеранов боевых действий, инвалидов Великой Отечественной войны, инвалидов боевых действий в соответствии с Федеральным законом от 12.01.1995 № 5-ФЗ "О ветеранах"</t>
  </si>
  <si>
    <t>Закон Мурманской области от 18.11.2002 № 368-01-ЗМО "О транспортном налоге" (в ред. от 11.10.2010 № 1261-01-ЗМО)</t>
  </si>
  <si>
    <t>За один легковой автомобиль из зарегистрированных на указанных лиц</t>
  </si>
  <si>
    <t>Освобождаются от уплаты налога один из родителей (усыновителей), опекунов, попечителей, приемных родителей ребенка-инвалида - в отношении легкового автомобиля с мощностью двигателя до 150 л.с. (110,33 кВт)</t>
  </si>
  <si>
    <t>Закон Мурманской области от 18.11.2002 № 368-01-ЗМО "О транспортном налоге" (в ред. от 22.04.2003 № 395-01-ЗМО)</t>
  </si>
  <si>
    <t>Освобождаются от уплаты налога дошкольные образовательные организации, общеобразовательные организации, профессиональные образовательные организации, организации дополнительного образования, организации дополнительного профессионального образования в части предоставления услуг (выполнения работ) по государственному (муниципальному) заданию</t>
  </si>
  <si>
    <t>Закон Мурманской области от 18.11.2002 № 368-01-ЗМО "О транспортном налоге" (в ред. от 21.11.2016 № 2059-01-ЗМО)</t>
  </si>
  <si>
    <t>Освобождаются от уплаты налога организации для детей-сирот и детей, оставшихся без попечения родителей, в части непредпринимательской деятельности, предусмотренной уставом указанных организаций</t>
  </si>
  <si>
    <t>Инвалиды и их законные представители (один из родителей, усыновителей, опекун, попечитель) составляют не менее 80% от общего числа членов состоящих на учете в указанных организациях). 
Льгота не распространяется на налогоплательщиков, производящих и (или) реализовывающих подакцизные товары, минеральное сырье, другие полезные ископаемые, а также иные товары в соответствии с перечнем, утверждаемым Правительством РФ по представлению общественных организаций инвалидов</t>
  </si>
  <si>
    <t xml:space="preserve">Освобождаются от уплаты налога региональные и территориальные организации общественных организаций инвалидов </t>
  </si>
  <si>
    <t>Инвалиды от общей численности работников составляют не менее 50% а их доля в фонде оплаты труда - не менее 25%. 
Льгота не распространяется на налогоплательщиков, производящих и (или) реализовывающих подакцизные товары, минеральное сырье, другие полезные ископаемые, а также иные товары в соответствии с перечнем, утверждаемым Правительством РФ по представлению общественных организаций инвалидов</t>
  </si>
  <si>
    <t>Освобождаются от уплаты налога учреждения, единственными собственниками имущества которых являются общественные организации инвалидов, созданные для достижения образовательных, культурных, лечебно-оздоровительных, физкультурно-спортивных, научных, информационных и иных социальных целей, а также для оказания правовой и иной помощи инвалидам, детям-инвалидам и их родителям</t>
  </si>
  <si>
    <t>Освобождаются от уплаты налога государственные учреждения, осуществляющие эксплуатацию автомобильных дорог общего пользования</t>
  </si>
  <si>
    <t>Закон Мурманской области от 18.11.2002 № 368-01-ЗМО "О транспортном налоге" (в ред. от 22.12.2006 № 823-01-ЗМО)</t>
  </si>
  <si>
    <t>Освобождаются от уплаты налога физические лица, имеющих транспортные средства, у которых похищен номерной агрегат (двигатель, кузов, шасси) - за транспортное средство, агрегат которого похищен</t>
  </si>
  <si>
    <t>Закон Мурманской области от 18.11.2002 № 368-01-ЗМО "О транспортном налоге" (в ред. от 10.11.2011 № 1412-01-ЗМО)</t>
  </si>
  <si>
    <t>Освобождаются от уплаты налога физические лица, имеющие автомобили легковые, выпущенные в 1986 году и ранее, с мощностью двигателя до 100 л. с. (до 73,55 кВт) вкл., - на указанные транспортные средства</t>
  </si>
  <si>
    <t>Освобождаются от уплаты налога физические лица, имеющие мотоциклы и мотороллеры, выпущенные в 1986 году и ранее, - на указанные транспортные средства</t>
  </si>
  <si>
    <t>На одно из транспортных средств, мощность двигателя которого является наибольшей, из зарегистрированных на указанных лиц (автомобили легковые, мотоциклы и мотороллеры)</t>
  </si>
  <si>
    <t>Закон Мурманской области от 18.11.2002 № 368-01-ЗМО "О транспортном налоге" (в ред. от 05.05.2011 № 1344-01-ЗМО)</t>
  </si>
  <si>
    <t>Пониженные ставки налога для лиц, имеющих на иждивении трех и более несовершеннолетних детей, - в отношении автомобилей легковых с мощностью двигателя до 250 л.с. (до 183,9 кВт) вкл., мотоциклов и мотороллеров, автобусы с мощностью двигателя до 200 л.с. (до 147,1 кВт) вкл.</t>
  </si>
  <si>
    <t>Закон Мурманской области от 18.11.2002 № 368-01-ЗМО "О транспортном налоге" (в ред. от 17.05.2010 № 1233-01-ЗМО)</t>
  </si>
  <si>
    <t>Пониженные ставки налога  для транспортных организаций и организаций, транспортные средства которых осуществляют регулярные пассажирские перевозки с предоставлением льготного проезда отдельным категориям граждан в порядке, установленном законодательством Российской Федерации и законодательством Мурманской области, - в отношении автобусов с мощностью двигателя свыше 200 л.с. (свыше 147,1 кВт)</t>
  </si>
  <si>
    <t>72,9% от ставок налога</t>
  </si>
  <si>
    <t>Организации и ИП, зарегистрированные и осуществляющие на территории Мурманской области деятельность, предусмотренную установленными Законом кодами ОКВЭД</t>
  </si>
  <si>
    <t>5 п.п.; 
10 п.п. - 2020-2022 гг.</t>
  </si>
  <si>
    <t>Закон Мурманской области от 03.03.2009 № 1075-01-ЗМО "Об установлении дифференцированных налоговых ставок в зависимости от категорий налогоплательщиков по налогу, взимаемому в связи с применением упрощенной системы налогообложения" (в ред. от 28.11.2016 № 2061-01-ЗМО)</t>
  </si>
  <si>
    <t>Объем доходов от реализации товаров (работ, услуг) по которым за предыдущий налоговый период согласно выписке из книги учета доходов и расходов составляет не менее 70% в общем объеме доходов от реализации товаров (работ, услуг)</t>
  </si>
  <si>
    <t>1 п.п.; 
5 п.п. - 2020-2022 г.</t>
  </si>
  <si>
    <t xml:space="preserve">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t>
  </si>
  <si>
    <t>ИП, впервые зарегистрированные и осуществляющие установленные Законом виды предпринимательской деятельности в производственной и (или) социальной сферах, а также бытовых услуг населению</t>
  </si>
  <si>
    <t>(1) ограниченный - не более 2 налоговых периодов пределах 2 календарных лет</t>
  </si>
  <si>
    <t xml:space="preserve">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и (или) социальной сферах, а также бытовых услуг населению </t>
  </si>
  <si>
    <t>Закон Нижегородской области от 14.03.2006 № 21-З "О предоставлении льгот по налогу на прибыль организаций" (в ред. от 04.06.2009 № 63-З)</t>
  </si>
  <si>
    <t>Закон Нижегородской области от 14.03.2006 № 21-З "О предоставлении льгот по налогу на прибыль организаций" (в ред. от 02.03.2016 № 25-З)</t>
  </si>
  <si>
    <t>Пониженная (на 4,5%) ставка налога для общероссийских общественных организаций инвалидов и организаций, уставный капитал которых полностью состоит из вкладов общероссийских общественных организаций инвалидов</t>
  </si>
  <si>
    <t>Пониженная (на 4,5%) ставка налога для организаций народных художественных промыслов Нижегородской области</t>
  </si>
  <si>
    <t>Закон Нижегородской области от 14.03.2006 № 21-З "О предоставлении льгот по налогу на прибыль организаций" (в ред. от 01.02.2017 № 9-З)</t>
  </si>
  <si>
    <t>Пониженная (до 0%) ставка налога для организаций, являющихся участниками специальных инвестиционных контрактов, указанных в п.2. ст.25.9 НК РФ</t>
  </si>
  <si>
    <t>Закон Нижегородской области от 14.03.2006 № 21-З "О предоставлении льгот по налогу на прибыль организаций" (в ред. 05.10.2017 № 109-З и 30.04.2019 № 35-З)</t>
  </si>
  <si>
    <t>Организация: отвечает требованиям и условиям, предусмотренным п. 1 ст. 284.4 НК РФ;  
исполняет условия соглашений об осуществлении деятельности на территории ТОСЭР.</t>
  </si>
  <si>
    <t>Пониженная (5% - с 1 по 5 гг.; 10% - с 6 по 10 гг.) ставка налога для организаций, получивших статус резидента ТОСЭР "Саров", или ТОСЭР "Володарск", или ТОСЭР "Решетиха" - от деятельности, осуществляемой при исполнении соглашения об осуществлении деятельности на ТОСЭР</t>
  </si>
  <si>
    <t>12 (13) п.п.; 
8 п.п.</t>
  </si>
  <si>
    <t>ТОСЭР; 
ТОСЭР / ЗАТО</t>
  </si>
  <si>
    <t xml:space="preserve">Заключения организацией с Правительством Нижегородской области соглашения о взаимодействии в области развития спорта в Нижегородской области. 
Сумма снижения налога на прибыль ежегодно не должна превышать 1300 млн. рублей. 
Размер пониженной ставки определяется соотношением суммы оказанного финансового пожертвования к сумме налоговой базы для исчисления указанного налога </t>
  </si>
  <si>
    <t>(1) ограниченный - срок действия льготы установлен законом - 2018-2022 гг.</t>
  </si>
  <si>
    <t>Пониженная (не более чем на 4,5%) ставка налога для организаций, оказавших финансовое пожертвование на проведение спортивных мероприятий Нижегородской области и (или) спортивным командам Нижегородской области</t>
  </si>
  <si>
    <t>Исполнение условий инвестиционного соглашения с инвестором, реализующим приоритетный инвестиционный проект</t>
  </si>
  <si>
    <t>Организации-участники приоритетных инвестиционных проектов</t>
  </si>
  <si>
    <t>(1) ограниченный - в течение действия срока инвестиционного соглашения</t>
  </si>
  <si>
    <t>Пониженные (на 1-4,5% - в зависимости от объема инвестиций и/или доли выручки от проекта) ставки налога для организаций, реализующих приоритетные инвестиционные проекты</t>
  </si>
  <si>
    <t>1 п.п. - 4,5 п.п.</t>
  </si>
  <si>
    <t>Исполнение условий соглашения о реализации приоритетного инновационного проекта</t>
  </si>
  <si>
    <t>(1) ограниченный - в течение действия срока инновационного соглашения</t>
  </si>
  <si>
    <t>Закон Нижегородской области от 27.11.2003 № 109-З "О налоге на имущество организаций" (в ред. от 22.10.2015 № 147-З)</t>
  </si>
  <si>
    <t>(1) ограниченный - период действия льготы установлен законом - с 01.01.2016-31.12.2018</t>
  </si>
  <si>
    <t>Закон Нижегородской области от 27.11.2003 № 109-З "О налоге на имущество организаций" (в ред. от 11.06.2004 № 58-З)</t>
  </si>
  <si>
    <t>Имущество в соответствие с ежеквартальным перечнем, утвержденным уполномоченным органом исполнительной власти Нижегородской области в сфере инвестиционной политики</t>
  </si>
  <si>
    <t>Освобождаются от налогообложения организации, являющиеся субъектами инвестиционной деятельности, реализующими приоритетный инвестиционный проект Нижегородской области - в отношении имущества, создаваемого, приобретаемого для реализации приоритетного инвестиционного проекта</t>
  </si>
  <si>
    <t xml:space="preserve">Имущество включено в ежеквартальный перечень, утвержденный уполномоченным Правительством Нижегородской области органом исполнительной власти Нижегородской области в сфере инновационной политики. 
За искл. имущества организации, одновременно используемого для хозяйственной деятельности организации. </t>
  </si>
  <si>
    <t>Освобождаются от налогообложения организации, являющиеся субъектами инновационной деятельности, реализующими приоритетный инновационный проект Нижегородской области - в отношении имущества, используемого для реализации приоритетного инновационного проекта</t>
  </si>
  <si>
    <t xml:space="preserve">Объекты включены в Перечень культурного наследия (регионального, муниципального значения) </t>
  </si>
  <si>
    <t>Освобождаются от налогообложения организации народных художественных промыслов Нижегородской области - в отношении имущества, используемого для осуществления своей уставной деятельности</t>
  </si>
  <si>
    <t>Закон Нижегородской области от 27.11.2003 № 109-З "О налоге на имущество организаций" (в ред. от 14.12.2005 № 195-З)</t>
  </si>
  <si>
    <t>Направление в текущем налоговом периоде средств, высвобождающихся в результате использования налоговой льготы, на приобретение или создание объектов основных средств природоохранного назначения. 
Отсутствие у налогоплательщика недоимки по платежам в консолидированный бюджет области</t>
  </si>
  <si>
    <t>Освобождаются от налогообложения товарищества собственников жилья - в отношении имущества, находящегося в собственности товарищества собственников жилья и используемого для осуществления уставной деятельности</t>
  </si>
  <si>
    <t xml:space="preserve">Исполнение условий двусторонних концессионных соглашений с Нижегородской областью, заключенных в 2014, 2017 годах </t>
  </si>
  <si>
    <t>Достижения объема производства напитков на территории Нижегородской области: 
в 2015 г. - не менее 25000 тыс. декалитров, 
в 2016-2018 гг. - не менее 24000 тыс. декалитров ежегодно, 
в последующие годы - не менее 27500 тыс. декалитров ежегодно</t>
  </si>
  <si>
    <t>Организации, осуществляющие производство напитков на территории Нижегородской области по установленному коду ОКВЭД</t>
  </si>
  <si>
    <t>(1) ограниченный - срок действия льготы установлен законом - по 31.12.2021</t>
  </si>
  <si>
    <t>Закон Нижегородской области от 27.11.2003 № 109-З "О налоге на имущество организаций" (в ред. от 01.02.2017 № 9-З)</t>
  </si>
  <si>
    <t>Льгота предоставляется в отношении объектов, включенных в Программу подготовки к проведению в 2018 году в Российской Федерации чемпионата мира по футболу, утвержденную постановлением Правительства РФ от 20.06.2013 № 518, и (или) в Программу подготовки к проведению в 2018 году чемпионата мира по футболу, утвержденную постановлением Правительства Нижегородской области от 19.11.2013 № 859</t>
  </si>
  <si>
    <t>Организации - балансодержатели объектов спорта, построенных для проведения Чемпионата мира по футболу FIFA 2018 года</t>
  </si>
  <si>
    <t>За исключением объектов движимого имущества, принятых на учет в результате: 
реорганизации или ликвидации юридических лиц; 
передачи, включая приобретение, имущества между лицами, признаваемыми взаимозависимыми</t>
  </si>
  <si>
    <t>Организации, осуществляющие деятельность в сфере обрабатывающих производств, автомобильного грузового транспорта, научных исследований и разработок</t>
  </si>
  <si>
    <t>(1) ограниченный - срок действия льготы установлен законом - 2018-2020 гг.</t>
  </si>
  <si>
    <t>Освобождаются от налогообложения организации, осуществляющие деятельность в сфере обрабатывающих производств , автомобильного грузового транспорта, научных исследований и разработок - в отношении движимого имущества, принятого с 1 января 2016 года на учет в качестве основных средств</t>
  </si>
  <si>
    <t>Освобождаются от налогообложения организации, осуществляющие перевозку льготных категорий граждан, учащихся, студентов по муниципальным маршрутам регулярных перевозок и межмуниципальным маршрутам регулярных перевозок пассажиров и багажа автомобильным транспортом на территории Нижегородской области - в отношении движимого имущества, принятого с 1 января 2016 года на учет в качестве основных средств</t>
  </si>
  <si>
    <t>За исключением объектов движимого имущества, переданных в аренду</t>
  </si>
  <si>
    <t>Освобождаются от налогообложения учреждения, созданные Нижегородской областью и муниципальными образованиями Нижегородской области и финансируемые за счет средств областного бюджета, Территориального фонда обязательного медицинского страхования Нижегородской области и местных бюджетов - в отношении движимого имущества, принятого с 1 января 2016 года на учет в качестве основных средств</t>
  </si>
  <si>
    <t>Освобождаются от налогообложения организации-резиденты ТОСЭР "Саров", или ТОСЭР "Володарск", или ТОСЭР "Решетиха" - в отношении имущества, которое расположено в границах соответствующей ТОСЭР и принято на учет в качестве объектов основных средств после дня включения организации в реестр резидентов соответствующей ТОСЭР</t>
  </si>
  <si>
    <t>(1) ограниченный - срок действия льготы установлен законом - 2019-2023 гг.</t>
  </si>
  <si>
    <t>ст.7/п.2/абз.2</t>
  </si>
  <si>
    <t>Герои Советского Союза, Герои Социалистического Труда, Герои Российской Федерации, граждане, награжденные орденами Славы трех степеней и орденами Трудовой Славы трех степеней, Почетные граждане Нижегородской области</t>
  </si>
  <si>
    <t>Освобождаются от уплаты налога отдельные социальные категории граждан - на легковые автомобили с мощностью двигателя до 150 л.с., на мотоциклы с мощностью двигателя до 36 л.с. и моторные лодки с мощностью двигателя до 30 л.с. (вкл.)</t>
  </si>
  <si>
    <t>ст.7/п.2/абз.4</t>
  </si>
  <si>
    <t>Освобождаются от уплаты налога крестьянские (фермерские) хозяйства, объединения и организации, главы крестьянских (фермерских) хозяйств, занимающиеся производством сельскохозяйственной продукции</t>
  </si>
  <si>
    <t>ст.7/п.2/абз.5</t>
  </si>
  <si>
    <t>ст.7/п.2/абз.6</t>
  </si>
  <si>
    <t>ст.7/п.2/абз.7</t>
  </si>
  <si>
    <t>ст.7/п.2/абз.8</t>
  </si>
  <si>
    <t>ст.7/п.2/абз.9</t>
  </si>
  <si>
    <t>ст.7/п.2/абз.10</t>
  </si>
  <si>
    <t>Освобождаются от уплаты налога отдельные социальные категории граждан - на легковые автомобили с мощностью двигателя до 150 л.с., на автобусы (микроавтобусы) с мощностью двигателя до 150 л.с., на мотоциклы с мощностью двигателя до 36 л.с. и моторные лодки с мощностью двигателя до 30 л.с. (вкл.)</t>
  </si>
  <si>
    <t>ст.7/п.2/абз.11</t>
  </si>
  <si>
    <t>Закон Нижегородской области от 28.11.2002 № 71-З "О транспортном налоге" (в ред. от 30.08.2011 № 116-З)</t>
  </si>
  <si>
    <t>ст.7/п.2/абз.12</t>
  </si>
  <si>
    <t>Инвестор не находится в процессе реорганизации или ликвидации; 
в отношении него не возбуждено производство по делу о несостоятельности (банкротстве); 
на его имущество не наложен арест или не обращено взыскание; 
не является участником консолидированной группы налогоплательщиков.</t>
  </si>
  <si>
    <t xml:space="preserve">Пониженная (13,5%) ставка налога для организаций, реализующих инвестиционные проекты, одобренные Правительством Новгородской области </t>
  </si>
  <si>
    <t>Закон Новгородской области от 31.10.2013 № 373-ОЗ "О налоговых ставках на территории Новгородской области" (в ред. от 27.10.2017 № 173-ОЗ)</t>
  </si>
  <si>
    <t>Осуществление деятельности на территориях региональных промышленных площадок, технопарков и бизнес-инкубаторов</t>
  </si>
  <si>
    <t>(1) ограниченный - в течение 5 налоговых периодов, с налогового периода, в котором была получена первая прибыль от соответствующей деятельности</t>
  </si>
  <si>
    <t>Пониженная (13,5%) ставка налога для управляющих компаний и резидентов региональных промышленных площадок; управляющих компаний и резидентов и базовых организаций технопарков; управляющих компаний (управляющих организаций) бизнес-инкубаторов - в отношении прибыли, полученной от деятельности, осуществляемой на территориях региональных промышленных площадок, технопарков и бизнес-инкубаторов</t>
  </si>
  <si>
    <t>Пониженная (13,5%) ставка налога для резидентов бизнес-инкубаторов</t>
  </si>
  <si>
    <t>(1) ограниченный - в течение 10 налоговых периодов, с налогового периода, в котором была получена первая прибыль от соответствующей деятельности</t>
  </si>
  <si>
    <t>Пониженная (13,5%) ставка налога для управляющих компаний и резидентов индустриальных (промышленных) парков - в отношении прибыли, полученной от деятельности, осуществляемой на территории индустриальных (промышленных) парков</t>
  </si>
  <si>
    <t>Закон Новгородской области от 31.10.2013 № 373-ОЗ "О налоговых ставках на территории Новгородской области" (в ред. от 04.04.2018 № 242-ОЗ)</t>
  </si>
  <si>
    <t xml:space="preserve">Доходы от реализации товаров, произведенных в результате реализации специального инвестиционного контракта, составляют не менее 90% от всех доходов, учитываемых при определении налоговой базы по налогу на прибыль. 
Ведение раздельного учета доходов (расходов), полученных (произведенных) при реализации специального инвестиционного контракта, и доходов (расходов), полученных (произведенных) при осуществлении иной хозяйственной деятельности. </t>
  </si>
  <si>
    <t>Организация отвечает одновременно требованиям п. 1 ст. 284.4 НК РФ.
Доходы от деятельности, осуществляемой при исполнении соглашений об осуществлении деятельности соответственно на ТОСЭР, составляют не менее 90% всех доходов, учитываемых при определении налоговой базы по налогу на прибыль. 
Ведется раздельный учет доходов (расходов), полученных (понесенных) от деятельности при исполнении соглашений об осуществлении деятельности соответственно на ТОСЭР, и доходов (расходов), полученных (понесенных) при осуществлении иной деятельности.</t>
  </si>
  <si>
    <t xml:space="preserve">Организации - резиденты ТОСЭР, созданные на территории моногородов Новгородской области </t>
  </si>
  <si>
    <t>Пониженная (5% - с 1 по 5 гг.; 10% - с 6 по 10 гг.) ставка налога для организаций, получивших статус резидента ТОСЭР</t>
  </si>
  <si>
    <t>13 (12) п.п. - с 1 по 5 гг.; 
8 (7) п.п. - с 6 по 10 гг.</t>
  </si>
  <si>
    <t>Освобождаются от уплаты налога организации, реализующие инвестиционные проекты, одобренные Правительством Новгородской области</t>
  </si>
  <si>
    <t xml:space="preserve">2,2 п.п.
</t>
  </si>
  <si>
    <t>Закон Новгородской области от 30.09.2008 № 384-ОЗ "О налоге на имущество организаций" (в ред. от 27.10.2017 № 155-ОЗ)</t>
  </si>
  <si>
    <t>Организация отвечает требованиям п. 1 ст. 284.4 НК РФ. 
Выполнение условий, предусмотренных п. 2 ст. 284.4 НКРФ: 
доходы от деятельности, осуществляемой при исполнении соглашения об осуществлении деятельности на территории ТОСЭР составляют не менее 90% всех доходов; 
ведется раздельный учет доходов (расходов), полученных (понесенных) от деятельности, осуществляемой при исполнении соглашения об осуществлении деятельности на территории ТОСЭР, и доходов (расходов), полученных (понесенных) при осуществлении иной деятельности.</t>
  </si>
  <si>
    <t>(1) ограниченный - в течение 10 налоговых периодов после заключения соглашения об осуществлении деятельности, до 1-го числа месяца прекращения действия соглашения об осуществлении деятельности</t>
  </si>
  <si>
    <t>Пониженная  (0% - с 1 по 5 гг.; 1,1% - с 6 по 10 гг.) ставка налога для резидентов ТОСЭР - в отношении имущества, используемого для осуществления деятельности, предусмотренной соглашением об осуществлении деятельности на территории ТОСЭР</t>
  </si>
  <si>
    <t>Пониженная (0%) ставка для управляющих компаний и резидентов региональных промышленных площадок, управляющих компаний, резидентов и базовых организаций технопарков и управляющих компаний (управляющих организаций) бизнес-инкубаторов - в отношении имущества, которое используется для осуществления деятельности на территориях региональных промышленных площадок, технопарков и бизнес-инкубаторов</t>
  </si>
  <si>
    <t>Пониженная (0%) ставка для резидентов бизнес-инкубаторов - в отношении имущества, которое используется в целях ведения деятельности в бизнес-инкубаторах</t>
  </si>
  <si>
    <t>Пониженная (0%) ставка для управляющих компаний индустриальных (промышленных) парков - в отношении имущества, которое используется в целях ведения деятельности на территориях индустриальных (промышленных) парков</t>
  </si>
  <si>
    <t>Пониженная (0%) ставка для резидентов индустриальных (промышленных) парков - в отношении имущества, которое используется в целях ведения деятельности на территориях индустриальных (промышленных) парков</t>
  </si>
  <si>
    <t>Закон Новгородской области от 30.09.2008 № 384-ОЗ "О налоге на имущество организаций" (в ред. от 04.04.2018 № 242-ОЗ)</t>
  </si>
  <si>
    <t>Пониженная (0%) ставка для организаций-участников специальных инвестиционных контрактов - в отношении движимого имущества (за искл. транспортных средств, которые были зарегистрированы на территории Новгородской области до заключения СПИК, а также легковых автомобилей, мотоциклов, спортивных, туристских и прогулочных судов), приобретенного в течение срока действия СПИК</t>
  </si>
  <si>
    <t>Инвестор соответствует требованиям (ч.3 ст.6 областного закона от 28.03.2016 № 945-ОЗ "Об инвестиционной деятельности в Новгородской области и защите прав инвесторов"): 
не находится в процессе реорганизации или ликвидации, процедуре банкротства; 
на его имущество не наложен арест или не обращено взыскание; 
не является участником консолидированной группы налогоплательщиков.</t>
  </si>
  <si>
    <t>Пониженная (50% от ставки)ставка налога для организаций, реализующих инвестиционные проекты, одобренные Правительством Новгородской области</t>
  </si>
  <si>
    <t>Закон Новгородской области от 30.09.2008 № 379-ОЗ "О транспортном налоге" (в ред. от 04.04.2018 № 242-ОЗ)</t>
  </si>
  <si>
    <t>Пониженная (50% от ставки) ставка налога для организаций-участников специальных инвестиционных контрактов</t>
  </si>
  <si>
    <t>Пониженная (0%) ставка налога для общественных организаций инвалидов - в отношении транспортных средств, использующихся для осуществления уставной деятельности</t>
  </si>
  <si>
    <t>Среднесписочная численность инвалидов среди их работников составляет не менее 50% а их доля в фонде оплаты труда - не менее 25%</t>
  </si>
  <si>
    <t>Пониженная (0%) ставка налога для организаций, уставный капитал которых полностью состоит из вкладов общественных организаций инвалидов</t>
  </si>
  <si>
    <t xml:space="preserve">Пониженная (0%) ставка налога для религиозных организаций </t>
  </si>
  <si>
    <t>Инвалиды, а также пенсионеры, получающие страховую пенсию по старости в соответствии с федеральным законодательством</t>
  </si>
  <si>
    <t xml:space="preserve">Пониженная (50%) ставка налога для инвалидов, а также пенсионеров - владельцев моторных лодок с мощностью двигателя до 30 л.с. вкл. </t>
  </si>
  <si>
    <t>Освобождаются от уплаты налога инвалиды - владельцы автомобилей легковых с мощностью двигателя до 100 л.с. вкл.</t>
  </si>
  <si>
    <t>Освобождаются от уплаты налога инвалиды - владельцы автомобилей грузовых с мощностью двигателя до 100 л. с. вкл., изготовленных на базе легковых автомобилей "ГАЗ", "ВАЗ", "ИЖ", "Москвич", "УАЗ" выпуска до 1994 года вкл.</t>
  </si>
  <si>
    <t>Освобождаются от уплаты налога инвалиды и участники ВОВ - в отношении моторных лодок с мощностью двигателя до 30 л.с. вкл.</t>
  </si>
  <si>
    <t>Граждане, подвергшиеся воздействию радиации вследствие аварий и ядерных испытаний вследствие катастрофы на Чернобыльской АЭС, аварии в 1957 году на ПО "Маяк", сбросов радиоактивных отходов в реку Теча, испытаний на Семипалатинском полигоне</t>
  </si>
  <si>
    <t>Освобождаются от уплаты налога граждане, подвергшиеся воздействию радиации - владельцы легковых автомобилей</t>
  </si>
  <si>
    <t>Пониженная (50%) ставка налога для отдельных пенсионеров - в отношении легковых автомобилей с мощностью двигателя до 100 л.с. вкл.</t>
  </si>
  <si>
    <t>Пониженная (50%) ставка налога для  пенсионеров - в отношении грузовых автомобилей с мощностью двигателя до 100 л.с. вкл., изготовленных на базе легковых автомобилей "ГАЗ", "ВАЗ", "ИЖ", "Москвич", грузовых автомобилей модели "УАЗ" с мощностью двигателя до 100 л.с. вкл. выпуска до 1994 года вкл., а также владельцев мотоциклов и мотороллеров с мощностью двигателя до 36 л.с. вкл.</t>
  </si>
  <si>
    <t>Пониженная (80%) ставка налога для пенсионеров - в отношении легковых автомобилей с мощностью двигателя свыше 100 л.с. до 120 л.с. вкл.</t>
  </si>
  <si>
    <t>Закон Новгородской области от 30.09.2008 № 379-ОЗ "О транспортном налоге" (в ред. от 27.04.2017 № 104-ОЗ)</t>
  </si>
  <si>
    <t>Родители (усыновители, опекуны, попечители, приемные родители), имеющие в составе семьи ребенка-инвалида в возрасте до 18 лет</t>
  </si>
  <si>
    <t>Освобождаются от уплаты налога родители (усыновители, опекуны, попечители, приемные родители) ребенка-инвалида - в отношении легковых автомобилей и автобусов вместимостью не более 20 мест для сидения</t>
  </si>
  <si>
    <t>Пониженная (50%) ставка налога для родителей в многодетной семье - в отношении легковых автомобилей и автобусов вместимостью не более 20 мест для сидения</t>
  </si>
  <si>
    <t>Доход от осуществления установленных видов деятельности составляет не менее 70% в общем объеме полученных доходов.</t>
  </si>
  <si>
    <t>Пониженная (10%) ставка налога для налогоплательщиков, осуществляющих виды деятельности по установленным кодам ОКВЭД (объект налогообложения "доходы-расходы")</t>
  </si>
  <si>
    <t>Закон Новгородской области от 31.03.2009 № 487-ОЗ "О ставке налога, взимаемого в связи с применением упрощенной системы налогообложения" (в ред. от 27.10.2017 № 166-ОЗ)</t>
  </si>
  <si>
    <t>Пониженная (4%) ставка налога для налогоплательщиков, осуществляющие виды деятельности по установленным кодам ОКВЭД (объект налогообложения "доходы")</t>
  </si>
  <si>
    <t>Пониженная (2%) ставка налога для налогоплательщиков, осуществляющие виды деятельности по установленным кодам ОКВЭД (объект налогообложения "доходы")</t>
  </si>
  <si>
    <t>раздела I группа 55.20</t>
  </si>
  <si>
    <t>Заключение соглашения с управляющей компанией бизнес-инкубатора.</t>
  </si>
  <si>
    <t>ИП, впервые зарегистрированные после вступления в силу Закона и осуществляющие предпринимательскую деятельность в производственной, социальной и (или) научной сферах, а также в сфере бытовых услуг населению по соответствующим видам деятельности</t>
  </si>
  <si>
    <t>Пониженная (0%) ставка налога для ИП, впервые зарегистрированных и осуществляющих деятельность в производственной, социальной и (или) научной сферах, а также в сфере бытовых услуг населению</t>
  </si>
  <si>
    <t>Пониженная (0%) ставка для ИП, впервые зарегистрированных и осуществляющих деятельность в производственной, социальной и (или) научной сферах, а также в сфере бытовых услуг населению</t>
  </si>
  <si>
    <t>Освобождаются от налогообложения участники Великой Отечественной войны - в отношении легковых автомобилей до 150 л.с. вкл., других самоходных транспортных средств, машин и механизмов на пневматическом и гусеничном ходу.
Пониженная (20%) ставка налога - в отношении грузовых автомобилей до 150 л.с. вкл.</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</si>
  <si>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14.05.2005 № 293-ОЗ)</t>
  </si>
  <si>
    <t>Освобождаются от налогообложения инвалиды Великой Отечественной войны - в отношении легковых автомобилей до 150 л.с. вкл., других самоходных транспортных средств, машин и механизмов на пневматическом и гусеничном ходу.
Пониженная (20%) ставка налога - в отношении грузовых автомобилей до 150 л.с. вкл.</t>
  </si>
  <si>
    <t>Освобождаются от налогообложения инвалиды боевых действий - в отношении легковых автомобилей до 150 л.с. вкл., других самоходных транспортных средств, машин и механизмов на пневматическом и гусеничном ходу.
Пониженная (20%) ставка налога - в отношении грузовых автомобилей до 150 л.с. вкл.</t>
  </si>
  <si>
    <t>100% и 80% от ставок налога</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</si>
  <si>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04.07.2012 № 240-ОЗ)</t>
  </si>
  <si>
    <t>Освобождаются от налогообложения ветераны боевых действий - в отношении легковых автомобилей до 150 л.с. вкл., других самоходных транспортных средств, машин и механизмов на пневматическом и гусеничном ходу.
Пониженная (20%) ставка налога - в отношении грузовых автомобилей до 150 л.с. вкл.</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</si>
  <si>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04.07.2012 № 240-ОЗ)</t>
  </si>
  <si>
    <t>Освобождаются от налогообложения граждане, подвергшиеся воздействию радиации вследствие катастрофы на Чернобыльской АЭС - в отношении легковых автомобилей до 150 л.с. вкл., других самоходных транспортных средств, машин и механизмов на пневматическом и гусеничном ходу.
Пониженная (20%) ставка налога - в отношении грузовых автомобилей до 150 л.с. вкл.</t>
  </si>
  <si>
    <t>Освобождаются от налогообложения физические лица,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 в отношении легковых автомобилей до 150 л.с. вкл., других самоходных транспортных средств, машин и механизмов на пневматическом и гусеничном ходу.
Пониженная (20%) ставка налога - в отношении грузовых автомобилей до 150 л.с. вкл.</t>
  </si>
  <si>
    <t>Освобождаются от налогообложения граждане, подвергшиеся радиационному воздействию вследствие ядерных испытаний на Семипалатинском полигоне - в отношении легковых автомобилей до 150 л.с. вкл., других самоходных транспортных средств, машин и механизмов на пневматическом и гусеничном ходу.
Пониженная (20%) ставка налога - в отношении грузовых автомобилей до 150 л.с. вкл.</t>
  </si>
  <si>
    <t>Освобождаются от налогообложения 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 - в отношении легковых автомобилей до 150 л.с. вкл., других самоходных транспортных средств, машин и механизмов на пневматическом и гусеничном ходу. 
Пониженная (20%) ставка налога - в отношении грузовых автомобилей до 150 л.с. вкл.</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</si>
  <si>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области2 (в ред. от 05.03.2013 № 299-ОЗ)</t>
  </si>
  <si>
    <t>Один из родителей в многодетной семье</t>
  </si>
  <si>
    <t>Освобождаются от налогообложения один из родителей в многодетной семье (в том числе приемной семье) - в отношении легковых автомобилей до 150 л.с. вкл., других самоходных транспортных средств, машин и механизмов на пневматическом и гусеничном ходу.
Пониженная (20%) ставка налога - в отношении грузовых автомобилей до 150 л.с. вкл.</t>
  </si>
  <si>
    <t>Освобождаются от налогообложения  пенсионеры по старости (до 01.01.2019), граждане по достижении возраста 55 лет для женщин и 60 лет для мужчин, а граждане, которым назначена страховая пенсия по старости ранее указанного возраста, - с момента назначения такой пенсии (после 01.01.2019) - в отношении мотоциклов и мотороллеров до 40 л.с. вкл. 
Пониженная (5%) ставка налога - в отношении других самоходных транспортных средств, машин и механизмов на пневматическом и гусеничном ходу. 
Пониженная (20%) ставка налога - в отношении легковых автомобилей до 150 л.с. вкл.</t>
  </si>
  <si>
    <t>100%, 95% и 80% от ставок налога</t>
  </si>
  <si>
    <t>Освобождаются от налогообложения инвалиды (за искл. инвалидов ВОВ и инвалидов боевых действий)- в отношении мотоциклов и мотороллеров до 40 л.с. вкл.
Пониженная (5%) ставка налога - в отношении других самоходных транспортных средств, машин и механизмов на пневматическом и гусеничном ходу. 
Пониженная (20%) ставка налога - в отношении легковых автомобилей до 150 л.с. вкл.</t>
  </si>
  <si>
    <t>Освобождаются от налогообложения пенсионеры по выслуге лет или инвалидности - бывшие военнослужащие (женщины - по достижении 55 лет, мужчины - по достижении 60 лет) - в отношении мотоциклов и мотороллеров до 40 л.с. вкл.
Пониженная (5%) ставка налога - в отношении других самоходных транспортных средств, машин и механизмов на пневматическом и гусеничном ходу. 
Пониженная (20%) ставка налога - в отношении легковых автомобилей до 150 л.с. вкл.</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</si>
  <si>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30.11.2018 № 305-ОЗ)</t>
  </si>
  <si>
    <t xml:space="preserve">Освобождаются от налогообложения один из родителей (усыновителей, опекунов, попечителей), на иждивении которого находится ребенок-инвалид - в отношении мотоциклов и мотороллеров до 40 л.с. вкл.
Пониженная (20%) ставка налога - в отношении автомобилей легковых до 150 л.с. вкл. </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</si>
  <si>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31.10.2014 № 475-ОЗ)</t>
  </si>
  <si>
    <t>Индивидуальные предприниматели и организации, выполняющие регулярные пассажирские перевозки по маршрутам регулярного сообщения на основании договора об организации пассажирских перевозок в соответствии с Законом Новосибирской области от 05.05.2016 № 55-ОЗ "Об отдельных вопросах организации транспортного обслуживания населения на территории Новосибирской области"</t>
  </si>
  <si>
    <t>Обеспечение доступности услуг общественного пассажирского транспорта для населения Новосибирской области.</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</si>
  <si>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31.10.2014 № 475-ОЗ)</t>
  </si>
  <si>
    <t xml:space="preserve">Организации, признаваемые плательщиками транспортного налога в соответствии со ст. 357 НКРФ </t>
  </si>
  <si>
    <t xml:space="preserve">Улучшение экологической обстановки </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</si>
  <si>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30.11.2018 № 305-ОЗ)</t>
  </si>
  <si>
    <t>Пониженные ставки налога для общественных организаций инвалидов - в отношении транспортных средств, используемых для осуществления их уставной деятельности: 
40% - в отношении автомобилей легковых до 100 л.с. вкл.; 
35% - в отношении автомобилей легковых свыше 100 л.с. до 150 л.с. вкл.; 
50% - в отношении мотоциклов и мотороллеров до 20 л.с. вкл.; 
60% - в отношении мотоциклов и мотороллеров свыше 20 л.с. до 35 л.с. вкл.; 
10% - в отношении автобусов до 200 л.с. вкл.</t>
  </si>
  <si>
    <t xml:space="preserve">Повышение качества услуг, оказываемых общественными организациями, за счет снижения налоговой нагрузки </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</si>
  <si>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30.06.2015 № 572-ОЗ)</t>
  </si>
  <si>
    <t>ИП, впервые зарегистрированные и осуществляющие установленные Законом виды предпринимательской деятельности в производственной, социальной, научной сферах и в сфере бытовых услуг населению</t>
  </si>
  <si>
    <t>Пониженная (0%) ставка налога для ИП, впервые зарегистрированных после 1 июля 2015 года и осуществляющих установленные Законом виды предпринимательской деятельности в производственной, социальной, научной сферах и в сфере бытовых услуг</t>
  </si>
  <si>
    <t xml:space="preserve">(1) ограниченный - непрерывно не более 2 налоговых периодов в пределах 2 календарных лет </t>
  </si>
  <si>
    <t>Пониженная (0%) ставка налога для ИП, впервые зарегистрированных после 1 июля 2015 года и осуществляющих установленные Законом виды предпринимательской деятельности в производственной, социальной, научной сферах и в сфере бытовых услуг согласно установленному законом перечню</t>
  </si>
  <si>
    <t>Проект прошел конкурс согласно требованиям, определенным п. 2 ст. 7 Закона НСО от 29.06.2016 № 75-ОЗ "Об отдельных вопросах государственного регулирования инвестиционной деятельности, осуществляемой в форме капитальных вложений на территории Новосибирской области". 
Сумма полученной льготы  в отчетном периоде не должна превышать предельной суммы налоговых льгот, установленных Правительством Новосибирской области по результатам конкурсного отбора инвестиционных проектов.
Соответствие требованиям постановления Правительства НСО от 19.03.2014 N 104-п "О государственной поддержке инвестиционной деятельности, осуществляемой в форме капитальных вложений на территории Новосибирской области".</t>
  </si>
  <si>
    <t>Освобождаются от уплаты налога инвесторы, осуществляющие деятельность по реализации прошедшего конкурс инвестиционного проекта</t>
  </si>
  <si>
    <t>СПИК заключен согласно требованиям, определенным статьей 25.16 НКРФ. 
Соответствие требованиям постановления Правительства НСО от 19.03.2014 № 104-п "О государственной поддержке инвестиционной деятельности, осуществляемой в форме капитальных вложений на территории Новосибирской области"; постановления Правительства НСО от 18.04.2017 № 148-п "Об установлении Порядка заключения специальных инвестиционных контрактов на территории Новосибирской области". 
Организация не является участником консолидированной группы налогоплательщиков, резидентом ОЭЗ или ТОСЭР, участником (правопреемником участника) РИП, участником СЭЗ и (или) резидентом СПВ и не применяет специальные налоговые режимы, предусмотренные частью второй НК РФ.</t>
  </si>
  <si>
    <t>Освобождаются от уплаты налога инвесторы, заключившие специальный инвестиционный контракт с Новосибирской областью, - в отношении имущества, используемого для реализации СПИК</t>
  </si>
  <si>
    <t>Обеспечение прироста выручки нарастающим итогом с начала года не менее 10%. 
Отсутствие недоимки по налогам, страховым взносам. 
Обеспечение уровня рентабельности реализованной продукции не ниже 5%. 
До 01.01.2016 действовала в рамках льготы для товаропроизводителей, далее  в ред. от 01.12.2016 № 100-ОЗ.</t>
  </si>
  <si>
    <t>Пониженная сумма налога для промышленных предприятий - на величину, которая соответствует сумме налога от прироста налоговой базы отчетного (налогового) периода текущего года по отношению к налоговой базе аналогичного периода предыдущего года</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</si>
  <si>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12.04.2004 № 176-ОЗ)</t>
  </si>
  <si>
    <t>Освобождаются от уплаты жилищно-строительные, гаражные кооперативы, кооперативы овощехранилищ, садоводческие или огороднические некоммерческие товарищества, товарищества собственников жилья - в отношении имущества, используемого для осуществления уставной деятельности, за искл. имущества, сдаваемого в аренду</t>
  </si>
  <si>
    <t xml:space="preserve"> 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12.04.2004 № 176-ОЗ)</t>
  </si>
  <si>
    <t>Среди членов организации инвалиды и их законные представители составляют не менее 80%.</t>
  </si>
  <si>
    <t>Перечень указанного имущества утверждается Правительством Новосибирской области</t>
  </si>
  <si>
    <t>Организации, являющиеся собственниками жилых помещений</t>
  </si>
  <si>
    <t>(1) ограниченный - период действия определен Законом</t>
  </si>
  <si>
    <t>Управляющие компании - собственники имущества, состоящего из административных и производственных зданий и (или) помещений общей площадью не менее 10 000 кв. м, предоставляют аренду на срок не менее 3 лет субъектам инновационной деятельности, реализующим инвестиционные проекты, не менее 80% площадей административных и производственных зданий и (или) помещений (за исключением площадей мест общего пользования), из которых не менее 50% площадей - субъектам малого и среднего предпринимательства, осуществляющим инновационную деятельность</t>
  </si>
  <si>
    <t>Освобождаются от уплаты налога управляющие компании технопарков, предоставляющие в аренду субъектам инновационной деятельности административных и производственных зданий и (или) помещений - 
 в отношении имущества, используемого ими для осуществления уставной деятельности</t>
  </si>
  <si>
    <t>Газопровод высокого давления построен в соответствии с государственной программой Новосибирской области "Жилищно-коммунальное хозяйство Новосибирской области в 2015 - 2020 годах", утвержденной постановлением Правительства Новосибирской области от 16.02.2015 № 66-п, и введен в эксплуатацию с 01.01.2016</t>
  </si>
  <si>
    <t>Освобождаются от уплаты налога организации, получившие статус резидента ТОСЭР - в отношении имущества, вновь создаваемого или приобретаемого в рамках реализации соглашения об осуществлении деятельности на территории ТОСЭР</t>
  </si>
  <si>
    <t>Проект прошел конкурс согласно требованиям, определенным п. 2 ст. 7 Закона НСО от 29.06.2016 № 75-ОЗ "Об отдельных вопросах государственного регулирования инвестиционной деятельности, осуществляемой в форме капитальных вложений на территории Новосибирской области". 
Сумма полученной льготы  в отчетном периоде не должна превышать предельной суммы налоговых льгот, установленных Правительством Новосибирской области по результатам конкурсного отбора инвестиционных проектов.</t>
  </si>
  <si>
    <t xml:space="preserve">Соответствие требованиям постановления Правительства НСО от 19.03.2014 № 104-п "О государственной поддержке инвестиционной деятельности, осуществляемой в форме капитальных вложений на территории Новосибирской области"; постановления Правительства НСО от 18.04.2017 № 148-п "Об установлении Порядка заключения специальных инвестиционных контрактов на территории Новосибирской области". </t>
  </si>
  <si>
    <t>Пониженная (13,5%) ставка налога для инвесторов, заключивших специальный инвестиционный контракт с Новосибирской областью</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</si>
  <si>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09.10.2019 № 403-ОЗ)</t>
  </si>
  <si>
    <t xml:space="preserve">Соответствие требованиям, определенным ст. 6.2.2 Закона НСО от 16.10.2003 № 142-ОЗ "О налогах и особенностях налогообложения отдельных категорий налогоплательщиков в Новосибирской области", ст. 286.1 НК РФ </t>
  </si>
  <si>
    <t>(1) ограниченный - пока вычет не составит 90% суммы расходов на приобретение, модернизацию основного средства, но не более 5 последовательных налоговых периодов</t>
  </si>
  <si>
    <t>Инвестиционный налоговый вычет (90% суммы расходов, составляющей первоначальную стоимость ОС, или расходов на величину изменения первоначальной стоимости ОС в случаях достройки, дооборудования, реконструкции, модернизации, технического перевооружения соответствующих объектов основных средств (за искл. расходов на ликвидацию основных средств); размер ставки 5%) для организаций с видом экономической деятельности "обрабатывающие производства"</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</si>
  <si>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02.11.2018 № 296-ОЗ)</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</si>
  <si>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01.12.2016 № 100-ОЗ)</t>
  </si>
  <si>
    <t>Право применения льгот возникает у промышленного предприятия не ранее чем со 2-го календарного года его деятельности. 
Общие условия: обеспечение прироста выручки нарастающим итогом с начала года не менее 10%; обеспечение уровня рентабельности реализованной продукции не ниже 5%; отсутствие недоимки по налогам, страховым взносам.
Ставка 13,5% - для предприятий, участвующих в реализации проектов, включенных в сводный реестр проектов программы реиндустриализации экономики Новосибирской области до 2025 года, утвержденной постановлением Правительства Новосибирской области от 01.04.2016 № 89-п. 
Ставка 14,5% - для предприятий, обеспечивших превышение налоговой базы отчетного (налогового) периода не менее чем в 1,3 раза по отношению к налоговой базе предыдущего года, если выручка от ВЭД "обрабатывающие производства", составляет не менее 70% от общей суммы выручки от реализации произведенной продукции (работ, услуг).</t>
  </si>
  <si>
    <t>Пониженные (13,5%; 14,5%) ставки налога для промышленных предприятий, участвующих в реализации проектов в рамках программы реиндустриализации экономики области; предприятий, обеспечивших превышение налоговой базы</t>
  </si>
  <si>
    <t>Пониженная (13,5%) ставка налога для учреждений образования</t>
  </si>
  <si>
    <t>Пониженная (13,5%) ставка налога для учреждений культуры</t>
  </si>
  <si>
    <t>Пониженная (13,5%) ставка налога для учреждений здравоохранения</t>
  </si>
  <si>
    <t>Пониженная (13,5%) ставка налога для учреждений социальной защиты и поддержки населения</t>
  </si>
  <si>
    <t>Пониженная (13,5%) ставка налога для учреждений физической культуры</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</si>
  <si>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24.11.214 № 482-ОЗ)</t>
  </si>
  <si>
    <t>Государственная аккредитации в порядке, установленном федеральным законодательством. 
Доля доходов от реализации экземпляров программ для ЭВМ, баз данных и т.д. по итогам отчетного (налогового) периода составляет не менее 90% в сумме всех доходов организации</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</si>
  <si>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06.07.2018 № 270-ОЗ)</t>
  </si>
  <si>
    <t>Пониженная (0% - с 1 по 5 гг.; 10% - с 6 по 10 гг.) ставка налога для организаций, получивших статус резидента ТОСЭР - от деятельности, осуществляемой при исполнении соглашений об осуществлении деятельности на территории ТОСЭР</t>
  </si>
  <si>
    <t>Закон Омской области от 24.11.2008 № 1106-ОЗ "Об установлении пониженной ставки налога на прибыль организаций" (в ред. от 03.02.2012 № 1426-ОЗ)</t>
  </si>
  <si>
    <t xml:space="preserve">Организацией осуществлены на территории Омской области в предшествующем и (или) текущем налоговом периоде капитальные вложения в основные средства, предназначенные для производства полипропилена, на общую сумму не менее 500 млн. рублей. 
Обеспечен ввод в эксплуатацию имущественного комплекса по производству полипропилена с проектной мощностью не менее 210 тыс. тонн в год или увеличение проектной мощности существующего имущественного комплекса по производству полипропилена до 210 тыс. тонн в год </t>
  </si>
  <si>
    <t>Закон Омской области от 24.11.2008 № 1106-ОЗ "Об установлении пониженной ставки налога на прибыль организаций" (в ред. от 29.11.2012 № 1487-ОЗ)</t>
  </si>
  <si>
    <t>Условие предоставления льготы - наличие действующего договора об инвестиционном налоговом кредите по налогу на прибыль, заключаемого в соответствии с требованиями  Законом Омской области от 25.12.2012 № 1505-ОЗ "Об инвестиционном налоговом кредите". 
Льгота не распространяется на организации, занимающиеся производством подакцизных товаров, а также добычей и реализацией полезных ископаемых, за искл. общераспространенных полезных ископаемых;</t>
  </si>
  <si>
    <t>(1) ограниченный - в течение периода действия договора об инвестиционном налоговом кредите (на срок окупаемости, предусмотренный инвестиционным проектом, но не более 10 лет), но не позже 01.01.2023</t>
  </si>
  <si>
    <t>Пониженная (13,5%) ставка налога для организаций, которым предоставлен инвестиционный налоговый кредит по налогу на прибыль</t>
  </si>
  <si>
    <t>Закон Омской области от 24.11.2008 № 1106-ОЗ "Об установлении пониженной ставки налога на прибыль организаций" (в ред. от 10.12.2013 № 1593-ОЗ)</t>
  </si>
  <si>
    <t>Закон Омской области от 24.11.2008 № 1106-ОЗ "Об установлении пониженной ставки налога на прибыль организаций" (в ред. от 06.11.2015 № 1806-ОЗ)</t>
  </si>
  <si>
    <t>Организация создана не ранее 01.01.2016. 
Доля доходов от осуществления деятельности по производству катализаторов нефтепереработки по итогам соответствующего отчетного (налогового) периода составляет не менее 70% в сумме всех доходов за указанный период.
Осуществление на территории Омской области в течение не более 5 календарных лет подряд капитальных вложений в основные средства, предназначенные для производства катализаторов нефтепереработки, на общую сумму не менее 8 млрд. рублей. 
Обеспечение ввода в эксплуатацию имущественного комплекса по производству катализаторов нефтепереработки с проектной мощностью не менее 16 тыс. тонн в год
Льгота не распространяется на организации, занимающиеся производством подакцизных товаров, а также добычей и реализацией полезных ископаемых, за исключением общераспространенных полезных ископаемых.</t>
  </si>
  <si>
    <t>Закон Омской области от 24.11.2008 № 1106-ОЗ "Об установлении пониженной ставки налога на прибыль организаций" (в ред. от 29.06.2017 № 1987-ОЗ)</t>
  </si>
  <si>
    <t>Организация соответствует требованиям, установленным пп. 1 п. 1 ст. 25.9 НК РФ</t>
  </si>
  <si>
    <t>(1) ограниченный - пока объем льготы не достигнет объема капитальных вложений, осуществленных в целях реализации РИП, но не позднее 2027 г.</t>
  </si>
  <si>
    <t>Организация соответствует требованиям, установленным пп. 25.16  НК РФ</t>
  </si>
  <si>
    <t>Организации - участники  специальных инвестиционных контрактов (СПИК)</t>
  </si>
  <si>
    <t>Закон Омской области от 21.11.2003 № 478-ОЗ "О налоге на имущество организаций" (в ред. от  27.11.2009 № 1207-ОЗ)</t>
  </si>
  <si>
    <t>Закон Омской области от 21.11.2003 № 478-ОЗ "О налоге на имущество организаций" (в ред. от 04.10.2010 № 1292-ОЗ)</t>
  </si>
  <si>
    <t>Закон Омской области от 21.11.2003 № 478-ОЗ  "О налоге на имущество организаций" (в ред. от 03.02.2012 № 1426-ОЗ)</t>
  </si>
  <si>
    <t xml:space="preserve">Осуществление на территории Омской области в предшествующем и (или) текущем налоговом периоде капитальных вложений в основные средства, предназначенные для производства полипропилена, на общую сумму не менее 500 млн. рублей. 
Обеспечение ввода в эксплуатацию имущественного комплекса по производству полипропилена с проектной мощностью не менее 210 тыс. тонн в год или увеличение проектной мощности существующего имущественного комплекса по производству полипропилена до 210 тыс. тонн в год. </t>
  </si>
  <si>
    <t>Закон Омской области от 21.11.2003 № 478-ОЗ  "О налоге на имущество организаций" (в ред. от 29.11.2012 № 1487-ОЗ)</t>
  </si>
  <si>
    <t>Пониженная (0,01%) ставка налога для дошкольных образовательных организаций - в отношении имущества, непосредственно используемого для реализации образовательной программы дошкольного образования, осуществления присмотра и ухода за детьми дошкольного возраста</t>
  </si>
  <si>
    <t>Организация создана не ранее 01.01.2013 (за искл. организаций, созданных путем реорганизации).
Доля доходов от осуществления указанных видов экономической деятельности по итогам отчетного (налогового) периода составляет не менее 70% в сумме всех доходов организации за указанный период. 
Среднесписочная численность работников - не менее 50 человек. 
Льгота не распространяется на деятельность по производству подакцизных товаров, а также добыче и реализации полезных ископаемых, за искл. общераспространенных полезных ископаемых.</t>
  </si>
  <si>
    <t>Организации, осуществляющие производство товаров, выполнение работ, оказание услуг по одному или нескольким видам экономической деятельности, установленным Законом</t>
  </si>
  <si>
    <t>(1) ограниченный - в течение первых 10 лет со дня их госрегистрации</t>
  </si>
  <si>
    <t>Пониженная (0,01%) ставка налога для организаций, осуществляющих установленные Законом виды деятельности - в отношении не бывшего ранее в эксплуатации имущества производственного назначения, созданного, приобретенного за плату</t>
  </si>
  <si>
    <t>Закон Омской области от 21.11.2003 № 478-ОЗ  "О налоге на имущество организаций" (в ред. от 10.12.2013 № 1593-ОЗ)</t>
  </si>
  <si>
    <t>Осуществление на территории Омской области в предшествующем и (или) текущем налоговом периоде капитальных вложений в основные средства, предназначенные для производства резиновых шин, покрышек и камер, на общую сумму не менее 500 млн. рублей.
Имущество, предназначенное для производства резиновых шин, покрышек и камер: создано или приобретено за плату; модернизировано (реконструировано) на 50% по отношению к первоначальной стоимости  - не ранее 01.01.2013.</t>
  </si>
  <si>
    <t xml:space="preserve">Пониженная (0,01%) ставка налога для организаций, осуществляющих производство резиновых шин, покрышек и камер </t>
  </si>
  <si>
    <t>Закон Омской области от 21.11.2003 № 478-ОЗ  "О налоге на имущество организаций" (в ред. от 25.12.2014 № 1706-ОЗ)</t>
  </si>
  <si>
    <t>Осуществление капитальных вложений в основные средства, предназначенные для предоставления гостиничных услуг, на общую сумму не менее 500 млн. рублей (с 2020 г. - не менее 350 млн. руб.) в соответствии с инвестиционным проектом. 
Обеспечение ввода в эксплуатацию имущественного комплекса для предоставления гостиничных услуг с проектной мощностью номерного фонда не менее 150  (с 2020 г. - не менее 100 номеров) номеров.</t>
  </si>
  <si>
    <t>Пониженная (0,01%) ставка налога для организаций, предоставляющих гостиничные услуги - в отношении имущества, предназначенного и используемого для предоставления гостиничных услуг</t>
  </si>
  <si>
    <t>Здания и сооружения являются  объектами спорта и имеющие ледовые площадки с искусственным льдом в соответствии с Федеральным законом от 04.12.2007 № 329-ФЗ "О физической культуре и спорте в Российской Федерации". 
До 01.01.2020 - организация является некоммерческой организацией.</t>
  </si>
  <si>
    <t>Пониженная (0,01%) ставка налога для организаций - в отношении зданий и сооружений, являющихся объектами спорта и имеющих ледовые площадки с искусственным льдом</t>
  </si>
  <si>
    <t>Закон Омской области от 21.11.2003 № 478-ОЗ  "О налоге на имущество организаций" (в ред. от 16.07.2015 № 1769-ОЗ)</t>
  </si>
  <si>
    <t>Организации - балансодержатели газопроводного имущества</t>
  </si>
  <si>
    <t>Пониженная (0,01%) ставка налога для организаций - в отношении следующих объектов недвижимого имущества: наружные газопроводы, подводные газопроводы, подземные газопроводы, надземные газопроводы, устройства электрохимической защиты стальных газопроводов от коррозии, газораспределительные станции, пункты редуцирования газа, газорегуляторные пункты, блочные газорегуляторные пункты, шкафные пункты редуцирования газа (шкафные газорегуляторные пункты), газорегуляторные установки</t>
  </si>
  <si>
    <t>Закон Омской области от 21.11.2003 № 478-ОЗ  "О налоге на имущество организаций" (в ред. от 06.11.2015 № 1806-ОЗ)</t>
  </si>
  <si>
    <t>Доля доходов от осуществления деятельности по производству катализаторов нефтепереработки по итогам соответствующего отчетного (налогового) периода составляет не менее 70% в сумме всех доходов. 
Осуществление на территории Омской области в течение не более 5 календарных лет подряд капитальных вложений в основные средства, предназначенные для производства катализаторов нефтепереработки, на общую сумму не менее 8 млрд. рублей. 
Обеспечение ввода в эксплуатацию имущественного комплекса по производству катализаторов нефтепереработки с проектной мощностью не менее 16 тыс. тонн в год.
Льгота не распространяется на организации, занимающиеся производством подакцизных товаров, а также добычей и реализацией полезных ископаемых, за исключением общераспространенных полезных ископаемых.</t>
  </si>
  <si>
    <t>Закон Омской области от 21.11.2003 № 478-ОЗ  "О налоге на имущество организаций" (в ред. от 22.03.2018 № 2057-ОЗ)</t>
  </si>
  <si>
    <t>Организацией обеспечен на текущий год зоосанитарный статус собственных свиноводческих хозяйств на уровне IV компартмента. 
Проектная мощность свинокомплекса в текущем году составила не менее 100 тыс. голов в год.
Имущество создано или приобретено за плату; модернизировано (реконструировано) на 50% по отношению к первоначальной стоимости - не ранее 01.01.2018.</t>
  </si>
  <si>
    <t>Пониженные (0,01% - для имущества созданного/модернизированного после 01.01.2018; для иного имущества - 0,01% - 2018 г.; 0,02% - 2019 г.; 0,03% - 2020 г.; 1,2% - 2021 г.; 2% - 2022 г.) ставки налога для организаций, осуществляющих разведение свиней, - в отношении предназначенного и используемого для разведения свиней и для кормопроизводства</t>
  </si>
  <si>
    <t>За исключением объектов движимого имущества, принятых на учет в результате реорганизации или ликвидации юридических лиц либо в результате передачи, включая приобретение, имущества между лицами, признаваемыми в соответствии с положениями пункта 2 статьи 105.1 НК РФ взаимозависимыми</t>
  </si>
  <si>
    <t>Организации - балансодержатели движимого имущества, принятого на учет в качестве основных средств с 01.01.2013</t>
  </si>
  <si>
    <t>Пониженная (1,1%) ставка налога - в отношении движимого имущества, принятого на учет в качестве основных средств с 01.01.2013</t>
  </si>
  <si>
    <t>Организации - балансодержатели объекта налогообложения (движимого имущества)</t>
  </si>
  <si>
    <t>Пониженная (0%) ставка налога для организаций, обеспечивших в 2018 году прирост налога на прибыль и НДФЛ по сравнению с 2017 годом - в отношении движимого имущества, принятого на учет в качестве основных средств с 01.01.2013</t>
  </si>
  <si>
    <t>Закон Омской области от 21.11.2003 № 478-ОЗ "О налоге на имущество организаций" (в ред. от 29.11.2012 № 1487-ОЗ)</t>
  </si>
  <si>
    <t>Имущество производственного назначения создано, приобретено за плату и (или) введено в эксплуатацию после 01.01.2013, но не ранее предоставления инвестиционного налогового кредита. 
Льгота не распространяется на организации, занимающиеся производством подакцизных товаров, а также добычей и реализацией полезных ископаемых, за искл. общераспространенных полезных ископаемых.</t>
  </si>
  <si>
    <t>Пониженная (1,1%) ставка налога для организаций, которым предоставлен инвестиционный налоговый кредит - в отношении имущества производственного назначения</t>
  </si>
  <si>
    <t>Закон Омской области от 21.11.2003 № 478-ОЗ "О налоге на имущество организаций" (в ред. от 29.06.2017 № 1987-ОЗ)</t>
  </si>
  <si>
    <t xml:space="preserve">Организация соответствует требованиям, установленным подпунктами 1.1, 2, 4, 5 пункта 1 статьи 25.8 НК РФ,  подпунктом 1 пункта 1 статьи 25.9 НК РФ </t>
  </si>
  <si>
    <t>Пониженная (1,1%) ставка налога для организаций-участников РИП - в отношении имущества, не бывшего ранее в эксплуатации, созданного или приобретенного при реализации регионального инвестиционного проекта</t>
  </si>
  <si>
    <t>Организация соответствует требованиям, установленным статьей 25.16  НК РФ</t>
  </si>
  <si>
    <t>Организации - участники региональных инвестиционных проектов (РИП), являющиеся стороной специального инвестиционного контракта (СПИК)</t>
  </si>
  <si>
    <t>Закон Омской области от 21.11.2003 № 478-ОЗ "О налоге на имущество организаций" (в ред. от 28.12.2016 № 1940-ОЗ)</t>
  </si>
  <si>
    <t xml:space="preserve">В отношении объектов недвижимого имущества, указанных в пп. 1, 2 п. 1 статьи 378.2 НК РФ (административно-деловые центры и торговые центры (комплексы) и помещения в них; нежилые помещения для размещения офисов, торговых объектов, объектов общественного питания и бытового обслуживания).
Применяется, если налогоплательщик не подпадает под действие п. 5 и 6 ст. 2 Закона Омской области от 21.11.2003 № 478-ОЗ </t>
  </si>
  <si>
    <t xml:space="preserve">Пониженные (0,5% - 2018 г.; 1,3% - 2019 г.; 1,3% - 2020 г.; 1,8% - 2021 г.) ставки налога для организаций - в отношении отдельных объектов недвижимого имущества (налоговая база - кадастровая стоимость) </t>
  </si>
  <si>
    <t>1,5 п.п. - 2018; 
0,7 п.п. - 2019; 
0,7 п.п. - 2020; 
0,2 п.п. - 2021</t>
  </si>
  <si>
    <t>Налогоплательщики, применяющие ЕНВД и (или) УСН, -владельцы объектов недвижимого имущества, в отношении которых налоговая база определяется как кадастровая стоимость</t>
  </si>
  <si>
    <t xml:space="preserve">Пониженные (0,1% - 2018 г.; 0,5% - 2019 г.; 0,5% - 2020 г.; 1,5% - 2021 г.) ставки налога для налогоплательщиков, применяющих ЕНВД и (или) УСН - в отношении отдельных объектов недвижимого имущества (налоговая база - кадастровая стоимость) </t>
  </si>
  <si>
    <t>1,9 п.п. - 2018 г.; 
1,5 п.п. - 2019 г.; 
1,5 п.п. - 2020 г.; 
0,5 п.п. - 2021 г.</t>
  </si>
  <si>
    <t>В отношении объектов недвижимого имущества, указанных в пп. 1, 2 п. 1 статьи 378.2 НК РФ (административно-деловые центры и торговые центры (комплексы) и помещения в них; нежилые помещения для размещения офисов, торговых объектов, объектов общественного питания и бытового обслуживания). 
Доля доходов от осуществления деятельности по одному или нескольким видам экономической деятельности (раздел С "Обрабатывающие производства"), по итогам соответствующего налогового периода составила не менее 70% в сумме всех доходов за указанный период.</t>
  </si>
  <si>
    <t>Организации - владельцы объектов недвижимого имущества, используемых для размещения административно-управленческого персонала, не переданных в пользование третьим лицам</t>
  </si>
  <si>
    <t xml:space="preserve">Пониженная (0,5%) ставка налога для организаций, осуществляющих установленные Законом виды деятельности в сфере обрабатывающих производств - в отношении отдельных объектов недвижимого имущества, которые используются для размещения административно-управленческого персонала (налоговая база - кадастровая стоимость) </t>
  </si>
  <si>
    <t xml:space="preserve">Налогоплательщики-владельцы жилых домов и жилых помещений, не учитываемых на балансе в качестве объектов основных средств </t>
  </si>
  <si>
    <t>Пониженная (0,1%) ставка налога для организаций - в отношении отдельных объектов недвижимого имущества - жилых домов и жилых помещений (налоговая база - кадастровая стоимость)</t>
  </si>
  <si>
    <t>Закон Омской области от 21.11.2003 № 478-ОЗ "О налоге на имущество организаций" (в ред. от 22.03.2018 № 2057-ОЗ)</t>
  </si>
  <si>
    <t>Если в отношении указанных объектов в соответствии с законодательством РФ предусмотрено определение классов их энергетической эффективности</t>
  </si>
  <si>
    <t>Освобождаются от уплаты налога организации - в отношении энергоэффективного имущества</t>
  </si>
  <si>
    <t>Закон Омской области от 21.11.2003 № 478-ОЗ "О налоге на имущество организаций" (в ред. от 08.04.2008 № 1024-ОЗ)</t>
  </si>
  <si>
    <t>Закон Омской области от 21.11.2003 № 478-ОЗ "О налоге на имущество организаций" (в ред. от 27.05.2016 № 1878-ОЗ)</t>
  </si>
  <si>
    <t>Организация привлечена в текущем налоговом периоде в качестве поставщика (исполнителя, подрядчика) для осуществления закупок товаров, работ, услуг для обеспечения государственных нужд при реализации государственных программ (подпрограмм) Омской области, обеспечивающих условия для создания субъектов малого и среднего предпринимательства, и для оказания им поддержки.
Льгота не распространяется на: субъекты естественных монополий; организации, осуществляющие регулируемые виды деятельности; организации, занимающиеся производством подакцизных товаров, добычей и (или) реализацией полезных ископаемых, за искл. общераспространенных полезных ископаемых; финансовые организации, в том числе кредитные и страховые организации, а также организации, созданные с участием таких организаций.</t>
  </si>
  <si>
    <t>Организации - владельцы объектов недвижимого имущества, используемых для размещения розничных рынков</t>
  </si>
  <si>
    <t>Организации - владельцы объектов недвижимого имущества, используемых для размещения органов государственной власти Омской области и органов местного самоуправления, а также учреждений, находящихся в ведении указанных органов</t>
  </si>
  <si>
    <t>Закон Омской области от 21.11.2003 № 478-ОЗ "О налоге на имущество организаций" (в ред. от 03.02.2014 № 1609-ОЗ)</t>
  </si>
  <si>
    <t>Доля доходов от осуществления деятельности по производству пива и напитков, изготавливаемых на основе пива, по итогам соответствующего налогового периода составила не менее 70% в сумме всех доходов за указанный период. 
Обеспечение прироста суммы акциза, уплаченной в связи с реализацией произведенных пива и напитков, изготавливаемых на основе пива, по сравнению с предыдущим годом.</t>
  </si>
  <si>
    <t>(1) ограниченный - срок действия льготы установлен Законом - 2013-2016 гг. и 2018-2020 гг.</t>
  </si>
  <si>
    <t>Льгота применяется в отношении одного объекта недвижимого имущества по выбору налогоплательщика (пп. 1, 2 п. 1 статьи 378.2 НКРФ - административно-деловые центры и торговые центры (комплексы) и помещения в них; нежилые помещения для размещения офисов, торговых объектов, объектов общественного питания и бытового обслуживания). 
Объект недвижимого имущества принадлежит налогоплательщику на праве собственности или ином законном основании не менее чем 3 календарных года, предшествующих налоговому периоду, в котором налоговая база подлежит уменьшению в соответствии с настоящим подпунктом. 
Среднесписочная численность работников налогоплательщика за предшествующий налоговый период составила не менее 5 человек.</t>
  </si>
  <si>
    <t>Налогоплательщики, применяющие ЕНВД и (или) УСН - владельцы объектов недвижимого имущества, в отношении которых налоговая база определяется как кадастровая стоимость</t>
  </si>
  <si>
    <t>(1) ограниченный - срок действия льготы установлен Законом - до 31.12.2022</t>
  </si>
  <si>
    <t>Вычет из налогооблагаемой базы величины кадастровой стоимости  500 кв. м площади объекта недвижимого имущества, налоговая база в отношении которого определяется как кадастровая стоимость</t>
  </si>
  <si>
    <t>По одному зарегистрированному на физическое лицо транспортному средству</t>
  </si>
  <si>
    <t>Освобождаются от уплаты налога отдельные социальные категории граждан - в отношении одного легкового автомобиля с мощностью двигателя до 200 л.с. вкл. либо  мотоцикла или мотороллера независимо от мощности двигателя</t>
  </si>
  <si>
    <t xml:space="preserve">Освобождаются от уплаты налога общественные организации инвалидов, использующих транспортные средства для осуществления своей уставной деятельности - в отношении транспортных средств с мощностью двигателя до 100 л.с. вкл. </t>
  </si>
  <si>
    <t xml:space="preserve">Организации автомобильного и электрического транспорта общего пользования </t>
  </si>
  <si>
    <t xml:space="preserve">Освобождаются от уплаты налога организации автомобильного и электрического транспорта общего пользования - по транспортным средствам, осуществляющим перевозки пассажиров (кроме такси, включая маршрутные)  </t>
  </si>
  <si>
    <t xml:space="preserve"> Закон Омской области от 18.11.2002 № 407-ОЗ "О транспортном налоге" (в ред. от 23.03.2016 № 1860-ОЗ)</t>
  </si>
  <si>
    <t>Лица, подвергшиеся воздействию радиации вследствие катастрофы на Чернобыльской АЭС, аварии в 1957 году на производственном объединении "Маяк" и сбросов радиоактивных отходов в реку Теча,  вследствие ядерных испытаний на Семипалатинском полигоне</t>
  </si>
  <si>
    <t>По одному зарегистрированному на физическое лицо транспортному средству. 
Медаль "Материнская слава" в соответствии с Законом Омской области "О государственных наградах Омской области, наградах высших органов государственной власти Омской области и почетных званиях Омской области"</t>
  </si>
  <si>
    <t xml:space="preserve">Освобождаются от уплаты налога многодетные матери - в отношении одного легкового автомобиля с мощностью двигателя до 200 л.с. вкл. либо  мотоцикла или мотороллера независимо от мощности двигателя </t>
  </si>
  <si>
    <t>Пониженная (0%) ставка налога для ИП, впервые зарегистрированных и осуществляющих один или несколько видов предпринимательской деятельности  в производственной, социальной и (или) научной сферах, а также в сфере предоставления бытовых услуг населению из установленного Законом перечня</t>
  </si>
  <si>
    <t>(1) ограниченный - 2 налоговых периода в течение 2 календарных лет</t>
  </si>
  <si>
    <t xml:space="preserve">Исполнение условий инвестиционного договора о реализации инвестиционного проекта или инвестиционной программы. 
Проект включен в реестр приоритетных инвестиционных проектов                                               </t>
  </si>
  <si>
    <t>Пониженная (13,5%; 15% - с 2019 г.) ставка налога для налогоплательщиков-инвесторов, осуществляющих капитальные вложения на территории Оренбургской области, основной вид экономической деятельности которых в соответствии с ОКВЭД2 относится к разделу "Обрабатывающие производства"</t>
  </si>
  <si>
    <t>Пониженная (14%; 15,5% - с 2019 г.) ставка налога для налогоплательщиков-инвесторов, осуществляющих капитальные вложения на территории Оренбургской области, основной вид экономической деятельности которых в соответствии с ОКВЭД2 не относится к разделу "Обрабатывающие производства"</t>
  </si>
  <si>
    <t>Пониженная (0% - с 1 по 5 гг.; 10% - с 6 по 10 гг.) ставка налога для налогоплательщиков-резидентов ТОСЭР, созданных на территориях моногородов Оренбургской области - в отношении прибыли, полученной от деятельности, осуществляемой при исполнении соглашений об осуществлении деятельности на территории ТОСЭР</t>
  </si>
  <si>
    <t>Закон Оренбургской области от 16.11.2002 № 322/66-III-ОЗ "О транспортном налоге"</t>
  </si>
  <si>
    <t>Освобождаются от уплаты налога Герои Советского Союза, Героев Российской Федерации, Герои Социалистического Труда, полные кавалеры ордена Славы, полные кавалеры ордена Трудовой Славы</t>
  </si>
  <si>
    <t>Повышение эффективности мер социальной поддержки за счет развития и усиления адресности</t>
  </si>
  <si>
    <t>Участники ВОВ;
граждане, подвергшиеся воздействию радиации; инвалиды</t>
  </si>
  <si>
    <t>Освобождаются от уплаты налога участники Великой Отечественной войны и приравненных к ним лиц;
категории граждан, подвергшихся воздействию радиации вследствие чернобыльской катастрофы;
инвалиды всех категорий</t>
  </si>
  <si>
    <t>Закон Оренбургской области от 16.11.2002 № 322/66-III-ОЗ "О транспортном налоге" (в ред. от 22.08.2012 № 1027/295-V-ОЗ)</t>
  </si>
  <si>
    <t>Освобождаются от уплаты налога один из родителей (усыновителей), попечителей, опекунов, приемных родителей многодетной семьи</t>
  </si>
  <si>
    <t>Создание благоприятных условий для жизнедеятельности семьи и детей</t>
  </si>
  <si>
    <t>Закон Оренбургской области от 16.11.2002 № 322/66-III-ОЗ "О транспортном налоге" (в ред. от 01.11.2008 № 2529/518-IV-ОЗ)</t>
  </si>
  <si>
    <t>Освобождаются от уплаты налога организации, занимающиеся подготовкой юношей по военно-учетным специальностям (ВУС) к службе в армии, приобщением молодежи к военно-прикладным видам спорта и выполняющих оборонный заказ</t>
  </si>
  <si>
    <t>Совершенствование системы патриотического воспитания граждан в Оренбургской области в целях создания условий для повышения гражданской ответственности за судьбу страны</t>
  </si>
  <si>
    <t>Повышение уровня доступности приоритетных объектов и услуг в приоритетных сферах жизнедеятельности инвалидов и других МГН</t>
  </si>
  <si>
    <t>Повышение уровня готовности сил и средств Оренбургской территориальной подсистемы единой государственной системы предупреждения и ликвидации чрезвычайных ситуации, защищенности населения и территории Оренбургской области от чрезвычайных ситуаций в мирное и военное время, пожаров, происшествий на водных объектах Оренбургской области</t>
  </si>
  <si>
    <t>Органы управления и подразделения Государственной противопожарной службы Министерства Российской Федерации по делам гражданской обороны, чрезвычайным ситуациям и ликвидации последствий стихийных бедствий</t>
  </si>
  <si>
    <t>Органы и подразделения внутренних дел Министерства внутренних дел Российской Федерации по Оренбургской области</t>
  </si>
  <si>
    <t>Освобождаются от уплаты налога органы и подразделения внутренних дел Министерства внутренних дел Российской Федерации по Оренбургской области</t>
  </si>
  <si>
    <t>Улучшение криминогенной обстановки на улицах городов и районных центров области посредством расширения возможностей правоохранительных органов по увеличению автомобильного парка и, следовательно, увеличению маршрутов патрулирования</t>
  </si>
  <si>
    <t>Закон Оренбургской области от 16.11.2002 № 322/66-III-ОЗ "О транспортном налоге" (в ред. от 13.01.2004 № 761/122-III-ОЗ)</t>
  </si>
  <si>
    <t>Государственные и муниципальные учреждения в сфере образования</t>
  </si>
  <si>
    <t>Освобождаются от уплаты налога государственные и муниципальные учреждения, созданные для выполнения работ, оказания услуг в целях обеспечения реализации предусмотренных законодательством Российской Федерации полномочий указанных органов власти в сфере образования</t>
  </si>
  <si>
    <t>Внедрение современной модели образования, обеспечивающей доступность качественного образования, соответствующего требованиям инновационного социально ориентированного развития Оренбургской области</t>
  </si>
  <si>
    <t>Государственные и муниципальные учреждения в сфере культуры и искусства</t>
  </si>
  <si>
    <t>Освобождаются от уплаты налога государственные и муниципальные учреждения, созданные для выполнения работ, оказания услуг в целях обеспечения реализации предусмотренных законодательством Российской Федерации полномочий указанных органов власти в сфере культуры и искусства</t>
  </si>
  <si>
    <t>Духовно-нравственное развитие личности и государства, сохранение и развитие культурного потенциала  и культурного наследия Оренбургской области, обеспечение доступности культурных благ и ценностей для населения Оренбургской области</t>
  </si>
  <si>
    <t>Государственные учреждения в сфере здравоохранения</t>
  </si>
  <si>
    <t>Освобождаются от уплаты налога государственные учреждения, созданные для выполнения работ, оказания услуг в целях обеспечения реализации предусмотренных законодательством Российской Федерации полномочий органов исполнительной власти Оренбургской области в сфере здравоохранения</t>
  </si>
  <si>
    <t>Совершенствование системы охраны здоровья граждан в целях профилактики заболеваний, сохранения и укрепления физического и психического здоровья каждого человека, поддержания его долголетней активной жизни, предоставления ему медицинской помощи</t>
  </si>
  <si>
    <t>Государственные учреждения в сфере социального обслуживания</t>
  </si>
  <si>
    <t>Освобождаются от уплаты налога государственные учреждения, созданные для выполнения работ, оказания услуг в целях обеспечения реализации предусмотренных законодательством Российской Федерации полномочий органов исполнительной власти Оренбургской области в сфере социального обслуживания</t>
  </si>
  <si>
    <t>Создание условий для роста благосостояния граждан - получателей мер социальной поддержки, повышение доступности социального обслуживания населения</t>
  </si>
  <si>
    <t>Органы законодательной (представительной) и исполнительной власти;
органы местного самоуправления</t>
  </si>
  <si>
    <t>Освобождаются от уплаты налога органы законодательной (представительной) и исполнительной власти Оренбургской области;
органы местного самоуправления муниципальных образований Оренбургской области</t>
  </si>
  <si>
    <t>Государственные учреждения по управлению дорожным хозяйством</t>
  </si>
  <si>
    <t>Освобождаются от уплаты налога государственные учреждения по управлению дорожным хозяйством Оренбургской области</t>
  </si>
  <si>
    <t>Создание условий для формирования единой дорожной сети, круглогодично доступной для населения, обеспечение автомобильного сообщения с отдаленными населенными пунктами области, требуемого технического состояния автомобильных дорог, повышение их пропускной способности</t>
  </si>
  <si>
    <t>Закон Оренбургской области от 16.11.2002 № 322/66-III-ОЗ "О транспортном налоге" (в ред. от 17.11.2010 № 4009/920-IV-ОЗ)</t>
  </si>
  <si>
    <t>Государственные учреждения, осуществляющие полномочия по сохранению, воспроизводству и регулированию объектов животного мира и водных биологических ресурсов, государственные учреждения, осуществляющие деятельность по организации воспроизводства конного поголовья и испытанию племенных лошадей в целях селекции в племенном коневодстве, государственные учреждения ветеринарии и лесничества, учредителями которых являются органы государственной власти Оренбургской области</t>
  </si>
  <si>
    <t>Освобождаются от уплаты налога государственные учреждения, осуществляющие полномочия по сохранению, воспроизводству и регулированию объектов животного мира и водных биологических ресурсов, государственные учреждения, осуществляющие деятельность по организации воспроизводства конного поголовья и испытанию племенных лошадей в целях селекции в племенном коневодстве, государственные учреждения ветеринарии и лесничества, учредителями которых являются органы государственной власти Оренбургской области</t>
  </si>
  <si>
    <t>Обеспечение эффективности сельскохозяйственного производства, доступности и качества государственных услуг в сфере сельского хозяйства, регулирования рынков сельскохозяйственной продукции, сырья и продовольствия
обеспечение охраны и воспроизводства объектов животного мира и среды их обитания на территории Оренбургской области</t>
  </si>
  <si>
    <t>Учреждения, выполняющие функции в сфере пожарной безопасности, защиты населения и территорий от чрезвычайных ситуаций, спасания людей на водных объектах, учредителями которых являются органы исполнительной власти и органы местного самоуправления муниципальных образований Оренбургской области</t>
  </si>
  <si>
    <t>Освобождаются от уплаты налога учреждения, выполняющие функции в сфере пожарной безопасности, защиты населения и территорий от чрезвычайных ситуаций, спасания людей на водных объектах, учредителями которых являются органы исполнительной власти и органы местного самоуправления муниципальных образований Оренбургской области</t>
  </si>
  <si>
    <t>Закон Оренбургской области от 16.11.2002 № 322/66-III-ОЗ "О транспортном налоге" (в ред. от 31.08.2011 № 395/63-V-ОЗ)</t>
  </si>
  <si>
    <t>Освобождаются от уплаты налога общественные объединения пожарной охраны, созданные в соответствии с Федеральным законом от 06.05.2011 № 100-ФЗ "О добровольной пожарной охране"</t>
  </si>
  <si>
    <t>Повышение эффективности мер социальной поддержки за счет развития и усиления адресности.</t>
  </si>
  <si>
    <t>Закон Оренбургской области от 16.11.2002 № 322/66-III-ОЗ "О транспортном налоге" (в ред. от 30.04.2004 № 1100/164-III-ОЗ)</t>
  </si>
  <si>
    <t>Создание условий для стабильного функционирования пассажирского транспорта, обеспечения качества и равной доступности услуг общественного транспорта для всех категорий населения области</t>
  </si>
  <si>
    <t>Наибольший удельный вес доходов у организации составляют доходы от пассажирских перевозок, по транспортным средствам, осуществляющим перевозки пассажиров (кроме легкового такси и автобусов (микроавтобусов), работающих в платном режиме маршрутных такси). 
С 01.01.2019 -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</si>
  <si>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Организации автотранспорта, осуществляющие пассажирские перевозки на муниципальных, межмуниципальных маршрутах</t>
  </si>
  <si>
    <t>Пониженная (50%) сумма налога для организаций автотранспорта, осуществляющие пассажирские перевозки на муниципальных, межмуниципальных маршрутах, соблюдающие единые условия перевозки пассажиров - по транспортным средствам, осуществляющим перевозки пассажиров (кроме легкового такси и автобусов (микроавтобусов), работающих в режиме такси)</t>
  </si>
  <si>
    <t>Обеспечении доступности для населения услуг автомобильного транспорта</t>
  </si>
  <si>
    <t>Удельный вес доходов от реализации сельскохозяйственной продукции в общей сумме доходов составляет 70% и более. 
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С 01.01.2019 -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</si>
  <si>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Организации агропромышленного комплекса всех форм собственности, крестьянские (фермерские) хозяйства</t>
  </si>
  <si>
    <t>Пониженная (50%) сумма налога для организаций агропромышленного комплекса всех форм собственности, крестьянские (фермерские) хозяйства (за исключением граждан, ведущих личное подсобное хозяйство), занимающиеся производством сельскохозяйственной продукции</t>
  </si>
  <si>
    <t>Увеличение производства и повышение конкурентоспособности собственной растениеводческой и животноводческой продукции, сырья и продовольствия на внутреннем и внешнем рынках</t>
  </si>
  <si>
    <t>Пониженная (10%) ставка налога для налогоплательщиков, применяющих УСН 
(объект налогообложения "доходы-расходы")</t>
  </si>
  <si>
    <t>Содействие развитию малого и среднего предпринимательства в Оренбургской области</t>
  </si>
  <si>
    <t>(1) ограниченный - срок действия установлен Законом - до 01.01.2019</t>
  </si>
  <si>
    <t>Пониженная (5%) ставка налога для налогоплательщиков, осуществляющих установленные Законом виды предпринимательской деятельности 
(объект налогообложения "доходы")</t>
  </si>
  <si>
    <t>Доля доходов от реализации товаров (работ, услуг) при осуществлении установленных Законом видов предпринимательской деятельности в общем объеме доходов от реализации товаров (работ, услуг) должна быть не менее 70%</t>
  </si>
  <si>
    <t>Индивидуальные предприниматели, впервые зарегистрированные и осуществляющие установленные Законом виды предпринимательской деятельности в производственной, социальной и научных сферах, а также в сфере бытовых услуг населению</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</si>
  <si>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научных сферах, а также в сфере бытовых услуг населению</t>
  </si>
  <si>
    <t>Индивидуальные предприниматели, впервые зарегистрированные и осуществляющие установленные Законом виды предпринимательской деятельности в производственной и социальной сферах, а также в сфере бытовых услуг населению</t>
  </si>
  <si>
    <t>Пониженная (0,1% - 2004-2017 гг.; 1% - 2018 г.; 1,5% - 2019 г.) ставка налога для организаций, осуществляющих передачу в лизинг сельскохозяйственной техники и оборудования предприятиям агропромышленного комплекса области, приобретенных за счет средств областного бюджета на условиях финансового лизинга</t>
  </si>
  <si>
    <t>Стимулирование технической и технологической модернизации отрасли</t>
  </si>
  <si>
    <t>Имущество используется непосредственно для производства, переработки и хранения сельскохозяйственной продукции. 
Выручка от указанных видов деятельности составляет не менее 70% общей суммы выручки от реализации продукции (выполнения работ, оказания услуг). 
Льгота не распространяется на организации, занимающиеся производством и (или) реализацией подакцизных товаров.</t>
  </si>
  <si>
    <t xml:space="preserve">Пониженная (0% - 2004-2017 гг.; 0,3% - 2018-2019 гг.; 0,7% - 2020 г.) ставка налога - в отношении имущества используемого непосредственно для производства, переработки и хранения сельскохозяйственной продукции:  </t>
  </si>
  <si>
    <t>2,2 п.п. - 2003-2017 гг.; 
1,9 п.п. - 2018-2019 гг.; 
1,5 п.п. - 2020 г.</t>
  </si>
  <si>
    <t>Закон Оренбургской области от 27.11.2003 № 613/70-III-ОЗ "О налоге на имущество организаций" (в ред. от 31.08.2011 № 395/63-V-ОЗ)</t>
  </si>
  <si>
    <t>Освобождаются от уплаты налога общественные объединения пожарной охраны</t>
  </si>
  <si>
    <t xml:space="preserve">Повышение уровня готовности сил и средств Оренбургской территориальной подсистемы единой государственной системы предупреждения и ликвидации чрезвычайных ситуаций, защищенности населения и территории Оренбургской области от чрезвычайных ситуаций в мирное и военное время, пожаров, происшествий на водных объектах Оренбургской области                     </t>
  </si>
  <si>
    <t>Постоянно действующий исполнительный орган некоммерческой организации находится на территории Оренбургской области или филиалы некоммерческой организации расположены на территориях моногородов Оренбургской области</t>
  </si>
  <si>
    <t xml:space="preserve">Некоммерческие организации, учредителем которых является Российская Федерация, осуществляющие деятельность в сфере образования по установленным кодам ОКВЭД
</t>
  </si>
  <si>
    <t>Пониженная(0% - 2004-2018 гг.; 0,25% -2019 г.; 0,7% - 2020 г.; 1,5% - 2021 г.) ставка налога для некоммерческих организаций, учредителем которых является Российская Федерация, осуществляющих деятельность в сфере образования</t>
  </si>
  <si>
    <t>Увеличение вклада профессионального образования в социально-экономическую и культурную модернизацию Оренбургской области</t>
  </si>
  <si>
    <t>2,2 п.п. - 2004-2018; 
1,95 п.п. - 2019г.; 
1,5 п.п. - 2020г.; 
0,7 п.п. - 2021г.</t>
  </si>
  <si>
    <t>Исполнение условий инвестиционного договора о реализации инвестиционного проекта или инвестиционной программы. 
Проект включен в реестр приоритетных инвестиционных проектов.</t>
  </si>
  <si>
    <t>Освобождаются от уплаты налога организации, реализующие инвестиционные проекты, включенные в реестр приоритетных инвестиционных проектов Оренбургской области, по которым предоставляются меры государственной поддержки (далее - реестр), - в отношении вновь созданного и (или) приобретаемого нового (не бывшего в эксплуатации) имущества в рамках реализации инвестиционного проекта</t>
  </si>
  <si>
    <t>Закон Оренбургской области от 27.11.2003 № 613/70-III-ОЗ "О налоге на имущество организаций" (в ред. от 03.11.2017 № 576/139-VI-ОЗ)</t>
  </si>
  <si>
    <t>Пониженная (0% - с 1 по 5 гг.; 1,1% - с 6 по 10 гг.) ставка налога для резидентов ТОСЭР - в отношении имущества, созданного и (или) приобретенного в целях ведения деятельности на территориях ТОСЭР и расположенного в границах территорий ТОСЭР</t>
  </si>
  <si>
    <t>Закон Оренбургской области от 27.11.2003 № 613/70-III-ОЗ "О налоге на имущество организаций" (в ред. от 27.04.2018 № 1042/267-VI-ОЗ)</t>
  </si>
  <si>
    <t>ст.10/ч.1/п.4</t>
  </si>
  <si>
    <t xml:space="preserve">Освобождаются от уплаты налога организации, выступающие управляющими компаниями индустриальных (промышленных) парков, включенных в реестр индустриальных (промышленных) парков Оренбургской области - в отношении вновь созданного и (или) приобретаемого нового (не бывшего в эксплуатации) имущества в рамках реализации Соглашения
</t>
  </si>
  <si>
    <t>Закон Оренбургской области от 27.11.2003 № 613/70-III-ОЗ "О налоге на имущество организаций" (в ред. от 29.11.2018 № 1344/349-VI-ОЗ)</t>
  </si>
  <si>
    <t>(1) ограниченный - срок действия льготы установлен Законом - до 01.01.2025</t>
  </si>
  <si>
    <t>Освобождаются от налогообложения онкологические диспансеры, перинатальные центры, многопрофильные больницы, в структуру которых входят онкологические диспансеры и (или) перинатальные центры, - в отношении имущества, принятого на учет с 1 января 2015 года и используемого для оказания медицинской помощи по онкологии, акушерству и гинекологии</t>
  </si>
  <si>
    <t>Повышение эффективности оказания медицинской помощи, 
обеспечение приоритета профилактики в сфере охраны здоровья</t>
  </si>
  <si>
    <t>Закон Оренбургской области от 27.11.2003 № 613/70-III-ОЗ "О налоге на имущество организаций" (в ред. от 24.09.2019 № 1767/457-VI-ОЗ)</t>
  </si>
  <si>
    <t>Удельный вес доходов от осуществления данных видов деятельности составляет в общей сумме их доходов не менее 70%.</t>
  </si>
  <si>
    <t xml:space="preserve">Негосударственные и немуниципальные некоммерческие организации, осуществляющие виды деятельности в сфере культуры по установленным кодам ОКВЭД </t>
  </si>
  <si>
    <t>Освобождаются от налогообложения негосударственные и немуниципальные некоммерческие организации - в отношении имущества среднегодовой стоимостью свыше 100 млн. рублей, принятого на учет с 1 января 2019 года и используемого для нужд культуры</t>
  </si>
  <si>
    <t>Сохранение культурного и исторического наследия и расширение доступа населения к культурным ценностям и информации</t>
  </si>
  <si>
    <t>Закон Орловской области от 25.11.2003 № 364-ОЗ «О налоге на имущество организаций» (в ред. от 17.03.2004 № 380-ОЗ)</t>
  </si>
  <si>
    <t>Закон Орловской области от 25.11.2003 № 364-ОЗ «О налоге на имущество организаций» (в ред. от 10.11.2015 № 1868-ОЗ)</t>
  </si>
  <si>
    <t>Организация определена решением органа местного самоуправления и заключила договор холодного водоснабжения, договор водоотведения, единый договор холодного водоснабжения и водоотведения с любым обратившимся к ним лицом, чьи объекты подключены (технологически присоединены) к централизованной системе холодного водоснабжения и (или) водоотведения (гарантирующие организации)</t>
  </si>
  <si>
    <t>Организации, осуществляющие холодное водоснабжение и (или) водоотведение на территории Орловской области</t>
  </si>
  <si>
    <t>Пониженная (1,1%) ставка налога для организаций, осуществляющих холодное водоснабжение и (или) водоотведение - в отношении имущества, принятого на учет в качестве основных средств с 1 января 2015 года по 31 декабря 2015 года</t>
  </si>
  <si>
    <t>Выручка от осуществления установленного вида деятельности составляет более 70% в общей выручке налогоплательщика от реализации продукции (работ, услуг)</t>
  </si>
  <si>
    <t>Организации, осуществляющие деятельность по распределению газообразного топлива по газораспределительным сетям по установленным кодам ОКВЭД</t>
  </si>
  <si>
    <t>Пониженная (1,1%) ставка налога для организаций, осуществляющих деятельность по распределению газообразного топлива по газораспределительным сетям - в отношении недвижимого имущества, входящего в состав технологического комплекса газораспределительных сетей, введенного в эксплуатацию и принятого на учет в качестве основных средств с 1 января 2016 года</t>
  </si>
  <si>
    <t>Закон Орловской области от 25.11.2003 № 364-ОЗ «О налоге на имущество организаций» (в ред. от 29.11.2016 № 2038-ОЗ)</t>
  </si>
  <si>
    <t>Реинвестирование высвободившихся вследствие льготного налогообложения средств в развитие производственной базы</t>
  </si>
  <si>
    <t>Организации, на балансе которых находятся объекты, признаваемые в установленном законодательством Российской Федерации порядке памятниками истории и культуры областного значения</t>
  </si>
  <si>
    <t>Освобождаются от уплаты налога организации - в отношении объектов, признаваемых в установленном законодательством Российской Федерации порядке памятниками истории и культуры областного значения</t>
  </si>
  <si>
    <t>Организации, на балансе которых находятся объекты, используемые (предназначенные) исключительно для отдыха и (или) оздоровления детей в возрасте до 18 лет</t>
  </si>
  <si>
    <t>Освобождаются от уплаты налога организации - в отношении объектов, используемых (предназначенных) исключительно для отдыха и (или) оздоровления детей в возрасте до 18 лет</t>
  </si>
  <si>
    <t>Организации, на балансе которых находятся объекты, используемые исключительно для охраны природы, пожарной безопасности и гражданской обороны</t>
  </si>
  <si>
    <t>Освобождаются от уплаты налога организации - в отношении объектов, используемых исключительно для охраны природы, пожарной безопасности и гражданской обороны</t>
  </si>
  <si>
    <t>Закон Орловской области от 25.11.2003 № 364-ОЗ «О налоге на имущество организаций» (в ред. от 28.11.2014 № 1697-ОЗ)</t>
  </si>
  <si>
    <t xml:space="preserve">Освобождаются от уплаты налога организации, занимающиеся разведением молочного крупного рогатого скота, производством сырого молока </t>
  </si>
  <si>
    <t>Органы государственной власти области и органов местного самоуправления</t>
  </si>
  <si>
    <t>Освобождаются от уплаты налога организации - в отношении имущества органов государственной власти области и органов местного самоуправления</t>
  </si>
  <si>
    <t>Закон Орловской области от 25.11.2003 № 364-ОЗ "О налоге на имущество организаций" (в ред. от 10.11.2005 № 542-ОЗ)</t>
  </si>
  <si>
    <t>Организации, на балансе которых находятся объекты жилищного фонда и инженерной инфраструктуры жилищно-коммунального комплекса области, содержание которых полностью или частично финансируется за счет средств областного бюджета и (или) местных бюджетов</t>
  </si>
  <si>
    <t>Освобождаются от уплаты налога организации - в отношении объектов жилищного фонда и инженерной инфраструктуры жилищно-коммунального комплекса области, содержание которых полностью или частично финансируется за счет средств областного бюджета и (или) местных бюджетов</t>
  </si>
  <si>
    <t>Организации, в оперативном управлении которых находятся объекты социально-культурной сферы, используемые ими для нужд культуры и искусства, образования, физической культуры и спорта, здравоохранения и социального обеспечения</t>
  </si>
  <si>
    <t>Освобождаются от уплаты налога организации - в отношении объектов социально-культурной сферы</t>
  </si>
  <si>
    <t>Закон Орловской области от 25.11.2003 № 364-ОЗ "О налоге на имущество организаций" (в ред. от 08.11.2010 № 1131-ОЗ)</t>
  </si>
  <si>
    <t>Размер среднемесячной заработной платы в организации не ниже 2,5 величины прожиточного минимума для трудоспособного населения в Орловской области (при численности населения муниципального образования менее 10 тыс. чел не ниже двукратной величины прожиточного минимума для трудоспособного населения в Орловской области). 
В случае производства пищевых продуктов (класс 10 ОКВЭД) - доля дохода от реализации продукции должна составлять не менее 70% в общем доходе от реализации товаров (работ, услуг) таких организаций. 
Организация: не имеет задолженности по налогам, сборам и другим обязательным платежам в бюджеты всех уровней; не находится в процессе ликвидации или реорганизации, а также в процедуре банкротства; обеспечила перечисление (уплата) в полном объеме начисленных и удержанных сумм НДФЛ.</t>
  </si>
  <si>
    <t>Организации, зарегистрированные и реализующие на территории Орловской области инвестиционные проекты, включенные в реестр инвестиционных проектов Орловской области</t>
  </si>
  <si>
    <t>(1) ограниченный - от 3 до 7 налоговых периодов в зависимости от объема инвестиций</t>
  </si>
  <si>
    <t>Освобождаются от уплаты налога организации, реализующие инвестиционные проекты, включенные в реестр инвестиционных проектов Орловской области - в отношении имущества, созданного и (или) приобретенного в результате реализации инвестиционного проекта в течение первых 3-х лет его реализации со дня включения инвестиционного проекта в реестр, за исключением переданного в аренду, лизинг</t>
  </si>
  <si>
    <t>Закон Орловской области от 25.11.2003 № 364-ОЗ "О налоге на имущество организаций" (в ред. от 03.07.2014 № 1640-ОЗ)</t>
  </si>
  <si>
    <t>(1) ограниченный - от 1 до 3 налоговых периодов в зависимости от объема инвестиций</t>
  </si>
  <si>
    <t>Освобождаются от уплаты налога организации, осуществляющие виды деятельности раздела С "Обрабатывающие производства" - в отношении имущества, приобретенного, созданного и реконструированного в рамках программ модернизации производства в части расходов капитального характера на реконструкцию и модернизацию, осуществленных в течение первых 3 лет со дня включения программы в реестр</t>
  </si>
  <si>
    <t>Закон Орловской области от 25.11.2003 № 364-ОЗ "О налоге на имущество организаций" (в ред.  от 09.09.2011 № 1266-ОЗ)</t>
  </si>
  <si>
    <t>Организации, на балансе которых находятся имущество многофункциональных центров предоставления государственных (муниципальных) услуг</t>
  </si>
  <si>
    <t>Освобождаются от уплаты налога организации - в отношении имущества многофункциональных центров предоставления государственных (муниципальных) услуг, используемого (предназначенного) исключительно для целей предоставления таких услуг</t>
  </si>
  <si>
    <t>Освобождаются от уплаты налога организации, осуществляющие функции региональных операторов инфраструктуры электронного правительства Орловской области</t>
  </si>
  <si>
    <t>Закон Орловской области от 25.11.2003 № 364-ОЗ "О налоге на имущество организаций" (в ред. от 29.11.2013 № 1561-ОЗ)</t>
  </si>
  <si>
    <t>Реинвестирование высвободившихся вследствие льготного налогообложения средств в развитие индустриального парка, в том числе его инфраструктуры.</t>
  </si>
  <si>
    <t>Освобождаются от уплаты налога организации, осуществляющие функции управляющих компаний индустриальных парков на территории Орловской области - в отношении недвижимого имущества, учитываемого на балансе организации, созданного для функционирования индустриального парка, и на прилегающей к нему территории и непосредственно с ней связанного</t>
  </si>
  <si>
    <t>Закон Орловской области от 25.11.2003 № 364-ОЗ "О налоге на имущество организаций" (в ред. от 28.11.2014 № 1697-ОЗ)</t>
  </si>
  <si>
    <t>Организации, осуществляющие селекционно-гибридную работу по разведению племенных свиней</t>
  </si>
  <si>
    <t>Освобождаются от уплаты налога организации, осуществляющие селекционно-гибридную работу по разведению племенных свиней, - в отношении имущества, введенного в эксплуатацию и принятого на учет в качестве основных средств с 1 января 2015 года</t>
  </si>
  <si>
    <t>Закон Орловской области от 25.11.2003 № 364-ОЗ "О налоге на имущество организаций" (в ред. от 06.03.2017 № 2085-ОЗ)</t>
  </si>
  <si>
    <t>Освобождаются от уплаты налога организации, осуществляющие холодное водоснабжение и (или) водоотведение на территории Орловской области - в отношении имущества, принятого на учет в качестве основных средств с 1 января 2016 года</t>
  </si>
  <si>
    <t>Организации, зарегистрированные на территории Орловской области, осуществляющие производство пластмассовых изделий, используемых в строительстве, по установленному коду ОКВЭД</t>
  </si>
  <si>
    <t>Освобождаются от уплаты налога организации, осуществляющие виды деятельности в производственной сфере по установленным кодам ОКВЭД - в отношении имущества, принятого на учет в качестве основных средств с 1 сентября 2017 года, совокупной стоимостью не менее 200 млн. рублей.</t>
  </si>
  <si>
    <t>Закон Орловской области от 25.11.2003 № 364-ОЗ "О налоге на имущество организаций" (в ред. от 13.06.2019 № 2350-ОЗ)</t>
  </si>
  <si>
    <t>Организации - резиденты территории опережающего социально-экономического развития (ТОСЭР) "Мценск"</t>
  </si>
  <si>
    <t xml:space="preserve">Освобождаются от уплаты налога организации-резиденты ТОСЭР "Мценск" - в отношении имущества, созданного или приобретенного в целях ведения деятельности на территории ТОСЭР, используемого на территории ТОСЭР в рамках соглашения об осуществлении деятельности на территории ТОСЭР </t>
  </si>
  <si>
    <t>Закон Орловской области от 02.11.2012 № 1423-ОЗ "О введении в действие на территории Орловской области патентной системы налогообложения" (в ред. от 10.03.2015 № 1749-ОЗ)</t>
  </si>
  <si>
    <t>Размер доходов, получаемых ИП при осуществлении вида предпринимательской деятельности, в отношении которого применяется налоговая ставка в размере 0%: 
в течение 1-го налогового периода - 12 млн. рублей; 
в течение 2-го налогового периода - 24 млн. рублей.</t>
  </si>
  <si>
    <t>ИП, впервые зарегистрированные,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согласно установленному законом перечню</t>
  </si>
  <si>
    <t>Доля доходов от реализации товаров (работ, услуг) по итогам налогового периода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(п.4 ст.346.20 НКРФ). 
Размер доходов, получаемых ИП при осуществлении вида предпринимательской деятельности, в отношении которого применяется налоговая ставка в размере 0%: 
в течение 1-го налогового периода - 12 млн. рублей; 
в течение 2-го налогового периода - 24 млн. рублей.</t>
  </si>
  <si>
    <t>Пониженная (3%) ставка налога для налогоплательщиков, перешедших на упрощенную систему налогообложения, в случае, если (объект налогообложения "доходы")</t>
  </si>
  <si>
    <t>Пониженная (5%) ставка налога для налогоплательщиков, перешедших на упрощенную систему налогообложения, в случае, если (объект налогообложения "доходы-расходы")</t>
  </si>
  <si>
    <t>Пониженная (на 50%) ставка налога для государственных/муниципальных образовательных организаций Орловской области, государственных медицинских организаций Орловской области, государственных/муниципальных учреждений культуры Орловской области, государственных учреждений социальной защиты населения, учреждений социального обслуживания Орловской области, финансируемых соответственно за счет средств областного или местных бюджетов</t>
  </si>
  <si>
    <t>Среднесписочная численность инвалидов среди работников составляет не менее 50%. 
Льгота в отношении всех категорий транспортных средств</t>
  </si>
  <si>
    <t>Пониженная (на 50%) ставка налога для организаций, уставный капитал которых полностью состоит из вкладов общероссийских общественных организаций инвалидов</t>
  </si>
  <si>
    <t>Закон Орловской области от 26.11.2002 № 289-ОЗ "О транспортном налоге" (в ред. от 22.11.2006 № 640-ОЗ)</t>
  </si>
  <si>
    <t>Организации, осуществляющие образовательную деятельность на территории Орловской области</t>
  </si>
  <si>
    <t>Пониженная (на 50%) ставка налога в отношении сельскохозяйственной техники, зарегистрированной на организации, осуществляющие образовательную деятельность на территории Орловской области, и используемой ими в учебном процессе</t>
  </si>
  <si>
    <t>Закон Орловской области от 26.11.2002 № 289-ОЗ "О транспортном налоге" (в ред. от 12.11.2008 № 822-ОЗ)</t>
  </si>
  <si>
    <t>Удельный вес доходов от реализации сельскохозяйственной продукции в общей сумме доходов составляет 70% и более</t>
  </si>
  <si>
    <t>Лица, имеющие право на пенсию в соответствии с законодательством РФ, действовавши на 1 октября 2018 года, инвалиды всех категорий или член многодетной семьи</t>
  </si>
  <si>
    <t>Пониженная (на 50%) ставка налога для социально незащищенных категорий граждан - в отношении легковых автомобилей с мощностью двигателя не более 100 л.с. (73,55 кВт), мотоциклов и мотороллеров с мощностью двигателя не более 40 л.с. (29,42 кВт)</t>
  </si>
  <si>
    <t>Закон Орловской области от 26.11.2002 № 289-ОЗ "О транспортном налоге" (в ред. от 05.09.2014 № 1655-ОЗ)</t>
  </si>
  <si>
    <t>Пониженная (на 50%) ставка налога для одного из родителей (усыновителей, опекунов, попечителей) ребенка-инвалида (детей-инвалидов) в возрасте до 18 лет - в отношении автомобилей с мощностью двигателя не более 150 л.с.</t>
  </si>
  <si>
    <t>Закон Орловской области от 26.11.2002 № 289-ОЗ "О транспортном налоге" (в ред. от 10.11.2014 № 1678-ОЗ)</t>
  </si>
  <si>
    <t xml:space="preserve">Лица, являющиеся ветеранами Великой Отечественной войны и ветеранами боевых действий на территории СССР, на территории Российской Федерации и территориях других государств </t>
  </si>
  <si>
    <t>Пониженная (на 50%) ставка налога для ветеранов ВОВ - в отношении легковых автомобилей с мощностью двигателя не более 150 л.с. (110,33 кВт)</t>
  </si>
  <si>
    <t>Закон Орловской области от 26.11.2002 № 289-ОЗ "О транспортном налоге" (в ред. от 30.08.2016 № 2018-ОЗ)</t>
  </si>
  <si>
    <t>Один из родителей в многодетной семье, имеющей пять и более детей</t>
  </si>
  <si>
    <t>Пониженная (на 50%) ставка налога для одного из родителей в многодетной семье, имеющей пять и более детей, - в отношении легкового автомобиля и автобуса с мощностью двигателя не более 150 л.с. (110,33 кВт)</t>
  </si>
  <si>
    <t>Закон Орловской области от 26.11.2002 № 289-ОЗ "О транспортном налоге" (в ред. от 28.09.2018 № 2250-ОЗ)</t>
  </si>
  <si>
    <t>Пониженная (на 50%) ставка налога для бывших несовершеннолетних узников концлагерей, гетто, других мест принудительного содержания, созданных фашистами и их союзниками в период Второй мировой войны, - в отношении легкового автомобиля с мощностью двигателя не более 150 л.с. (110,33 кВт)</t>
  </si>
  <si>
    <t>Закон Орловской области от 26.11.2002 № 289-ОЗ "О транспортном налоге" (в ред. от 03.02.2005 № 486-ОЗ)</t>
  </si>
  <si>
    <t>Подразделения противопожарной службы Орловской области</t>
  </si>
  <si>
    <t>Освобождаются от уплаты налога подразделения противопожарной службы Орловской области, финансируемые из областного бюджета</t>
  </si>
  <si>
    <t>Закон Орловской области от 26.11.2002 № 289-ОЗ "О транспортном налоге"  (в ред. от 15.04.2003 № 321-ОЗ)</t>
  </si>
  <si>
    <t>Удельный вес доходов от реализации продукции в общей сумме их доходов составляет 70% и более.</t>
  </si>
  <si>
    <t>Закон Орловской области от 26.11.2002 № 289-ОЗ "О транспортном налоге"  (в ред. от 07.11.2016 № 2031-ОЗ)</t>
  </si>
  <si>
    <t>Освобождаются от уплаты налога организации, осуществляющие перевозку пассажиров трамвайным, троллейбусным транспортом</t>
  </si>
  <si>
    <t>ст.2/ч.4/п.1</t>
  </si>
  <si>
    <t xml:space="preserve">Достижение уровня капитальных вложений, дающего право на применение пониженной налоговой ставки. 
Организация: не имеет задолженности по налогам, сборам и другим обязательным платежам в бюджеты всех уровней; не находится в процессе ликвидации или реорганизации, а также в процедуре банкротства; не является участником КГН. 
Размер среднемесячной заработной платы не менее 2,5 МРОТ. 
Доля дохода от реализации товаров (работ, услуг) по установленным Законом видам деятельности должна составлять не менее 70% в общем доходе. </t>
  </si>
  <si>
    <t>Организации, включенные в реестр инвестиционных проектов Орловской области и осуществляющие установленные Законом виды экономической деятельности</t>
  </si>
  <si>
    <t>Пониженная (максимум на 4,5%) ставка налога для организаций, включенных в реестр инвестиционных проектов Орловской области. 
Размер льготной ставки определяется соотношением стоимости ОС, вновь созданных и приобретенных в течение первых 3 лет со дня включения инвестиционного проекта в реестр и остаточной стоимости ОС, находящихся на балансе организации на конец налогового периода</t>
  </si>
  <si>
    <t>ст.2/ч.4/п.2</t>
  </si>
  <si>
    <t>Организации, включенные в реестр программ модернизации производства Орловской области и осуществляющие установленные Законом виды экономической деятельности</t>
  </si>
  <si>
    <t>Пониженная (максимум на 3%) ставка налога для организаций, включенных в реестр программ модернизации производства Орловской области. 
Размер льготной ставки определяется соотношением стоимости ОС, вновь созданных и приобретенных в течение первых 3 лет со дня включения программ модернизации производства в реестр программ модернизации производства Орловской области и остаточной стоимости ОС, находящихся на балансе организации на конец налогового периода</t>
  </si>
  <si>
    <t>Закон Орловской области от 05.09.2014 № 1650-ОЗ "О понижении налоговой ставки налога на прибыль организаций, зачисляемого в областной бюджет, для организаций, осуществляющих инвестиционную деятельность на территории Орловской области" (в ред. от 07.07.2017 № 2123-ОЗ)</t>
  </si>
  <si>
    <t>(1) ограниченный - в течение периода, определяемого в порядке, установленном статьи 284.3 НК Российской Федерации</t>
  </si>
  <si>
    <t>8 (7) п.п.</t>
  </si>
  <si>
    <t xml:space="preserve">Организация: не имеет задолженности по налогам, сборам и другим обязательным платежам в бюджеты всех уровней; не находится в процессе ликвидации или реорганизации, а также в процедуре банкротства; не является участником КГН. 
Размер среднемесячной заработной платы не менее 2,5 МРОТ. 
Высвободившиеся вследствие льготного налогообложения средства реинвестируются указанными организациями в развитие их производственной базы. 
</t>
  </si>
  <si>
    <t>Пониженная (15%) ставка налога для организаций, осуществляющих производство строительной керамики</t>
  </si>
  <si>
    <t xml:space="preserve">Закон Пензенской области от 04.07.2014 № 2571-ЗПО "О понижении налоговой ставки налога на прибыль организаций, подлежащего зачислению в бюджет Пензенской области" </t>
  </si>
  <si>
    <t>Организация или ИП создана: 
а) выпускниками общеобразовательных организаций, профессиональных образовательных организаций или очной формы обучения образовательных организаций высшего образования в течение одного календарного года непосредственно после окончания образовательной организации; 
б) обучающимися в период обучения в общеобразовательных организациях, профессиональных образовательных организациях или по очной форме обучения в образовательных организациях высшего образования.  
Доля учредителей в уставном капитале составляет не менее 51%.</t>
  </si>
  <si>
    <t>ИП и организации, созданные студентами, обучающимися или выпускниками образовательных организаций</t>
  </si>
  <si>
    <t xml:space="preserve"> (1) ограниченный - 3 налоговых периода непрерывно со дня регистрации</t>
  </si>
  <si>
    <t>ИП или коммерческие организации, зарегистрированные в соответствии с законодательством Российской Федерации и имеющие статус резидента центра регионального развития Пензенской области</t>
  </si>
  <si>
    <t xml:space="preserve"> (1) ограниченный - 3 налоговых периода непрерывно с даты получения статуса резидента</t>
  </si>
  <si>
    <t>Доля доходов от реализации товаров (работ, услуг) в отношении установленных Законом видов деятельности не менее 70% в общем объеме доходов</t>
  </si>
  <si>
    <t>ИП, впервые зарегистрированные и осуществляющие установленные Законом виды деятельности в производственной, социальной и научной сферах</t>
  </si>
  <si>
    <t xml:space="preserve"> (1) ограниченный - непрерывно в течение 2 налоговых периодов со дня регистрации</t>
  </si>
  <si>
    <t>Пониженная (0%) ставка налога для ИП, впервые зарегистрированных и осуществляющих установленные Законом виды деятельности в производственной, социальной и научной сферах</t>
  </si>
  <si>
    <t>раздел А; раздел С; 
классы 55; 62; 63; 72; 85; 87; 88</t>
  </si>
  <si>
    <t>ИП, осуществляющие деятельность по определенные виды предпринимательской деятельности</t>
  </si>
  <si>
    <t xml:space="preserve">Пониженный (коэффициент 0,5) размер потенциально возможного к получению годового дохода для ИП, осуществляющих деятельность в сельских поселениях, имеющих статус центров регионального развития </t>
  </si>
  <si>
    <t>Освобождаются от уплаты налога инвалиды I и II групп - в отношении автомобиля легкового и (или) мотоцикла с мощностью двигателя до 100 л.с. (до 73,55 кВт) вкл.</t>
  </si>
  <si>
    <t>Закон Пензенской области от 27.11.2003 № 544-ЗПО "Об установлении и введении в действие на территории Пензенской области налога на имущества организаций" ( в ред. от 20.12.2017 № 3127-ЗПО)</t>
  </si>
  <si>
    <t>Льгота не распространяется на объекты движимого имущества, принятые на учет в результате реорганизации и ликвидации юридических лиц либо передачи между взаимозависимыми лицами</t>
  </si>
  <si>
    <t>Пониженная (0,55%) ставка налога - в отношении движимого имущества организаций, принятого с 1 января 2013 года на учет в качестве основных средств</t>
  </si>
  <si>
    <t>Недопущение резкого роста налоговой нагрузки предприятий, которые обновили свои основные фонды и провели модернизацию производства в последние годы. Пониженный размер налоговой ставки служит стимулом для модернизации и обновления производственных мощностей, что в свою очередь будет способствовать повышению производительности труда, созданию высокотехнологичных рабочих мест, внедрению новых технологий и повышению конкурентоспособности товаров местных производителей.</t>
  </si>
  <si>
    <t>ИП или коммерческие организации, имеющие статус резидента центра регионального развития Пензенской области</t>
  </si>
  <si>
    <t>(1) ограниченный - 3 налоговых периода непрерывно с даты получения статуса резидента</t>
  </si>
  <si>
    <t>Льгота предоставляется при соблюдении условий заключенного с Правительством Пензенской области инвестиционного соглашения</t>
  </si>
  <si>
    <t>(1) ограниченный - 3 года с момента ввода в эксплуатацию объектов, предусмотренных проектом</t>
  </si>
  <si>
    <t>Закон Пензенской области от 30.06.2009 № 1755-ЗПО "Об инвестициях и государственно-частном партнерстве в Пензенской области" (в ред. от 03.04.2014 № 2537-ЗПО)</t>
  </si>
  <si>
    <t>(1) ограниченный - 5 лет с момента ввода в эксплуатацию объектов, предусмотренных проектом</t>
  </si>
  <si>
    <t>Закон Пензенской области от 27.11.2003 № 544-ЗПО "Об установлении и введении в действие на территории Пензенской области налога на имущество организаций" (в ред. от 26.11.2013 № 2472-ЗПО); 
Закон Пензенской области от 30.06.2009 № 1755-ЗПО "Об инвестициях и государственно-частном партнерстве в Пензенской области"</t>
  </si>
  <si>
    <t>Пониженная (0%) ставка налога для вновь созданных организаций, реализующих приоритетные инвестиционные проекты на территории Пензенской области</t>
  </si>
  <si>
    <t>Закон Пензенской области от 27.11.2003 № 544-ЗПО "Об установлении и введении в действие на территории Пензенской области налога на имущество организаций" (в ред. от 26.11.2013 № 2472-ЗПО); 
Закон Пензенской области от 30.06.2009 № 1755-ЗПО "Об инвестициях и государственно-частном партнерстве в Пензенской области" (в ред. от 03.04.2014 № 2537-ЗПО)</t>
  </si>
  <si>
    <t>(1) ограниченный - 6 лет с момента ввода в эксплуатацию объектов, предусмотренных проектом</t>
  </si>
  <si>
    <t>Пониженная (0,4%) ставка налога для организаций, реализующих стратегически значимые инвестиционные проекты на территории Пензенской области</t>
  </si>
  <si>
    <t>(1) ограниченный - 4 года с момента ввода в эксплуатацию объектов, предусмотренных проектом</t>
  </si>
  <si>
    <t>Пониженная (1,4%) ставка налога для организаций, являющихся сельскохозяйственными товаропроизводителями и реализующих на территории Пензенской области приоритетные и стратегически значимые инвестиционные проекты в сфере сельского хозяйства</t>
  </si>
  <si>
    <t>Закон Пензенской области от 18.09.2002 № 397-ЗПО "О введении в действие транспортного налога на территории Пензенской области" (в ред. от 30.06.2011 № 2082-ЗПО); 
Закон Пензенской области от 30.06.2009 № 1755-ЗПО "Об инвестициях и государственно-частном партнерстве в Пензенской области"</t>
  </si>
  <si>
    <t>Освобождаются от уплаты налога вновь созданные предприятия, реализующие приоритетные инвестиционные проекты на территории Пензенской области</t>
  </si>
  <si>
    <t>Закон Пензенской области от 18.09.2002 № 397-ЗПО "О введении в действие транспортного налога на территории Пензенской области" (в ред. от 03.04.2014 № 2537-ЗПО); 
Закон Пензенской области от 30.06.2009 № 1755-ЗПО "Об инвестициях и государственно-частном партнерстве в Пензенской области" (в ред. от 03.04.2014 № 2537-ЗПО)</t>
  </si>
  <si>
    <t>Освобождаются от уплаты налога организации, реализующие стратегически значимые инвестиционные проекты на территории Пензенской области.</t>
  </si>
  <si>
    <t>Организации, реализующие на территории Пензенской области региональные инвестиционные проекты (РИП)</t>
  </si>
  <si>
    <t>Пониженная (10%) ставка налога для организаций, реализующих на территории Пензенской области региональные инвестиционные проекты (РИП)</t>
  </si>
  <si>
    <t>Исполнение условий специального инвестиционного контракта, заключенного на основании постановления Правительства РФ от 16. 07. 2015 № 708 (федеральный СПИК)</t>
  </si>
  <si>
    <t>Организации, реализующие на территории Пензенской области проекты в рамках заключенного специального инвестиционного контракта (СПИК)</t>
  </si>
  <si>
    <t>Пониженная (13,5%) ставка налога для организаций-участников специального инвестиционного контракта (СПИК)</t>
  </si>
  <si>
    <t>Пониженная (5% - с 1 по 5 гг.; 10% - с 6 по 10 гг.) ставка налога  для организаций, получивших статус резидента ТОСЭР, - в отношении прибыли от деятельности в рамках соглашения об осуществлении деятельности на территории ТОСЭР</t>
  </si>
  <si>
    <t>ТОСЭР "Сердобск": 01.13;  10.1; 10.2; 10.3; 10.51.3; 10.6; 10.81; 10.86; 13; 14; 15; 16; 28.3; 28.92; 28.93; 31.03; 32; 85; 86.90.4; 93.
ТОСЭР "Заречный": 16; 22; 23; 25; 26; 27; 28; 29; 30; 32; 33; 62; 63; 72</t>
  </si>
  <si>
    <t>Пониженная (0% - с 1 по 5 гг.; 1,1% - с 6 по 10 гг.) ставка налога для организаций, получивших статус резидента ТОСЭР, - в отношении имущества, созданного (приобретенного) в рамках соглашения об осуществлении деятельности на ТОСЭР</t>
  </si>
  <si>
    <t>Закон Пензенской области от 27.11.2003 № 544-ЗПО "Об установлении и введении в действие на территории Пензенской области налога на имущество организаций" (в ред. от 13.09.2018 № 3214-ЗПО); 
Закон Пензенской области от 19.08.2015 № 2787-ЗПО "О промышленной политике в Пензенской области" (в ред. от 13.09.2018 № 3214-ЗПО)</t>
  </si>
  <si>
    <t>ст.2-4/ч.1/п.3-4; 
ст.6/ч.1/п.6-1</t>
  </si>
  <si>
    <t>(1) ограниченный - 5 лет с момента принятия имущества на учет в качестве объекта ОС</t>
  </si>
  <si>
    <t>Пониженная (0%) ставка налога для организаций-участников специальных инвестиционных контрактов (СПИК)</t>
  </si>
  <si>
    <t>Организации, основным видом деятельности которых является производство пива</t>
  </si>
  <si>
    <t>Пониженная (0%) ставка налога для организаций, основным видом деятельности которых является производство пива, с проектной мощностью свыше 10 млн декалитров</t>
  </si>
  <si>
    <t>Закон Псковской области от 29.11.2019 № 2007-ОЗ " О налоговых льготах на 2020 год"; 
Ранее Законы: от 10.12.2012 № 1228-ОЗ; от 07.03.2014 № 1370-ОЗ; от 05.06.2015 № 1537-ОЗ; от 12.01.2016 № 1622-ОЗ; от 29.11.2016 № 1712-ОЗ; от 26.12.2017 № 1832-ОЗ;  от 14.12.2018 № 1900-ОЗ</t>
  </si>
  <si>
    <t>Освобождаются от уплаты налога организации - в отношении имущества, используемого (предназначенного) исключительно для отдыха или оздоровления детей в возрасте до 18 лет</t>
  </si>
  <si>
    <t>Освобождаются от уплаты налога организации - в отношении имущества, используемого для производства и реализации изделий народных художественных промыслов</t>
  </si>
  <si>
    <t>Закон Псковской области от 29.11.2019 № 2007-ОЗ " О налоговых льготах на 2020 год"; 
Ранее Законы: от 10.12.2012 № 1228-ОЗ; от 07.03.2014 № 1370-ОЗ; от 05.06.2015 № 1537-ОЗ; от 12.01.2016 № 1622-ОЗ; от 29.11.2016 № 1712-ОЗ; от 26.12.2017 № 1832-ОЗ; от 14.12.2018 № 1900-ОЗ</t>
  </si>
  <si>
    <t>Освобождаются от уплаты налога организации - в отношении объектов внешнего благоустройства населенных пунктов</t>
  </si>
  <si>
    <t>Закон Псковской области 29.11.2019 № 2007-ОЗ " О налоговых льготах на 2020 год"; 
Ранее Законы: от 25.11.2003 № 316-ОЗ (с изм. от 29.11.2016 № 1708-ОЗ), от 14.12.2018 № 1900-ОЗ</t>
  </si>
  <si>
    <t>Осуществление образовательной деятельности</t>
  </si>
  <si>
    <t>Освобождаются от уплаты налога организации для детей сирот и детей, оставшихся без попечения родителей, осуществляющих образовательную деятельность</t>
  </si>
  <si>
    <t>Вычет из налогооблагаемой базы на величину кадастровой стоимости 100 кв. метров площади объекта недвижимого имущества</t>
  </si>
  <si>
    <t>Поддержка субъектов МСП, ведущих деятельность по сфере</t>
  </si>
  <si>
    <t>Закон Псковской области от 29.11.2019 № 2007-ОЗ " О налоговых льготах на 2020 год"; 
Ранее Законы: от 14.02.2003 № 249-оз (в ред. от 11.06.2003 № 276-оз); от 11.02.2004 № 337-оз; от 11.01.2005 № 407-оз; ...от 29.11.2016 № 1712-ОЗ; от 26.12.2017 № 1832-ОЗ; от 14.12.2018 № 1900-ОЗ</t>
  </si>
  <si>
    <t>Освобождаются от уплаты налога участники ВОВ - за одно транспортное средство с мощностью двигателя до 100 л.с. (до 73,55 кВт) вкл.</t>
  </si>
  <si>
    <t xml:space="preserve">Социальная поддержка </t>
  </si>
  <si>
    <t>Освобождаются от уплаты налога инвалиды I и II групп - за одно транспортное средство с мощностью двигателя до 100 л.с. (до 73,55 кВт) вкл.</t>
  </si>
  <si>
    <t>Закон Псковской области от 29.11.2019 № 2007-ОЗ "О налоговых льготах на 2020 год"; 
Ранее Законы: от 26.12.2017 № 1832-ОЗ; от 14.12.2018 № 1900-ОЗ</t>
  </si>
  <si>
    <t xml:space="preserve">Среднедушевой годовой доход семьи не превышает сумму величин прожиточного минимума на душу населения, устанавливаемого в Псковской области, за отчетный год.
Предоставляется на одно из транспортных средств по выбору налогоплательщика. </t>
  </si>
  <si>
    <t>Освобождаются от уплаты налога один из родителей (усыновителей), опекун (попечитель), имеющий в составе семьи трех и более детей в возрасте до 18 лет - в отношении легкового автомобиля с мощностью двигателя до 200 л.с. (до 110,33 кВт) вкл.; грузового автомобиля с мощностью двигателя до 200 л.с. (до 110,33 кВт) вкл.; автобус с мощностью двигателя до 200 л.с. (до 147,1 кВт) вкл.</t>
  </si>
  <si>
    <t>Закон Псковской области от 29.11.2019 № 2007-ОЗ "О налоговых льготах на 2020 год"; 
Ранее Законы: от 29.11.2016 № 1712-ОЗ (в ред. от 10.04.2017 № 1755-ОЗ); от 26.12.2017 № 1832-ОЗ; от 14.12.2018 № 1900-ОЗ</t>
  </si>
  <si>
    <t>Освобождаются от уплаты налога один из родителей (усыновителей), опекун (попечитель), имеющий в составе семьи ребенка-инвалида - в отношении легкового автомобиля с мощностью двигателя до 150 л.с. (до 110,33 кВт) вкл.; грузового автомобиля с мощностью двигателя до 150 л.с. (до 110,33 кВт) вкл.; автобус с мощностью двигателя до 200 л.с. (до 147,1 кВт) вкл.</t>
  </si>
  <si>
    <t>Предоставляется на одно транспортное средство  по выбору налогоплательщика.</t>
  </si>
  <si>
    <t>Граждане, призванные для прохождения военной службы</t>
  </si>
  <si>
    <t>Освобождаются от уплаты налога граждане, призванные для прохождения военной службы по призыву - в отношении  транспортных средств с мощностью двигателя до 150 л.с. (до 110,33 кВт) вкл.</t>
  </si>
  <si>
    <t>Закон Псковской области от 29.11.2019 № 2007-ОЗ "О налоговых льготах на 2020 год"; 
Ранее Законы: от 10.12.2012 № 1228-ОЗ; от 07.03.2014 № 1370-ОЗ; от 05.06.2015 № 1537-ОЗ; от 12.01.2016 № 1622-ОЗ; от 29.11.2016 № 1712-ОЗ; от 26.12.2017 № 1832-ОЗ; от 14.12.2018 № 1900-ОЗ</t>
  </si>
  <si>
    <t>Осуществление круглогодичной доставки  хлебобулочных изделий и иных товаров первой необходимости населению, проживающему в сельской местности, по графикам, согласованным с органами местного самоуправления муниципальных образований области специализированными или специально оборудованными для торговли транспортными средствами</t>
  </si>
  <si>
    <t>Организации и индивидуальные предприниматели, обеспечивающие доставку хлебобулочных изделий и иных товаров первой необходимости населению, проживающему в сельской местности</t>
  </si>
  <si>
    <t>Пониженные ставки налога для организаций и ИП - в отношении специализированных или специально оборудованных для торговли транспортных средств (в зависимости от вида и мощности транспортного средства)</t>
  </si>
  <si>
    <r>
      <t>Закон Псковской области от 29.11.2019 № 2007-ОЗ "О налоговых льготах на 2020 год"; 
Ранее Законы: от 10.12.2012 № 1228-ОЗ; от 07.03.2014 № 1370-ОЗ; от 05.06.2015 № 1537-ОЗ; от 12.01.2016 № 1622-ОЗ; от 29.11.2016 № 1712-ОЗ; от 26.12.2017 № 1832-ОЗ; от 14.12.2018 № 1900-ОЗ</t>
    </r>
    <r>
      <rPr>
        <sz val="10"/>
        <color rgb="FFFF0000"/>
        <rFont val="Times New Roman"/>
        <family val="1"/>
        <charset val="204"/>
      </rPr>
      <t/>
    </r>
  </si>
  <si>
    <t>Осуществление закупок молока в личных подсобных хозяйствах по графикам, согласованным с органами местного самоуправления муниципальных образований области</t>
  </si>
  <si>
    <t>Организации и индивидуальные предприниматели, осуществляющих закупку молока</t>
  </si>
  <si>
    <t>Пониженные ставки налога для организаций и ИП - в отношении специальных автомашин (молоковозов) (в зависимости от вида и мощности транспортного средства)</t>
  </si>
  <si>
    <t>Пониженные ставки налога - в отношении автомобилей скорой медицинской помощи и комплексов медицинских на шасси транспортных средств (в зависимости от вида и мощности транспортного средства)</t>
  </si>
  <si>
    <t>Пониженные ставки налога для крестьянских (фермерских) хозяйств и ИП (в зависимости от вида и мощности транспортного средства)</t>
  </si>
  <si>
    <t>Поддержка производства сельскохозяйственной продукции</t>
  </si>
  <si>
    <t>Пониженные ставки налога для инвалидов боевых действий, лиц, подвергшихся воздействию радиации - в отношении транспортных средств с мощностью двигателя до 100 л.с. (до 73,55 кВт) вкл.</t>
  </si>
  <si>
    <t>Пониженные ставки налога для приемных родителей (родителя) или супруга (супруги) приемного родителя</t>
  </si>
  <si>
    <t xml:space="preserve">Социальная поддержка приемных семей </t>
  </si>
  <si>
    <t>Размер осуществленных инвестиций не менее 2,0 млн. рублей. 
Объем льгот за период, прошедший с начала срока действия налоговых льгот, не может превышать 50% суммы осуществленных инвестиций по проекту/проектам за аналогичный период.</t>
  </si>
  <si>
    <t>(1) ограниченный - в течение 5 - 7 лет, но не позднее 01.01.2023</t>
  </si>
  <si>
    <t xml:space="preserve">Пониженная (13,5% ) ставка налога для инвесторов по инвестиционным проектам, утвержденным Администрацией области </t>
  </si>
  <si>
    <t>Стимулирование инвестиционной деятельности, обновление основных фондов экономики</t>
  </si>
  <si>
    <t>Организации - резиденты особой экономической зоны (ОЭЗ) ППТ "Моглино"</t>
  </si>
  <si>
    <t xml:space="preserve"> Пониженные (0% - с 1 по 5 гг.; 5% - с 6 по 10 гг.; 13,5% - с 11 г.) ставки налога для резидентов ОЭЗ - в отношении прибыли, полученной от деятельности, осуществляемой на территории ОЭЗ ППТ "Моглино"</t>
  </si>
  <si>
    <t>17 (18) п.п. - с 1 по 5 гг.; 
12 (13) п.п. - с 6 по 10 гг.; 
3,5 (4,5) п.п. - с 11 года</t>
  </si>
  <si>
    <t>(1) ограниченный - в течение 5 - 7 лет</t>
  </si>
  <si>
    <t xml:space="preserve">Пониженная (0,1%) ставка налога для инвесторов - по инвестиционным проектам, утвержденным Администрацией области </t>
  </si>
  <si>
    <t>Транспортные средства используются для обеспечения деятельности на территории ОЭЗ ППТ "Моглино"</t>
  </si>
  <si>
    <t>(1) ограниченный - в течение 10 лет с момента гос. регистрации транспортных средств</t>
  </si>
  <si>
    <t>Освобождаются от уплаты налога организации - резиденты ОЭЗ - в отношении транспортных средств, используемых для обеспечения деятельности на территории ОЭЗ ППТ "Моглино"</t>
  </si>
  <si>
    <t>Закон Псковской области от 25.11.2003 № 316-ОЗ "О налоге на имущество организаций"; 
Ранее Законы: от 11.12.2012 № 1220-ОЗ; от 26.12.2013 № 1350-ОЗ; от 07.11.2014 № 1445-ОЗ</t>
  </si>
  <si>
    <t>Имущество используется для осуществление вида экономической деятельности по установленным кодам ОКВЭД2</t>
  </si>
  <si>
    <t>Организации, осуществляющие деятельность в сфере сельского хозяйства, рыболовства и рыбоводства по установленным кодам ОКВЭД2</t>
  </si>
  <si>
    <t xml:space="preserve">Пониженная (1,9%) ставка налога - в отношении имущества организаций, используемого для осуществления установленных видов деятельности  </t>
  </si>
  <si>
    <t>Закон Псковской области от 25.11.2003 № 316-ОЗ "О налоге на имущество организаций"; 
Ранее Законы: от 28.12.2011 № 1120-ОЗ; от 11.12.2012 № 1220-ОЗ; от 26.12.2013 № 1350-ОЗ; от 07.11.2014 № 1445-ОЗ</t>
  </si>
  <si>
    <t>Организации, осуществляющие деятельность в сфере лесоводства и лесозаготовок по установленным кодам ОКВЭД2</t>
  </si>
  <si>
    <t>Организации, осуществляющие деятельность в сфере добычи полезных ископаемых по установленным кодам ОКВЭД2</t>
  </si>
  <si>
    <t>Организации, осуществляющие деятельность в сфере обрабатывающих производств по установленным кодам ОКВЭД2</t>
  </si>
  <si>
    <t>Организации, осуществляющие деятельность по обеспечению электрической энергией, газом и паром; кондиционированию воздуха по установленным кодам ОКВЭД2</t>
  </si>
  <si>
    <t>Организации, осуществляющие деятельность в области образования по установленным кодам ОКВЭД2</t>
  </si>
  <si>
    <t xml:space="preserve">Закон Псковской области от 25.11.2003 № 316-ОЗ "О налоге на имущество организаций"; 
Ранее Законы: от 30.12.2004 № 397-ОЗ; от 28.12.2005 № 513-ОЗ; от 29.12.2006 № 621-ОЗ; от 27.12.2007 № 741-ОЗ; от 29.12.2008 № 822-ОЗ; от 28.12.2009 № 930-ОЗ; от 24.12.2010 № 1035-ОЗ; от 28.12.2011 № 1120-ОЗ; от 11.12.2012 № 1220-ОЗ; от 26.12.2013 № 1350-ОЗ; от 07.11.2014 № 1445-ОЗ 
</t>
  </si>
  <si>
    <t xml:space="preserve">ст.2/п.2/пп.6
</t>
  </si>
  <si>
    <t>Организации, осуществляющие деятельность в области здравоохранения и социальных услуг по установленным кодам ОКВЭД2</t>
  </si>
  <si>
    <t>Организации, осуществляющие деятельность в области культуры, спорта, организации досуга и развлечений по установленным кодам ОКВЭД2</t>
  </si>
  <si>
    <t xml:space="preserve">70% общей площади помещений фактически используется для осуществления деятельности по установленным кодам ОКВЭД2. 
Помещения находятся в собственности налогоплательщика и не передавались в течение налогового периода третьим лицам во временное владение, пользование, доверительное управление и не вносились в совместную деятельность. 
Назначение, разрешенное использование или наименование помещений определено в сведениях, содержащихся в ЕГРН, или документах технического учета (инвентаризации) объектов недвижимости. </t>
  </si>
  <si>
    <t>Налогоплательщики, осуществляющие деятельность в сфере обрабатывающих производств по установленным кодам ОКВЭД2</t>
  </si>
  <si>
    <t>Пониженная (0,3%) ставка налога - в отношении  помещений, расположенных в административно-деловых центрах и торговых центрах (комплексах) общей площадью свыше 2000 кв. метров, и  нежилых помещений площадью свыше 1000 кв. метров, предназначенных и/или фактически используемых для размещение офисов, торговых объектов, объектов общественного питания и бытового обслуживания</t>
  </si>
  <si>
    <t>За соответствующий отчетный (налоговый) период не менее 70% общего дохода составил доход от осуществления видов экономической деятельности по установленным кодам ОКВЭД2</t>
  </si>
  <si>
    <t>Пониженная (5% ) ставка налога для налогоплательщиков, зарегистрированных и осуществляющих деятельность на территории Псковской области по установленным кодам ОКВЭД2 (объект налогообложения "доходы-расходы")</t>
  </si>
  <si>
    <t>Налогоплательщики, осуществляющие деятельность гостиниц и предприятий общественного питания по установленным кодам ОКВЭД2</t>
  </si>
  <si>
    <t>Налогоплательщики, осуществляющие деятельность по операциям с недвижимым имуществом по установленным кодам ОКВЭД2</t>
  </si>
  <si>
    <t>Налогоплательщики, осуществляющие деятельность в области здравоохранения и социальных услуг по установленным кодам ОКВЭД2</t>
  </si>
  <si>
    <t>Налогоплательщики, осуществляющие деятельность по обеспечению электрической энергией, газом и паром; кондиционированию воздуха по установленным кодам ОКВЭД2</t>
  </si>
  <si>
    <t>Пониженная (10% ) ставка налога для налогоплательщиков, зарегистрированных и осуществляющих деятельность на территории Псковской области по установленным кодам ОКВЭД2 (объект налогообложения "доходы-расходы")</t>
  </si>
  <si>
    <t>Налогоплательщики, осуществляющие деятельность в сфере строительства по установленным кодам ОКВЭД2</t>
  </si>
  <si>
    <t>Налогоплательщики, осуществляющие деятельность по транспортировке и хранению по установленным кодам ОКВЭД2</t>
  </si>
  <si>
    <t>Пониженная (10% ) ставка налога для налогоплательщиков, зарегистрированных и осуществляющих деятельность на территории Псковской области по установленным кодам ОКВЭД2(объект налогообложения "доходы-расходы")</t>
  </si>
  <si>
    <t>Налогоплательщики, осуществляющие административную деятельность и сопутствующие дополнительные услуги по установленным кодам ОКВЭД2</t>
  </si>
  <si>
    <t xml:space="preserve">Доля доходов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t>
  </si>
  <si>
    <t>ИП, впервые зарегистрированные после 01.01.2015 и осуществляющие виды деятельности по установленному перечню в производственной, социальной и (или) научной сферах, а также в сфере бытовых услуг населению</t>
  </si>
  <si>
    <t>Исполнение условий инвестдоговора, заключенного с Правительством Ростовской области.  
Объем капвложений от 0,5 до 300 млн рублей (в зависимости от района либо города, где осуществляется деятельность), за исключением капвложений в отношении имущества, предназначенного для эксплуатации другими лицами и переданного в аренду или иное возмездное пользование. 
Отсутствие задолженности перед бюджетом, просроченной задолженности по зарплате, процедур по признанию налогоплательщика банкротом</t>
  </si>
  <si>
    <t>(1) ограниченный - на срок окупаемости инвестиционного проекта, но не более чем на 5 лет</t>
  </si>
  <si>
    <t xml:space="preserve">Пониженная (1,1%) ставка налога для организаций - в отношении вновь созданного (приобретенного) в рамках реализации инвестпроекта имущества организаций </t>
  </si>
  <si>
    <t>Исполнение условий инвестдоговора, заключенного с Правительством Ростовской области. 
Объем капвложений не менее 140 млн рублей и выше в отношении имущества организаций, предназначенного для эксплуатации другими лицами и передачи в аренду или иное возмездное пользование. 
Отсутствие задолженности перед бюджетом, просроченной задолженности по зарплате, процедур по признанию налогоплательщика банкротом</t>
  </si>
  <si>
    <t xml:space="preserve"> Пониженная (1,1%) ставка налога для организаций - в отношении вновь созданного (приобретенного) в рамках реализации инвестпроекта имущества организаций, предназначенного для эксплуатации другими лицами и передачи в аренду или иное возмездное пользование</t>
  </si>
  <si>
    <t>Исполнение условий инвестдоговора, заключенного с Правительством Ростовской области. 
Объем капвложений от 300 млн. рублей и выше. 
В рамках  реализации инвестпроекта на территории  индустриального (промышленного) парка, расположенного на территории Ростовской области, - вложение инвестиций независимо от объема. 
Отсутствие задолженности перед бюджетом, просроченной задолженности по зарплате, процедур по признанию налогоплательщика банкротом.</t>
  </si>
  <si>
    <t>Освобождаются от уплаты налога организации - в отношении вновь созданного (приобретенного) в рамках реализации инвестпроекта, за исключением имущества организаций, предназначенного для передачи в аренду или иное возмездное пользование</t>
  </si>
  <si>
    <t xml:space="preserve">Пониженная (0,8%) ставка налога для организаций, осуществляющих водоотведение и водоснабжение, - в отношении имущества организаций осуществляющих водоотведение и водоснабжение </t>
  </si>
  <si>
    <t>Получение статуса резидента ТОСЭР в соответствии с Федеральным законом от 29.12.2014 № 473-ФЗ "О территориях опережающего социально-экономического развития в Российской Федерации". 
Исполнение условий соглашения об осуществлении деятельности на территории ТОСЭР.</t>
  </si>
  <si>
    <t>(1) ограниченный - на срок 5 лет с первого числа месяца, следующего за месяцем постановки имущества на баланс в качестве основного средства</t>
  </si>
  <si>
    <t>Освобождаются от уплаты налога организации, получившие статус резидента ТОСЭР - в отношении имущества, вновь созданного (приобретенного) в рамках реализации соглашения об осуществлении деятельности на ТОСЭР</t>
  </si>
  <si>
    <t>Организации - балансодержатели объектов спорта</t>
  </si>
  <si>
    <t>Пониженная (0%) ставка налога для организаций - в отношении завершенных строительством и предназначенных для подготовки и проведения спортивных соревнований объектов спорта</t>
  </si>
  <si>
    <t xml:space="preserve">Освобождаются от уплаты налога организации - в отношении стадионов </t>
  </si>
  <si>
    <t>Исполнение условий инвестдоговора, заключенного с Правительством Ростовской области.
Отсутствие задолженности перед бюджетом, просроченной задолженности по зарплате, процедур по признанию налогоплательщика банкротом</t>
  </si>
  <si>
    <t>Пониженная (13,5 %; 12,5 % - 2017-2020 гг.) ставка налога для организаций-инвесторов - в отношении прибыли, полученной от реализации продукции (работ, услуг), произведенной на производственных мощностях, созданных (приобретенных) в рамках реализации инвестиционного проекта</t>
  </si>
  <si>
    <t>Областной закон от 10.05.2012 № 843-ЗС "О региональных налогах и некоторых вопросах налогообложения в Ростовской области" (в ред. от 01.03.2017 № 1011-ЗС)</t>
  </si>
  <si>
    <t>Организация отвечает требованиям пунктов статьи 25.16 НК РФ, не является участником консолидированной группы налогоплательщиков, резидентом ОЭЗ любого типа или ТОСЭР, участником (правопреемником участника) регионального инвестиционного проекта, участником СЭЗ и (или) резидентом СПВ и не применяет специальные налоговые режимы</t>
  </si>
  <si>
    <t>Участники специальные инвестиционных контрактов (СПИК), заключенных от имени Российской Федерации</t>
  </si>
  <si>
    <t>17 (18) п.п.
4,5 п.п. - 2017 г.</t>
  </si>
  <si>
    <t xml:space="preserve">Получение статуса резидента ТОСЭР в соответствии с Федеральным законом от 29.12.2014 № 473-ФЗ. 
Исполнение условий соглашения об осуществлении деятельности на территории ТОСЭР.
Доходы от деятельности, осуществляемой при исполнении соглашения об осуществлении деятельности на территории ТОСЭР составляют не менее 90% всех доходов. 
Ведение раздельного учета доходов (расходов) от деятельности, осуществляемой при исполнении соглашения об осуществлении деятельности на территории ТОСЭР, и доходов (расходов) при осуществлении иной деятельности (п.2 ст. 284.4 НКРФ).  </t>
  </si>
  <si>
    <t>(1) ограниченный - на срок 5 лет с начала периода в котором была получена первая прибыль от деятельности в рамках соглашения ТОСЭР</t>
  </si>
  <si>
    <t>Пониженная (13,5%; 12,5% 0 2017 - 2020 гг.) ставка налога для общественных организаций инвалидов</t>
  </si>
  <si>
    <t>Пониженная (13,5 % (12,5 % в 2017 - 2020 годах) ставка налога для организаций, уставный капитал которых полностью состоит из вкладов общественных организаций инвалидов</t>
  </si>
  <si>
    <t xml:space="preserve">Для граждан - по одному транспортному средству по их выбору. 
Для организаций - использование  автотранспортных средств для выполнения  уставной деятельности </t>
  </si>
  <si>
    <t xml:space="preserve">Освобождаются от уплаты налога граждане, нуждающихся в социальной поддержке государства, а также созданные ими и состоящие из них общественные объединения (организации) </t>
  </si>
  <si>
    <t>Гражданин подпадает под действие ст. 2, 3 и 4 Федерального закона от 12.01.1995 № 5-ФЗ "О ветеранах". 
По одному транспортному средству по их выбору гражданина</t>
  </si>
  <si>
    <t xml:space="preserve">Освобождаются от уплаты налога граждане, нуждающиеся в социальной поддержке государства - в отношении легковых автомобилей </t>
  </si>
  <si>
    <t>Граждане из числа малоимущих, многодетных семей</t>
  </si>
  <si>
    <t>Освобождаются от уплаты налога малоимущие, многодетные семьи - в отношении предоставленного в собственность автотранспортного средства (микроавтобус)</t>
  </si>
  <si>
    <t>Освобождаются от уплаты налога граждане, подвергшиеся радиации на Чернобыльской АЭС - в отношении одного транспортного средства по их выбору</t>
  </si>
  <si>
    <t>Освобождаются от уплаты налога инвалиды - в отношении мотоциклов, мотороллеров или легковых автомобилей с мощностью двигателя до 100 л.с. (до 73,55 кВт) вкл.</t>
  </si>
  <si>
    <t xml:space="preserve">Среднесписочная численность инвалидов среди работников составляет не менее 50%, а их доля в фонде оплаты труда - не менее 25%. </t>
  </si>
  <si>
    <t>(1) ограниченный - дата прекращения действия льготы установлена законом - до 01.01.2021</t>
  </si>
  <si>
    <t>Пониженная (10%) ставка налога для субъектов малого предпринимательства 
(объект налогообложения "доходы-расходы")</t>
  </si>
  <si>
    <t>Налогоплательщики, осуществляющие инвестиционную деятельность на территории Ростовской области</t>
  </si>
  <si>
    <t>Индивидуальные предприниматели, впервые зарегистрированные и  осуществляющие предпринимательскую деятельность в производственной, социальной и (или) научной сферах, а также в сфере бытовых услуг населению</t>
  </si>
  <si>
    <t>Пониженная (0%) ставка налога для ИП, осуществляющих предпринимательскую деятельность в производственной, социальной и (или) научной сферах, а также в сфере бытовых услуг населению согласно установленному законом перечню 
(объект налогообложения "доходы")</t>
  </si>
  <si>
    <t>Инвалиды I и II группы, 
инвалиды с детства</t>
  </si>
  <si>
    <t>Освобождаются от уплаты налога инвалиды I и II группы, инвалиды детства - в отношении мотоциклов, мотороллеров или легковых автомобилей</t>
  </si>
  <si>
    <t>Освобождаются от уплаты налога инвалиды III группы - в отношении мотоциклов, мотороллеров или легковых автомобилей с мощностью двигателя до 100 л.с. (до 73,55 кВт) вкл.</t>
  </si>
  <si>
    <t>Один из родителей, опекунов или попечителей в многодетной семье</t>
  </si>
  <si>
    <t>Освобождаются от уплаты налога один из родителей, опекунов или попечителей в многодетной семье - в отношении мотоциклов, мотороллеров или легковых автомобилей</t>
  </si>
  <si>
    <t xml:space="preserve">Один из родителей, опекунов или попечителей, имеющий в составе семьи ребенка-инвалида и проживающий совместно с ним </t>
  </si>
  <si>
    <t xml:space="preserve">Освобождаются от уплаты налога один из родителей, опекунов или попечителей ребенка-инвалида - в отношении мотоциклов, мотороллеров или легковых автомобилей </t>
  </si>
  <si>
    <t>Освобождается от уплаты налога опекун инвалида детства, признанного судом недееспособным - в отношении мотоциклов, мотороллеров или легковых автомобилей</t>
  </si>
  <si>
    <t>Доходы от установленного Законом основного вида деятельности по итогам предыдущего налогового периода - не менее 70% от общей суммы доходов. 
Право на применение данной льготы не предоставляется инвесторам, осуществляющим инвестиционную деятельность на территории Ростовской области и применяющим пониженную налоговую ставку по налогу на прибыль организаций в соответствии с п. 1 ч. 1 ст. 10  Областного закона</t>
  </si>
  <si>
    <t>Организациям, осуществляющие переработку и консервирование мяса и мясной пищевой продукции, производство молочной продукции</t>
  </si>
  <si>
    <t xml:space="preserve">Инвестиционный налоговый вычет (не более 90% суммы расходов, предусмотренных пп.1 и 2 п.2 ст.286.1 НКРФ применительно к объектам ОС) для организаций с основным видом экономической деятельности "Переработка и консервирование мяса и мясной пищевой продукции",  "Производство молочной продукции" </t>
  </si>
  <si>
    <t>Организации-участники национального проекта "Производительность труда и поддержка занятости", с основным видом деятельности, соответствующим установленным кодам ОКВЭД</t>
  </si>
  <si>
    <t>Инвестиционный налоговый вычет (не более 90% суммы расходов, предусмотренных пп.1, 2 п.2 ст.286.1 НКРФ применительно к объектам ОС) для организаций-участников национального проекта "Производительность труда и поддержка занятости"</t>
  </si>
  <si>
    <t>раздел C (за искл. 11.01, 11.02, 11.03, 11.04, 11.05, 11.06, 12 или 19; 
раздел F; 
раздел H (за искл. 49.5 или 52.10.21, 52.10.22)</t>
  </si>
  <si>
    <t>Предельная сумма расходов в виде пожертвований, учитываемых при определении инвестиционного налогового вычета, составляет 20 млн. рублей.</t>
  </si>
  <si>
    <t>Инвестиционный налоговый вычет (не более 100% суммы расходов на пожертвования, предусмотренных пп.3 п.2 ст.286.1 НКРФ) для организаций, осуществляющих пожертвования государственным областным и (или) муниципальным учреждениям культуры клубного типа</t>
  </si>
  <si>
    <t xml:space="preserve">Инвестиционный налоговый вычет (не более 100% суммы расходов на пожертвования, предусмотренных пп.3 п.2 ст.286.1 НКРФ) для организаций, осуществляющих пожертвования государственным областным и (или) муниципальным музеям </t>
  </si>
  <si>
    <t>Инвестиционный налоговый вычет (не более 100% суммы расходов на пожертвования, предусмотренных пп.3 п.2 ст.286.1 НКРФ) для организаций, осуществляющих пожертвования некоммерческим организациям (фондам) на формирование целевого капитала</t>
  </si>
  <si>
    <t>Закон Рязанской области от 29.04.1998 № 68 "О налоговых льготах" (в ред. от 04.12.2000 № 86-ОЗ)</t>
  </si>
  <si>
    <t xml:space="preserve">Среднесписочная численность инвалидов более 50% </t>
  </si>
  <si>
    <t>Пониженная (на 4%) ставка налога для организаций, осуществляющих производственную или научную деятельность</t>
  </si>
  <si>
    <t xml:space="preserve">Обеспечение эффективной занятости населения региона  </t>
  </si>
  <si>
    <t>Закон Рязанской области от 29.04.1998 № 68 "О налоговых льготах" (в ред. от 29.05.2003 № 29-ОЗ)</t>
  </si>
  <si>
    <t>Соответствие инвестпроекта условиям ст. 5, 5.1 Закона РО от 06.04.2009 № 33-ОЗ</t>
  </si>
  <si>
    <t>Организации-получатели господдержки, осуществляющие реализацию приоритетных инвестиционных проектов</t>
  </si>
  <si>
    <t>Пониженная (на 4%) ставка налога для организаций-получателей господдержки, осуществляющих реализацию приоритетных инвестиционных проектов</t>
  </si>
  <si>
    <t>Активизация инвестиционной деятельности и развитие экспорта на территории Рязанской области</t>
  </si>
  <si>
    <t>Закон Рязанской области от 29.04.1998 № 68 "О налоговых льготах" (в ред. от 30.03.2009 № 23-ОЗ)</t>
  </si>
  <si>
    <t>Организации-получатели господдержки, осуществляющие реализацию инвестиционных проектов на условиях инвестиционных соглашений</t>
  </si>
  <si>
    <t>Пониженная (на 4%) ставка налога для организаций-получателей господдержки, реализующих инвестиционные проекты на условиях инвестиционных соглашений, заключенных до 1 января 2009</t>
  </si>
  <si>
    <t>Соответствие инвестпроекта условиям ст. 4.1, 5.1 Закона РО № 33 - ОЗ</t>
  </si>
  <si>
    <t>Организации-получатели господдержки, осуществляющие реализацию основных инвестиционных проектов</t>
  </si>
  <si>
    <t>Пониженная (на 2%) ставка налога для организаций-получателей господдержки, осуществляющих реализацию основных инвестиционных проектов</t>
  </si>
  <si>
    <t>Закон Рязанской области от 29.04.1998 № 68 "О налоговых льготах" (в ред. от 28.12.2012 № 104-ОЗ)</t>
  </si>
  <si>
    <t>Соответствие инвестпроекта условиям ст. 5.1, 5.2 Закон РО от 06.04.2009 № 33-ОЗ</t>
  </si>
  <si>
    <t>Организации-получатели господдержки, осуществляющие реализацию особо значимых инвестиционных проектов</t>
  </si>
  <si>
    <t>Пониженная (на 4,5%) ставка налога для организаций-получателей господдержки, осуществляющих реализацию особо значимых инвестиционных проектов</t>
  </si>
  <si>
    <t>Закон Рязанской области от 29.04.1998 № 68 "О налоговых льготах" (в ред. от 21.07.2016 № 36-ОЗ)</t>
  </si>
  <si>
    <t xml:space="preserve">Организации-получатели господдержки, которым присвоен статус управляющих компаний инвестиционных парков </t>
  </si>
  <si>
    <t>Пониженная (на 4,5%) ставка налога для управляющих компаний инвестиционных парков</t>
  </si>
  <si>
    <t xml:space="preserve">Организации-получатели господдержки, которым присвоен статус резидентов инвестиционных парков </t>
  </si>
  <si>
    <t>Пониженная (на 4,5%) ставка налога для резидентов инвестиционных парков</t>
  </si>
  <si>
    <t>Закон Рязанской области от 29.04.1998 № 68 "О налоговых льготах" (в ред. 31.07.2017 № 56-ОЗ)</t>
  </si>
  <si>
    <t>Организации-резиденты территории опережающего социально-экономического развития (ТОСЭР)</t>
  </si>
  <si>
    <t>Пониженная (3% - с 1 по 5 гг.; 13,5% - с 6 по 10 гг.) ставка налога для резидентов ТОСЭР - в отношении деятельности, осуществляемой при исполнении соглашения об осуществлении деятельности на территории ТОСЭР</t>
  </si>
  <si>
    <t>14 (15) п.п. - с 1 по 5 гг.; 
3,5 (4,5) п.п. - с 6 по 10 гг.</t>
  </si>
  <si>
    <t>Группы полномочий 
(поддержка экономики, малого и среднего предпринимательства; расходные обязательства по полномочиям в сфере создания и размещения территорий, имеющих особый экономический статус)</t>
  </si>
  <si>
    <t xml:space="preserve">Соответствие требованиям, указанным в п. 2 ст. 25.9 НКРФ 
</t>
  </si>
  <si>
    <t>Участники специального инвестиционного проекта (СПИК)</t>
  </si>
  <si>
    <t>Закон Рязанской области от 29.04.1998 № 68 "О налоговых льготах" (в ред. от 27.11.2017 № 86-ОЗ)</t>
  </si>
  <si>
    <t>Пониженная (на 4,5%) ставка налога для управляющих компаний индустриальных (промышленных) парков, включенных в федеральный реестр индустриальных (промышленных) парков</t>
  </si>
  <si>
    <t xml:space="preserve">Социально ориентированные некоммерческие организации-поставщики социальных услуг Рязанской области 
</t>
  </si>
  <si>
    <t>(1) ограниченный - на 2018-2020 гг.</t>
  </si>
  <si>
    <t>Пониженная (на 4,5%) ставка налога для социально ориентированных некоммерческих организаций, включенных в реестр поставщиков социальных услуг Рязанской области (за исключением государственных учреждений, муниципальных учреждений)</t>
  </si>
  <si>
    <t>Создание условий, направленных на повышение качества социальных услуг населению</t>
  </si>
  <si>
    <t>Закон Рязанской области от 29.04.1998 № 68 "О налоговых льготах" (в ред. от 13.12.2017 № 98-ОЗ)</t>
  </si>
  <si>
    <t xml:space="preserve">Специализированные организации по привлечению инвестиций и работе с инвесторами - получатели господдержки </t>
  </si>
  <si>
    <t>Пониженная (на 4,5%) ставка налога организациям, которым присвоен статус специализированной организации по привлечению инвестиций и работе с инвесторами</t>
  </si>
  <si>
    <t>Закон Рязанской области от 29.04.1998 № 68 "О налоговых льготах" (в ред. от 14.11.2011 № 94-ОЗ)</t>
  </si>
  <si>
    <t xml:space="preserve">Освобождаются от уплаты налога казенные и бюджетные учреждения, созданные органами местного самоуправления муниципальных образований Рязанской области </t>
  </si>
  <si>
    <t xml:space="preserve">Закон Рязанской области от 29.04.1998 № 68 "О налоговых льготах" (в ред. от 17.10.2007 № 138-ОЗ)
</t>
  </si>
  <si>
    <t xml:space="preserve">Освобождаются от уплаты налога организации, основным видом деятельности которых является производство сельскохозяйственной продукции, осуществляющие производство, переработку и хранение сельскохозяйственной продукции собственного производства </t>
  </si>
  <si>
    <t>Создание условий для эффективного развития подотрасли животноводства, переработки и реализации животноводческой продукции, повышение конкурентоспособности продукции за счет расширения ассортимента и улучшения качества продукции на основе комплексной модернизации</t>
  </si>
  <si>
    <t>Закон Рязанской области от 29.04.1998 № 68 "О налоговых льготах" (в ред. от 17.10.2007 № 138-ОЗ)</t>
  </si>
  <si>
    <t>Обеспечение благоприятных условий для развития малого и среднего предпринимательства</t>
  </si>
  <si>
    <t>Освобождаются от уплаты налога профсоюзные организации и их объединения</t>
  </si>
  <si>
    <t>Обеспечение наиболее полного и эффективного использования возможностей социально ориентированных некоммерческих организаций в решении задач социального развития Рязанской области</t>
  </si>
  <si>
    <t>Организации-получатели господдержки, осуществляющие реализацию инвестиционных проектов на условиях инвестиционных соглашений, заключенных до 01.01.2009</t>
  </si>
  <si>
    <t>Освобождаются от уплаты налога организации, реализующие инвестиционные проекты на условиях инвестсоглашений, заключенных до 01.01.2009</t>
  </si>
  <si>
    <t xml:space="preserve">Закон Рязанской области от 29.04.1998 № 68 "О налоговых льготах" (в ред. от 17.10.2007 № 138-ОЗ)
</t>
  </si>
  <si>
    <t>Освобождаются от уплаты налога некоммерческие физкультурно спортивные организации</t>
  </si>
  <si>
    <t>Обеспечение гражданам возможностей систематически заниматься физической культурой и спортом и вести здоровый образ жизни</t>
  </si>
  <si>
    <t>Закон Рязанской области от 29.04.1998 № 68 "О налоговых льготах" (в ред. от 07.09.2009 № 98-ОЗ)</t>
  </si>
  <si>
    <t>Организация осуществляет деятельность по выполнению работ, оказанию услуг в целях реализации полномочий органов местного самоуправления в сферах дошкольного образования, дополнительного образования детей, культуры, физкультуры и спорта, средств массовой информации</t>
  </si>
  <si>
    <t>Освобождаются от уплаты налога автономные учреждения, созданные органами местного самоуправления</t>
  </si>
  <si>
    <t>Закон Рязанской области от 29.04.1998 № 68 "О налоговых льготах" (в ред. от 14.05.2012 № 21-ОЗ)</t>
  </si>
  <si>
    <t>Поддержка общественных объединений пожарной охраны</t>
  </si>
  <si>
    <t>Освобождаются от уплаты получатели господдержки, осуществляющие реализацию особо значимых инвестпроектов</t>
  </si>
  <si>
    <t>Освобождаются от уплаты налога собственники объектов недвижимого имущества, входящих в состав расположенных на территории Рязанской области усадеб или усадебных комплексов, отнесенных к объектам культурного наследия регионального или местного (муниципального) значения</t>
  </si>
  <si>
    <t>Создание условий для сохранности объектов культурного наследия, их полноценного и рационального использования, развития и успешной интеграции в социально экономическую и культурную жизнь Рязанской области</t>
  </si>
  <si>
    <t>Организации, которым присвоен статус управляющих компаний инвестиционных парков, - получатели господдержки</t>
  </si>
  <si>
    <t>Освобождаются от уплаты налога управляющие компании инвестиционных парков - в отношении имущества, введенного ими в эксплуатацию в результате реализации инвестиционного проекта на территории инвестиционного парка</t>
  </si>
  <si>
    <r>
      <t>Организации-получатели господдержки, которым присвоен статус резидентов инвестиционных парков</t>
    </r>
    <r>
      <rPr>
        <sz val="10"/>
        <color rgb="FFFF0000"/>
        <rFont val="Times New Roman"/>
        <family val="1"/>
        <charset val="204"/>
      </rPr>
      <t/>
    </r>
  </si>
  <si>
    <t>Освобождаются от уплаты налога резиденты инвестиционных парков - в отношении имущества, введенного ими в эксплуатацию в результате реализации инвестиционного проекта на территории инвестиционного парка</t>
  </si>
  <si>
    <t>Закон Рязанской области от 29.04.1998 № 68 "О налоговых льготах" (в ред. от 31.07.2017 № 56-ОЗ)</t>
  </si>
  <si>
    <t>(1) ограниченный - на 10 налоговых периодов</t>
  </si>
  <si>
    <t>Пониженная (0% - с 1 по 5 гг.; на 1,7% - с 6 по 10 гг.) ставка налога для резидентов ТОСЭР - в отношении имущества, принятого с 1 января 2017 года на учет в качестве основных средств</t>
  </si>
  <si>
    <t>2,2 / 2,0 п.п. - с 1 по 5 гг.; 
1,7 / 0,3 п.п. - с 6 по 10 гг.</t>
  </si>
  <si>
    <t xml:space="preserve">Соответствие требованиям, указанным в п. 2 ст. 25.9 НКРФ </t>
  </si>
  <si>
    <t>Участники специального инвестиционного контракта (СПИК)</t>
  </si>
  <si>
    <t>Освобождаются от уплаты налога организации - участники СПИК, заключенных с участием Российской Федерации</t>
  </si>
  <si>
    <t>Управляющие компании индустриальных (промышленных) парков, включенные в реестр индустриальных (промышленных) парков и управляющих компаний индустриальных (промышленных) парков</t>
  </si>
  <si>
    <t xml:space="preserve">Освобождаются от уплаты налога управляющие компаний индустриальных (промышленных) парков - в отношении имущества, приобретенного или созданного на территории индустриального (промышленного) парка </t>
  </si>
  <si>
    <t xml:space="preserve">Освобождаются от уплаты налога социально ориентированные некоммерческие организации, включенные в реестр поставщиков социальных услуг Рязанской области </t>
  </si>
  <si>
    <t>Заключение соглашения о ГЧП, МЧП в отношении объектов, определенных в пунктах 11, 12, 13, 14 части 1 статьи 7 Федерального закона № 224-ФЗ</t>
  </si>
  <si>
    <t>Организации-частные партнеры, заключившие после 1 января 2018 года соглашение о государственно частном партнерстве, муниципально частном партнерстве с Рязанской областью, муниципальными образованиями Рязанской области</t>
  </si>
  <si>
    <t>Освобождаются от уплаты налога организации, заключивших соглашение о ГЧП, МЧП, объектами которого являются: 
объекты здравоохранения, в т. ч. объекты, предназначенные для санаторно-курортного лечения и иной деятельности в сфере здравоохранения; 
объекты образования, культуры, спорта, объекты, используемые для организации отдыха граждан и туризма, иные объекты социального обслуживания населения; 
объекты, на которых осуществляются обработка, утилизация, обезвреживание, размещение твердых коммунальных отходов; 
объекты благоустройства территорий, в т. ч. для их освещения</t>
  </si>
  <si>
    <t>Заключение концессионных соглашений - в отношении объектов, определенных пунктами 1, 11, 13, 14, 17, 18, 19 части 1 статьи 4 Федерального закона № 115-ФЗ</t>
  </si>
  <si>
    <t>Организации- концессионеры, заключившие после 1 января 2018 года концессионное соглашение с Рязанской областью, муниципальными образованиями Рязанской области</t>
  </si>
  <si>
    <t>Освобождаются от уплаты налога организации, заключившие концессионное соглашение о ГЧП, МЧП, объектами которого являются: 
объекты теплоснабжения, централизованные системы гор., холод. водоснабжения и (или) водоотведения, отдельные объекты таких систем; 
объекты здравоохранения, в т. ч. объекты, предназначенные для санаторно-курортного лечения; 
объекты образования, культуры, спорта, объекты, используемые для организации отдыха граждан и туризма, иные объекты социально культурного назначения; 
объекты, на которых осуществляются обработка, накопление, утилизация, обезвреживание, размещение твердых коммунальных отходов; 
объекты коммунальной инфраструктуры или объекты коммунального хозяйства, в т. ч. объекты энергоснабжения, объекты, предназначенные для освещения территорий город. и сел. поселений, объекты для благоустройства территорий; 
объекты социального обслуживания граждан</t>
  </si>
  <si>
    <t xml:space="preserve">Специализированные организации по привлечению инвестиций и работе с инвесторами - получатели господдержки   </t>
  </si>
  <si>
    <t>Освобождаются от уплаты налога организации, которым в соответствии с Законом Рязанской области "О государственной поддержке инвестиционной деятельности на территории Рязанской области" присвоен статус специализированной организации по привлечению инвестиций и работе с инвесторами</t>
  </si>
  <si>
    <t>Доходы которых от деятельности в области научных исследований и разработок, здравоохранения и социальных услуг составляют не менее 70% доходов организации</t>
  </si>
  <si>
    <t>Организации, осуществляющие деятельность в сфере научных исследований и разработок, здравоохранения и социальных услуг</t>
  </si>
  <si>
    <t xml:space="preserve">Освобождаются от уплаты налога организации в сфере научных исследований и разработок, здравоохранения и социальных услуг - в отношении имущества, определенного п.25 ст.381 НКРФ </t>
  </si>
  <si>
    <t>Соответствие условиям ст. 4,1, 5, 5.1, 5.2, 5.3, 5.4 Закона РО № 33-ОЗ</t>
  </si>
  <si>
    <t>Организации-получатели государственной поддержки в соответствии с Законом Рязанской области "О государственной поддержке инвестиционной деятельности на территории Рязанской области"</t>
  </si>
  <si>
    <t>Освобождаются от уплаты налога организации-получатели государственной поддержки - в отношении движимого имущества, принятого с 1 января 2013 года на учет в качестве ОС, определенного п. 25 ст.381 НКРФ</t>
  </si>
  <si>
    <t>Организации, осуществляющие в качестве основного вида деятельности научную или (и) научно техническую деятельность и действующие в соответствии с учредительными документами научной организации</t>
  </si>
  <si>
    <t>Пониженная (на 0,8%) ставка налога для научных организаций - в отношении имущества, используемого ими исключительно в целях научной деятельности</t>
  </si>
  <si>
    <t>Пониженная (на 1,6%) ставка налога для организаций-получателей господдержки, осуществляющих реализацию приоритетных инвестиционных проектов</t>
  </si>
  <si>
    <t>Пониженная (на 1,1%) ставка налога для организаций-получателей господдержки, осуществляющих реализацию основных инвестиционных проектов</t>
  </si>
  <si>
    <t>Освобождаются от уплаты налога организации, осуществляющие производственную или научную деятельность</t>
  </si>
  <si>
    <t>Обеспечение эффективной занятости населения региона</t>
  </si>
  <si>
    <t>Закон Рязанской области от 29.04.1998 № 68 "О налоговых льготах" (в ред. от 18.11.2013 № 68-ОЗ)</t>
  </si>
  <si>
    <t>Освобождаются от уплаты налога некоммерческие организации, осуществляющие физкультурно оздоровительную деятельность, а также деятельность детских лагерей на время каникул</t>
  </si>
  <si>
    <t>Совершенствование организации отдыха, оздоровления и занятости детей в Рязанской области</t>
  </si>
  <si>
    <t>Освобождаются от уплаты налога общественные организации ветеранов боевых действий</t>
  </si>
  <si>
    <t>Закон Рязанской области от 29.04.1998 № 68 "О налоговых льготах" (в ред. от 31.10.2019 № 60-ОЗ)</t>
  </si>
  <si>
    <t xml:space="preserve">На одну единицу из транспортных средств по выбору налогоплательщика
</t>
  </si>
  <si>
    <t>Граждане, имеющие на иждивении трех и более детей в возрасте до 18 лет</t>
  </si>
  <si>
    <t>Освобождаются от уплаты налога граждане, имеющие на иждивении 3 и более детей в возрасте до 18 лет - на легковые и грузовые автомобили, мотоциклы, мотороллеры и тракторы без ограничения мощности двигателя, на автобусы с мощностью двигателя до 200 л.с.</t>
  </si>
  <si>
    <t>Обеспечение исполнения обязательств по предоставлению мер социальной поддержки гражданам в соответствии с федеральным и региональным законодательством</t>
  </si>
  <si>
    <t>На одну единицу из транспортных средств по выбору налогоплательщика</t>
  </si>
  <si>
    <t>Пенсионеры по старости и пенсионеры Вооруженных Сил и правоохранительных органов Российской Федерации, лица, достигшие возраста 60 и 55 лет (соответственно мужчины и женщины)</t>
  </si>
  <si>
    <t>Освобождаются от уплаты налога пенсионеры по старости, пенсионеры ВС или ПО РФ, лица, достигших возраста 60 и 55 лет (соответственно мужчины и женщины) - на легковые автомобили с мощностью двигателя до 150 л.с. и мотоциклы до 45 л.с.</t>
  </si>
  <si>
    <t>Закон Рязанской области от 29.04.1998 № 68 "О налоговых льготах" (в ред. от 22.11.2002 № 77-ОЗ)</t>
  </si>
  <si>
    <t>Освобождаются от уплаты налога инвалиды всех категорий - на легковые автомобили с мощностью двигателя до 150 л.с. и мотоциклы до 45 л.с.</t>
  </si>
  <si>
    <t>Освобождаются от уплаты налога Герои Советского Союза, Герои Российской Федерации, граждане, награжденные орденами Славы трех степеней - легковые автомобили или мотоциклы (мотороллеры)</t>
  </si>
  <si>
    <t>Организация предоставляет меры социальной поддержки по оплате проезда, предусмотренные законодательством Российской Федерации и Рязанской области</t>
  </si>
  <si>
    <t>Организации, оказывающие услуги по перевозке пассажиров транспортом общего пользования (за исключением перевозки пассажиров легковыми таксомоторами и автобусами вместимостью до 15 пассажиров включительно) по установленным органами государственной власти или органами местного самоуправления тарифам</t>
  </si>
  <si>
    <t>Освобождаются от уплаты налога организации, оказывающие услуги по перевозке пассажиров транспортом общего пользования</t>
  </si>
  <si>
    <t>Совершенствование государственного управления в сфере транспорта по удовлетворению потребности населения, государства в транспортных перевозках</t>
  </si>
  <si>
    <t>Закон Рязанской области от 29.04.1998 № 68 "О налоговых льготах" (в ред. от 26.12.2002 № 87-ОЗ)</t>
  </si>
  <si>
    <t>Удельный вес выручки от реализации сельскохозяйственной продукции за предшествующий налоговый период составляет более 70% в общей сумме выручки. 
В отношении легковых автомобилей с мощностью двигателя свыше 150 л.с.- льгота предоставляется на одно транспортное средство.</t>
  </si>
  <si>
    <t>Организации и физические лица   главы крестьянских (фермерских) хозяйств, занимающиеся производством сельскохозяйственной продукции</t>
  </si>
  <si>
    <t>Освобождаются от уплаты налога организации и физические лица главы крестьянских (фермерских) хозяйств, занимающихся производством сельскохозяйственной продукции - в отношении самолетов и вертолетов, используемых при с/х работах для производства сельскохозяйственной продукции; легковых автомобилей; мотоциклов и мотороллеров; автобусов; грузовых автомобилей, не подпадающих под действие пп. 5 п. 2 ст. 358 НКРФ</t>
  </si>
  <si>
    <t>Создание условий по развитию подотрасли растениеводства, увеличению производства продукции растениеводства, ее переработки, расширению ассортимента и повышение качества продуктов питания, продвижение на внутренние рынки и внешние рынки; 
создание условий для эффективного развития подотрасли животноводства, переработки и реализации животноводческой продукции, повышение конкурентоспособности продукции за счет расширения ассортимента и улучшения качества продукции на основе комплексной модернизации; создание комфортных условий жизнедеятельности в сельской местности</t>
  </si>
  <si>
    <t>Освобождаются от уплаты налога автономные учреждения в сферах дошкольного образования, доп. образования детей, культуры, физкультуры и спорта, средств массовой информации</t>
  </si>
  <si>
    <t>Группы полномочий 
(образование; культура; физическая культура и спорт)</t>
  </si>
  <si>
    <t xml:space="preserve"> Освобождаются от уплаты налога общественные объединений пожарной охраны</t>
  </si>
  <si>
    <t>Освобождаются от уплаты налога организации-получатели государственной поддержки, осуществляющие реализацию особо значимых инвестиционных проектов</t>
  </si>
  <si>
    <t>Освобождаются от уплаты налога организации-резиденты ТОСЭР</t>
  </si>
  <si>
    <t>Закон Рязанской области от 21.07.2016 № 35-ОЗ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на территории Рязанской области" (в ред. от 27.11.2017 № 85-ОЗ)</t>
  </si>
  <si>
    <t>ст.1/ч.1/п.1/пп."а"</t>
  </si>
  <si>
    <t>Пониженная (1%) ставка налога для получателей господдержки (объект налогообложения "доходы")</t>
  </si>
  <si>
    <t>(1) ограниченный - на срок, установленный инвестиционным соглашением</t>
  </si>
  <si>
    <t>Пониженная (5%) ставка налога для получателей господдержки (объект налогообложения "доходы-расходы")</t>
  </si>
  <si>
    <t>ст.1/ч.1/п.1/пп."б"</t>
  </si>
  <si>
    <t>Доходы от установленных Законом видов деятельности составляют не менее 70% всех доходов</t>
  </si>
  <si>
    <t>Социально ориентированные некоммерческие организации, осуществляющие деятельность в сфере образования, здравоохранения и предоставления социальных услуг</t>
  </si>
  <si>
    <t>Пониженная (1%) ставка налога для социально ориентированных некоммерческих организаций (объект налогообложения "доходы")</t>
  </si>
  <si>
    <t>Обеспечение наиболее полного и эффективного использования возможностей СОНКО в решении задач социального развития Рязанской области</t>
  </si>
  <si>
    <t>Пониженная (5%) ставка налога для социально ориентированных некоммерческих организаций (объект налогообложения "доходы-расходы")</t>
  </si>
  <si>
    <t>Закон Рязанской области от 21.07.2016 № 35-ОЗ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на территории Рязанской области" (в ред. от 16.11.2018 № 72-ОЗ)</t>
  </si>
  <si>
    <t>ст.1/ч.1/п.1/пп."г"</t>
  </si>
  <si>
    <t>Пониженная (1%) ставка налога для организаций народных художественных промыслов (объект налогообложения "доходы")</t>
  </si>
  <si>
    <t>Пониженная (5%) ставка налога для организаций народных художественных промыслов (объект налогообложения "доходы-расходы")</t>
  </si>
  <si>
    <t>Получение статуса резидента особой экономической зоны.  
Ведение раздельного учета доходов (расходов), полученных (понесенных) от деятельности, осуществляемой на территории ОЭЗ промышленно-производственного типа, расположенной на территории Самарской области, и доходов (расходов), полученных (понесенных) при осуществлении деятельности за пределами территории указанной ОЭЗ промышленно-производственного типа.</t>
  </si>
  <si>
    <t>Организации-резиденты особой экономической зоны промышленно-производственного типа (ОЭЗ)</t>
  </si>
  <si>
    <t>(1) ограниченный - на срок статуса резидента ОЭЗ</t>
  </si>
  <si>
    <t>Пониженная (с 01.01.2018: 0%- с 1 по 5 гг.; 5% - с 6 по 10 гг.; 13,5% - с 11 года) ставка налога для резидентов ОЭЗ - в отношении прибыли от деятельности, осуществляемой на территории ОЭЗ</t>
  </si>
  <si>
    <t>Закон Самарской области от 07.11.2005 № 187-ГД "О пониженных ставках налога на прибыль, зачисляемого в областной бюджет" (в ред. от 09.01.2017 № 2-ГД)</t>
  </si>
  <si>
    <t>Получение статуса резидента ТОСЭР. 
Ведение налогоплательщиком раздельного бухгалтерского и налогового учета доходов (расходов), полученных (понесенных) от деятельности, осуществляемой при исполнении соглашения, и доходов (расходов), полученных (понесенных) при осуществлении иной деятельности. 
Доходы от деятельности, осуществляемой при исполнении соглашения, должны составлять не менее 90% всех доходов.</t>
  </si>
  <si>
    <t>(1) ограниченный - в течение 10 лет, начиная с налогового периода, в котором получена первая прибыль</t>
  </si>
  <si>
    <t xml:space="preserve">Пониженная (2% - с 1 по 5 гг.; 10% - с 6 по 10 гг.) ставка налога для организаций - резидентов ТОСЭР </t>
  </si>
  <si>
    <t>Инвалиды составляют не менее 50% от общего числа работников, доля заработной платы работников-инвалидов в расходах на оплату труда составляет не менее 25%. 
Расходы, производимые на непосредственное обеспечение нужд инвалидов, включая взносы на содержание общественных организаций инвалидов, составляют не менее 50% балансовой прибыли</t>
  </si>
  <si>
    <t>Общественные организации инвалидов; учреждения, единственными собственниками имущества которых являются общественные организации инвалидов; хозяйственные общества, уставный капитал которых полностью состоит из вкладов общественных организаций инвалидов</t>
  </si>
  <si>
    <t xml:space="preserve">Пониженная (13,5%) ставка налога для общественных организаций инвалидов, учреждений, единственными собственниками имущества которых являются общественные организации инвалидов, хозяйственных обществ, уставный капитал которых полностью состоит из вкладов общественных организаций инвалидов (при выполнении ряда предусмотренных условий) </t>
  </si>
  <si>
    <t>Пониженная (13,5%) ставка налога для отношении организаций, производящих летательные аппараты, включая космические, и входящих в установленную Законом группу ОКВЭД</t>
  </si>
  <si>
    <t>Пониженная (13,5%) ставка налога для организаций, осуществляющих научные исследования и разработки в области естественных и технических наук и производящих летательные аппараты, включая космические, и входящих в установленные Законом группы ОКВЭД</t>
  </si>
  <si>
    <t xml:space="preserve">Пониженная (13,5%) ставка налога для некоммерческих специализированных ипотечных организаций, получающих средства из бюджетов соответствующих уровней бюджетной системы РФ, основным видом деятельности которых является выдача целевых кредитов (займов, ссуд) под залог объектов недвижимости </t>
  </si>
  <si>
    <t>Предоставление в налоговые органы согласованного бизнес-плана инвестиционного проекта. 
Ведение раздельного бухгалтерского учета имущества и доходов (расходов), полученных (понесенных) от деятельности в рамках каждого инвестиционного проекта. 
Доля стоимости имущества, ранее использовавшегося на территории Самарской области, составляет не более 30% от фактической стоимости инвестиционного проекта на дату подачи декларации по итогам налогового периода. 
Отсутствие у организации на момент подачи декларации по итогам налогового периода недоимки и задолженности по пеням и штрафам по налогам и сборам в консолидированный бюджет Самарской области. 
Налогоплательщик на момент подачи декларации по итогам налогового периода не находится в процессе ликвидации или банкротства.</t>
  </si>
  <si>
    <t xml:space="preserve">(1) ограниченный - на 4 года (при инвестициях от 100 до 500 млн. рублей), на 5 лет (при инвестициях свыше 500 млн. рублей). В случае осуществления инвестиционного проекта в моногороде срок предоставления льготы увеличивается на 2 года. </t>
  </si>
  <si>
    <t xml:space="preserve">Пониженная (13,5%) ставка налога для организаций-инвесторов, осуществляющих на территории Самарской области инвестиционные проекты стоимостью от 100 млн. рублей и выше </t>
  </si>
  <si>
    <t>Предоставление в налоговые органы согласованного бизнес-плана инвестиционного проекта. 
Ведение раздельного учета доходов (расходов), полученных (понесенных) при реализации инвестиционного проекта. 
Доля стоимости имущества, ранее использовавшегося на территории Самарской области, составляет не более 30% от фактической стоимости инвестиционного проекта на дату подачи декларации по итогам налогового периода. 
Отсутствие у организации на момент подачи декларации по итогам налогового периода недоимки и задолженности по пеням и штрафам по налогам и сборам в консолидированный бюджет Самарской области. 
Налогоплательщик на момент подачи декларации по итогам налогового периода не находится в процессе ликвидации или банкротства.</t>
  </si>
  <si>
    <t>Пониженная (13,5%) ставка налога для российских организаций-инвесторов, осуществляющих на территории Самарской области инвестиционные проекты стоимостью от 100 млн. рублей и выше, через созданные и действующие исключительно для реализации данных проектов обособленные подразделения</t>
  </si>
  <si>
    <t>Наличие статуса "Благотворительной организации Самарской области" или направление в текущем налоговом периоде 7% (вкл.) и более облагаемой прибыли на благотворительные цели, указанные в статье 4 Закона Самарской области "О благотворительной деятельности в Самарской области"</t>
  </si>
  <si>
    <t xml:space="preserve">Пониженная (13,5%) ставка налога для благотворительных организаций, имеющих статус "благотворительная организация в Самарской области", и для благотворителей - юридических лиц, расположенных на территории Самарской области и направивших в текущем налоговом (отчетном) периоде 7 и более процентов облагаемой налогом прибыли на социально значимые цели, указанные в статье 4 Закона Самарской области "О благотворительной деятельности в Самарской области" </t>
  </si>
  <si>
    <t>Среднесписочная численность работников, рабочие места которых в соответствии с трудовым законодательством находятся на территории Самарской области, составляет не менее 600 человек. 
Доля доходов от указанной деятельности составляет не менее 80% от общей суммы доходов</t>
  </si>
  <si>
    <t>Пониженная (13,5%) ставка налога для организаций, основным видом деятельности которых в соответствии с установленным кодом ОКВЭД является добыча сырой нефти и нефтяного (попутного) газа</t>
  </si>
  <si>
    <t>Среднесписочная численность работников, рабочие места которых в соответствии с трудовым законодательством находятся на территории Самарской области, составляет не менее 300 человек. 
Доля доходов от указанной деятельности составляет не менее 80% от общей суммы доходов</t>
  </si>
  <si>
    <t>Пониженная (13,5%) ставка налога для организаций, основным видом деятельности которых в соответствии с установленным кодом ОКВЭД является производство нефтепродуктов</t>
  </si>
  <si>
    <t xml:space="preserve">Среднесписочная численность работников, рабочие места которых в соответствии с трудовым законодательством находятся на территории Самарской области, составляет не менее 1000 человек. 
Суммарная доля доходов от указанных видов деятельности составляет не менее 80% от общей суммы доходов. </t>
  </si>
  <si>
    <t>Пониженная (13,5%) ставка налога для организаций, видами деятельности которых в соответствии с установленными кодами ОКВЭД является розничная и оптовая торговля топливом</t>
  </si>
  <si>
    <t>Пониженная (13,5%) ставка налога для управляющих компаний агропромышленных парков, имеющих статус агропромышленных парков Самарской области - в отношении прибыли, полученной при выполнении ими функций, возложенных на управляющую компанию агропромышленного парка, имеющего статус агропромышленного парка Самарской области, и определенных нормативным правовым актом Правительства Самарской области</t>
  </si>
  <si>
    <t>Направление в текущем налоговом периоде от 6 вкл. до 7% облагаемой прибыли на благотворительные цели, указанные в статье 4 Закона Самарской области "О благотворительной деятельности в Самарской области"</t>
  </si>
  <si>
    <t>Организации-благотворители</t>
  </si>
  <si>
    <t>Пониженная (14,5%) ставка налога для благотворителей - юридических лиц, расположенных на территории Самарской области и направивших в текущем налоговом (отчетном) периоде от 6 вкл. до 7% облагаемой налогом прибыли на социально значимые цели</t>
  </si>
  <si>
    <t>Направление в текущем налоговом периоде от 5 вкл. до 6% облагаемой прибыли на благотворительные цели, указанные в статье 4 Закона Самарской области "О благотворительной деятельности в Самарской области"</t>
  </si>
  <si>
    <t>Пониженная (15,5%) ставка налога для благотворителей - юридических лиц, расположенных на территории Самарской области и направивших в текущем налоговом (отчетном) периоде от 5 вкл. до 6% облагаемой налогом прибыли на социально значимые цели</t>
  </si>
  <si>
    <t>Направление в текущем налоговом периоде от 4 вкл. до 5% облагаемой прибыли на благотворительные цели, указанные в статье 4 Закона Самарской области "О благотворительной деятельности в Самарской области"</t>
  </si>
  <si>
    <t>Пониженная (16%) ставка налога для благотворителей - юридических лиц, расположенных на территории Самарской области и направивших в текущем налоговом (отчетном) периоде от 4 вкл. до 5% облагаемой налогом прибыли на социально значимые цели</t>
  </si>
  <si>
    <t>Направление в текущем налоговом периоде от 1 вкл. до 4% облагаемой прибыли на благотворительные цели, указанные в статье 4 Закона Самарской области "О благотворительной деятельности в Самарской области"</t>
  </si>
  <si>
    <t>Пониженная (16,5%) ставка налога для благотворителей - юридических лиц, расположенных на территории Самарской области и направивших в текущем налоговом (отчетном) периоде от 1 вкл. до 4% облагаемой налогом прибыли на социально значимые цели</t>
  </si>
  <si>
    <t>Предоставление в налоговые органы согласованного бизнес-плана инвестиционного проекта. 
Ведение раздельного бухгалтерского и налогового учета имущества, созданного, реконструированного, модернизированного и (или) приобретенного для реализации инвестиционного проекта. 
Доля стоимости имущества, ранее использовавшегося на территории Самарской области, составляет не более 30% от фактической стоимости инвестиционного проекта на дату подачи декларации по итогам налогового периода (в случае модернизации и (или) реконструкции стоимость модернизируемого и (или) реконструируемого имущества до реконструкции и (или) модернизации должна составлять не более 30% от балансовой стоимости данного имущества после реконструкции и (или) модернизации). 
Отсутствие у организации на момент подачи декларации по итогам налогового периода недоимки и задолженности по пеням и штрафам по налогам и сборам. 
Налогоплательщик на момент подачи декларации по итогам налогового периода не находится в процессе ликвидации или банкротства.</t>
  </si>
  <si>
    <t xml:space="preserve">(1) ограниченный - на 2 /4 / 5 лет (при инвестициях до 100 млн. рублей / 100 -500 млн. рублей / свыше 500 млн. рублей). В случае осуществления инвестиционного проекта в моногороде срок предоставления льготы увеличивается на 2 года. </t>
  </si>
  <si>
    <t xml:space="preserve">Освобождаются от уплаты налога организации (кроме банков, других кредитных организаций, страховых организаций и организаций, получающих 70% и более дохода от сдачи в аренду основных средств, создаваемых в ходе реализации инвестиционных проектов, от всех доходов), осуществляющие инвестиционную деятельность на территории Самарской области по приоритетным видам экономической деятельности, соответствующим установленным кодам ОКВЭД - в отношении имущества, созданного или приобретенного в ходе реализации инвестиционного проекта (в т.ч. поступившего в виде вклада в уставный (складочный) капитал организации) и предназначенного для его реализации </t>
  </si>
  <si>
    <t>раздел A классы 01-03; раздел B классы 05-09; 
раздел C классы 10; 11; 13-32; 
раздел I подкласс 55.1; раздел J классы 62; 63; 
раздел M класс 72; раздел P класс 85; 
раздел Q классы 86-88; раздел E классы 38.1-38.3</t>
  </si>
  <si>
    <t xml:space="preserve">Освобождаются от уплаты налога благотворительные организации, имеющие статус "благотворительная организация в Самарской области" </t>
  </si>
  <si>
    <t xml:space="preserve">Освобождаются от уплаты налога жилищно-строительные кооперативы, жилищные накопительные кооперативы, товарищества собственников жилья </t>
  </si>
  <si>
    <t xml:space="preserve">Освобождаются от уплаты налога организации, использующие труд инвалидов - в отношении имущества, используемого ими для производства и (или) реализации товаров, работ и услуг </t>
  </si>
  <si>
    <t>Направление высвободившихся средств от предоставленной льготы на приобретение (создание, строительство, модернизацию, реконструкцию) основных средств указанных организаций.</t>
  </si>
  <si>
    <t xml:space="preserve">Освобождаются от уплаты налога организации, производящие летательные аппараты, включая космические, в соответствии с установленными кодами ОКВЭД </t>
  </si>
  <si>
    <t xml:space="preserve">Освобождаются от уплаты налога организации, осуществляющие научные исследования и разработки в области естественных и технических наук и производящие летательные аппараты, включая космические, в соответствии с установленными кодами ОКВЭД </t>
  </si>
  <si>
    <t xml:space="preserve">Освобождаются от уплаты налога казенные предприятия, осуществляющие эксплуатацию автомобильных дорог общего пользования </t>
  </si>
  <si>
    <t>Наличие у парка статуса "агропромышленный парк Самарской области". 
Ведение раздельного учета имущества, созданного и используемого для функционирования агропромышленного парка (в том числе внеплощадочных объектов инженерных сетей и коммуникаций агропромышленного парка, имеющего статус агропромышленного парка Самарской области), и иного имущества.</t>
  </si>
  <si>
    <t>Управляющие компании агропромышленных парков, имеющих статус агропромышленных парков Самарской области, присвоенный в порядке, утвержденном Правительством Самарской области</t>
  </si>
  <si>
    <t>Получение статуса резидента ТОСЭР. 
Ведение раздельного бухгалтерского и налогового учета имущества, указанного в абзаце первом настоящего пункта, и иного имущества. 
Имущество ранее не учитывалось в качестве основных средств на территории городского округа, в котором создана ТОСЭР.
Балансовая стоимость имущества, вновь созданного и (или) приобретенного в результате реализации инвестиционного проекта в соответствии с соглашением, составляет 70% и более от совокупной балансовой стоимости имущества, используемого для реализации инвестиционного проекта.</t>
  </si>
  <si>
    <t>Освобождаются от уплаты налога организации - резиденты ТОСЭР, созданной на территории моногорода - в отношении имущества, вновь созданного и (или) приобретенного в результате реализации инвестиционного проекта в соответствии с соглашением</t>
  </si>
  <si>
    <t>Организации - балансодержатели объектов налогообложения (стадионы вместимостью не менее 44 000 зрительских мест)</t>
  </si>
  <si>
    <t>Льгота предоставляется при одновременном соблюдении следующих условий:
За предыдущий налоговый период среднесписочная численность работников организации не превышает 100 человек и доходы организации по данным бухгалтерского учета не превышают 60 млн рублей с учетом установленного на соответствующий год коэффициента-дефлятора в целях применения главы 26.2 НКРФ. 
Средняя заработная плата работников за текущий отчетный (налоговый) период составила не менее 1,5 величины прожиточного минимума для трудоспособного населения в Самарской области. 
В текущем налоговом периоде 80% доходов организации от всех доходов являются доходами, получаемыми по видам экономической деятельности, не относящимся к разделу K (Финансовая деятельность), разделу L (Операции с недвижимым имуществом) и разделу B (Добыча полезных ископаемых)</t>
  </si>
  <si>
    <t>Организации в отношении объектов недвижимого имущества, налоговая база по которым определяется как их кадастровая стоимость</t>
  </si>
  <si>
    <t xml:space="preserve">Вычет из налогооблагаемой базы величины кадастровой стоимости 50, 100, 150 кв.м - в зависимости от численности работников - в отношении объектов недвижимого имущества, налоговая база по которым определяется как их кадастровая стоимость </t>
  </si>
  <si>
    <t>ст.4/п.2/пп."е"</t>
  </si>
  <si>
    <t xml:space="preserve">Освобождаются от уплаты налога общественные организации инвалидов, использующие транспортные средства для осуществления своей уставной деятельности </t>
  </si>
  <si>
    <t>ст.4/п.2/пп."п"</t>
  </si>
  <si>
    <t>Организацией заключен государственный контракт на выполнение мероприятий мобилизационной подготовки по содержанию автомобильных колонн войскового типа. 
Перечень автомобилей, входящих в состав автоколонн войскового типа, с указанием их количества и мощности двигателей, согласован с Главным управлением по мобилизационным вопросам Самарской области.</t>
  </si>
  <si>
    <t xml:space="preserve">Освобождаются от уплаты налога предприятия автомобильного транспорта, содержащие автоколонны войскового типа  </t>
  </si>
  <si>
    <t>Закон Самарской области от 06.11.2002 № 86-ГД "О транспортном налоге на территории Самарской области" (в ред. от 15.12.2010 № 148-ГД)</t>
  </si>
  <si>
    <t>ст.4/п.2/пп."с"</t>
  </si>
  <si>
    <t>Использование транспортного средства для обеспечения деятельности на территории ОЭЗ промышленно-производственного типа, в установленном законодательством Российской Федерации порядке, за исключением водных и воздушных транспортных средств</t>
  </si>
  <si>
    <t xml:space="preserve">Освобождаются от уплаты налога организации-резиденты ОЭЗ промышленно-производственного типа, расположенной на территории Самарской области (за исключением водных и воздушных транспортных средств)  </t>
  </si>
  <si>
    <t>Льгота предоставляется только в отношении одного транспортного средства из каждой определенной Законом Самарской области категории транспортных средств, на основании заявления</t>
  </si>
  <si>
    <t>Пониженная (на 50%) ставка налога для пенсионеров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</si>
  <si>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ст.4/п.2/пп."а"</t>
  </si>
  <si>
    <t>Льгота предоставляется только в отношении одного транспортного средства из каждой определенной Законом Самарской области категории транспортных средств, на основании письменного заявления лица</t>
  </si>
  <si>
    <t>Освобождаются от уплаты налога ветераны боевых действий; военнослужащие, проходившие военную службу на территориях государств Закавказья, Прибалтики и Республики Таджикистан, а также выполнявшие задачи по защите конституционных прав граждан в условиях чрезвычайного положения и при вооруженных конфликтах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</si>
  <si>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ст.4/п.2/пп."б"</t>
  </si>
  <si>
    <t>Освобождаются от уплаты налога граждане, подвергшиеся воздействию радиации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</si>
  <si>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ст.4/п.2/пп."в"</t>
  </si>
  <si>
    <t>Освобождаются от уплаты налога ветераны Великой Отечественной войны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</si>
  <si>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ст.4/п.2/пп."г"</t>
  </si>
  <si>
    <t>Освобождаются от уплаты налога Герои Советского Союза, Герои Российской Федерации, Герои Социалистического Труда, граждане, награжденные орденом Славы трех степеней, орденом Мужества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</si>
  <si>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ст.4/п.2/пп."д"</t>
  </si>
  <si>
    <t>Освобождаются от уплаты налога инвалиды всех категорий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</si>
  <si>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ст.4/п.2/пп."м"</t>
  </si>
  <si>
    <t xml:space="preserve">Льгота предоставляется только в отношении одного транспортного средства из каждой определенной Законом Самарской области категории транспортных средств, на основании письменного заявления
</t>
  </si>
  <si>
    <t>Освобождаются от уплаты налога члены семей погибших (умерших) инвалидов войны, участников Великой Отечественной войны, ветеранов боевых действий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</si>
  <si>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ст.4/п.2/пп."т"</t>
  </si>
  <si>
    <t>Льгота предоставляется только в отношении одного транспортного средства из каждой определенной Законом Самарской области категории транспортных средств, на основании письменного заявления</t>
  </si>
  <si>
    <t>Освобождается от уплаты налога один из родителей (усыновителей) в многодетной семье, постоянно проживающий на территории Самарской области, являющийся гражданином Российской Федерации - в отношении автомобилей легковых с мощностью двигателя до 110 л.с. (до 73,55 кВт) вкл.; автобусов с мощностью двигателя до 150 л.с. (110,33 кВт) вкл.</t>
  </si>
  <si>
    <t>Закон Самарской области от 30.12.2015 № 140-ГД "О налоговой ставке в размере 0% для налогоплательщиков - индивидуальных предпринимателей, применяющих упрощенную систему налогообложения и (или) патентную систему налогообложения"</t>
  </si>
  <si>
    <t>Средняя численность работников за отчетный период не превышает 5 человек. 
Предельный размер доходов за налоговый период, полученных от реализации видов деятельности, указанных в Законе Самарской области, не превышает 8 млн. рублей</t>
  </si>
  <si>
    <t>(1) ограниченный - не более 2 налоговых периодов со дня гос. регистрации ИП</t>
  </si>
  <si>
    <t>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составляет не менее 70%. 
Средняя численность работников за отчетный период не превышает 5 человек. 
Предельный размер доходов за налоговый период, полученных от реализации видов деятельности, указанных в Законе Самарской области, не превышает 8 млн. рублей.</t>
  </si>
  <si>
    <t xml:space="preserve">Пониженная (0,1%) ставка налога для организаций-инвесторов, осуществивших капитальные вложения в расположенные на территории области основные средства в соответствии с приоритетными направлениями развития экономики области - в отношении созданного (приобретенного) и не входившего в состав налогооблагаемого имущества на территории области до начала реализации инвестиционного проекта </t>
  </si>
  <si>
    <t>Рост инвестиций в приоритетные направления развития экономики области</t>
  </si>
  <si>
    <t xml:space="preserve">Освобождаются от налогообложения религиозные организации области </t>
  </si>
  <si>
    <t>Укрепление межконфессионального согласия</t>
  </si>
  <si>
    <t>Закон Саратовской области от 24.11.2003 № 73-ЗСО "О введении на территории Саратовской области налога на имущество организаций" (в ред. от 28.11.2017 № 112-ЗСО)</t>
  </si>
  <si>
    <t>Условия установлены п. 25 ст.381 НК РФ</t>
  </si>
  <si>
    <t>Организации - налогоплательщики в отношении движимого имущества, принятого на учет с 1 января 2013года</t>
  </si>
  <si>
    <t>(1) ограниченный - 2018 г</t>
  </si>
  <si>
    <t>Пониженная (1,1 %) ставка налога для организаций - в отношении имущества, указанного в п. 25 ст. 381 НКРФ (движимое имущество, принятого на учет с 1 января 2013 года)</t>
  </si>
  <si>
    <t>(1) ограниченный - в течение 2018-2020 гг.</t>
  </si>
  <si>
    <t>Пониженная (0%) ставка налога для налогоплательщиков - в отношении имущества, отнесенного к категории инновационного высокоэффективного оборудования</t>
  </si>
  <si>
    <t>Закон Саратовской области от 25.11.2002 № 109-ЗСО "О введении на территории Саратовской области транспортного налога" (в ред. от 02.08.2007 года №154-ЗСО)</t>
  </si>
  <si>
    <t>Освобождаются от налогообложения вновь создаваемые организации-инвесторы - в отношении транспортных средств, приобретение которых предусмотрено инвестиционными проектами</t>
  </si>
  <si>
    <t>Закон Саратовской области от 25.11.2002 № 109-ЗСО "О введении на территории Саратовской области транспортного налога" (в ред. от 25.11.2002 № 109-ЗСО, от 25.11.2013 № 200-ЗСО, от 25.12.2014 № 178-ЗСО)</t>
  </si>
  <si>
    <t>Освобождаются от налогообложения: 
Герои, ветераны, чернобыльцы, инвалиды - на один автомобиль легковой либо мотоцикл и мотороллер - с мощностью двигателя до 150 л.с. (до 110,33 кВт) вкл.; 
Родители (усыновители), опекунов  в многодетной семье - на один автомобиль легковой либо мотоцикл и мотороллер; 
Дополнительно опекуны в семье, взявшей на воспитание 7 и более детей-сирот и детей, оставшихся без попечения родителей - на один автобус с мощностью двигателя до 200 л.с. (до 147,1 кВт) вкл.</t>
  </si>
  <si>
    <t>Закон Саратовской области от 28.04.2015 № 57-ЗСО "Об установлении налоговой ставки в размере 0 процентов для отдельных категорий налогоплательщиков при применении упрощенной и (или) патентной систем (системы) налогообложения на территории Саратовской области" (в ред. от 25.11.2015 № 150-ЗСО)</t>
  </si>
  <si>
    <t xml:space="preserve">Индивидуальные предприниматели, впервые зарегистрированные после вступления в силу Закона и осуществляющих предпринимательскую деятельность в производственной, социальной и (или) научной сферах, а также в сфере оказания услуг по предоставлению мест для временного проживания по установленным Законом видам </t>
  </si>
  <si>
    <t>(1) ограниченный - в течение 2 налоговых периодов со дня регистрации</t>
  </si>
  <si>
    <t>Закон Саратовской области от 25.11.2015 № 152-ЗСО "Об установлении дифференцированных налоговых ставок при применении упрощенной системы налогообложения для отдельных категорий налогоплательщиков на территории Саратовской области"</t>
  </si>
  <si>
    <t>Индивидуальные предприниматели, впервые зарегистрированные после вступления в силу Закона и осуществляющих предпринимательскую деятельность в производственной и социальной сферах, а также в сфере бытовых услуг населению</t>
  </si>
  <si>
    <t>Закон Саратовской области от 24.11.2003 № 73-ЗСО "О введении на территории Саратовской области налога на имущество организаций" (в ред. от 25.11.2016 № 145-ЗСО)</t>
  </si>
  <si>
    <t>ст.2/п.2/пп."а"/абз.2</t>
  </si>
  <si>
    <t xml:space="preserve">(1) ограниченный - в течение 1 налогового периода </t>
  </si>
  <si>
    <t>Пониженная (0,1%) ставка налога для организаций-инвесторов - в отношении недвижимого имущества, расположенного на территории области, в которое в результате реализации инвестиционного проекта по реконструкции объекта основных средств были осуществлены капитальные вложения в соответствии с приоритетными направлениями развития экономики области в размере не менее 50 млн рублей</t>
  </si>
  <si>
    <t>Закон Саратовской области от 24.11.2003 № 73-ЗСО "О введении на территории Саратовской области налога на имущество организаций" (в ред. от 25.11.2015 № 155-ЗСО, 22.11.2018 № 116-ЗСО)</t>
  </si>
  <si>
    <t>Объем капитальных вложений в основные средства на территории технопарка - не менее 3 млн. рублей.
С даты ввода в эксплуатацию имущества прошло не более 3 лет.</t>
  </si>
  <si>
    <t>(1) ограниченный - в течение 3 налоговых периодов с момента отражения капитальных вложений</t>
  </si>
  <si>
    <t>Пониженная (0,1%) ставка налога для резидентов технопарка, осуществивших капитальные вложения в расположенные на территории технопарка основные средства в размере не менее 3 млн рублей - в отношении имущества созданного (приобретенного) и не входившего в состав налогооблагаемого имущества на территории области до момента включения в резидента в реестр</t>
  </si>
  <si>
    <t>Объем капитальных вложений в основные средства на территории технопарка - не менее 20 млн. рублей</t>
  </si>
  <si>
    <t>Закон Саратовской области от 24.11.2003 № 73-ЗСО "О введении на территории Саратовской области налога на имущество организаций" (в ред. от 27.12.2016 № 172-ЗСО)</t>
  </si>
  <si>
    <t>Специальный инвестиционный контракт заключен в соответствии с Федеральным законом от 31 декабря 2014 года № 488-ФЗ "О промышленной политике в Российской Федерации", Законом Саратовской области от 1 августа 2016 года № 97-ЗСО "О промышленной политике в Саратовской области"</t>
  </si>
  <si>
    <t>Организации-инвесторы, являющиеся стороной специального инвестиционного контракта (СПИК)</t>
  </si>
  <si>
    <t>(1) ограниченный - в течение действия СПИК</t>
  </si>
  <si>
    <t>Пониженная (0,1%) ставка налога для организаций-инвесторов - в отношении имущества созданного (приобретенного) в рамках специального инвестиционного контракта</t>
  </si>
  <si>
    <t>Объем капитальных вложений в расположенные на территории частного промышленного парка основные средства - не менее 3 млн. рублей</t>
  </si>
  <si>
    <t>Пониженная (0,1%) ставка налога для резидентов частного промышленного парка, осуществивших капитальные вложения в расположенные на территории частного промышленного парка основные средства в размере не менее 3 млн. рублей - в отношении созданного (приобретенного) и не входившего в состав налогооблагаемого имущества на территории области до момента включения в реестр резидентов частных промышленных парков</t>
  </si>
  <si>
    <t>Объем капитальных вложений в расположенные на территории частного промышленного парка основные средства - не менее 20 млн. рублей</t>
  </si>
  <si>
    <t>Пониженная (0,1%) ставка налога для управляющих компаний частных промышленных парков, осуществивших капитальные вложения в расположенные на территории частного промышленного парка основные средства в размере не менее 20 млн. рублей - в отношении имущества созданного (приобретенного) и не входившего в состав налогооблагаемого имущества на территории области до момента включения в реестр частных промышленных парков</t>
  </si>
  <si>
    <t>Закон Саратовской области от 24.11.2003 № 73-ЗСО "О введении на территории Саратовской области налога на имущество организаций" (в ред. от 26.10.2017 № 86-ЗСО; 22.11.2018 № 116-ЗСО)</t>
  </si>
  <si>
    <t>Организации- резиденты территории опережающего социально-экономического развития (ТОСЭР)</t>
  </si>
  <si>
    <t>Пониженная (0%) ставка налога для резидентов ТОСЭР - в отношении имущества, не входившего в состав налогооблагаемого имущества на территории области и созданного (приобретенного) до начала реализации резидентом инвестиционного проекта и до даты заключения Соглашения об осуществлении деятельности на ТОСЭР</t>
  </si>
  <si>
    <t>Закон Саратовской области от 01.08.2007 № 131-ЗСО "О ставках налога на прибыль организаций в отношении инвесторов, осуществляющих инвестиционную деятельность на территории Саратовской области"(в ред. от 25.11.2015 №153-ЗСО)</t>
  </si>
  <si>
    <t>Объем капитальных вложений в основные средства (за искл. транспортных средств), расположенные на территории одного из следующих муниципальных районов области: Аркадакский, Екатериновский, Новоузенский, Озинский, Петровский, Питерский, Ртищевский, Советский, Федоровский, Хвалынский, - в размере не менее 20 млн. рублей, а в строительстве - в размере не менее 650 млн. рублей</t>
  </si>
  <si>
    <t>Пониженная (13,5%) ставка налога для вновь создаваемых организаций-инвесторов (за искл. создаваемых путем реорганизации действующих организаций), осуществивших капитальные вложения в основные средства (за искл. транспортных средств), расположенные на определенных Законом территориях</t>
  </si>
  <si>
    <t>Пониженная (13,5%) ставка налога для организаций-инвесторов, являющихся стороной специального инвестиционного контракта, заключенного с Саратовской областью без участия Российской Федерации, созданных посте 1 января 2017 года</t>
  </si>
  <si>
    <t>Организации-инвесторы, указанные в п. 2 ст. 25.9 НК РФ, являющиеся стороной специального инвестиционного контракта (СПИК)</t>
  </si>
  <si>
    <t>(1) ограниченный - до окончания срока действия СПИК, но не позднее 2025 года</t>
  </si>
  <si>
    <t>Пониженная (5%) ставка налога для организаций-инвесторов, являющихся стороной СПИК</t>
  </si>
  <si>
    <t>ст.1/п.1/п.п."а"</t>
  </si>
  <si>
    <t>Объем капитальных вложений в основные средства на территории технопарка не менее 3 млн рублей</t>
  </si>
  <si>
    <t>Пониженная (13,5%) ставка налога для резидентов технопарков, осуществивших капитальные вложения в расположенные на территории технопарка основные средства не ранее даты включения резидента технопарка в реестр в размере не менее 3 млн. рублей</t>
  </si>
  <si>
    <t>ст.1/п.1/п.п."б"</t>
  </si>
  <si>
    <t>Объем капитальных вложений в основные средства на территории технопарка не менее 20 млн рублей</t>
  </si>
  <si>
    <t>Пониженная (13,5%) ставка налога для управляющих компаний технопарков, осуществивших капитальные вложения в расположенные на территории технопарка основные средства не ранее даты включения резидента технопарка в реестр в размере не менее 20 млн. рублей</t>
  </si>
  <si>
    <t>Группы полномочий 
(социальная поддержка населения; 
строительство и содержание жилья;  
коммунальное хозяйство)</t>
  </si>
  <si>
    <t>Инвестиционный налоговый вычет (50% суммы расходов, составляющей первоначальную стоимость/изменение первоначальной стоимости ОС; размер ставки 8,5%) для организаций, осуществляющих установленные Законом виды экономической деятельности</t>
  </si>
  <si>
    <t>Закон Сахалинской области от 24.11.2003 № 442 "О налоге на имущество организаций" (в ред. от 05.10.2010 № 82-ЗО)</t>
  </si>
  <si>
    <t>Закон Сахалинской области от 24.11.2003 № 442 "О налоге на имущество организаций" (в ред.  от 28.11.2014 № 76-ЗО)</t>
  </si>
  <si>
    <t>Закон Сахалинской области от 24.11.2003 № 442 "О налоге на имущество организаций" (в ред. от 17.10.2016 № 79-ЗО)</t>
  </si>
  <si>
    <t>Осуществление деятельности в рамках заключенных Соглашений.
В части имущества, которое: принято на учет в качестве объектов ОС после дня включения организации в реестр резидентов ТОСЭР либо в реестр резидентов СПВ;
ранее не учитывалось на балансе в качестве объектов ОС иными лицами;
используется для осуществления деятельности, предусмотренной соглашением об осуществлении деятельности на ТОСЭР либо на территории СПВ, и расположено на ТОСЭР либо на территории СПВ</t>
  </si>
  <si>
    <t>Закон Сахалинской области от 24.11.2003 № 442 "О налоге на имущество организаций"  (в ред. от 28.11.2016 № 99-ЗО)</t>
  </si>
  <si>
    <t>Закон Сахалинской области от 24.11.2003 № 442 "О налоге на имущество организаций" (в ред. от 27.11.2017 № 105-ЗО)</t>
  </si>
  <si>
    <t>Закон Сахалинской области от 24.11.2003 № 442 "О налоге на имущество организаций"</t>
  </si>
  <si>
    <t>Закон Сахалинской области от 24.11.2003 № 442 "О налоге на имущество организаций" (в ред. от 10.04.2007 № 29-ЗО)</t>
  </si>
  <si>
    <t>Закон Сахалинской области от 24.11.2003 № 442 "О налоге на имущество организаций" (в ред. от 12.10.2012 № 89-ЗО)</t>
  </si>
  <si>
    <t>Закон Сахалинской области от 24.11.2003 № 442 "О налоге на имущество организаций" (в ред. от 28.11.2016 № 99-ЗО)</t>
  </si>
  <si>
    <t>Закон Сахалинской области от 24.11.2003 № 442 "О налоге на имущество организаций" (в ред. от 20.03.2018 № 16-ЗО)</t>
  </si>
  <si>
    <t>Закон Сахалинской области от 24.11.2003 № 442 "О налоге на имущество организаций" (в ред. 04.03.2019 № 8-ЗО)</t>
  </si>
  <si>
    <t>Освобождаются от уплаты налога Герои Советского Союза, Герои Российской Федерации, лица, награжденных орденом Славы трех степеней - в отношении легкового автомобиля, либо мотоцикла, либо мотороллера</t>
  </si>
  <si>
    <t>По одному автотранспортному средству. 
Соответствие Закону Российской Федерации "О социальной защите граждан, подвергшихся радиации вследствие катастрофы на Чернобыльской АЭС"</t>
  </si>
  <si>
    <t>Освобождаются от уплаты налога физические лица, подвергшиеся воздействию радиации вследствие чернобыльской катастрофы - в отношении легкового автомобиля, либо мотоцикла, либо мотороллера</t>
  </si>
  <si>
    <t>Освобождаются от уплаты налога инвалиды I и II групп, инвалиды с детства - в отношении легкового автомобиля, либо мотоцикла, либо мотороллера</t>
  </si>
  <si>
    <t>Освобождаются от уплаты налога общественные организации инвалидов, использующие транспортные средства для осуществления своей уставной деятельности - в отношении легкового автомобиля, либо мотоцикла, либо мотороллера</t>
  </si>
  <si>
    <t>Освобождаются от уплаты налога один из родителей (усыновителей, опекунов, попечителей), совместно проживающих с ребенком-инвалидом (детьми-инвалидами) - в отношении легкового автомобиля с мощностью двигателя до 150 л.с. (до 110,33 кВт) вкл.</t>
  </si>
  <si>
    <t>Освобождаются от уплаты налога пенсионеры по старости и лица предпенсионного возраста - в отношении легкового автомобиля, либо мотоцикла, либо мотороллера</t>
  </si>
  <si>
    <t>Освобождаются от уплаты налога ветераны Великой Отечественной войны, ветераны боевых действий, а также бывших несовершеннолетних узников фашистских концлагерей, гетто и других мест принудительного содержания - в отношении легкового автомобиля, либо мотоцикла, либо мотороллера</t>
  </si>
  <si>
    <t>Освобождаются от уплаты налога многодетные семьи - в отношении легкового автомобиля, либо мотоцикла, либо мотороллера (с 01.01.2020 - на легковой автомобиль с мощностью двигателя до 200 л.с. (до 147,1 кВт) вкл.)</t>
  </si>
  <si>
    <t>Выручка от реализации товаров (работ, услуг) по установленным законом видам экономической деятельности составляет не менее 70% общей суммы</t>
  </si>
  <si>
    <t>(1) ограниченный - непрерывно в течение 2 налоговых периодов со дня государственной регистрации</t>
  </si>
  <si>
    <t>(1) ограниченный - непрерывно не более 2 налоговых периодов в пределах 2 календарных лет со дня госрегистрации</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</si>
  <si>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18.10.2010 № 73-ОЗ)</t>
  </si>
  <si>
    <t>Повышение конкурентоспособности Свердловской области в глобальной экономике</t>
  </si>
  <si>
    <t>Размер складочного капитала, уставного капитала или уставного фонда налогоплательщика на момент создания составляет не менее 10 млн. рублей</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</si>
  <si>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08.04.2013 № 26-ОЗ)</t>
  </si>
  <si>
    <t>Наличие статуса резидента ОЭЗ. 
Ведение раздельного учета доходов (расходов), полученных (понесенных) от деятельности, осуществляемой на территориях ОЭЗ</t>
  </si>
  <si>
    <t>17 (18) п.п.; 
12 (13) п.п.; 
3,5 (4,5) п.п.</t>
  </si>
  <si>
    <t xml:space="preserve">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09.11.2011 № 113-ОЗ) </t>
  </si>
  <si>
    <t>Повышение доступности и качества реабилитационных услуг, содействие социальной интеграции инвалидов в Свердловской области</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</si>
  <si>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15.07.2013 № 68-ОЗ )</t>
  </si>
  <si>
    <t>Обеспечение благоприятных условий для привлечения в экономику Свердловской области российских и иностранных инвесторов</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</si>
  <si>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14.11.2016 № 98-ОЗ)</t>
  </si>
  <si>
    <t>Развитие базовых и перспективных отраслей промышленного комплекса Свердловской области, направленных на повышение его устойчивости в условиях изменчивости мировой конъюнктуры и внутреннего спроса</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</si>
  <si>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15.07.2013 № 68-ОЗ)</t>
  </si>
  <si>
    <t>1 (2) п.п.</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</si>
  <si>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07.06.2016 № 48-ОЗ)</t>
  </si>
  <si>
    <t>Пониженная (5% - с 1 по 5 гг.; 10% - с 6 по 10 гг.) ставка налога для резидентов ТОСЭР - в отношении прибыли, полученной от деятельности, осуществляемой при исполнении соглашений об осуществлении деятельности на территории ТОСЭР</t>
  </si>
  <si>
    <t>Наличие статуса участника регионального инвестиционного проекта в сфере туризма в соответствии с Областным законом «О туризме и туристской деятельности в Свердловской области». 
Удельный вес доходов от осуществления одного или нескольких видов деятельности, указанных в Законе, составляет в общей сумме их доходов не менее 70%. 
Отсутствие задолженности по налогам и сборам в бюджеты всех уровней бюджетной системы на последнее число налогового (отчетного) периода</t>
  </si>
  <si>
    <t>Инвестиционный налоговый вычет (не более 90% суммы расходов текущего периода на цели, указанные в ст.286.1 НКРФ) для налогоплательщиков, имеющих статус участника регионального инвестиционного проекта в сфере туризма</t>
  </si>
  <si>
    <t>Формирование современной конкурентоспособной туристской индустрии посредством максимально полного использования существующего туристского потенциала и снятия инфраструктурных ограничений для его развития</t>
  </si>
  <si>
    <t>ст.2/ч.1/пп.1</t>
  </si>
  <si>
    <t>Развитие транспортно-логистической инфраструктуры, удовлетворяющей потребностям экономики и отвечающей требуемым показателям спроса, надежности, безопасности, эко логичности, ценовой доступности для потребителей</t>
  </si>
  <si>
    <t>ст.2/ч.1/пп.2</t>
  </si>
  <si>
    <t>Обеспечение устойчивого функционирования агропромышленного комплекса (поддержка малых форм хозяйствования)</t>
  </si>
  <si>
    <t>ст.2/ч.1/пп.3</t>
  </si>
  <si>
    <t xml:space="preserve">Удельный вес доходов от осуществления установленного вида деятельности составляет в общей сумме их доходов не менее 70% </t>
  </si>
  <si>
    <t>Развитие транспортно-логистической инфраструктуры, удовлетворяющей потребностям экономики и отвечающей требуемым показателям спроса, надежности, безопасности, экологичности, ценовой доступности для потребителей</t>
  </si>
  <si>
    <t>ст.2/ч.1/пп.4</t>
  </si>
  <si>
    <t>Закон Свердловской области от 27.11.2003 № 35-ОЗ "Об установлении на территории Свердловской области налога на имущество организаций" (в ред. от 06.12.2018 № 146-ОЗ)</t>
  </si>
  <si>
    <t xml:space="preserve">ст.3/п.2/пп.22; 
ст.2/ч.1/пп.4-4 </t>
  </si>
  <si>
    <t xml:space="preserve">Удельный вес доходов от осуществления одного или нескольких видов деятельности составляет в общей сумме их доходов не менее 70%. 
Виды деятельности установлены Законом согласно ОКВЭД (ст.3/пп.2-3). </t>
  </si>
  <si>
    <t>Организации, имеющие статус участника регионального инвестиционного проекта (РИП) в сфере туризма в соответствии с законом Свердловской области, регулирующие отношения, связанные с осуществлением туристской деятельности на территории Свердловской области</t>
  </si>
  <si>
    <t>Пониженная (0% - с 1 по 5 гг.; 1,1% - с 6-10 гг.) ставка налога для организаций, имеющих статус участника регионального инвестиционного проекта в сфере туризма - в отношении имущества, созданного или приобретенного в результате реализации регионального инвестиционного проекта в сфере туризма</t>
  </si>
  <si>
    <t>Формирование современной конкурентоспособной туристской индустрии посредством максимально полного использования существующего туристского потенциала и снятия инфраструктурных ограничений для его развития.</t>
  </si>
  <si>
    <t>Закон Свердловской области от 27.11.2003 № 35-ОЗ "Об установлении на территории Свердловской области налога на имущество организаций" (в ред. от 26.02.2018 № 4-ОЗ)</t>
  </si>
  <si>
    <t xml:space="preserve">ст.2/ч.1/пп.4-5 </t>
  </si>
  <si>
    <t>Объем капитальных вложений в строительство и (или) реконструкцию каждой из которых составил более 1 млрд. рублей</t>
  </si>
  <si>
    <t>(1) ограниченный- в течение 5 последовательных налоговых периодов</t>
  </si>
  <si>
    <t>Группы полномочий 
(расходные обязательства по полномочиям в сфере содержания органов государственной власти субъектов Российской Федерации; по решению вопросов местного значения и осуществлению полномочий в сфере содержания органов местного самоуправления)</t>
  </si>
  <si>
    <t>Закон Свердловской области от 27.11.2003 № 35-ОЗ "Об установлении на территории Свердловской области налога на имущество организаций" (в ред. от 12.10.2015 № 96-ОЗ)</t>
  </si>
  <si>
    <t xml:space="preserve">Объем капитальных вложений в строительство каждого из таких объектов недвижимого имущества составил более 170 млн. рублей и объекты введены в эксплуатацию после 31 декабря 2012 года </t>
  </si>
  <si>
    <t>Освобождаются от уплаты налога организации - в отношении объектов недвижимого имущества, переданных в пользование организациям, осуществляющим виды деятельности входящие в подкласс "образование профессиональное дополнительное"</t>
  </si>
  <si>
    <t>Обеспечение условий для подготовки в Свердловской области рабочих и инженерных кадров в масштабах и с качеством, удовлетворяющим текущие и перспективные потребности экономики Свердловской области, с учетом программ развития промышленного сектора экономики, обеспечения импортозамещения и возвращения отечественным предприятиям технологического лидерства</t>
  </si>
  <si>
    <t>Обеспечение устойчивого функционирования агропромышленного комплекса (задача: активация инвестиционной деятельности в агропромышленном комплексе, техническая и технологическая модернизация производства)</t>
  </si>
  <si>
    <t>01; 02; 03</t>
  </si>
  <si>
    <t>Закон Свердловской области от 27.11.2003 № 35-ОЗ "Об установлении на территории Свердловской области налога на имущество организаций" (в ред. от 25.11.2004 № 185-ОЗ)</t>
  </si>
  <si>
    <t>Сохранение, возрождение и развитие  народных художественных промыслов</t>
  </si>
  <si>
    <t>Повышение качества условий проживания населения Свердловской области за счет формирования благоприятной среды проживания граждан</t>
  </si>
  <si>
    <t>Создание инновационной инфраструктуры и системы коммерциализации научных и (или) научно-технических результатов</t>
  </si>
  <si>
    <t>Закон Свердловской области от 27.11.2003 № 35-ОЗ "Об установлении на территории Свердловской области налога на имущество организаций" (в ред. от 21.07.2006 № 61-ОЗ)</t>
  </si>
  <si>
    <t>Укрепление единства и духовной общности народов, проживающих на территории Свердловской области</t>
  </si>
  <si>
    <t>Закон Свердловской области от 27.11.2003 № 35-ОЗ "Об установлении на территории Свердловской области налога на имущество организаций" (в ред. от 29.10.2007 № 122-ОЗ)</t>
  </si>
  <si>
    <t>Духовно-нравственное развитие личности и реализация человеческого потенциала в условиях перехода к инновационному типу развития общества и экономики Свердловской области</t>
  </si>
  <si>
    <t>Закон Свердловской области от 27.11.2003 № 35-ОЗ "Об установлении на территории Свердловской области налога на имущество организаций" (в ред. от 15.07.2013 № 69-ОЗ)</t>
  </si>
  <si>
    <t>Закон Свердловской области от 27.11.2003 № 35-ОЗ "Об установлении на территории Свердловской области налога на имущество организаций" (в ред. от 07.06.2016 № 49-ОЗ)</t>
  </si>
  <si>
    <t xml:space="preserve">Освобождаются от уплаты налога организации - резиденты ТОСЭР - в отношении недвижимого имущества, расположенного на территориях ТОСЭР, приобретенного после получения статуса резидента
</t>
  </si>
  <si>
    <t>Закон Свердловской области от 27.11.2003 № 35-ОЗ "Об установлении на территории Свердловской области налога на имущество организаций" (в ред. от 18.10.2010 № 74-ОЗ)</t>
  </si>
  <si>
    <t>Освобождаются от уплаты налога организации, инвестирующие средства на приобретение железнодорожного подвижного состава - в отношении железнодорожных грузовых вагонов, введенных такими организациями в эксплуатацию в 2011 и 2012 годах</t>
  </si>
  <si>
    <t>Увеличение инвестиций в основной капитал (увеличение доли инвестиций в основной капитал Свердловской области в общем объеме инвестиций в основной капитал Российской Федерации); (сохранение доли объема инвестиций в основной капитал в валовом региональном продукте)</t>
  </si>
  <si>
    <t>Закон Свердловской области от 27.11.2003 № 35-ОЗ "Об установлении на территории Свердловской области налога на имущество организаций" (в ред. от 15.06.2011 № 40-ОЗ)</t>
  </si>
  <si>
    <t>(1) ограниченный - в течение 10 последовательных лет, с месяца постановки имущества на баланс в качестве ОС</t>
  </si>
  <si>
    <t>Освобождаются от уплаты налога организации - резиденты ОЭЗ, созданных на территории Свердловской области - в отношении имущества, созданного или приобретенного в целях ведения деятельности на территории ОЭЗ</t>
  </si>
  <si>
    <t>Закон Свердловской области от 27.11.2003 № 35-ОЗ "Об установлении на территории Свердловской области налога на имущество организаций" (в ред. от 07.12.2017 № 124-ОЗ)</t>
  </si>
  <si>
    <t>Среднемесячная заработная плата работников, осуществляющих трудовую деятельность на территории Свердловской области, в налоговом периоде не меньше размера среднемесячной заработной платы в Российской Федерации по соответствующему виду экономической деятельности экономической деятельности или размера номинальной начисленной заработной платы работников по полному кругу организаций в целом по экономике Российской Федерации за предшествующий год. 
Объем инвестиций на приобретение, создание, реконструкцию, модернизацию, техническое перевооружение объектов ОС составил не менее размера, на который уменьшается сумма налога на имущество организаций.</t>
  </si>
  <si>
    <t>Организации, инвестирующие средства на  приобретение, создание, реконструкцию, модернизацию, техническое перевооружение объектов основных средств - в отношении движимого имущества, принятого с 1 января 2013 года на учет в качестве основных средств</t>
  </si>
  <si>
    <t>Освобождаются от уплаты налога организации, инвестирующие средства на  приобретение, создание, реконструкцию, модернизацию, техническое перевооружение объектов основных средств - в отношении движимого имущества, принятого ими с 1 января 2013 года на учет в качестве основных средств, за исключением объектов движимого имущества, принятых на учет в результате реорганизации или ликвидации юридических лиц и (или) в результате передачи, включая приобретение, имущества между лицами, признаваемыми в соответствии с положениями федеральных законов взаимозависимыми и (или) аффилированными</t>
  </si>
  <si>
    <t>Повышение конкурентоспособности Свердловской области в глобальной экономике</t>
  </si>
  <si>
    <t>Удельный вес доходов от осуществления этого вида деятельности составляет в общей сумме их доходов не менее 70%. 
Среднесписочная численность работников которых, осуществляющих трудовую деятельность на территории Свердловской области, составила более 100 человек в налоговом периоде, за который уплачивается налог на имущество организаций. 
Объем производства пива в натуральном выражении в налоговом периоде, за который уплачивается налог на имущество организаций, составил не менее объема производства пива в натуральном выражении в предшествующем налоговом периоде.</t>
  </si>
  <si>
    <t>Закон Свердловской области от 27.11.2003 № 35-ОЗ "Об установлении на территории Свердловской области налога на имущество организаций" (в ред. от 29.10.2012 № 86-ОЗ)</t>
  </si>
  <si>
    <t>Организации-налогоплательщики в отношении каждого объекта спорта с количеством мест не менее пяти тысяч и (или) вместимостью не менее пяти тысяч человек</t>
  </si>
  <si>
    <t>Рост спортивно-массовых и физкультурно-оздоровительных мероприятий</t>
  </si>
  <si>
    <t>93.11; 96.04; 93.19</t>
  </si>
  <si>
    <t>Закон Свердловской области от 27.11.2003 № 35-ОЗ "Об установлении на территории Свердловской области налога на имущество организаций" (в ред. от 20.12.2012 № 109-ОЗ)</t>
  </si>
  <si>
    <t>Удельный вес доходов от осуществления этого вида деятельности составляет в общей сумме их доходов не менее 70%. 
Объем капитальных вложений в объекты основных средств в течение 4-х лет подряд составил более 1 млрд. рублей.</t>
  </si>
  <si>
    <t>Создание условий для формирования здорового образа жизни у граждан, обеспечение населения доступной и качественной медицинской помощью; обеспечение доступности для населения эффективных технологий оказания специализированной медицинской помощи</t>
  </si>
  <si>
    <t>Закон Свердловской области от 27.11.2003 № 35-ОЗ "Об установлении на территории Свердловской области налога на имущество организаций" (в ред. от 14.11.2016 № 99-ОЗ)</t>
  </si>
  <si>
    <t xml:space="preserve">Заключение СПИК в отраслях промышленности. 
СПИК заключен: от имени Российской Федерации уполномоченным федеральным органов в сфере промышленности; от имени Свердловской области; от имени Российской Федерации 
в соответствии с федеральным законом и  от имени Свердловской области в соответствии с законом Свердловской области. 
Объекты учтены на балансе организаций в качестве объектов основных средств в порядке, установленном для ведения бухгалтерского учета. </t>
  </si>
  <si>
    <t>Налогоплательщики, являющиеся участниками специальных инвестиционных контрактов (СПИК)</t>
  </si>
  <si>
    <t>Освобождаются от уплаты налога участники специальных инвестиционных контрактов - в отношении недвижимого имущества, приобретенного, созданного, реконструированного, модернизированного, технически перевооруженного в результате реализации таких специальных инвестиционных контрактов и находящегося в собственности таких организаций, за исключением недвижимого имущества, приобретенного этими организациями в результате реорганизации, и недвижимого имущества, приобретенного этими организациями у лиц, являющихся взаимозависимыми и (или) аффилированными по отношению к таким организациям</t>
  </si>
  <si>
    <t>Удельный вес доходов от осуществления данного вида деятельности в общей сумме их доходов не менее 70%. 
Объем капитальных вложений в объекты основных средств составил не менее размера, на который уменьшается сумма налога на имущество организаций, исчисленного в этом же налоговом периоде.</t>
  </si>
  <si>
    <t>Освобождаются от уплаты налога организации, имеющие статус лечебно-профилактических организаций, осуществляющие деятельность санаторно-курортных организаций, обеспечивающие капитальные вложения в объекты основных средств</t>
  </si>
  <si>
    <t xml:space="preserve">Удельный вес доходов от осуществления данных видов деятельности составляет в общей сумме их доходов не менее 70% </t>
  </si>
  <si>
    <t>Организации, осуществляющие виды деятельности в области здравоохранения и (или) общего образования по установленным кодам ОКВЭД</t>
  </si>
  <si>
    <t>Освобождаются от уплаты налога организации, осуществляющие виды деятельности в области здравоохранения и (или) общего образования по установленным кодами ОКВЭД - в отношении движимого имущества, принятого ими с 1 января 2013 года на учет в качестве основных средств</t>
  </si>
  <si>
    <t xml:space="preserve">Обеспечение доступности для населения эффективных технологий оказания специализированной медицинской помощи; 
обеспечение доступности качественного образования, соответствующего требованиям инновационного социально-экономического развития Свердловской области
</t>
  </si>
  <si>
    <t>86;  85.1</t>
  </si>
  <si>
    <t>Группы полномочий 
(образование; расходные обязательства по осуществлению полномочий в сфере здравоохранения)</t>
  </si>
  <si>
    <t>Закон Свердловской области от 27.11.2003 № 35-ОЗ "Об установлении на территории Свердловской области налога на имущество организаций" (в ред. от 28.02.2019 № 7-ОЗ)</t>
  </si>
  <si>
    <t>Объем капитальных вложений в строительство, реконструкцию и (или) приобретение каждого из объектов после 31 декабря 2017 года в течение 3-х лет подряд составил более 100 млн. рублей. 
Объекты переданы в пользование организациям, осуществляющим виды деятельности, входящие в группу "Деятельность музеев". 
Удельный вес доходов организации от осуществления данных видов деятельности составляет в общей сумме их доходов не менее 70% начиная с налогового периода, следующего за налоговым периодом, в котором объем указанных капитальных вложений превысил 100 млн. рублей</t>
  </si>
  <si>
    <t>Организации, осуществляющие деятельность музеев</t>
  </si>
  <si>
    <t>Освобождаются от уплаты налога организации, осуществляющие музейную деятельность в соответствии с установленным кодом ОКВЭД - в отношении объектов недвижимого имущества, объем капитальных вложений в строительство, реконструкцию и (или) приобретение каждого из которых после 31 декабря 2017 года в течение 3-х лет подряд составил более 100 млн. рублей и переданных в пользование организациям</t>
  </si>
  <si>
    <t>Пониженная сумма налога для организаций, у которых увеличилась среднегодовая стоимость имущества по сравнению с предыдущим налоговым периодом в результате нового строительства объекта недвижимого имущества в налоговом периоде, за который представляется налоговая декларация, - на величину 100% от суммы налога по вновь построенному  в налоговом периоде имуществу</t>
  </si>
  <si>
    <t>Закон Свердловской области от 27.11.2003 № 35-ОЗ "Об установлении на территории Свердловской области налога на имущество организаций" (в ред. от 03.11.2017 № 109-ОЗ)</t>
  </si>
  <si>
    <t>Удельный вес доходов организации осуществления данных видов деятельности составляет в общей сумме ее доходов не менее 70%. 
Объекты недвижимого имущества общей площадью более 3000 кв. м, объем капитальных вложений в строительство которых в течение 3-х лет подряд составил более 1 млрд. рублей, введенные в эксплуатацию после 31 декабря 2012 года</t>
  </si>
  <si>
    <t>Пониженная (на 90%) сумма налога для организаций, передавшим в пользование организациям, осуществляющим деятельность в сфере здравоохранения по установленным кодам ОКВЭД, объекты недвижимого имущества общей площадью более 3000 кв. метров, объем капитальных вложений в строительство которых в течение 3-х лет подряд составил более 1 млрд. рублей, введенные в эксплуатацию после 31 декабря 2012 года</t>
  </si>
  <si>
    <t>Закон Свердловской области от 27.11.2003 № 35-ОЗ "Об установлении на территории Свердловской области налога на имущество организаций" (в ред. от 24.11.2014 № 100-ОЗ)</t>
  </si>
  <si>
    <t xml:space="preserve">Пониженная (на величину 100% от суммы прироста налога по отношению к предыдущему налоговому периоду) сумма налога для организаций, имеющих статус участников приоритетного инвестиционного проекта Свердловской области по модернизации, реконструкции и техническому перевооружению объектов основных фондов в соответствии с законом Свердловской области, регулирующим отношения, связанные с предоставлением органами государственной власти Свердловской области государственной поддержки субъектам инвестиционной деятельности </t>
  </si>
  <si>
    <t>01; 02; 
разделы В, С; 
62.0; 63.0; 72.0</t>
  </si>
  <si>
    <t>Закон Свердловской области от 29.11.2002 № 43-ОЗ "Об установлении и введении в действие транспортного налога на территории Свердловской области"
(в ред. от 21.07.2006 № 60-ОЗ)</t>
  </si>
  <si>
    <t>Закон Свердловской области от 29.11.2002 № 43-ОЗ "Об установлении и введении в действие транспортного налога на территории Свердловской области" (в ред. от 15.06.2011 № 41-ОЗ)</t>
  </si>
  <si>
    <t>За каждый зарегистрированный на них легковой автомобиль</t>
  </si>
  <si>
    <t>Освобождаются от уплаты налога организации и граждане (представившие декларации в налоговые органы), на которых зарегистрированы легковые автомобили с мощностью двигателя до 100 л.с. (до 73,55 квт) вкл.</t>
  </si>
  <si>
    <t>Закон Свердловской области от 29.11.2002 № 43-ОЗ "Об установлении и введении в действие транспортного налога на территории Свердловской области" (в ред. от 24.09.2007 № 86-ОЗ)</t>
  </si>
  <si>
    <t>За каждый такой зарегистрированный на них автобус.
С 2020 года - организации и граждане, на которых зарегистрированы автобусы, соответствующие требованиям экологического класса 5</t>
  </si>
  <si>
    <t>Организации и граждане, на которых зарегистрированы автобусы, соответствующие требованиям экологического класса 4 и (или) экологического класса 5</t>
  </si>
  <si>
    <t>Закон Свердловской области от 29.11.2002 № 43-ОЗ "Об установлении и введении в действие транспортного налога на территории Свердловской области" (в ред. от 17.10.2008 № 83-ОЗ)</t>
  </si>
  <si>
    <t>Освобождаются от уплаты налога организации - резиденты ОЭЗ, созданные на территории Свердловской области, на которых после регистрации этих организаций в качестве резидентов ОЭЗ зарегистрированы транспортные средства, - за каждое такое транспортное средство</t>
  </si>
  <si>
    <t>Освобождаются от уплаты налога пенсионеры - за один зарегистрированный на них легковой автомобиль с мощностью двигателя свыше 100 л.с. до 150 л.с. (свыше 73,55 квт до 110,33 квт) вкл. или грузовой автомобиль с мощностью двигателя до 150 л.с. (до 110,33 квт) вкл., мотоцикл или мотороллер с мощностью двигателя до 36 л.с. (до 26,47 квт) вкл.</t>
  </si>
  <si>
    <t xml:space="preserve">Формирование условий для улучшения положения и качества жизни пожилых людей, повышение степени их социальной защищенности, активизация участия пожилых людей в жизни общества </t>
  </si>
  <si>
    <t>Освобождаются от уплаты налога инвалиды - за один зарегистрированный на них легковой автомобиль с мощностью двигателя свыше 100 л.с. до 150 л.с. (свыше 73,55 квт до 110,33 квт) вкл., мотоцикл или мотороллер с мощностью двигателя до 36 л.с. (до 26,47 квт) вкл.</t>
  </si>
  <si>
    <t>Освобождаются от уплаты налога один из родителей или иной законный представитель, воспитывающий ребенка-инвалида, - за один зарегистрированный на него легковой автомобиль с мощностью двигателя свыше 100 л.с. до 150 л.с. (свыше 73,55 квт до 110,33 квт) вкл., мотоцикл или мотороллер с мощностью двигателя до 36 л.с. (до 26,47 квт) вкл.</t>
  </si>
  <si>
    <t xml:space="preserve">Освобождаются от уплаты налога один из родителей или иной законный представитель, воспитывающий трех и более детей в возрасте до восемнадцати лет (без учета детей, объявленных полностью дееспособными, и детей, помещенных под надзор в организации для детей-сирот и детей, оставшихся без попечения родителей), в том числе детей, принятых в семью на воспитание, - за один зарегистрированный на него легковой автомобиль с мощностью двигателя свыше 100 л.с. до 150 л.с. (свыше 73,55 квт до 110,33 квт) вкл. или грузовой автомобиль с мощностью двигателя до 150 л.с. (до 110,33 квт) вкл., мотоцикл или мотороллер с мощностью двигателя до 36 л.с. (до 26,47 квт) вкл. </t>
  </si>
  <si>
    <t>Обеспечение необходимых условий для реализации семьей ее функций и повышения качества жизни семьи, укрепление и развитие социального института семьи, защита ее интересов и прав, выявление и решение специфических проблем семьи, затрудняющих ее жизнедеятельность</t>
  </si>
  <si>
    <t>Освобождаются от уплаты налога один из усыновителей, воспитывающий усыновленного ребенка в возрасте до восемнадцати лет, - за один зарегистрированный на него легковой автомобиль с мощностью двигателя свыше 100 л.с. до 150 л.с. (свыше 73,55 квт до 110,33 квт) вкл., мотоцикл или мотороллер с мощностью двигателя до 36 л.с. (до 26,47 квт) вкл.</t>
  </si>
  <si>
    <t>Эффективное семейное жизнеустройство детей-сирот и детей, оставшихся без попечения родителей</t>
  </si>
  <si>
    <t>Закон Свердловской области от 29.11.2002 № 43-ОЗ "Об установлении и введении в действие транспортного налога на территории Свердловской области" (в ред. от 24.09.2018 № 89-ОЗ)</t>
  </si>
  <si>
    <t>Освобождаются от уплаты налога граждане, достигшие возраста 60 и 55 лет (соответственно мужчины и женщины), - за один зарегистрированный на них легковой автомобиль с мощностью двигателя свыше 100 лошадиных сил до 150 л.с. (свыше 73,55 киловатт до 110,33 киловатт) вкл. или грузовой автомобиль с мощностью двигателя до 150 л.с. (до 110,33 киловатт) вкл., мотоцикл или мотороллер с мощностью двигателя до 36 л.с. (до 26,47 киловатт) вкл.</t>
  </si>
  <si>
    <t>Освобождаются от уплаты налога граждане, у которых возникло право на страховую пенсию по старости, срок назначения которой или возраст для назначения которой не наступили, - за один зарегистрированный на них легковой автомобиль с мощностью двигателя свыше 100 л.с. до 150 л.с. (свыше 73,55 киловатт до 110,33 киловатт) вкл. или грузовой автомобиль с мощностью двигателя до 150 л.с. (до 110,33 киловатт) вкл., мотоцикл или мотороллер с мощностью двигателя до 36 л.с. (до 26,47 киловатт) вкл.</t>
  </si>
  <si>
    <t>За каждое зарегистрированное на них транспортное средство - за исключением легковых автомобилей с мощностью двигателя до 100 л.с. вкл.</t>
  </si>
  <si>
    <t xml:space="preserve">Пониженная (35% от суммы исчисленного налога) ставка налога для общественных организаций инвалидов </t>
  </si>
  <si>
    <t>Учредитель - общественная организация инвалидов, не менее 50% работников которых являются инвалидами . 
За каждое зарегистрированное на таких организациях транспортное средство, за исключением легковых автомобилей с мощностью двигателя до 100 л.с. вкл.</t>
  </si>
  <si>
    <t>Пониженная (35% от суммы исчисленного налога) ставка налога для организаций, учрежденных единственным учредителем - общественной организацией инвалидов</t>
  </si>
  <si>
    <t>Пониженная (40% от суммы исчисленного налога) ставка налога для организаций и ИП, осуществляющих международные автомобильные перевозки - за каждое зарегистрированное  транспортное средство, используемое для осуществления международных автомобильных перевозок</t>
  </si>
  <si>
    <t>Развитие транспортно-логистической инфраструктуры, удовлетворяющей потребностям экономики и отвечающей требуемым показателям спроса, надежности, безопасности, экологичности, ценовой доступности для потребителей"</t>
  </si>
  <si>
    <t>Закон Свердловской области от 15.06.2009 № 31-ОЗ "Об установлении на территории Свердловской области дифференцированных налоговых ставок при применении упрощенной системы налогообложения" (в ред. от 20.03.2015 № 21-ОЗ)</t>
  </si>
  <si>
    <t xml:space="preserve">ИП, впервые зарегистрированные и осуществляющие установленные Законом виды экономической деятельности </t>
  </si>
  <si>
    <t>Стимулирование предпринимательской деятельности на территории Свердловской области</t>
  </si>
  <si>
    <t xml:space="preserve">В налоговом периоде, за который подлежит уплате налог, удельный вес доходов от осуществления одного или нескольких установленных Законом видов деятельности составляет в общей сумме доходов до их уменьшения на величину расходов не менее 70% </t>
  </si>
  <si>
    <t>Все организации и ИП, не попадающие под льготы, установленные в пп. 1 и 2 п. 1 ст. 2 Закона</t>
  </si>
  <si>
    <t>Пониженная (7%; 10% - до 01.01.2013) ставка налога для иных налогоплательщиков (объект налогообложения "доходы-расходы")</t>
  </si>
  <si>
    <t>Закон Свердловской области от 21.11.2012 № 87-ОЗ "О введении в действие патентной системы налогообложения на территории Свердловской области и установления налоговой ставки при ее применении для отдельных категорий налогоплательщиков" (в ред. от 20.03.2015 № 22-ОЗ)</t>
  </si>
  <si>
    <t>Пониженная (0%) ставка налога для впервые зарегистрированных ИП, осуществляющих один или несколько из следующих видов предпринимательской деятельности согласно установленному законом перечню</t>
  </si>
  <si>
    <t>Закон Свердловской области от 06.11.2018 № 114-ОЗ "Об установлении на территории Свердловской области налоговой ставки при применении системы налогообложения для сельскохозяйственных товаропроизводителей (единого сельскохозяйственного налога)"</t>
  </si>
  <si>
    <t>Пониженная (5%) ставка налога для всех категорий налогоплательщиков ЕСХН</t>
  </si>
  <si>
    <t xml:space="preserve">Обеспечение устойчивого функционирования агропромышленного комплекса (поддержка малых форм хозяйствования)
</t>
  </si>
  <si>
    <t xml:space="preserve">Группы полномочий 
(поддержка экономики, малого и среднего предпринимательства; расходные обязательства по полномочиям в сфере поддержки сельского хозяйства в части растениеводства, животноводства) 
</t>
  </si>
  <si>
    <t xml:space="preserve">Обеспечение пожарной безопасности </t>
  </si>
  <si>
    <t>Поддержка здравоохранения</t>
  </si>
  <si>
    <t>Развитие городского электрического транспорта</t>
  </si>
  <si>
    <t>Доля выручки от деятельности автомобильного грузового транспорта в общей сумме доходов составляет не менее 50% за отчетный (налоговый) период</t>
  </si>
  <si>
    <t>Закон Смоленской области от 30.11.2011 № 114-з "О налоговых льготах" (в ред. от 30.04.2013 № 35-зз)</t>
  </si>
  <si>
    <t>Использование на безвозмездной основе спортивных объектов стадиона государственными (муниципальными) образовательными учреждениями дополнительного образования детей Смоленской области, осуществляющие деятельность в области физической культуры и спорта.</t>
  </si>
  <si>
    <t>Закон Смоленской области от 08.07.2015 № 90-з "О налоговых льготах, предоставляемых инвесторам, реализовавшим приоритетные инвестиционные проекты Смоленской области"</t>
  </si>
  <si>
    <t>Завершение реализации инвестиционного проекта за период времени, не превышающий установленный период реализации приоритетного инвестиционного проекта. 
Отсутствие задолженности (недоимки) по уплате налогов и иных обязательных платежей, за исключением реструктуризации задолженности, предоставления инвестиционного налогового кредита, отсрочки или рассрочки по уплате налога или сбора</t>
  </si>
  <si>
    <t>Освобождаются от уплаты налога инвесторы, реализовавшие приоритетные проекты за период времени, не превышающий период реализации приоритетного проекта, - в отношении имущества, построенного и приобретенного в результате реализации приоритетного проекта по созданию новых производственных мощностей по производству товаров либо нового объекта (новых объектов) теплоснабжения</t>
  </si>
  <si>
    <t>Рост инвестиций в экономику региона</t>
  </si>
  <si>
    <t>Закон Смоленской области от 28.04.2003 № 16-з "О налоговых льготах, предоставляемых инвесторам, реализующим одобренные инвестиционные проекты Смоленской области"</t>
  </si>
  <si>
    <t>(1) ограниченный - на период окупаемости проекта, но не более 3/5 лет в зависимости от объема капвложений</t>
  </si>
  <si>
    <t>Резиденты территории опережающего социально-экономического развития (ТОСЭР), созданной на территории моногорода</t>
  </si>
  <si>
    <t>Создание благоприятных условий для экономического развития</t>
  </si>
  <si>
    <t>Включение в реестр индустриальных парков. 
Включение в реестр резидентов индустриальных парков</t>
  </si>
  <si>
    <t>Развитие промышленности, рост инвестиций в экономику региона</t>
  </si>
  <si>
    <t xml:space="preserve">Рост инвестиций и развитие здравоохранения </t>
  </si>
  <si>
    <t>Освобождаются от уплаты налога организации, реализующие на территории Смоленской области проекты на основании соглашений о государственно-частном партнерстве, заключенных со Смоленской областью, направленных на строительство и (или) реконструкцию объектов здравоохранения, а также на осуществление их эксплуатации и (или) технического обслуживания, - в отношении недвижимого имущества, являющегося объектом соглашения о государственно-частном партнерстве</t>
  </si>
  <si>
    <t>Рост инвестиций и развитие здравоохранения региона</t>
  </si>
  <si>
    <t>Закон Смоленской области от 30.11.2011 № 114-з "О налоговых льготах" (в ред. от 25.10.2017 № 116-з)</t>
  </si>
  <si>
    <t>Поддержка субъектов малого и среднего предпринимательства, развитие транспортной отрасли</t>
  </si>
  <si>
    <t>Закон Смоленской области от 30.11.2011 № 114-з "О налоговых льготах" (в ред. от 27.09.2018 № 93-з)</t>
  </si>
  <si>
    <t>Газораспределительные организации - владельцы объектов налогообложения</t>
  </si>
  <si>
    <t>Создание условий для обеспечения качественными услугами жилищно-коммунального хозяйства</t>
  </si>
  <si>
    <t>Развитие образования</t>
  </si>
  <si>
    <t>Закон Смоленской области от 30.11.2011 № 114-з "О налоговых льготах" (в ред. от 24.05.2012 № 21-з)</t>
  </si>
  <si>
    <t>Содействие занятости населения</t>
  </si>
  <si>
    <t>Закон Смоленской области от 28.04.2003 № 16-з "О налоговых льготах, предоставляемых инвесторам, реализующим одобренные инвестиционные проекты Смоленской области" (в ред. от 30.10.2008 № 141-з)</t>
  </si>
  <si>
    <t>(1) ограниченный - пока объем льготы за период ее применения не превысил сумму, предусмотренную в одобренном инвестиционном проекте Смоленской области</t>
  </si>
  <si>
    <t>Закон Смоленской области от 30.11.2011 № 114-з "О налоговых льготах"</t>
  </si>
  <si>
    <t>Социальная поддержка граждан, проживающих на территории Смоленской области</t>
  </si>
  <si>
    <t>Льгота применяется: общественными организациями инвалидов, среди членов которых инвалиды и их законные представители составляют не менее 80%;
организациями, уставный капитал которых полностью состоит из вкладов указанных общественных организаций -  если среднесписочная численность инвалидов среди их работников составляет не менее 50 %, а доля их заработной платы в фонде оплаты труда - не менее 25%;
организациями, единственным собственником имущества которых являются указанные общественные организации инвалидов.</t>
  </si>
  <si>
    <t>Общественные организации инвалидов, а также организации, учредителями или собственниками которых являются общественные организации инвалидов</t>
  </si>
  <si>
    <t>Освобождаются от уплаты налога общественные организации инвалидов, а также организации, уставный капитал которых полностью состоит из вкладов указанных общественных организаций, и организаций, единственным собственником имущества которых являются указанные общественные организации инвалидов</t>
  </si>
  <si>
    <t>Защита населения и территорий от чрезвычайных ситуаций</t>
  </si>
  <si>
    <t xml:space="preserve">Развитие информационного пространства и гражданского общества </t>
  </si>
  <si>
    <t xml:space="preserve">Защита населения и территорий от чрезвычайных ситуаций, обеспечение пожарной безопасности </t>
  </si>
  <si>
    <t>Охрана окружающей среды, развитие транспортного комплекса</t>
  </si>
  <si>
    <t>Развитие транспортного комплекса, поддержка субъектов малого и среднего предпринимательства</t>
  </si>
  <si>
    <t>Индустриальный парк включен в реестр индустриальных парков.
Резидент включен в реестр резидентов индустриальных парков. Применение льготы для резидента осуществляется при следующем суммарном объеме капитальных вложений (без учета НДС): в течение 3 налоговых периодов - объем до 150 млн. руб. вкл. ; в течение 5 налоговых периодов -объем свыше 150 млн. руб. до 300 млн. руб. вкл.; в течение 10 налоговых периодов - объем свыше 300 млн. руб.</t>
  </si>
  <si>
    <t>Развитие воздушного транспорта, социальная поддержка граждан, гражданско-патриотическое воспитание молодежи</t>
  </si>
  <si>
    <t>80%, 60%, 40% от ставок налога</t>
  </si>
  <si>
    <t>Налогоплательщики, учитывающих на балансе не менее 1000 грузовых автомобилей с мощностью двигателя свыше 250 л.с.</t>
  </si>
  <si>
    <t>Развитие воздушного транспорта</t>
  </si>
  <si>
    <t xml:space="preserve">Индивидуальные предприниматели, впервые зарегистрированные и осуществляющие предпринимательскую деятельность по установленным Законам видам предпринимательской деятельности в производственной, социальной и (или) научной сферах, а также бытовых услуг населению </t>
  </si>
  <si>
    <t>Пониженная (0%) ставка налога для ИП, впервые зарегистрированных после вступления в силу настоящего областного закона и осуществляющих предпринимательскую деятельность в производственной, социальной и (или) научной сферах, а также бытовых услуг населению по установленным законом видам предпринимательской деятельности</t>
  </si>
  <si>
    <t xml:space="preserve">Закон Смоленской области от 21.04.2016 № 43-з "Об установлении в Смоленской области налоговой ставки в размере 0% для налогоплательщиков - индивидуальных предпринимателей, применяющих упрощенную систему налогообложения, патентную систему налогообложения" </t>
  </si>
  <si>
    <t>Предельный размер доходов от реализации, определяемых в соответствии со статьей 249 НК РФ, получаемых ИП при осуществлении установленного Законом вида предпринимательской деятельности не превышает предусмотренный п. 4 ст. 346.13 НК РФ предельный размер дохода в целях применения УСН, уменьшенный в 10 раз.</t>
  </si>
  <si>
    <t>Индивидуальные предприниматели, впервые зарегистрированные и осуществляющие предпринимательскую деятельность по установленным Законам видам предпринимательской деятельности в производственной, социальной и (или) научной сферах, а также бытовых услуг населению</t>
  </si>
  <si>
    <t>Закон Смоленской области от 30.11.2016 № 123-з "Об установлении налоговой ставки для налогоплательщиков, применяющих упрощенную систему налогообложения, в случае если объектом налогообложения являются доходы";
Далее - Закон от 14.11.2019 № 113-з</t>
  </si>
  <si>
    <t>Доходы по установленным видам деятельности должны составлять не менее 70% доходов, определяемых в соответствии со статьей 346. 15 НКРФ за соответствующий налоговый (отчетный) период. 
С 01.01.2020 - заработная плата работников составляет не ниже 2 МРОТ</t>
  </si>
  <si>
    <t xml:space="preserve">Пониженная (4,5%) ставка налога для налогоплательщиков, осуществляющих установленные законом виды деятельности в области информационных технологий
 (объект налогообложения "доходы") </t>
  </si>
  <si>
    <t>Пониженная (13,5%) ставка налога - в отношении общероссийских общественных организаций инвалидов, предприятий, учреждений и организаций, находящиеся в их собственности</t>
  </si>
  <si>
    <t>3.5 (4,5) п.п.</t>
  </si>
  <si>
    <t>Пониженная (13,5%) ставка налога для организаций уголовно-исполнительной системы, расположенные на территории Тамбовской области</t>
  </si>
  <si>
    <t>Инвестиционные проекты включены в государственный реестр инвестиционных проектов Тамбовской области. 
Между организацией  и администрацией Тамбовской области заключено инвестиционное соглашение.</t>
  </si>
  <si>
    <t>Пониженная (13,5%) ставка налога для инвесторов, реализующие на территории Тамбовской области приоритетные инвестиционные проекты, - в отношении прибыли, полученной от реализации продукции (работ, услуг), произведенной на созданных (приобретенных) в рамках инвестиционных проектов мощностях или посредством внедренных технологий</t>
  </si>
  <si>
    <t>Организации-резиденты ТОСЭР</t>
  </si>
  <si>
    <t>Пониженная (0% - с 1 по 5 гг.; 10% - с 6 по 10 гг.) ставка налога для резидентов территорий опережающего социально-экономического развития (ТОСЭР)</t>
  </si>
  <si>
    <t>Организации - инвесторы в сфере промышленности, заключившие с Тамбовской областью специальный инвестиционный контракт (СПИК)</t>
  </si>
  <si>
    <t>Пониженная (13,5%) ставка налога для инвесторов, реализующие на территории Тамбовской области инвестиционные проекты в сфере промышленности, - в отношении прибыли, полученной от реализации продукции (работ, услуг), произведенной в рамках СПИК</t>
  </si>
  <si>
    <t>Организации-налогоплательщики в отношении имущества, используемого для отдыха или оздоровления детей</t>
  </si>
  <si>
    <t>Освобождаются от налогообложения инвесторы, резиденты технопарков, индустриальных (промышленных) парков, агропромышленных парков, реализующие на территории Тамбовской области приоритетные инвестиционные проекты, - в отношении имущества, создаваемого и (или) приобретаемого для реализации инвестиционных проектов и прироста стоимости модернизированных в соответствии с инвестиционными проектами основных средств</t>
  </si>
  <si>
    <t xml:space="preserve">Освобождаются от налогообложения управляющие компании индустриальных (промышленных) парков, агропромышленных парков, реализующие на территории Тамбовской области приоритетные инвестиционные проекты, - в отношении имущества, создаваемого и (или) приобретаемого для реализации инвестиционных проектов по реконструкции и (или) строительству инфраструктуры в границах парка </t>
  </si>
  <si>
    <t>(1) ограниченный - на 3 налоговых периода по 31 декабря 2018 года</t>
  </si>
  <si>
    <t>(1) ограниченный - по 31 декабря 2018 года</t>
  </si>
  <si>
    <t>Оказание государственной поддержки для осуществления религиозной деятельности</t>
  </si>
  <si>
    <t>Организации-балансодержатели автомобильных дорог общего пользования регионального или межмуниципального и местного значения, а также дорожных сооружений, являющихся их неотъемлемой технологической частью</t>
  </si>
  <si>
    <t>Освобождаются от налогообложения организации - в отношении автомобильных дорог общего пользования регионального или межмуниципального и местного значения, а также дорожных сооружений, являющихся их неотъемлемой технологической частью</t>
  </si>
  <si>
    <t>Пониженная (0%) ставка налога для резидентов ТОСЭР - в отношении имущества, созданного, модернизированного, приобретенного в целях введения деятельности осуществляемой при реализации соглашения об осуществлении деятельности на ТОСЭР</t>
  </si>
  <si>
    <t xml:space="preserve">Вычет из налогооблагаемой базы (в размере кадастровой стоимости площади объекта, не переданной по договору аренды или договору найма жилого помещения третьим лицам и используемой налогоплательщиком для выполнения своих уставных задач) - в отношении объектов недвижимого имущества, принадлежащих профессиональным союзам, их объединениям (ассоциациям), налоговая база по которым определяется как их кадастровая стоимость </t>
  </si>
  <si>
    <t>Пониженная (5%) ставка налога для налогоплательщиков, осуществляющих установленные Законом виды предпринимательской деятельности (объект налогообложения "доходы-расходы")</t>
  </si>
  <si>
    <t>Пониженная (4%) ставка налога для налогоплательщиков, осуществляющих установленные Законом виды предпринимательской деятельности (объект налогообложения "доходы")</t>
  </si>
  <si>
    <t>01.13; 01.41; 01.47.2; раздел С; 72; раздел Р; 87; 88; раздел R</t>
  </si>
  <si>
    <t>Предельный размер доходов при осуществлении установленных Законом видов предпринимательской деятельности не превышают 30 млн. рублей за налоговый период. 
Средняя численность работников за налоговый период не превышает 15 человек.</t>
  </si>
  <si>
    <t>Пониженная (0%) ставка налога для ИП, впервые зарегистрированных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</si>
  <si>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01.13; 01.41; 01.42; 01.47; раздел С; раздел F; 72; раздел Р; 87; 88; раздел R</t>
  </si>
  <si>
    <t>Предельный размер доходов при осуществлении установленных Законом видов предпринимательской деятельности не превышают 30 млн. рублей за налоговый период</t>
  </si>
  <si>
    <t>Пониженная (0%) ставка налога для  ИП, впервые зарегистрированных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</si>
  <si>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Освобождаются от уплаты налога Герои Советского Союза, Герои РФ, Герои СоцТруда, полные кавалеры ордена Славы, полные кавалеры ордена Трудовой Славы - в части легковых автомобилей (мотоциклов)</t>
  </si>
  <si>
    <t>Освобождаются от уплаты налога участники и инвалиды ВОВ, инвалиды и ветераны боевых действий, инвалиды вследствие катастрофы на ЧАЭС и приравненные к ним лица - в части легковых автомобилей с мощностью двигателя до 150 л.с. вкл. или мотоциклов</t>
  </si>
  <si>
    <t>Освобождаются от уплаты налога общественные организации инвалидов, предприятия, учреждения и организации, находящиеся в их собственности и использующие транспортные средства для осуществления своей уставной деятельности</t>
  </si>
  <si>
    <t>Один из родителей (законных представителей) в многодетной семье</t>
  </si>
  <si>
    <t>Освобождаются от уплаты налога один из родителей (законных представителей) в многодетной семье  в части легковых автомобилей с мощностью двигателя до 150 л.с. вкл. или грузового автомобиля с мощностью двигателя до  150 л.с. вкл., или автобуса с мощностью двигателя до 200 л.с. вкл., или мотоциклов</t>
  </si>
  <si>
    <t>Освобождаются от уплаты налога один из родителей (усыновителей), опекун, попечитель ребенка-инвалида, который совместно с ним проживает, - в части легковых автомобилей с мощностью двигателя до 150 л.с. вкл.</t>
  </si>
  <si>
    <t>Пенсионеры; Лица, достигшие возраста 55 лет для женщин и 60 лет для мужчин</t>
  </si>
  <si>
    <t>Пониженные (25% и 42%; 20% - дифференцировано по видам и мощности ТС) ставки налога для пенсионеров - в отношении соответственно: 
автомобилей легковых с мощностью двигателя до 100 л.с. (до 73,55 кВт) вкл. / свыше 100 л.с. до 150 л.с. (свыше 73,55 кВт до 110,33 кВт) вкл.; 
мотоциклов с мощностью двигателя до 20 л.с. (до 14,7 кВт) вкл.;  свыше 20 л.с. до 35 л.с. (свыше 14,7 кВт до 25,74 кВт) вкл.; свыше 35 л.с. (свыше 25,74 кВт)</t>
  </si>
  <si>
    <t>Освобождаются от уплаты налога органы государственной власти Тверской области, государственные органы Тверской области и органы местного самоуправления Тверской области</t>
  </si>
  <si>
    <t>Выручка от производства, переработки и хранения сельскохозяйственной продукции, выращивания, лова и переработки рыбы и морепродуктов составляет не менее 70% от общей суммы выручки от реализации продукции (работ, услуг)</t>
  </si>
  <si>
    <t>Освобождаются от уплаты налога организации по производству, переработке и хранению сельскохозяйственной продукции, выращиванию, лову и переработке рыбы и морепродуктов - в отношении имущества, подлежащего налогообложению</t>
  </si>
  <si>
    <t>Стимулирование экономической активности субъектов предпринимательской деятельности. Привлечение инвесторов.</t>
  </si>
  <si>
    <t>Организации, осуществляющие свою деятельность за счет целевых взносов граждан и отчислений организаций из оставшейся в их распоряжении после уплаты налогов и других обязательных платежей прибыли на содержание указанных организаций</t>
  </si>
  <si>
    <t>Жилищно-строительные, дачно-строительные и гаражные кооперативы, садоводческие товарищества, общественные объединения, ассоциации</t>
  </si>
  <si>
    <t>Освобождаются от уплаты налога жилищно-строительные, дачно-строительные и гаражные кооперативы, садоводческие товарищества, общественные объединения, ассоциации</t>
  </si>
  <si>
    <t>Освобождаются от уплаты налога организации почтовой связи Тверской области</t>
  </si>
  <si>
    <t>Организации - в отношении имущества, используемого для отдыха и оздоровления детей</t>
  </si>
  <si>
    <t>Освобождаются от уплаты налога организации - в отношении имущества, используемого исключительно для отдыха или оздоровления детей в возрасте до 18 лет</t>
  </si>
  <si>
    <t>(1) ограниченный - на 5 налоговых периодов, со следующего года, в котором юридическое лицо признано резидентом</t>
  </si>
  <si>
    <t>Освобождаются от уплаты налога резиденты инновационно-промышленного парка Тверской области, резиденты экотехнопарка Тверской области - в отношении имущества, расположенного на территории инновационно-промышленного парка, экотехнопарка</t>
  </si>
  <si>
    <t>Транспортные средства выпущены за 7 и более лет до наступления налогового периода, за который исчисляется налог</t>
  </si>
  <si>
    <t>Пониженная (50%) сумма налога для физических лиц - владельцев легковых автомобилей ГАЗ, ВАЗ, УАЗ, ИЖ, "Москвич", "Таврия", "Запорожец", "Ока", "ЛуАЗ" с мощностью двигателя до 100 л.с.</t>
  </si>
  <si>
    <t>Транспортные средства выпущены в период от 3 до 7 лет до наступления налогового периода, за который исчисляется налог</t>
  </si>
  <si>
    <t>Пониженная (75%) сумма налога для физических лиц - владельцев легковых автомобилей ГАЗ, ВАЗ, УАЗ, ИЖ, "Москвич", "Таврия", "Запорожец", "Ока", "ЛуАЗ" с мощностью двигателя до 100 л.с.</t>
  </si>
  <si>
    <t>Транспортные средства выпущены за 5 и более лет до наступления налогового периода, за который исчисляется налог. 
Разрешенная максимальная масса транспортных средств менее 2000 кг</t>
  </si>
  <si>
    <t xml:space="preserve">Пониженная (50%) сумма налога для физических лиц - владельцев грузовых автомобилей ВАЗ, ИЖ, "Москвич" с мощностью двигателя до 100 л.с. </t>
  </si>
  <si>
    <t>Освобождаются от уплаты налога органы государственной власти Тверской области, органы местного самоуправления</t>
  </si>
  <si>
    <t>Освобождаются от уплаты налога учреждения сферы здравоохранения, культуры, образования, социального обеспечения, физической культуры и спорта</t>
  </si>
  <si>
    <t>Освобождаются от уплаты налога физические лица - владельцы автомобилей, мотоциклов, мотороллеров, катеров и моторных лодок, выпущенных в период до 1970 года вкл.</t>
  </si>
  <si>
    <t>В отношении одного транспортного средства по выбору налогоплательщика на основании заявления</t>
  </si>
  <si>
    <t>Ветераны Великой Отечественной войны и инвалиды Великой Отечественной войны, бывшие несовершеннолетние узники концлагерей, гетто и других мест принудительного содержания, созданных фашистами и их союзниками в период Второй мировой войны, нетрудоспособные супруги погибших (умерших) участников Великой Отечественной войны и инвалидов Великой Отечественной войны, состоявшие на их иждивении и получающие пенсию по случаю потери кормильца (имеющие право на ее получение) в соответствии с пенсионным законодательством Российской Федерации, супруги погибших (умерших) участников Великой Отечественной войны и инвалидов Великой Отечественной войны, не вступившие в повторный брак</t>
  </si>
  <si>
    <t>Освобождаются от уплаты налога физические лица, отнесенные к отдельным социальным категориям, - в отношении легковых автомобилей ГАЗ, ВАЗ, УАЗ, ИЖ, "Москвич", "Таврия", "Запорожец", "Ока", "ЛуАЗ" с мощностью двигателя до 100 л.с. вкл.; мотоциклов и мотороллеров с мощностью двигателя до 40 л.с. вкл.</t>
  </si>
  <si>
    <t xml:space="preserve">Приобретение статуса резидента ОЭЗ не позднее 01.01.2020. 
Ведение раздельного учета доходов (расходов), полученных (понесенных) от деятельности, осуществляемой на территории ОЭЗ, и доходов (расходов), полученных (понесенных) при осуществлении деятельности за пределами территории ОЭЗ. </t>
  </si>
  <si>
    <t xml:space="preserve">Пониженная (12,5% - 2018-2020 гг.; 13,5% - с 2021 г.) ставка налога для организаций - резидентов ОЭЗ туристско-рекреационного типа, созданной на территории муниципального образования "Конаковский район" Тверской области - в отношении прибыли, полученной от деятельности, осуществляемой на территории ОЭЗ </t>
  </si>
  <si>
    <t>ИП, впервые зарегистрированные и осуществляющие установленные Законом виды предпринимательской деятельности</t>
  </si>
  <si>
    <t>Ведение раздельного учета доходов, полученных от ведения деятельности на территории ОЭЗ технико-внедренческой деятельности в пределах, предусмотренных соглашениями о ведении технико-внедренческой деятельности. 
В случае ведения резидентом иной не запрещенной законом деятельности за пределами ОЭЗ, то резидент ОЭЗ освобождается от уплаты налога на сумму, пропорциональную доле выручки от деятельности на территории ОЭЗ в общей выручке.</t>
  </si>
  <si>
    <t xml:space="preserve"> Резиденты особой экономической зоны (ОЭЗ) технико-внедренческого типа, созданной на территории г. Томска </t>
  </si>
  <si>
    <t xml:space="preserve">(1) ограниченный - в течение 10 лет, начиная с первого числа месяца регистрации в качестве резидента ОЭЗ либо до момента утраты статуса резидента ОЭЗ </t>
  </si>
  <si>
    <t>Освобождаются от уплаты налога резиденты ОЭЗ технико-внедренческого типа, созданной на территории г. Томска - в отношении транспортных средств, учитываемых на балансе организации</t>
  </si>
  <si>
    <t>Освобождаются от уплаты налога ветераны Великой Отечественной войны</t>
  </si>
  <si>
    <t xml:space="preserve">Освобождаются от уплаты налога реабилитированные граждане и лица, пострадавшие от политических репрессий - в отношении транспортного средства с мощностью двигателя не более 150 л.с. </t>
  </si>
  <si>
    <t xml:space="preserve">В отношении одного транспортного средства по выбору налогоплательщика. 
Наличие документа, подтверждающего право на управление  категорией транспортных средств "Другие самоходные транспортные средства, машины и механизмы на пневматическом и гусеничном ходу"   </t>
  </si>
  <si>
    <t xml:space="preserve">Освобождаются от уплаты налога пенсионеры, а также физические лица, соответствующие условиям, необходимым для назначения пенсии в соответствии с законодательством РФ, действовавшим на 31 декабря 2018 года, - в отношении других самоходных транспортных средств, машин и механизмов на пневматическом и гусеничном ходу с мощностью двигателя не более 150 л.с. </t>
  </si>
  <si>
    <t>Освобождаются от уплаты налога граждане, подвергшиеся воздействию радиации вследствие ЧАЭС, а также имеющие профессиональные заболевания, полученные в результате воздействия предприятий ядерно-топливного цикла, участники ликвидации последствий на ПО "Маяк", а также подвергшиеся радиационному воздействию в результате ядерных испытаний на Семипалатинском полигоне - в отношении транспортного средства с мощностью до 150 л.с.</t>
  </si>
  <si>
    <t>Освобождаются от уплаты налога лица, удостоенные почетного звания "Почетный гражданин Томской области"</t>
  </si>
  <si>
    <t>Освобождаются от уплаты налога ветераны боевых действий - в отношении транспортного средства с мощностью до 150 л.с.</t>
  </si>
  <si>
    <t>Освобождаются от уплаты налога инвалиды вследствие военной травмы - в отношении транспортного средства с мощностью до 150 л.с.</t>
  </si>
  <si>
    <t xml:space="preserve">Освобождаются от налогообложения организации по производству, переработке и хранению сельскохозяйственной продукции, выращиванию, лову и переработке рыбы и морепродуктов </t>
  </si>
  <si>
    <t>Освобождаются от налогообложения садоводческие, огороднические или дачные некоммерческие товарищества (объединения граждан)</t>
  </si>
  <si>
    <t>Закон Томской области от 27.11.2003 № 148-ОЗ "О налоге на имущество организаций" (в ред. от 28.12.2010 № 334-ОЗ)</t>
  </si>
  <si>
    <t>Освобождаются от налогообложения религиозные организации - в отношении имущества, не относящегося к имуществу, используемому ими для осуществления религиозной деятельности, и учитываемого на балансе в качестве объектов основных средств указанных организаций в соответствии с установленным порядком ведения бухгалтерского учета</t>
  </si>
  <si>
    <t xml:space="preserve">Резиденты особой экономической зоны (ОЭЗ) технико-внедренческого типа, созданной на территории города Томска </t>
  </si>
  <si>
    <t>Освобождаются от налогообложения резиденты ОЭЗ технико-внедренческого типа - в отношении недвижимого имущества, находящегося на территории ОЭЗ технико-внедренческого типа и используемого при осуществлении технико-внедренческой деятельности в пределах, предусмотренных соглашением о ведении технико-внедренческой деятельности</t>
  </si>
  <si>
    <t>Организации - в отношении недвижимого имущества, расположенного в границах территории особой экономической зоны (ОЭЗ) технико-внедренческого типа, созданной на территории г. Томска</t>
  </si>
  <si>
    <t>Освобождаются от налогообложения организации - в отношении недвижимого имущества, расположенного в границах территории ОЭЗ технико-внедренческого типа, созданной на территории г. Томска</t>
  </si>
  <si>
    <t>Освобождаются от налогообложения газораспределительные организации, осуществляющие транспортирование и распределение газообразного топлива для обеспечения коммунально-бытовых нужд</t>
  </si>
  <si>
    <t>Организации - балансодержатели находящегося на консервации недвижимого имущества</t>
  </si>
  <si>
    <t>Освобождаются от налогообложения организации - в части находящегося на консервации недвижимого имущества с момента принятия на учет в качестве основных средств</t>
  </si>
  <si>
    <t>Освобождаются от налогообложения организации - в отношении входящего в состав аэродромов и аэровокзалов имущества</t>
  </si>
  <si>
    <t>Закон Томской области от 27.11.2003 № 148-ОЗ "О налоге на имущество организаций" (в ред. от 19.03.2014 № 23-ОЗ)</t>
  </si>
  <si>
    <t>Освобождаются от налогообложения организации почтовой связи - в части имущества, учитываемого на балансе в качестве объектов основных средств</t>
  </si>
  <si>
    <t>Освобождаются от налогообложения организации - в отношении объектов распределения газа, построенных и введенных в эксплуатацию в рамках реализации программ газификации населенных пунктов Томской области</t>
  </si>
  <si>
    <t xml:space="preserve">Организации - частные партнеры </t>
  </si>
  <si>
    <t>Освобождаются от налогообложения организации - в отношении имущества, созданного по соглашению о государственно-частном партнерстве, предназначенного для размещения в нем дошкольной образовательной организации и (или) общеобразовательной организации и переданного публичному партнеру в безвозмездное пользование</t>
  </si>
  <si>
    <t>Освобождаются от налогообложения организации, являющиеся специализированными обществами проектного финансирования, - в отношении объектов инженерно-технического обеспечения</t>
  </si>
  <si>
    <t>Освобождаются от налогообложения организации-концессионеры, реализующие инвестиционные проекты в регулируемых сферах деятельности по обеспечению тепло-, водо-, газо-, энергоснабжения, водоотведения, обработки, утилизации, обезвреживания, размещения твердых коммунальных отходов - в отношении имущества, переданного концессионеру и (или) созданного (реконструированного) им в соответствии с концессионным соглашением</t>
  </si>
  <si>
    <t>Организации - балансодержатели автомобильных дорог общего пользования регионального или межмуниципального значения, местного значения и сооружений, являющихся их неотъемлемой технологической частью</t>
  </si>
  <si>
    <t>Освобождаются от налогообложения организации - в отношении автомобильных дорог общего пользования регионального или межмуниципального значения, местного значения и сооружений, являющихся их неотъемлемой технологической частью</t>
  </si>
  <si>
    <t>Организации - балансодержатели объектов, имеющих высокую энергетическую эффективность или высокий класс энергетической эффективности</t>
  </si>
  <si>
    <t>(1) ограниченный - в течение 3 лет со дня введения в эксплуатацию</t>
  </si>
  <si>
    <t>Освобождаются от налогообложения организации - в отношении объектов, имеющих высокую энергетическую эффективность или  высокий класс энергетической эффективности</t>
  </si>
  <si>
    <t>ст.4/п1.1</t>
  </si>
  <si>
    <t>Налоговая базы по объектам имущества определяется от кадастровой стоимости</t>
  </si>
  <si>
    <t>ст.4/п.1.2</t>
  </si>
  <si>
    <t>(1) ограниченный - до 01.01.2025</t>
  </si>
  <si>
    <t>ст.4/п.1.3</t>
  </si>
  <si>
    <t>Резиденты территории опережающего социально-экономического развития "Северск" (ТОСЭР)</t>
  </si>
  <si>
    <t>Пониженная (0% - с 1 по 5 гг.; 1,1% - с 6 по 10 гг.) ставка налога для организаций, получивших статус резидента ТОСЭР "Северск" - в отношении имущества, созданного и (или) приобретенного для осуществления деятельности, предусмотренной соглашением об осуществлении деятельности на территории ТОСЭР "Северск"</t>
  </si>
  <si>
    <t xml:space="preserve">2,2 п.п. - с 1 по 5 гг.; 
1,1 п.п. - с 6 по 10 гг.; </t>
  </si>
  <si>
    <t xml:space="preserve">Условия по инвестициям. 
Льгота не распространяется на субъекты инвестиционной деятельности, реализующие инвестиционные проекты в сферах финансовых операций, торговли, консультационных и риэлтерских услуг. </t>
  </si>
  <si>
    <t>Пониженная (на 50%) ставка налога для субъектов инвестиционной деятельности - в отношении имущества, созданного и (или) приобретенного, а также введенного в эксплуатацию в рамках реализации инвестиционных проектов</t>
  </si>
  <si>
    <t>Направление высвобождаемых средств на пополнение библиотечного фонда, с 2017 года - без условий</t>
  </si>
  <si>
    <t>Организация не осуществляет предпринимательскую деятельность</t>
  </si>
  <si>
    <t>Пониженная (5%; 10%; 13,5%; 12,5% в 2017-2024 гг.) ставка налога для резидентов ОЭЗ - отношении прибыли, полученной от осуществления технико-внедренческой деятельности на территории г. Томска</t>
  </si>
  <si>
    <t xml:space="preserve">Пониженная (13,5%) ставка налога для организаций, осуществляющих производство продукции и оказание услуг в сфере рыболовства и рыбоводства согласно установленным кодам ОКВЭД
</t>
  </si>
  <si>
    <t>(1) ограниченный - не более срока окупаемости инвестиционного проекта</t>
  </si>
  <si>
    <t>Пониженная (13,5%) ставка налога для субъектов инвестиционной деятельности - в отношении прибыли, полученной от инвестиционных займов (кредитов), предоставленных на срок более 8 лет на приобретение основных средств</t>
  </si>
  <si>
    <t>Удельный вес выручки от реализации договоров финансовой аренды (лизинга) со сроком действия не менее 3-х лет, предусматривающих переход права собственности на предмет лизинга к лизингополучателю по истечении срока действия указанных договоров или до истечения срока их действия на условиях, предусмотренных соглашением сторон, рассчитанный в стоимостных показателях, составляет не менее 75% от общего объема выручки от реализации товаров, работ и услуг</t>
  </si>
  <si>
    <t xml:space="preserve">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 </t>
  </si>
  <si>
    <t>Организации - резиденты особой экономической зоны (ОЭЗ) технико-внедренческого типа, созданной на территории города Томска</t>
  </si>
  <si>
    <t>Пониженная (5%) ставка налога для резидентов особой экономической зоны технико-внедренческого типа (объект налогообложения "доходы - расходы")</t>
  </si>
  <si>
    <t>Организации, получившие статус резидента территории опережающего социально-экономического развития «Северск» (ТОСЭР)</t>
  </si>
  <si>
    <t>Пониженная (5%) ставка налога для организаций, получивших статус резидента ТОСЭР "Северск" (объект налогообложения "доходы - расходы")</t>
  </si>
  <si>
    <t xml:space="preserve">Юридические лица и индивидуальные предприниматели </t>
  </si>
  <si>
    <t>Доля доходов от реализации продукции и (или) оказанных услуг не менее 70% в общем объеме доходов</t>
  </si>
  <si>
    <t>Пониженная (7,5%) ставка налога для организаций и ИП, осуществляющих установленные законом виды деятельности (объект налогообложения "доходы - расходы")</t>
  </si>
  <si>
    <t>Средняя численность наемных работников до 15 человек. 
Размер доходов не превышает 150 млн. рублей. 
Среднемесячная заработная плата в расчете на одного наемного работника -  не менее 3-х МРОТ.</t>
  </si>
  <si>
    <t xml:space="preserve"> Доля доходов от реализации продукции и (или) оказанных услуг  не менее 70% в общем объеме доходов. 
Для ИП среднемесячная заработная плата в расчете на одного наемного работника -  не менее 2-х МРОТ</t>
  </si>
  <si>
    <t>Закон Томской области от 09.11.2012 № 199-ОЗ "О патентной системе налогообложения" (в ред. от 15.05.2015 № 49-ОЗ)</t>
  </si>
  <si>
    <t>Среднемесячная заработная плата в расчете на одного наемного работника -  не менее 2-х МРОТ</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</si>
  <si>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области"(в ред. от 10.09.2018 № 98-ОЗ)</t>
  </si>
  <si>
    <t>Закон Томской области от 01.09.2017 № 87-ОЗ "О предоставлении налоговых льгот участникам специальных инвестиционных контрактов - инвесторам в Томской области"</t>
  </si>
  <si>
    <t>Освобождаются от уплаты налога (в размере 50% от суммы налога) инвесторы - участники СПИК - в отношении имущества, созданного в рамках реализации инвестиционных проектов</t>
  </si>
  <si>
    <t>Инвестиционный проект внесен в Реестр инвестиционных проектов Томской области. 
Раздельный учет доходов (расходов), полученных (произведенных) при осуществлении деятельности в рамках реализации инвестиционного проекта, и доходов (расходов), полученных (произведенных) при осуществлении иной деятельности. 
Общий размер льготы (в т.ч. льготы по налогу на имущество организаций) не более суммы прироста налогов, уплаченных в консолидированный бюджет Томской области.</t>
  </si>
  <si>
    <t>Пониженная (13,5%) ставка налога для субъектов инвестиционной деятельности, реализующих инвестиционные проекты в сфере добычи углеводородного сырья, - в отношении прибыли, полученной от реализации инвестиционного проекта</t>
  </si>
  <si>
    <t>Пониженная (5% - с 1 по 5 гг.; 10 % - с 6 по 10 гг.) ставка налога для организаций, реализующих инвестиционные проекты</t>
  </si>
  <si>
    <t>12 (13) п.п.;
7 п.п.</t>
  </si>
  <si>
    <t xml:space="preserve">Закон Томской области от 09.09.2019 № 81-ОЗ "Об установлении налоговых льгот для резидентов территории опережающего социально-экономического развития "Северск" и о внесении изменений в отдельные законодательные акты Томской области" 
</t>
  </si>
  <si>
    <t>Пониженная (5% - с 1 по 5 гг.; 10% - с 6 по 10 гг.) ставка налога для организаций, получивших статус резидента ТОСЭР "Северск" - в отношении деятельности, осуществляемой при исполнении соглашений об осуществлении деятельности на территории ТОСЭР</t>
  </si>
  <si>
    <t>Пониженная (на 50%) ставка налога для субъектов инвестиционной деятельности, реализующих инвестиционные проекты в сфере добычи углеводородного сырья, - в отношении имущества, созданного и (или) приобретенного, введенного в эксплуатацию в рамках реализации инвестиционных проектов</t>
  </si>
  <si>
    <t xml:space="preserve"> 0,02 п.п. - 2,2 п.п.</t>
  </si>
  <si>
    <t>Льгота применяется с налогового периода, следующего за налоговым периодом, в котором остаточная стоимость объектов недвижимого имущества, введенных в эксплуатацию в рамках одного инвестиционного проекта (в период с 1 января 2015 года по 31 декабря 2019 года), составит свыше 3 млрд. рублей. 
За искл. организаций, основным видом деятельности которых является розничная торговля или сдача внаем собственного недвижимого имущества.</t>
  </si>
  <si>
    <t xml:space="preserve"> 0,1 п.п. - 4,5 п.п.</t>
  </si>
  <si>
    <t>Льгота применяется начиная с налогового периода, следующего за налоговым периодом, в котором остаточная стоимость объектов недвижимого имущества, введенных в эксплуатацию в рамках одного инвестиционного проекта (в период с 1 января 2015 года по 31 декабря 2019 года), составит свыше 3 млрд. рублей. 
За искл. организаций, основным видом деятельности которых является розничная торговля или сдача внаем собственного недвижимого имущества.</t>
  </si>
  <si>
    <t>Доходы от реализации товаров, произведенных в результате реализации СПИК, составляют не менее 90% всех доходов, учитываемых при определении налоговой базы по налогу на прибыль организаций в соответствии с главой 25 НКРФ.  
Ведение раздельного учета доходов (расходов), полученных (произведенных) при реализации СПИК, и доходов (расходов) от иной хозяйственной деятельности (с 01.01.2020 -соблюдение условий, установленных Правительством РФ)</t>
  </si>
  <si>
    <t>Стимулирование инвестиционной деятельности, создание, модернизация, технологическое перевооружение производств, увеличение объема инвестиций, создание новых рабочих мест</t>
  </si>
  <si>
    <t xml:space="preserve">Ведение раздельного учета имущества, которое создается, приобретается при реализации СПИК  </t>
  </si>
  <si>
    <t>Организации - участники специальных инвестиционных контрактов (СПИК), одной из сторон которых является Тульская область</t>
  </si>
  <si>
    <t>Пониженные (0% -с 1 по 5 гг.; 1,1% - с 6 по 7 гг.; 1,5% - с 8 по 10 гг.) ставки налога для организаций-участников специальных инвестиционных контрактов - в отношении имущества, созданного или приобретенного при реализации СПИК</t>
  </si>
  <si>
    <t>2,2 п.п. - с 1 по 5 гг.; 
1,1 п.п. - с 6 по 7 гг.; 
0,7 п.п. - с 8 по 10 гг.</t>
  </si>
  <si>
    <t>Доходы от деятельности, осуществляемой при исполнении соглашений об осуществлении деятельности, составляют не менее 90 % всех доходов, учитываемых при определении налоговой базы по налогу в соответствии с главой 25 НК РФ; 
Ведется раздельный учет доходов (расходов), полученных (понесенных) от деятельности, осуществляемой при исполнении соглашений об осуществлении деятельности, и доходов (расходов) от иной деятельности</t>
  </si>
  <si>
    <t>Организации - резиденты  территории опережающего социально-экономического развития (ТОСЭР)</t>
  </si>
  <si>
    <t>Ведение раздельного учета имущества, которое создается, приобретается для деятельности, осуществляемой при исполнении соглашения об осуществлении деятельности  в ТОСЭР.
За искл. имущества, приобретенного этими организациями у лиц, являющихся взаимозависимыми и (или) аффилированными по отношению к таким организациям</t>
  </si>
  <si>
    <t>Пониженные (0% - с 1 по 5 гг.; 1,1% - с 6 по 7 гг.; 1,5% - с 8 по 10 гг.) ставки налога для организаций-резидентов ТОСЭР - в отношении имущества, расположенного на территории ТОСЭР и созданного или приобретенного для деятельности, осуществляемой при исполнении соглашения об осуществлении деятельности в ТОСЭР</t>
  </si>
  <si>
    <t>2,2 п.п. - с 1 по 5 гг.;
1,1 п.п. - с 6 по 7 гг.; 
0,7 п.п. - с 8 по 10 гг.</t>
  </si>
  <si>
    <t>Ведение раздельного учета доходов (расходов), полученных (понесенных) от деятельности, осуществляемой на территории ОЭЗ, и доходов (расходов) от деятельности за пределами территории особой экономической зоны</t>
  </si>
  <si>
    <t>Пониженные (0% - с 1 по 5 гг.; 5% - с 6 по 10 гг.; 13,5% - с 11 г.) ставки налога для резидентов ОЭЗ</t>
  </si>
  <si>
    <t>17 (18) п.п. - с 1 по 5 гг.; 
12 (13) п.п.- с 6 по 10 гг.; 
3,5 (4,5) п.п. - с 11 г.</t>
  </si>
  <si>
    <t>Закон Тульской области от 15.07.2016 № 56-ЗТО "Об установлении пониженной налоговой ставки налога на прибыль организаций для организаций - резидентов особой экономической зоны на территории Тульской области и о внесении изменения в статью 8 Закона Тульской области "О транспортном налоге" (в ред. от 26.04.2019 № 40-ЗТО)</t>
  </si>
  <si>
    <t>Освобождаются от уплаты налога организации, имеющие в своем составе профессиональные аварийно-спасательные службы и профессиональные аварийно-спасательные формирования - в отношении имущества, используемого для осуществления возложенных на них функций</t>
  </si>
  <si>
    <t>Закон Тульской области от 24.11.2003 № 414-ЗТО "О налоге на имущество организаций" (в ред. от 29.05.2014 № 2121-ЗТО)</t>
  </si>
  <si>
    <t>Налогоплательщик: применяет ЕНВД или УСН; 
состоит на учете в налоговых органах не менее чем 3 года, предшествующих налоговому периоду, в котором налоговая база подлежит уменьшению.
Среднемесячная номинальная заработная плата работников - не менее среднемесячной заработной платы по основному виду экономической деятельности и не ниже размера минимальной заработной платы, установленного региональным соглашением.
Среднесписочная численность работников не менее 5 человек.</t>
  </si>
  <si>
    <t>Вычет из налогооблагаемой базы величины кадастровой стоимости 100 кв. м площади объекта недвижимого имущества</t>
  </si>
  <si>
    <t>Снижение налоговой нагрузки на налогоплательщиков ЕНВД и УСН, которые ранее не являлись плательщиками налога на имущество организаций</t>
  </si>
  <si>
    <t>Закон Тульской области от 24.11.2003 № 414-ЗТО "О налоге на имущество организаций" (в ред. от 28.05.2015 № 2307-ЗТО)</t>
  </si>
  <si>
    <t>Налогоплательщик: применяет ЕНВД или УСН; 
состоит на учете в налоговых органах не менее чем 3 года, предшествующих налоговому периоду, в котором налоговая база подлежит уменьшению.
Среднемесячная номинальная заработная плата работников - не менее среднемесячной заработной платы по основному виду экономической деятельности и не ниже размера минимальной заработной платы, установленного региональным соглашением.
Среднесписочная численность работников не менее 10 человек.</t>
  </si>
  <si>
    <t>Вычет из налогооблагаемой базы величины кадастровой стоимости 200 кв. м площади объекта недвижимого имущества</t>
  </si>
  <si>
    <t>Налогоплательщик: применяет ЕНВД или УСН; 
состоит на учете в налоговых органах не менее чем 3 года, предшествующих налоговому периоду, в котором налоговая база подлежит уменьшению.
Среднемесячная номинальная заработная плата работников - не менее среднемесячной заработной платы по основному виду экономической деятельности и не ниже размера минимальной заработной платы, установленного региональным соглашением.
Среднесписочная численность работников не менее 15 человек.</t>
  </si>
  <si>
    <t>Вычет из налогооблагаемой базы величины кадастровой стоимости 300 кв. м площади объекта недвижимого имущества</t>
  </si>
  <si>
    <t>Налогоплательщик: применяет ЕНВД или УСН; 
состоит на учете в налоговых органах не менее чем 3 года, предшествующих налоговому периоду, в котором налоговая база подлежит уменьшению.
Среднемесячная номинальная заработная плата работников - не менее среднемесячной заработной платы по основному виду экономической деятельности и не ниже размера минимальной заработной платы, установленного региональным соглашением.
Среднесписочная численность работников не менее 20 человек.</t>
  </si>
  <si>
    <t>Вычет из налогооблагаемой базы величины кадастровой стоимости 400 кв. м площади объекта недвижимого имущества</t>
  </si>
  <si>
    <t>Налогоплательщик: применяет ЕНВД или УСН; 
состоит на учете в налоговых органах не менее чем 3 года, предшествующих налоговому периоду, в котором налоговая база подлежит уменьшению.
Среднемесячная номинальная заработная плата работников - не менее среднемесячной заработной платы по основному виду экономической деятельности и не ниже размера минимальной заработной платы, установленного региональным соглашением.
Среднесписочная численность работников не менее 25 человек.</t>
  </si>
  <si>
    <t>Вычет из налогооблагаемой базы величины кадастровой стоимости 500 кв. м площади объекта недвижимого имущества</t>
  </si>
  <si>
    <t>Имущество расположено на территории Тульской области, учитывается на балансе в качестве объектов основных средств и используется непосредственно в процессе производства сельскохозяйственной продукции на территории Тульской области</t>
  </si>
  <si>
    <t>Освобождаются от уплаты налога организации, в том числе их обособленные подразделения, занимающиеся мясным скотоводством, и (или) производством молока, и (или) овощеводством, включая создание овощехранилищ - в отношении имущества остаточной стоимостью свыше 2,5 млрд. рублей</t>
  </si>
  <si>
    <t>Освобождаются от уплаты налога организации, в том числе их обособленные подразделения, занимающиеся овцеводством мясного направления - в отношении имущества остаточной стоимостью свыше 1 млрд. рублей</t>
  </si>
  <si>
    <t xml:space="preserve">Закон Тульской области от 18.07.2019 № 61-ЗТО "О льготном налогообложении в 2020 году"; 
Ранее Законы: от 25.10.2018 № 73-ЗТО; 15.07.2016 № 55-ЗТО; от 13.07.2015 № 2336-ЗТО; от 10.07.2014 № 2151-ЗТО; от 15.07.2013 № 1975-ЗТО </t>
  </si>
  <si>
    <t xml:space="preserve">Закон Тульской области от 13.07.2017 № 61-ЗТО "О льготном налогообложении в 2018 году"; 
Ранее Законы: от 15.07.2016 № 55-ЗТО; от 13.07.2015 № 2336-ЗТО; от 10.07.2014 № 2151-ЗТО; от 15.07.2013 № 1975-ЗТО; от 20.07.2011 № 1612-ЗТО; от 22.07.2010 № 1468-ЗТО </t>
  </si>
  <si>
    <t xml:space="preserve">Закон Тульской области от 13.07.2017 № 61-ЗТО "О льготном налогообложении в 2018 году"; 
Ранее Законы: от 15.07.2016 № 55-ЗТО; от 13.07.2015 № 2336-ЗТО; от 10.07.2014 № 2151-ЗТО; от 15.07.2013 № 1975-ЗТО; от 16.07.2012 № 1784-ЗТО; от 20.07.2011 № 1612-ЗТО; от 22.07.2010 № 1468-ЗТО </t>
  </si>
  <si>
    <t>Численность инвалидов составляет не менее 50% общей численности работающих в организации</t>
  </si>
  <si>
    <t>Направление высвободившихся средств на реабилитацию и социальную защиту инвалидов по зрению и слуху</t>
  </si>
  <si>
    <t>Закон Тульской области от 13.07.2017 № 61-ЗТО "О льготном налогообложении в 2018 году"; 
Ранее Законы: от 15.07.2016 № 55-ЗТО; от 13.07.2015 № 2336-ЗТО; от 10.07.2014 № 2151-ЗТО; от 15.07.2013 № 1975-ЗТО; от 16.07.2012 № 1784-ЗТО; от 20.07.2011 № 1612-ЗТО; от 22.07.2010 № 1468-ЗТО</t>
  </si>
  <si>
    <t>Целевое использование высвободившихся средств на оперативные работы по ремонту пожарной техники</t>
  </si>
  <si>
    <t>Подразделения Государственной противопожарной службы федерального органа исполнительной власти</t>
  </si>
  <si>
    <t>Закон Тульской области от 25.10.2018 № 73-ЗТО "О льготном налогообложении в 2019 году"; 
Ранее Законы: от 13.07.2017 № 61-ЗТО; от 15.07.2016 № 55-ЗТО; от 13.07.2015 № 2336-ЗТО; от 10.07.2014 № 2151-ЗТО; от 15.07.2013 № 1975-ЗТО; от 16.07.2012 № 1784-ЗТО; от 20.07.2011 № 1612-ЗТО; от 22.07.2010 № 1468-ЗТО</t>
  </si>
  <si>
    <t>Закон Тульской области от 18.07.2019 № 61-ЗТО "О льготном налогообложении в 2020 году"; 
Ранее Законы: от 25.10.2018 № 73-ЗТО; от 13.07.2017 № 61-ЗТО</t>
  </si>
  <si>
    <t>Закон Тульской области от 18.07.2019 № 61-ЗТО "О льготном налогообложении в 2020 году"; 
Ранее Законы: от 25.10.2018 № 73-ЗТО; от 13.07.2017 № 61-ЗТО;  от 15.07.2016 № 55-ЗТО; от 13.07.2015 № 2336-ЗТО; от 10.07.2014 № 2151-ЗТО; от 15.07.2013 № 1975-ЗТО; от 16.07.2012 № 1784-ЗТО; от 20.07.2011 № 1612-ЗТО; от 22.07.2010 № 1468-ЗТО</t>
  </si>
  <si>
    <t>Предоставление спортивных сооружений на безвозмездной основе для занятий спортсменов - инвалидов - членов спортивных сборных команд Тульской области</t>
  </si>
  <si>
    <t>1,28 п.п. - 2019 г.; 
1,1 п.п. - в 2020 г.</t>
  </si>
  <si>
    <t>За исключением имущества, сданного в аренду.</t>
  </si>
  <si>
    <t>(1) ограниченный - срок действия льготы установлен Законом - 2015-2022 гг.</t>
  </si>
  <si>
    <t>Пониженные (0,4% - 2015-2020 гг.; 0,45% -  2021 г.; 0,5% - 2022 г.) ставки налога для организаций потребительской кооперации - в отношении объектов недвижимого имущества, налоговая база в отношении которых определяется как кадастровая стоимость</t>
  </si>
  <si>
    <t>1,6 п.п. - 2015-2020 гг.; 
1,55 п.п. - 2021 г.; 
1,5 п.п.  - 2022 г.</t>
  </si>
  <si>
    <t>Транспортное средство не включено в Перечень легковых автомобилей средней стоимостью от 3 млн. руб..
Предоставление документов, подтверждающих право на льготу.</t>
  </si>
  <si>
    <t>Освобождаются от уплаты налога Герои Советского Союза, Герои Российской Федерации, граждане, награжденные орденом Славы трех степеней - в отношении одной единицы транспортного средства</t>
  </si>
  <si>
    <t>Освобождаются от уплаты налога Герои Социалистического Труда, граждане, награжденные орденом Трудовой Славы трех степеней - в отношении одной единицы транспортного средства</t>
  </si>
  <si>
    <t>В отношении одной единицы транспортного средства, не включенного в Перечень легковых автомобилей средней стоимостью от 3 млн. руб.
Требование к мощности легкового автомобиля (до 200 л.с.) вкл. введено с 01.01.2019
Предоставление документов, подтверждающих право на льготу.</t>
  </si>
  <si>
    <t>Освобождаются от уплаты налога инвалиды всех категорий, один из родителей (приемных родителей), усыновителей, опекунов, попечителей ребенка-инвалида в отношении автомобилей легковых - в отношении автомобилей легковых с мощностью двигателя до 200 л. с. (до 147,1 кВт) вкл.</t>
  </si>
  <si>
    <t>Закон Тульской области от 28.11.2002 № 343-ЗТО "О транспортном налоге" (в ред. от 25.02.2005 № 523-ЗТО)</t>
  </si>
  <si>
    <t>Освобождаются от уплаты налога ветераны боевых действий - в отношении одной единицы транспортного средства</t>
  </si>
  <si>
    <t>Освобождаются от уплаты налога ветераны Великой Отечественной войны - в отношении одной единицы транспортного средства</t>
  </si>
  <si>
    <t>В отношении одной единицы транспортного средства по выбору.
Транспортное средство не включено в Перечень легковых автомобилей средней стоимостью от 3 млн. руб..
Предоставление документов, подтверждающих право на льготу.</t>
  </si>
  <si>
    <t>Освобождаются от уплаты налога граждане, подвергшиеся воздействию радиации вследствие чернобыльской катастрофы - в отношении автомобилей легковых, мотоциклов и мотороллеров; катеров, моторных лодок и других водных транспортных средств с мощностью двигателя до 100 л.с. вкл.</t>
  </si>
  <si>
    <t>Освобождаются от уплаты налога граждане, подвергшиеся воздействию радиации вследствие чернобыльской катастрофы - в отношении автомобилей легковых с мощностью двигателя до 150 л.с. (до 110,33 кВт) вкл.; мотоциклов и мотороллеров; катеров, моторных лодок и других водных транспортных средств с мощностью двигателя до 100 л.с. вкл.</t>
  </si>
  <si>
    <t>Общественные объединения (организации) Героев Советского Союза, Героев Российской Федерации, граждан, награжденных орденом Славы трех степеней</t>
  </si>
  <si>
    <t>Освобождаются от уплаты налога общественные объединения (организации) Героев Советского Союза, Героев Российской Федерации, граждан, награжденных орденом Славы трех степеней</t>
  </si>
  <si>
    <t>Освобождаются от уплаты налога общественные объединения (организации) инвалидов</t>
  </si>
  <si>
    <t>Освобождаются от уплаты налога организации здравоохранения, образования и социального обслуживания населения, финансовое обеспечение деятельности или финансовое обеспечение выполнения государственного, муниципального задания которых осуществляется за счет средств бюджета области, местных бюджетов</t>
  </si>
  <si>
    <t>Освобождаются от уплаты налога предприятия уголовно-исполнительной системы</t>
  </si>
  <si>
    <t>Организация работает через систему автовокзалов, автостанций, перевозящая пассажиров по действующим тарифам с осуществлением льготного транспортного обслуживания в соответствии с нормативными правовыми актами Российской Федерации и Тульской области (по транспортным средствам (кроме такси)</t>
  </si>
  <si>
    <t>Освобождаются от уплаты налога организации автомобильного транспорта общего пользования - по транспортным средствам (кроме такси)</t>
  </si>
  <si>
    <t>Закон Тульской области от 28.11.2002 № 343-ЗТО "О транспортном налоге" (в ред. от 10.11.2010 № 1497-ЗТО)</t>
  </si>
  <si>
    <t xml:space="preserve">Освобождаются от уплаты налога специализированные дорожные организации </t>
  </si>
  <si>
    <t>Освобождаются от уплаты налога организации, имеющие в своем составе профессиональные аварийно-спасательные службы и профессиональные аварийно-спасательные формирования - по транспортным средствам, входящим в состав данных служб и формирований</t>
  </si>
  <si>
    <t>Освобождаются от уплаты налога учебно-производственные и социально-реабилитационные организации Всероссийского общества глухих и Всероссийского общества слепых</t>
  </si>
  <si>
    <t>Закон Тульской области от 28.11.2002 № 343-ЗТО "О транспортном налоге" (в ред. от 25.07.2009 № 1315-ЗТО)</t>
  </si>
  <si>
    <t xml:space="preserve">Освобождаются от уплаты налога владельцы автотранспортных средств, с года выпуска которых прошло 50 и более лет </t>
  </si>
  <si>
    <t>Закон Тульской области от 28.11.2002 № 343-ЗТО "О транспортном налоге" (в ред. от 27.06.2013 № 1961-ЗТО)</t>
  </si>
  <si>
    <t>В отношении одной единицы транспортного средства по выбору.
Транспортное средство не включено в Перечень легковых автомобилей средней стоимостью от 3 млн. руб..</t>
  </si>
  <si>
    <t>Освобождаются от уплаты налога один из родителей в многодетных семьях, а также один из приемных родителей - в отношении автомобилей легковых с мощностью двигателя до 200 л.с. (до 147,1 кВт) вкл.; автобусов с мощностью двигателя до 200 л.с. (до 147,1 кВт) вкл.</t>
  </si>
  <si>
    <t>Закон Тульской области от 28.11.2002 № 343-ЗТО "О транспортном налоге" (в ред. от 15.07.2016 № 56-ЗТО)</t>
  </si>
  <si>
    <t>Освобождаются от уплаты налога организации - резиденты ОЭЗ ППТ "Узловая" - в отношении автомобилей грузовых</t>
  </si>
  <si>
    <t>В отношении одной единицы транспортного средства по выбору.
Транспортное средство не включено в Перечень легковых автомобилей средней стоимостью от 3 млн. руб.</t>
  </si>
  <si>
    <t>Закон Тульской области от 28.11.2002 № 343-ЗТО "О транспортном налоге" (в ред. от 07.07.2008 № 1033-ЗТО)</t>
  </si>
  <si>
    <t>Граждане, достигшие возраста 55 лет для женщин и 60 лет для мужчин, имеющих страховой стаж, необходимый для назначения страховой пенсии по старости</t>
  </si>
  <si>
    <t>(1) ограниченный - срок действия льготы установлен Законом - до 31.12.2028</t>
  </si>
  <si>
    <t>Налогоплательщики, осуществляющие предпринимательскую деятельность по установленным законом группировкам видов экономической деятельности в сфере сельского хозяйства, строительства, производства и научных разработок</t>
  </si>
  <si>
    <t>Поддержка развития отдельных видов предпринимательской деятельности</t>
  </si>
  <si>
    <t>Стимулирование развития малого и среднего бизнеса</t>
  </si>
  <si>
    <t>Пониженная (10%) ставка налога для ИП, осуществляющих наряду с оптовой и (или) розничной торговлей другие виды предпринимательской деятельности или только оптовую и (или) розничную торговлю (объект налогообложения "доходы-расходы")</t>
  </si>
  <si>
    <t>ИП, впервые зарегистрированные  и осуществляющие предпринимательскую деятельность в производственной, социальной и научной сферах, а также в сфере бытовых услуг населению,  с 1.01.2020 - также услуг по предоставлению мест для временного проживания</t>
  </si>
  <si>
    <t>Пониженная (0%) ставка налога для ИП, осуществляющих предпринимательскую деятельность в производственной, социальной, научной сферах, а также в сфере бытовых услуг населению по установленным Законом видам деятельности</t>
  </si>
  <si>
    <t>Пониженная (14%) ставка налога для держателей инвестиционных проектов Тюменской области</t>
  </si>
  <si>
    <t>Пониженная (14%) ставка налога для резидентов зон экономического развития</t>
  </si>
  <si>
    <t>Пониженная (14%) ставка налога для организаций, осуществляющих строительство и эксплуатацию объектов обращения с отходами</t>
  </si>
  <si>
    <t>Пониженная (14%) ставка налога для организаций, оказывающим комплексные услуги по выработке электрической энергии на базе собственного мобильного оборудования</t>
  </si>
  <si>
    <t>Оказание услуг по выработке электрической энергии на базе собственного мобильного оборудования</t>
  </si>
  <si>
    <t>Пониженная (14%) ставка налога для организаций, имеющих на балансе активы специализированного парка железнодорожных грузовых вагонов</t>
  </si>
  <si>
    <t>Пониженная (14%) ставка налога для организаций, осуществляющих предпринимательскую деятельность в сфере информационных технологий</t>
  </si>
  <si>
    <t>Организации по производству стального проката с проектной мощностью не менее 545,5 тысячи тонн в год, в том числе производственные мощности которых находятся в стадии строительства и (или) ввода в эксплуатацию</t>
  </si>
  <si>
    <t>Пониженная (14%) ставка налога для организаций по производству стального проката</t>
  </si>
  <si>
    <t>Пониженная (14%) ставка налога для профессиональных образовательных организаций, образовательных организаций высшего образования, общеобразовательных организаций, имеющие лицензию</t>
  </si>
  <si>
    <t>Пониженная (14%) ставка налога для организаций художественных промыслов</t>
  </si>
  <si>
    <t>Пониженная (16,475%) ставка налога для организаций, осуществляющих добычу нефти горизонтальными скважинами с использованием при освоении технологий многостадийного и кластерного гидроразрыва пласта</t>
  </si>
  <si>
    <t xml:space="preserve">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 от 08.11.2016 № 85; от 05.11.2015 № 113; от 21.11.2014 № 92; от 05.07.2013 № 48; от 11.07.2012 № 55; от 08.07.2011 № 38. </t>
  </si>
  <si>
    <t>Пониженная (0%) ставка налога для организаций по переработке углеводородного сырья методом пиролиза с производством полиэтилена и прочей нефтехимической продукции с проектной мощностью не менее 1,5 миллиона тонн в год, в том числе производственные мощности которых находятся в стадии строительства</t>
  </si>
  <si>
    <t>Пониженная (0%) ставка налога для организаций резидентов зон экономического развития</t>
  </si>
  <si>
    <t>Пониженная (0%) ставка налога для организаций, осуществляющих строительство и эксплуатацию объектов обращения с отходами</t>
  </si>
  <si>
    <t>Пониженная (0%) ставка налога для организаций, осуществляющих строительство и эксплуатацию оздоровительных комплексов</t>
  </si>
  <si>
    <t>Пониженная (0%) ставка налога для организаций, осуществляющих создание логистического комплекса</t>
  </si>
  <si>
    <t>СПИК заключен в соответствии с постановлением Правительства Российской Федерации от 16.07.2015 № 708 "О специальных инвестиционных контрактах для отдельных отраслей промышленности"</t>
  </si>
  <si>
    <t>Организации, заключившие специальный инвестиционный контракт (СПИК)</t>
  </si>
  <si>
    <t>Пониженная (0%) ставка налога для организаций, заключивших специальный инвестиционный контракт - в части имущества, созданного или модернизированного в рамках реализации СПИК</t>
  </si>
  <si>
    <t>Пониженная (0%) ставка налога для организаций, осуществляющих предпринимательскую деятельность в сфере информационных технологий</t>
  </si>
  <si>
    <t>Организации - налогоплательщики в отношении объектов жилищного фонда, составляющих паевой инвестиционный фонд и используемых в отчетном (налоговом) периоде по назначению на основании договора найма</t>
  </si>
  <si>
    <t>Пониженная (0%) ставка налога для организаций, предоставляющих арендное жильё</t>
  </si>
  <si>
    <t>Организации - налогоплательщики в отношении объектов жилищного фонда, составляющих паевой инвестиционный фонд и предоставленных юридическим лицам в отчетном (налоговом) периоде на основании договора аренды, предусматривающего целевое использование указанных объектов исключительно для проживания физических лиц.</t>
  </si>
  <si>
    <t>Организации - налогоплательщики в отношении вновь вводимых объектов, имеющих высокую энергетическую эффективность или в отношении вновь вводимых объектов, имеющих высокий класс энергетической эффективности</t>
  </si>
  <si>
    <t>Пониженная (0%) ставка налога для организаций, осуществляющих инвестирование в энергоэффективные объекты.</t>
  </si>
  <si>
    <t>Пониженная (0%) ставка налога для организаций - в отношении имущества, используемого для утилизации (захоронения) твердых бытовых отходов</t>
  </si>
  <si>
    <t>Организации, созданные Тюменской областью и (или) муниципальными образованиями Тюменской области</t>
  </si>
  <si>
    <t>Пониженная (0%) ставка налога для организаций, созданных Тюменской областью и (или) муниципальными образованиями Тюменской области, - в отношении имущества, используемого для осуществления деятельности по созданию и функционированию индустриальных парков</t>
  </si>
  <si>
    <t>Организации, осуществляющие транспортировку газа по газораспределительным сетям Тюменской области и реализующие региональные программы газификации, источниками финансирования которых являются внебюджетные средства</t>
  </si>
  <si>
    <t>Пониженная (0%) ставка налога для организаций, осуществляющих транспортировку газа по газораспределительным сетям Тюменской области</t>
  </si>
  <si>
    <t>Организации - налогоплательщики в отношении объектов социально-культурной сферы, используемых для нужд культуры и искусства, образования, физической культуры и спорта, здравоохранения и социального обеспечения</t>
  </si>
  <si>
    <t>Пониженная (0%) ставка налога для организаций - в отношении объектов социально-культурной сферы, используемых для нужд культуры и искусства, образования, физической культуры и спорта, здравоохранения и социального обеспечения</t>
  </si>
  <si>
    <t>Пониженная (0%) ставка налога для местных товаропроизводителей водки</t>
  </si>
  <si>
    <t>Пониженная (0%) ставка налога для местных товаропроизводителей пива</t>
  </si>
  <si>
    <t>Организации по производству стеклянной тары с проектной мощностью не менее 300 миллионов бутылок в год</t>
  </si>
  <si>
    <t>Пониженная (0%) ставка налога для организаций по производству стеклянной - в части имущества для производства стеклянной тары, введенного в эксплуатацию после 1 января 2008 года</t>
  </si>
  <si>
    <t>Организации - налогоплательщики в отношении движимого имущества, принятого с 1 января 2013 года на учет в качестве основных средств</t>
  </si>
  <si>
    <t>Пониженная (0,55%) ставка налога для организаций - в отношении движимого имущества, принятого с 1 января 2013 года на учет в качестве основных средств</t>
  </si>
  <si>
    <t>Исключение резкого роста налоговой нагрузки на налогоплательщиков  в связи с отменой с 1 января 2018 года федеральной льготы по налогу на имущество организаций в отношении движимого имущества. Принятие движимого имущества с 1 января 2013 года на учет в качестве основных средств.</t>
  </si>
  <si>
    <t>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Законы: от 24.10.2017 № 74; от 08.11.2016 № 85; от 05.11.2015 № 113 (в ред. от 09.12.2016 № 101).</t>
  </si>
  <si>
    <t>Пониженная (1,1%) ставка налога для организаций, оказывающих комплексные услуги по выработке электрической энергии на базе собственного мобильного оборудования</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</si>
  <si>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от 21.11.2014 № 92; от 05.07.2013 № 48; от 11.07.2012 № 55; от 08.07.2011 № 38; от 07.07.2010 № 34.</t>
  </si>
  <si>
    <t>Пониженная (1,4% - 2018 г.; 1,3% - 2017 г.; 0% - 2011-2016 гг.) ставка налога для организаций по производству химических веществ и химических продуктов, являющихся держателями инвестиционных проектов Тюменской области, в том числе производственные мощности которых находятся в стадии строительства</t>
  </si>
  <si>
    <t>Пониженная (1,5%) ставка налога для организаций по производству стального проката</t>
  </si>
  <si>
    <t>Пониженная (1,5%) ставка налога для организаций по переработке нефти - в части имущества, введенного в эксплуатацию после 1 января 2015 года</t>
  </si>
  <si>
    <t>Закон Тюменской области от 27.11.2003 № 172 "О налоге на имущество организаций" (в ред. от 21.11.2014 № 93)</t>
  </si>
  <si>
    <t>Объект включен в перечень объектов недвижимого имущества, формирование и размещение которого осуществляется в соответствии со статьей 378.2 НК РФ.</t>
  </si>
  <si>
    <t>Организации - владельцы объектов налогообложения в административно-деловых центрах и торговых центрах (комплексах) общей площадью свыше 5 000 кв. м и помещений в них, введенных в эксплуатацию до 1 января 2013 года</t>
  </si>
  <si>
    <t>Вычет из налогооблагаемой базы величины кадастровой стоимости 150 кв. м на одного н/плательщика - в отношении одного объекта недвижимого имущества</t>
  </si>
  <si>
    <t>Автономные, бюджетные и казенные учреждения, созданные Тюменской областью и муниципальными образованиями, находящиеся на территории Тюменской области</t>
  </si>
  <si>
    <t>Освобождаются от налогообложения автономные, бюджетные и казенные учреждения - в отношении имущества, принадлежащего им на праве оперативного управления</t>
  </si>
  <si>
    <t>Освобождаются от налогообложения органы законодательной (представительной) и исполнительной власти Тюменской области, органы местного самоуправления</t>
  </si>
  <si>
    <t xml:space="preserve">Освобождаются от налогообложения организации - в отношении автомобильных дорог общего пользования (за исключением федеральных автомобильных дорог), а также сооружений, являющихся их неотъемлемой технологической частью. 
</t>
  </si>
  <si>
    <t>ст.2/п.1/пп.5</t>
  </si>
  <si>
    <t>Освобождаются от налогообложения организации профессиональных аварийно-спасательных служб, профессиональных аварийно-спасательных формирований, созданные органами исполнительной власти Тюменской области и органами местного самоуправления Тюменской области - в отношении имущества используемого ими для осуществления возложенных на них функций</t>
  </si>
  <si>
    <t>Освобождаются от налогообложения территориальные органы управления и подразделений Государственной противопожарной службы Министерства Российской Федерации по делам гражданской обороны, чрезвычайным ситуациям и ликвидации последствий стихийных бедствий, финансируемые из областного и местных бюджетов</t>
  </si>
  <si>
    <t>Освобождаются от налогообложения организации - в отношении имущества, используемого для производства, переработки и хранения сельскохозяйственной продукции, выращивания, лова и переработки рыбы</t>
  </si>
  <si>
    <t>Организации, оказывающие потребителям жилищные и (или) коммунальные услуги и являющиеся исполнителями государственного заказа Тюменской области и (или) муниципального заказа</t>
  </si>
  <si>
    <t xml:space="preserve">Освобождаются от налогообложения организации, оказывающие потребителям жилищные и (или) коммунальные услуги и являющиеся исполнителями государственного заказа Тюменской области и (или) муниципального заказа, - в отношении объектов жилищного фонда и инженерной инфраструктуры жилищно-коммунального комплекса, используемых ими для выполнения указанных заказов
</t>
  </si>
  <si>
    <t>Освобождаются от налогообложения организации - в отношении объектов социально-культурной сферы, используемых ими для нужд культуры и искусства, образования, физической культуры и спорта, здравоохранения и социального обеспечения</t>
  </si>
  <si>
    <t>Освобождаются от налогообложения ветеринарно-санитарные утилизационные организации, занимающиеся сбором биологических отходов и их утилизацией путем переработки на мясокостную муку</t>
  </si>
  <si>
    <t xml:space="preserve">Освобождаются от налогообложения медицинские организации по оказанию нейрохирургической специализированной медицинской помощи, производственные мощности которых находятся в стадии строительства и (или) ввода в эксплуатацию </t>
  </si>
  <si>
    <t xml:space="preserve">Освобождаются от налогообложения автономные некоммерческие организации, учредителями которых выступают органы государственной власти Тюменской области и (или) органы местного самоуправления, являющиеся исполнителями государственного заказа Тюменской области и (или) муниципального заказа, - в отношении имущества, используемого ими для выполнения указанных заказов  </t>
  </si>
  <si>
    <t>Закон Тюменской области от 19.11.2002 № 93 "О транспортном налоге" (в ред. от 08.07.2008 № 48)</t>
  </si>
  <si>
    <t>Пониженная (80%) ставка налога для пенсионеров - в отношении грузовых автомобилей с мощностью двигателя до 100 л.с. вкл. или самоходных транспортных средств, машин и механизмов на пневматическом и гусеничном ходу с мощностью двигателя до 100 л.с. вкл.</t>
  </si>
  <si>
    <t xml:space="preserve">Пониженная (75%) ставка налога для пенсионеров - в отношении грузовых автомобилей с мощностью двигателя  свыше 100 л.с. до 120 л.с. вкл. </t>
  </si>
  <si>
    <t>Закон Тюменской области от 19.11.2002 № 93 "О транспортном налоге" (в ред. от 20.09.2018 № 70)</t>
  </si>
  <si>
    <t>Пониженная (80%) ставка налога для физических лиц, соответствующих условиям, необходимым для назначения пенсии - в отношении грузовых автомобилей с мощностью двигателя до 100 л.с. вкл. или самоходных транспортных средств, машин и механизмов на пневматическом и гусеничном ходу с мощностью двигателя до 100 л.с. вкл.</t>
  </si>
  <si>
    <t>Пониженная (75%) ставка налога для физических лиц, соответствующих условиям, необходимым для назначения пенсии - в отношении грузовых автомобилей с мощностью двигателя  свыше 100 л.с. до 120 л.с. вкл.</t>
  </si>
  <si>
    <t>Герои Советского Союза, Герои Российской Федерации, граждане, награжденные орденом Славы трех степеней, а также их общественные объединения (организации)</t>
  </si>
  <si>
    <t>Граждане, подвергшиеся воздействию радиации вследствие чернобыльской катастрофы,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t>
  </si>
  <si>
    <t>Среднесписочная численность инвалидов составляет не менее 50%.
Доля заработной платы инвалидов в фонде оплаты труда составляет не менее 25%</t>
  </si>
  <si>
    <t>Хозяйственные общества, уставный капитал которых полностью состоит из вклада общественных организаций Всероссийского общества инвалидов, Всероссийского общества слепых, Всероссийского общества глухих</t>
  </si>
  <si>
    <t xml:space="preserve">Предприятия автотранспорта общего пользования </t>
  </si>
  <si>
    <t>Сдерживание роста цен и тарифов на услуги пассажирского транспорта</t>
  </si>
  <si>
    <t>Удельный вес доходов от реализации сельскохозяйственной продукции в общей сумме их доходов составляет более 70%</t>
  </si>
  <si>
    <t>Хозяйственные товарищества и общества, производственные кооперативы, государственные и муниципальные унитарные предприятия, некоммерческие организации, крестьянские (фермерские хозяйства), предприниматели без образования юридического лица, занимающиеся производством сельскохозяйственной продукции</t>
  </si>
  <si>
    <t>Владельцы моторных лодок</t>
  </si>
  <si>
    <t>Профессиональные аварийно-спасательные службы, профессиональные аварийно-спасательные формирования, созданные органами исполнительной власти Тюменской области и органами местного самоуправления</t>
  </si>
  <si>
    <t>Закон Тюменской области от 19.11.2002 № 93 "О транспортном налоге" (в ред. от 03.03.2003 № 120)</t>
  </si>
  <si>
    <t>Закон Тюменской области от 19.11.2002 № 93 "О транспортном налоге" (в ред. от 07.04.2003 № 128)</t>
  </si>
  <si>
    <t>Закон Тюменской области от 19.11.2002 № 93 "О транспортном налоге" (в ред. от 27.11.2003 № 173)</t>
  </si>
  <si>
    <t>Образовательные организации независимо от их организационно-правовых форм</t>
  </si>
  <si>
    <t>Закон Тюменской области от 19.11.2002 № 93 "О транспортном налоге" (в ред. от 03.11.2005 № 412)</t>
  </si>
  <si>
    <t>Закон Тюменской области от 19.11.2002 № 93 "О транспортном налоге" (в ред. от 04.12.2007 № 51)</t>
  </si>
  <si>
    <t>Закон Тюменской области от 19.11.2002 № 93 "О транспортном налоге" (в ред. от 24.10.2017 № 79)</t>
  </si>
  <si>
    <t>Закон Тюменской области от 19.11.2002 № 93 "О транспортном налоге" (в ред.  от 15.11.2010 № 68)</t>
  </si>
  <si>
    <t>Физические лица - владельцы мотоциклов и мотороллеров отечественного производства и производства стран СНГ</t>
  </si>
  <si>
    <t>Один из родителей (усыновителей), опекун, попечитель в многодетной семье</t>
  </si>
  <si>
    <t xml:space="preserve"> Закон Тюменской области от 25.10.2018 № 95  "О предоставлении налоговых льгот на 2019 год и на плановый период 2020 и 2021 годов отдельным категориям налогоплательщиков"; 
Ранее Закон: от 24.10.2017 № 74 (в ред. от 06.06.2018 № 46) </t>
  </si>
  <si>
    <t xml:space="preserve">Организации и индивидуальные предприниматели, применяющие УСН с объектом налогообложения "доходы-расходы" </t>
  </si>
  <si>
    <t>Пониженная (5%) ставка налога для организаций и ИП
(объект налогообложения "доходы-расходы")</t>
  </si>
  <si>
    <t xml:space="preserve">Создание условий для развития малого бизнеса и оказание государственной поддержки действующим субъектам малого предпринимательства </t>
  </si>
  <si>
    <t>Закон Тюменской области от 31.03.2015 № 21 "О моратории на повышение налоговой ставки для налогоплательщиков, применяющих упрощенную систему налогообложения" (в ред. от 06.06.2017 № 29)</t>
  </si>
  <si>
    <t xml:space="preserve">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сфере информационных технологий должна составлять не менее 70%. 
Наличии у организации или учредителя (участника) организации, доля которого в уставном капитале организации составляет 50% и более, государственной аккредитации.
</t>
  </si>
  <si>
    <t>Организации, осуществляющие деятельность в сфере информационных технологий по установленном Законом видам предпринимательской деятельности</t>
  </si>
  <si>
    <t>Пониженная (1%) ставка налога для организаций, осуществляющих деятельность в сфере информационных технологий (объект налогообложения "доходы")</t>
  </si>
  <si>
    <t xml:space="preserve">Закон Тюменской области от 31.03.2015 № 20 "Об установлении  налоговой ставки в размере 0 процентов для отдельных категорий налогоплательщиков - индивидуальных предпринимателей при применении упрощенной системы налогообложения и патентной системы налогообложения в Тюменской области" </t>
  </si>
  <si>
    <t>Индивидуальные предприниматели, впервые зарегистрированные после принятия Закона, осуществляющие установленные Законом виды деятельности в производственной, социальной, научной сферах, в сфере бытовых услуг</t>
  </si>
  <si>
    <t>Пониженная (0%) ставка налога для ИП, впервые зарегистрированных и осуществляющих установленные Законом виды деятельности в производственной, социальной, научной сферах, в сфере бытовых услуг населению</t>
  </si>
  <si>
    <t xml:space="preserve">Закон Тюменской области от 31.03.2015 № 20 "Об установлении  налоговой ставки в размере 0 процентов для отдельных категорий налогоплательщиков - индивидуальных предпринимателей при применении патентной системы налогообложения и патентной системы налогообложения в Тюменской области" </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</si>
  <si>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t>
  </si>
  <si>
    <t>(1) ограниченный - на срок фактической окупаемости инвестиционных затрат, но не более чем на 5 лет со следующего налогового периода, в котором проекту присвоен статус</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</si>
  <si>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05.11.2009 № 175-ЗО)</t>
  </si>
  <si>
    <t>(1) ограниченный - на 15 лет</t>
  </si>
  <si>
    <t>4,5 (5,5) п.п.</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</si>
  <si>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29.11.2010 № 193-ЗО)</t>
  </si>
  <si>
    <t>Доля дохода от оказания услуг, предусмотренных приоритетным туристским проектом Ульяновской области, по итогам календарного года превышает 80% в доходе от реализации товаров (работ, услуг). 
Право на льготу прекращается со следующего кварталом после лишения туристского проекта статуса приоритетного туристского проекта Ульяновской области.</t>
  </si>
  <si>
    <t>(1) ограниченный - на 5 лет со следующего квартала, в котором проекту присвоен статус</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</si>
  <si>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30.03.2011 № 44-ЗО)</t>
  </si>
  <si>
    <t>ст.1.3/п.1</t>
  </si>
  <si>
    <t>Выполнение организацией - резидентом портовой ОЭЗ требований, предусмотренных абзацем пятым пункта 1 статьи 284 НКРФ</t>
  </si>
  <si>
    <t>Резиденты портовой особой экономической зоны (ОЭЗ)</t>
  </si>
  <si>
    <t xml:space="preserve">(1) ограниченный - на 10 лет </t>
  </si>
  <si>
    <t>Пониженная (0%) ставка налога для резидентов портовой особой экономической зоны (ОЭЗ)- в отношении прибыли от деятельности, осуществляемой на территории ОЭЗ</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</si>
  <si>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01.03.2013 № 24-ЗО)</t>
  </si>
  <si>
    <t xml:space="preserve">Доля дохода от реализации указанных услуг по итогам календарного года составляет не менее 30% в доходе организации от реализации товаров (работ, услуг) </t>
  </si>
  <si>
    <t>(1) ограниченный - до конца 2018 года</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</si>
  <si>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31.08.2013 № 177-ЗО)</t>
  </si>
  <si>
    <t>Право на льготу утрачивается с начала налогового периода, в котором организация лишена статуса организации, уполномоченной в сфере формирования и развития инфраструктуры промышленных зон. 
Организация включена в  перечень организаций, уполномоченных в сфере формирования и развития инфраструктуры промышленных зон, формируемый уполномоченный исполнительным органом государственной власти  Ульяновской области.</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</si>
  <si>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26.10.2015 № 145-ЗО)</t>
  </si>
  <si>
    <t xml:space="preserve">В случае наличия у организации права на применение льготы по налогу на прибыль в размере 13,5% по иным основаниям (ст. 1, 1.1, 1.2 или 1.8 Закона № 71-ЗО), указанная организация вправе применять пониженную налоговую ставку только по одному основанию по своему выбору.
Организация включена в перечень организаций, реализующих приоритетные проекты жилищного строительства, формируемый уполномоченным исполнительным орган государственной власти Ульяновской области. </t>
  </si>
  <si>
    <t>(1) ограниченный - на 3 года со следующего налогового периода за периодом, в котором проекту присвоен статус</t>
  </si>
  <si>
    <t>Поддержка отрасли строительства Ульяновской области</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</si>
  <si>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26.10.2015 № 151-ЗО)</t>
  </si>
  <si>
    <t>Доля дохода от реализации товаров (работ, услуг) по указанным видов экономической деятельности, составила  в течение соответствующего отчетного (налогового) периода не менее 70% в доходе организации</t>
  </si>
  <si>
    <t>(1) ограниченный - до конца 2020 года</t>
  </si>
  <si>
    <t>Поддержка сферы IT Ульяновской области</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</si>
  <si>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27.09.2016 № 130-ЗО)</t>
  </si>
  <si>
    <t>Индустриальный (промышленный) парк и управляющая компания индустриального (промышленного) парка соответствует  требованиям, установленным постановлением Правительства РФ от 04.08.2015 № 794.
Индустриальный (промышленный) парк расположен в границах территории моногорода, отнесенного к категории 1 в соответствии с  распоряжением Правительства РФ от 29.07.2014 № 1398-р. 
Резидент индустриального (промышленного) парка по состоянию на начало соответствующего налогового периода не имеет недоимки по налогам и сборам и задолженности по уплате пеней и
штрафов в бюджеты бюджетной системы РФ.</t>
  </si>
  <si>
    <t>Организации - резиденты индустриальных (промышленных) парков</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</si>
  <si>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22.09.2017 № 109-ЗО)</t>
  </si>
  <si>
    <t>Условия установлены постановлением Правительства Российской Федерации от 19.07.2017 № 848 "О создании территории опережающего социально-экономического развития "Димитровград" (моногород)</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</si>
  <si>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06.11.2014 № 166-ЗО)</t>
  </si>
  <si>
    <t xml:space="preserve">Для организации истек срок использования права на применение налоговой ставки в размере 0% для организаций, реализующих инвестиционные проекты. 
Организация, реализовавшая приоритетный инвестиционный проект, соответствует совокупности следующих требований:
- до истечения 3 лет с года возникновения права на льготу (13,5% для организаций, реализующих инвестиционные проекты) ввела в эксплуатацию все объекты ОС, предусмотренные бизнес-планом проекта; 
- в течение следующих 3 лет после реализации права на льготу  (13,5% для организаций, реализующих инвестиционные проекты) осуществила капитальные вложения и (или) совершила иные операции по увеличению производственных мощностей, находящихся на территории Ульяновской области, на общую сумму не менее 150 млн рублей. 
Организация включена в перечень организаций, реализовавших приоритетные инвестиционные проекты, формируемый уполномоченным исполнительным орган государственной власти Ульяновской области. </t>
  </si>
  <si>
    <t>(1) ограниченный - на 3 года со следующего налогового периода за периодом, в котором истек срок права на применение пониженной ставки 13,5% для организаций, реализующих инвестиционные проекты</t>
  </si>
  <si>
    <t>Пониженная (13,5%) ставка налога для организаций, реализующих приоритетные инвестиционные проекты, которым до 31 декабря 2009 года присвоен статус приоритетного инвестиционного проекта Ульяновской области</t>
  </si>
  <si>
    <t>ст. 1.3/п.2</t>
  </si>
  <si>
    <t>Налоговая льгота применяется не позднее отчетного (налогового) периода, в котором совокупный объем расходов и недополученных доходов бюджетов бюджетной системы образующихся в связи с применением мер стимулирования деятельности в сфере промышленности в отношении инвестиционного проекта, реализуемого в соответствии со СПИК, превысил 50% объема капитальных вложений в инвестиционный проект, размер которых предусмотрен СПИК</t>
  </si>
  <si>
    <t>Для участников региональных инвестиционных проектов - участников специальных инвестиционных контрактов (СПИК)</t>
  </si>
  <si>
    <t>Пониженная (0%) ставка налога для участников СПИК - в отношении прибыли от реализации товаров, произведенных в рамках реализации инвестиционного проекта, в отношении которого заключен СПИК</t>
  </si>
  <si>
    <t>Закон Ульяновской области от 02.09.2015 № 99-ЗО"О налоге на имущество организаций на территории Ульяновской области"; 
Ранее Закон от 26.11.2003 № 060-ЗО (в ред. от 04.10.2005 № 083-ЗО)</t>
  </si>
  <si>
    <t>(1) ограниченный - на срок фактической окупаемости инвестиционных затрат, но не более чем на 5 лет со следующего налогового периода за периодом, в котором проекту присвоен статус</t>
  </si>
  <si>
    <t>Пониженная (0%) ставка налога для организаций, реализующих инвестиционные проекты, которым присвоен статус приоритетного инвестиционного проекта Ульяновской области</t>
  </si>
  <si>
    <t>Закон Ульяновской области от 02.09.2015 № 99-ЗО "О налоге на имущество организаций на территории Ульяновской области"; 
Ранее Закон от 26.11.2003 № 060-ЗО (в ред. от 05.11.2009 № 176-ЗО)</t>
  </si>
  <si>
    <t>(1) ограниченный - на 10 лет со следующего налогового периода за периодом, в котором завершена реализация инвестиционного проекта</t>
  </si>
  <si>
    <t>Пониженная (0%) ставка налога для организаций, реализовавших инвестиционные проекты, которым присвоен статус особо значимого инвестиционного проекта Ульяновской области</t>
  </si>
  <si>
    <t>(1) ограниченный - на 5 лет со следующего квартала за кварталом, в котором проекту присвоен статус</t>
  </si>
  <si>
    <t>Пониженная (0%) ставка налога для организаций, созданных с целью реализации туристских проектов, которым присвоен статус приоритетного туристского проекта Ульяновской области - в отношении имущества, используемого ими исключительно в целях оказания туристских услуг и услуг средств размещения для временного проживания туристов, предусмотренных проектом</t>
  </si>
  <si>
    <t>Резидент ОЭЗ утратил право на освобождение от налогообложения в соответствии с п. 17 ст. 381 НКРФ в отношении поставленного на учет указанного имущества</t>
  </si>
  <si>
    <t>Организации - резиденты портовой особой экономической зоны (ОЭЗ)</t>
  </si>
  <si>
    <t>Пониженная (0%) ставка налога для организаций резидентов портовой особой экономической зоны (ОЭЗ) - в отношении имущества, созданного или приобретенного в целях ведения деятельности на территории ОЭЗ, используемого в рамках соглашения о создании ОЭЗ и расположенного на территории данной ОЭЗ</t>
  </si>
  <si>
    <t>Управляющие компании портовой особой экономической зоны (ОЭЗ)</t>
  </si>
  <si>
    <t>Пониженная (0%) ставка налога для управляющих компаний портовой особой экономической зоны (ОЭЗ) - в отношении недвижимого имущества, созданного в целях реализации соглашений о создании ОЭЗ</t>
  </si>
  <si>
    <t>Пониженная (0%) ставка налога для организаций, реализующих услуги по передаче авиационной техники во владение и пользование по договорам финансовой аренды - в отношении авиационной техники, признаваемой объектом налогообложения налогом и являющейся предметом указанных договоров</t>
  </si>
  <si>
    <t>Закон Ульяновской области от 02.09.2015 № 99-ЗО"О налоге на имущество организаций на территории Ульяновской области"; 
Ранее - Закон Ульяновской области от 26.11.2003 № 060-ЗО (в ред. от 31.08.2013 № 176-ЗО)</t>
  </si>
  <si>
    <t xml:space="preserve">Организации, уполномоченные в сфере формирования и развития инфраструктуры промышленных зон </t>
  </si>
  <si>
    <t>Пониженная (0% - с 1 по 10 гг.; 1,1% - с 11 по 15 гг.) ставка налога для организаций, которым присвоен статус организации, уполномоченной в сфере формирования и развития инфраструктуры промышленных зон</t>
  </si>
  <si>
    <t>2,2 п.п. - с 1 по 10 гг.; 
1,1 п.п. - с 11 по 15 гг.</t>
  </si>
  <si>
    <t>Закон Ульяновской области от 02.09.2015 № 99-ЗО "О налоге на имущество организаций на территории Ульяновской области"; 
Ранее Закон от 26.11.2003 № 060-ЗО (в ред. от 01.03.2013 № 22-ЗО)</t>
  </si>
  <si>
    <t xml:space="preserve">Для организации истек срок использования права на применение налоговой ставки в размере 0% для организаций, реализующих инвестиционные проекты. 
Организация, реализовавшая приоритетный инвестиционный проект, соответствует совокупности следующих требований:
- до истечения 3 лет с года возникновения права на льготу (0% для организаций, реализующих инвестиционные проекты) ввела в эксплуатацию все объекты ОС, предусмотренные бизнес-планом проекта; 
- в течение следующих 3 лет после реализации права на льготу (0% для организаций, реализующих инвестиционные проекты) осуществила капитальные вложения и (или) совершила иные операции по увеличению производственных мощностей, находящихся на территории Ульяновской области, на общую сумму не менее 150 млн рублей. 
Организация включена в перечень организаций, реализовавших приоритетные инвестиционные проекты, формируемый уполномоченным исполнительным орган государственной власти Ульяновской области. </t>
  </si>
  <si>
    <t>(1) ограниченный - на 3 года со следующего налогового периода за периодом, в котором истек срок права на применение пониженной ставки 0% для организаций, реализующих инвестиционные проекты</t>
  </si>
  <si>
    <t>Пониженная (0%) ставка налога для организаций, реализующих инвестиционные проекты, которым до 31 декабря 2009 года присвоен статус приоритетного инвестиционного проекта Ульяновской области</t>
  </si>
  <si>
    <t>Закон Ульяновской области от 02.09.2015 № 99-ЗО"О налоге на имущество организаций на территории Ульяновской области" (в ред. от 26.10.2015 № 145-ЗО)</t>
  </si>
  <si>
    <t xml:space="preserve">В случае наличия у организации права на применение льготы по налогу на имущество организаций в размере 0% по иным основаниям ( п. 1, 2, 3 или 8 ч. 2 ст. 2 Закона № 71-ЗО), указанная организация вправе применять налоговую ставку в размере 0% только по одному основанию по своему выбору.
Право на применение льготы прекращается с периода лишения статуса приоритетного проекта жилищного строительства.
Организация включена в перечень организаций, реализующих приоритетные проекты жилищного строительства, формируемый уполномоченным исполнительным орган государственной власти Ульяновской области. </t>
  </si>
  <si>
    <t xml:space="preserve">Пониженная (0%) ставка налога для организаций, реализующих проекты жилищного строительства, которым присвоен статус приоритетного проекта жилищного строительства </t>
  </si>
  <si>
    <t xml:space="preserve">Повышение объема инвестиций в сферу строительства </t>
  </si>
  <si>
    <t>Закон Ульяновской области от 02.09.2015 № 99-ЗО"О налоге на имущество организаций на территории Ульяновской области" (в ред. от 29.09.2015 № 126-ЗО)</t>
  </si>
  <si>
    <t>Объектами концессионных соглашений или соглашений о ГЧП (МЧП) являются находящиеся в границах территории Ульяновской области объекты здравоохранения, образования, культуры, спорта, объекты, используемые для организации отдыха граждан и туризма, иные объекты социально-культурного назначения или социального обслуживания граждан, системы коммунальной инфраструктуры и иные объекты коммунального хозяйства, в том числе объекты тепло-, газо- и энергоснабжения, централизованные системы горячего водоснабжения, холодного водоснабжения и (или) водоотведения, отдельные объекты таких систем, объекты, на которых осуществляется обработка, утилизация, обезвреживание и размещение твердых коммунальных отходов, объекты благоустройства территорий, в том числе предназначенные для их освещения</t>
  </si>
  <si>
    <t>(1) ограниченный - на срок действия соглашения о ГЧП</t>
  </si>
  <si>
    <t>Пониженная (0%) ставка налога для организаций, заключивших концессионные соглашения или соглашения о государственно-частном партнерстве</t>
  </si>
  <si>
    <t>Закон Ульяновской области от 02.09.2015 № 99-ЗО"О налоге на имущество организаций на территории Ульяновской области" (в ред. от 31.08.2016 № 114-ЗО)</t>
  </si>
  <si>
    <t>Доля дохода от реализации молочного крупного рогатого скота и (или) сырого молока собственного производства по итогам отчетного (налогового) периода составляет не менее 70% в доходе организации</t>
  </si>
  <si>
    <t>Пониженная (0%) ставка налога для организаций, осуществляющих деятельность по разведению молочного крупного рогатого скота и (или) производству сырого молока</t>
  </si>
  <si>
    <t>Улучшение продовольственной безопасности Ульяновской области</t>
  </si>
  <si>
    <t>Индустриальный (промышленный) парк и управляющая компания индустриального (промышленного) парка соответствует  требованиям, установленным постановлением Правительства РФ от 04.08.2015 № 794. 
Индустриальный (промышленный) парк расположен в границах территории моногорода, отнесенного к категории 1  в соответствии с распоряжением Правительства РФ от 29.07.2014 № 1398-р.
Управляющая компания индустриального (промышленного) парка по состоянию на начало соответствующего налогового периода не имеет недоимки по налогам и сборам и задолженности по уплате пеней и штрафов в бюджеты бюджетной системы РФ.</t>
  </si>
  <si>
    <t>(1) ограниченный - до конца 2026 года</t>
  </si>
  <si>
    <t>Пониженная (0%) ставка налога для организаций, которые являются управляющими компаниями индустриальных (промышленных) парков, расположенных на территории Ульяновской области</t>
  </si>
  <si>
    <t>Закон Ульяновской области от 02.09.2015 № 99-ЗО"О налоге на имущество организаций на территории Ульяновской области" (в ред. от 22.09.2017 № 109-ЗО)</t>
  </si>
  <si>
    <t>Закон Ульяновской области от 02.09.2015 № 99-ЗО"О налоге на имущество организаций на территории Ульяновской области"; 
Ранее Закон от 26.11.2003 № 060-ЗО (в ред. от 06.11.2014 № 168-ЗО)</t>
  </si>
  <si>
    <t>Доля дохода от реализации товаров (работ, услуг) по указанному виду экономической деятельности, составила по итогам календарного года не менее 75% в доходе организации</t>
  </si>
  <si>
    <t>Осуществление в соответствии с их учредительными документами деятельности исключительно по организации отдыха и оздоровления детей в возрасте до 18 лет</t>
  </si>
  <si>
    <t>Организации, осуществляющие исключительно деятельность по организации отдыха и оздоровления детей в возрасте до 18 лет</t>
  </si>
  <si>
    <t>Освобождаются от уплаты налога организации, осуществляющие в соответствии с их учредительными документами исключительно деятельность по организации отдыха и оздоровления детей в возрасте до 18 лет</t>
  </si>
  <si>
    <t>Освобождаются от уплаты налога организации, осуществляющие перевозки пассажиров и багажа городским наземным электрическим транспортом</t>
  </si>
  <si>
    <t>Освобождаются от уплаты налога организации общественные объединения пожарной охраны</t>
  </si>
  <si>
    <t>Бюджетные учреждения, созданные Ульяновской областью, органы местного самоуправления (муниципальные органы) муниципальных образований Ульяновской области, казенные и бюджетные учреждения, созданные муниципальными образованиями Ульяновской области</t>
  </si>
  <si>
    <t>Освобождаются от уплаты налога организации бюджетные учреждения, созданные Ульяновской областью, органы местного самоуправления (муниципальные органы) муниципальных образований Ульяновской области, а также созданные муниципальными образованиями Ульяновской области казенные и бюджетные учреждения</t>
  </si>
  <si>
    <t xml:space="preserve">Группы полномочий 
(расходные обязательства по решению вопросов местного значения и осуществлению полномочий в сфере содержания органов местного самоуправления; расходы на обеспечение деятельности государственных учреждений субъектов РФ и муниципальных учреждений)
</t>
  </si>
  <si>
    <t>Закон Ульяновской области от 02.09.2015 № 99-ЗО "О налоге на имущество организаций на территории Ульяновской области" (в ред. от 22.09.2017 № 108-ЗО)</t>
  </si>
  <si>
    <t>(1) ограниченный - сроком на 5 лет</t>
  </si>
  <si>
    <t>Закон Ульяновской области от 02.09.2015 № 99-ЗО "О налоге на имущество организаций на территории Ульяновской области" (в ред. от 30.08.2018 № 73-ЗО)</t>
  </si>
  <si>
    <t xml:space="preserve">(1) ограниченный - в течение 3 лет со следующего квартала за кварталом, в котором сведения внесены в реестр резидентов </t>
  </si>
  <si>
    <t>Пониженная (0%) ставка налога для резидентов технопарков, находящихся на территории Ульяновской области (далее также технопарки), сведения о которых внесены в реестр резидентов технопарков</t>
  </si>
  <si>
    <t xml:space="preserve">(1) ограниченный - в течение 5 лет со следующего квартала за кварталом, в котором сведения внесены в реестр резидентов </t>
  </si>
  <si>
    <t>Пониженная (0%) ставка налога для управляющих компаний технопарков, сведения о которых внесены в реестр технопарков</t>
  </si>
  <si>
    <t>Закон Ульяновской области от 02.09.2015 № 99-ЗО  "О налоге на имущество организаций на территории Ульяновской области" (в ред. от 26.02.2018 № 12-ЗО)</t>
  </si>
  <si>
    <t xml:space="preserve">Площадь административно-деловых и торговых центров (комплексов) и помещения в них составляет 150 и более кв. м. 
Нежилые помещения, фактически используемые для размещения офисов, торговых объектов, объектов общественного питания и бытового обслуживания, при условии, что площадь указанных нежилых помещений составляет 150 и более кв. м. 
</t>
  </si>
  <si>
    <t>Налогоплательщики применяющие ЕНВД и (или) УСН - владельцы объектов налогообложения (кадастровая стоимость)</t>
  </si>
  <si>
    <t>Пониженная (0,7% - 2018 г.; 1,4% - 2019 г.; 0/0,5/1,0% - 2020 г.) ставка налога для налогоплательщиков, применяющих ЕНВД и (или) УСН - в отношении объектов недвижимого имущества, налоговая база по которым рассчитывается исходя из кадастровой стоимости</t>
  </si>
  <si>
    <t>1,3 п.п. - 2018 г; 
0,6 п.п. - 2019 г.; 
2/1,5/1 п.п. - 2020 г.</t>
  </si>
  <si>
    <t>Освобождаются от уплаты налога Герои Советского Союза, Герои Российской Федерации, Герои Социалистического Труда, Герои Труда Российской Федерации, граждане, награжденные орденом Славы 3 степеней - в отношении мотоциклов, мотороллеров и автомобилей легковых с мощностью двигателя до 100 л.с.</t>
  </si>
  <si>
    <t>Социальная поддержка и защита населения Ульяновской области</t>
  </si>
  <si>
    <t>Закон Ульяновской области от 06.09.2007 № 130-ЗО "О транспортном налоге в Ульяновской области";
Ранее Закон от 15.11.2002 № 056-ЗО (в ред. от 05.05.2003 № 015-ЗО)</t>
  </si>
  <si>
    <t xml:space="preserve">Освобождаются от уплаты налога участники Великой Отечественной войны, ветераны боевых действий на территории СССР, на территории Российской Федерации и территориях других государств - в отношении мотоциклов, мотороллеров, автомобилей легковых с мощностью двигателя до 150 л.с. </t>
  </si>
  <si>
    <t>Для владельцев 2 и более транспортных средств - на одно транспортное средство по выбору. 
Количество лет, прошедших с года выпуска транспортного средства, определяется по состоянию на 1 января текущего года в календарных годах с года, следующего за годом выпуска транспортного средства .</t>
  </si>
  <si>
    <t xml:space="preserve">Освобождаются от уплаты налога граждане, подвергшиеся воздействию радиации вследствие катастрофы на Чернобыльской АЭС, а также приравненные к ним категории лиц - в отношении мотоциклов, мотороллеров и автомобилей легковых с мощностью двигателя до 150 л.с. или с года выпуска которых прошло более 15 лет </t>
  </si>
  <si>
    <t xml:space="preserve">Освобождаются от уплаты налога инвалиды с детства - в отношении автомобилей легковых с мощностью двигателя до 100 л.с. </t>
  </si>
  <si>
    <t>Освобождаются от уплаты налога инвалиды I и II группы - в отношении мотоциклов, мотороллеров и автомобилей легковых с мощностью двигателя до 100 л.с.</t>
  </si>
  <si>
    <t>Освобождаются от уплаты налога общественные организаций инвалидов - в отношении транспортных средств, используемых для осуществления уставной деятельности</t>
  </si>
  <si>
    <t xml:space="preserve">Освобождаются от уплаты налога организации автотранспорта общего пользования - в отношении транспортных средств, осуществляющих перевозки пассажиров (кроме такси) по тарифам, регулируемым органами государственной власти </t>
  </si>
  <si>
    <t>Развитие транспортной системы Ульяновской области</t>
  </si>
  <si>
    <t>Закон Ульяновской области от 06.09.2007 № 130-ЗО "О транспортном налоге в Ульяновской области" (в ред. от 05.11.2009 № 177-ЗО)</t>
  </si>
  <si>
    <t>Освобождаются от уплаты налога организации, реализовавшие особо значимые инвестиционные проекты</t>
  </si>
  <si>
    <t>Закон Ульяновской области от 06.09.2007 № 130-ЗО "О транспортном налоге в Ульяновской области" (в ред. от 30.03.2011 № 42-ЗО)</t>
  </si>
  <si>
    <t>(1) ограниченный - 10 лет с периода регистрации ТС</t>
  </si>
  <si>
    <t>Освобождаются от уплаты налога резиденты портовой особой экономической зоны (ОЭЗ)</t>
  </si>
  <si>
    <t>Закон Ульяновской области от 06.09.2007 № 130-ЗО "О транспортном налоге в Ульяновской области" (в ред. от 05.05.2011 № 72-ЗО)</t>
  </si>
  <si>
    <t>Освобождается от уплаты налога один из родителей (усыновителей), опекун, попечитель ребенка-инвалида" - в отношении автомобилей легковых с мощностью двигателя до 150 л.с. вкл. (для владельцев 2-х и более транспортных средств - по выбору за 1 транспортное средство)</t>
  </si>
  <si>
    <t xml:space="preserve">Освобождается от уплаты налога один из родителей (усыновителей) в многодетной семье - в отношении автомобилей легковых с мощностью двигателя до 150 л.с. вкл. </t>
  </si>
  <si>
    <t>Закон Ульяновской области от 06.09.2007 № 130-ЗО "О транспортном налоге в Ульяновской области" (в ред. от 06.10.2011 № 172-ЗО)</t>
  </si>
  <si>
    <t>Обеспечение правопорядка и безопасности жизнедеятельности на территории Ульяновской области</t>
  </si>
  <si>
    <t>Закон Ульяновской области от 06.09.2007 № 130-ЗО "О транспортном налоге в Ульяновской области" (в ред. от 29.11.2012 № 167-ЗО)</t>
  </si>
  <si>
    <t>Освобождаются от уплаты налога организации, реализующие услуги по передаче воздушных транспортных средств во владение и пользование по договорам финансовой аренды (лизинга) - в отношении воздушных транспортных средств, признаваемых объектом налогообложения транспортным налогом и являющихся предметом указанных договоров</t>
  </si>
  <si>
    <t>Закон Ульяновской области от 06.09.2007 № 130-ЗО "О транспортном налоге в Ульяновской области"; 
Ранее Закона  от 15.11.2002 № 056-ЗО (в ред. от 05.05.2003 № 015-ЗО)</t>
  </si>
  <si>
    <t>Организации автомобильного транспорта, поставляющие автомобили для формирования автомобильных колонн войскового типа и специализированных формирований</t>
  </si>
  <si>
    <t>Закон Ульяновской области от 06.09.2007 № 130-ЗО "О транспортном налоге в Ульяновской области" (в ред. от 30.08.2018 № 73-ЗО)</t>
  </si>
  <si>
    <t>Сведения об организации в соответствии с Законом Ульяновской области от 27.10.2017 № 125-ЗО "О некоторых мерах по обеспечению устойчивого развития технопарков, находящихся на территории Ульяновской области" должны быть внесены в реестр резидентов технопарков</t>
  </si>
  <si>
    <t>(1) ограниченный - в течение 3 лет со следующего квартала за кварталом, в котором сведения внесены в реестр резидентов</t>
  </si>
  <si>
    <t>Сведения об организации в соответствии с Законом Ульяновской области от 27.10.2017 № 125-ЗО "О некоторых мерах по обеспечению устойчивого развития технопарков, находящихся на территории Ульяновской области" должны быть внесены в реестр технопарков</t>
  </si>
  <si>
    <t>(1) ограниченный - в течение 3 лет со следующего квартала за кварталом, в котором сведения внесены в реестр технопарков</t>
  </si>
  <si>
    <t>Освобождаются от уплаты налога управляющие компании технопарков</t>
  </si>
  <si>
    <t>Закон Ульяновской области от 06.09.2007 № 130-ЗО "О транспортном налоге в Ульяновской области" (в ред. от 22.09.2017 № 109-ЗО)</t>
  </si>
  <si>
    <t>Освобождаются от уплаты налога резиденты ТОСЭР</t>
  </si>
  <si>
    <t xml:space="preserve">Сведения о добровольных пожарных содержатся в сводном реестре добровольных пожарных не менее 1 года. 
Для владельцев 2 и более транспортных средств - за одно транспортное средство по выбору. </t>
  </si>
  <si>
    <t>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общем объеме доходов должна составлять не менее 70%. 
Наличие документа о государственной аккредитации, полученного в установленном Правительством Российской Федерации порядке.</t>
  </si>
  <si>
    <t>Пониженная (1%) ставка налога для налогоплательщиков, осуществляющих деятельность в области информационных технологий (объект налогообложения "доходы")</t>
  </si>
  <si>
    <t>За исключением ИП, впервые зарегистрированных и осуществляющих установленные Законом виды предпринимательской деятельности в производственной, социальной и научной сферах, а также в сфере бытовых услуг населению</t>
  </si>
  <si>
    <t>(1) ограниченный - в течение налогового периода за периодом, в котором была осуществлена госрегистрация, и следующего за ним налогового периода</t>
  </si>
  <si>
    <t xml:space="preserve"> Пониженная (1%) ставка налога для налогоплательщиков, впервые зарегистрированных в качестве юридических лиц или ИП после 01.01.2016 (объект налогообложения "доходы")</t>
  </si>
  <si>
    <t>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общем объеме доходов должна составлять не менее 70%.</t>
  </si>
  <si>
    <t>01; 02; 03; 10; 11; 13 - 17; 22; 23; 25; 41; 43 (за искл. группировки 43.12.3);
60; 63.9; 72; 85.41 (за искл. доп.образования взрослых); 86.1; 86.21; 86.90; 88.10; 88.9; 91; 93.1 и 96.04</t>
  </si>
  <si>
    <t>Закон Ульяновской области от 03.03.2009 № 13-ЗО "О налоговых ставках налога, взимаемого с применением упрощенной системы налогообложения" (в ред. от 04.08.2010 № 116-ЗО)</t>
  </si>
  <si>
    <t>СМСП соответствуют ст. 4 Федерального закона от 24.07.2007 № 209-ФЗ. 
За исключением ИП, впервые зарегистрированных и осуществляющих установленные Законом виды предпринимательской деятельности в производственной, социальной и научной сферах, а также в сфере бытовых услуг населению</t>
  </si>
  <si>
    <t>(1) ограниченный - в течение налогового периода, в котором была осуществлена госрегистрация, и следующего за ним налогового периода</t>
  </si>
  <si>
    <t>Пониженная (5%) ставка налога для субъектов малого или среднего предпринимательства (объект налогообложения "доходы-расходы")</t>
  </si>
  <si>
    <t>Пониженная (10%) ставка налога для налогоплательщиков, осуществляющие установленные Законом виды экономической деятельности (объект налогообложения "доходы-расходы")</t>
  </si>
  <si>
    <t>Закон Ульяновской области от 03.03.2009 № 13-ЗО "О налоговых ставках налога, взимаемого с применением упрощенной системы налогообложения" (в ред. от 01.04.2015 № 30-ЗО)</t>
  </si>
  <si>
    <t>Индивидуальные предприниматели, впервые зарегистрированные после вступления в силу нормы Закона и осуществляющие установленные Законом виды предпринимательской деятельности в производственной, социальной и научной сферах</t>
  </si>
  <si>
    <t>Пониженная (0%) ставка налога для ИП, впервые зарегистрированные и осуществляющих установленные Законом Ульяновской области виды предпринимательской деятельности в производственной, социальной и научной сферах</t>
  </si>
  <si>
    <t>01 (за искл. группировок 01.6 и 01.7); 02 (за искл. группировки 02.4); 
03 (за искл. группировок 03.21.3; 03.21.5; 03.21.9; 03.22.4 - 03.22.6 и 03.22.9); 
10 (за искл. группировок 10.11.4; 10.13.2; 10.13.9; 10.31; 10.39.9; 10.41; 10.61.2 и 10.61.3); 
11.07; 13 - 17 (за искл. группировок 13.10.9; 13.30.3; 13.92.2; 13.99.4; 14.11.2; 14.12.2; 14.13.3; 14.14.4; 14.19.5; 14.20.2; 14.31.2; 14.39.2; 15.20.5; 16.24 и 16.29.3); 
18.11; 22 - 28 (за искл. группировок 22.29.9; 23.70.2; 25.50.1; 25.50.2; 25.61; 25.62; 25.99.3 и 28.93); 
29 (за искл. группировки 29.10.2); 30 (за искл. группировок 30.20.9 и 30.91); 31 (за искл. группировок 31.02.2 и 31.09.2); 
32 (за искл. группировок 32.12.6, 32.13.2 и 32.99); 35 (за искл. группировок 35.12 - 35.14; 35.22; 35.23 и 35.30.2 - 35.30.6); 
42.11 - 42.13; 42.22; 42.91.4; 42.91.5; 42.99; 43.12.2; 43.12.3; 55.20; 55.30; 55.90; 62.01; 72.19; 72.204 79.1; 85.11 - 85.14; 86.21; 86.90; 87; 88.9 (за искл. группировки 88.91); 91 и 93.11</t>
  </si>
  <si>
    <t xml:space="preserve">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общем объеме доходов должна составлять не менее 70%. 
Перечень видов предпринимательской деятельности в сфере бытовых услуг населению определяется в соответствии с распоряжением Правительства РФ от 24.11.2016 № 2496-р. </t>
  </si>
  <si>
    <t>Индивидуальные предприниматели, впервые зарегистрированные после вступления в силу нормы Закона и осуществляющие установленные Законом виды предпринимательской деятельности в сфере бытовых услуг населению</t>
  </si>
  <si>
    <t>Пониженная (0%) ставка налога для ИП, впервые зарегистрированных и осуществляющие установленные Законом виды предпринимательской деятельности в сфере бытовых услуг населению</t>
  </si>
  <si>
    <t>Закон Ульяновской области от 02.10.2012 № 129-ЗО "О патентной системе налогообложения на территории Ульяновской области" (в ред. от 01.04.2015 № 30-ЗО)</t>
  </si>
  <si>
    <t>Индивидуальные предприниматели, впервые зарегистрированные после вступления в силу нормы Закона и осуществляющие установленные Законом виды предпринимательской деятельности в производственной, социальной и научной сферах, а также в сфере бытовых услуг населению</t>
  </si>
  <si>
    <t>(1) ограниченный - непрерывно не более 2-х налоговых периодов в пределах 2-х календарных лет</t>
  </si>
  <si>
    <t>Пониженная (0%) ставка налога для ИП, впервые зарегистрированных после в силу нормы Закона и осуществляющие установленные Законом виды предпринимательской деятельности в производственной, социальной и научной сферах, а также в сфере бытовых услуг населению</t>
  </si>
  <si>
    <t xml:space="preserve">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Льгота: с 2005 по 2016 г. вкл.  действовала в отношении аккредитованных инновационных технопарков. </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</si>
  <si>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Доля доходов от реализации товаров (работ, услуг) в результате реализации инновационного проекта на территории инновационного технопарка по итогам налогового периода составляет не менее 70% в общей сумме доходов.</t>
  </si>
  <si>
    <t>Закон Челябинской области от 28.11.2016 № 453-ЗО "О снижении налоговой ставки налога на прибыль организаций для отдельных категорий налогоплательщиков"; 
Ранее Закон от  23.06.2011 № 154-ЗО (в ред. от 30.12.2015 № 288-ЗО)</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</si>
  <si>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</si>
  <si>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Закон Челябинской области от 28.11.2016 № 453-ЗО "О снижении налоговой ставки налога на прибыль организаций для отдельных категорий налогоплательщиков"; 
Ранее Закон от  23.06.2011 № 154-ЗО (в ред. от 12.05.2016 № 349-ЗО)</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</si>
  <si>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Доля доходов от осуществления деятельности, предусмотренной соглашением о ГЧП, по итогам налогового периода составляет не менее 90% в общей сумме доходов..</t>
  </si>
  <si>
    <t>(1) ограниченный - в течение 5 налоговых периодов, в течение действия соглашения о ГЧП, но не позднее 01.01.2023</t>
  </si>
  <si>
    <t>Участники специальных инвестиционных контрактов (СПИК), заключенных с Челябинской областью без участия Российской Федерации</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</si>
  <si>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Осуществление раздельного учета основных средств, объектов незавершенного строительства, размещенных на территории индустриального (промышленного) парка, нематериальных активов, используемых при осуществлении деятельности на территории индустриального (промышленного) парка.</t>
  </si>
  <si>
    <t>Пониженная (не ниже 13,5%) ставка налога для организаций - резидентов индустриального (промышленного) парка, включенных в реестр индустриальных (промышленных) парков, управляющих компаний индустриальных (промышленных) парков в Челябинской области</t>
  </si>
  <si>
    <t>Закон Челябинской области от 28.11.2016 № 453-ЗО "О снижении налоговой ставки налога на прибыль организаций для отдельных категорий налогоплательщиков";  
Ранее Закон от 23.06.2011 № 154-ЗО (в ред. от 12.05.2016 № 349-ЗО)</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</si>
  <si>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</si>
  <si>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(1) ограниченный - в течение 5 налоговых периодов, но не позднее 01.01.2023 (max 8 лет)</t>
  </si>
  <si>
    <t>Пониженная (0% - с 1 по 5 гг.; 10% - с 6 по 10 гг.) ставка налога для организаций - резидентов ТОСЭР, созданных в Челябинской области - в отношении деятельности в рамках соглашений об осуществлении деятельности на территории ТОСЭР</t>
  </si>
  <si>
    <t>Пониженная (2% - с 1 по 5 гг.; 10% - с 6 по 10 гг., 13,5% - с 11 г.) ставка налога для организаций - резидентов ОЭЗ, созданных на территории Челябинской области - в отношении прибыли от деятельности, осуществляемой на территории ОЭЗ</t>
  </si>
  <si>
    <t>Участники специальных инвестиционных контрактов (СПИК), заключенных с Российской Федерацией и Челябинской областью</t>
  </si>
  <si>
    <t>Пониженная (0%) ставка налога для организаций, являющихся стороной СПИК, заключенных с Российской Федерацией и Челябинской областью в порядке, установленном Правительством Российской Федерации</t>
  </si>
  <si>
    <t>Условия, установленные подпунктом 1 пункта 1 статьи 25.9 и пункта 1 статьи 284.3 НКРФ. 
Ведение раздельного учета доходов (расходов), полученных (понесенных) от деятельности, осуществляемой в рамках реализации РИП, и доходов (расходов), полученных (понесенных) при осуществлении иной деятельности.</t>
  </si>
  <si>
    <t>(1) ограниченный - пока объем льготы нарастающим итогом не составит величину, равную объему капитальных вложений в рамках ИП, но не позднее 2028 г. вкл.</t>
  </si>
  <si>
    <t>Пониженная (10%) ставка налога для организаций - участников РИП, удовлетворяющих требованиям подпункта 1 пункта 1 статьи 25.9 и пункта 1 статьи 284.3 НК РФ</t>
  </si>
  <si>
    <t>Пониженная (13,5%) ставка налога для организаций, являющихся стороной специальных инвестиционных контрактов, заключенных с Челябинской областью без участия Российской Федерации в 2016 году - в отношении прибыли, полученной от реализации промышленной продукции, производство которой создается либо модернизируется и (или) осваивается в ходе исполнения СПИК</t>
  </si>
  <si>
    <t xml:space="preserve">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t>
  </si>
  <si>
    <t>Организация включена в реестр промышленных кластеров, специализированных организаций промышленных кластеров в Челябинской области. 
Налогоплательщик не находится в процессе ликвидации и (или) банкротства.</t>
  </si>
  <si>
    <t>Инвестиционный налоговый вычет (не более 90% расходов, указанных в пп. 1 и 2 п.2 ст.286.1 НКРФ; размер ставки 8,5%) для организаций - участников промышленного кластера, включенного в реестр промышленных кластеров, специализированных организаций промышленных кластеров в Челябинской области</t>
  </si>
  <si>
    <t>Осуществление расходов применительно к государственным, муниципальным учреждениям, осуществляющим деятельность в области культуры, включенным в перечень государственных, муниципальных учреждений, осуществляющих деятельность в области культуры, и некоммерческим организациям (фондам), формирующим целевой капитал в целях поддержки указанных учреждений, местом нахождения которых является территория Челябинской области</t>
  </si>
  <si>
    <t>Закон Челябинской области от 25.11.2016 № 449-ЗО "О налоге на имущество организаций"; 
Ранее Закон от 27.11.2003 N 189-ЗО (в ред. от 12.05.2016 № 348-ЗО)</t>
  </si>
  <si>
    <t>(2) не установлено  - 
дата снятия статуса ТОСЭР</t>
  </si>
  <si>
    <t>Пониженная (0% - с 1 по 5 гг.; 1,1% - с 6 по 10 гг.) ставка налога для организаций - резидентов ТОСЭР - в отношении имущества, созданного и (или) приобретенного в целях ведения деятельности, осуществляемой при исполнении соглашений об осуществлении деятельности на ТОСЭР, и расположенного в границах ТОСЭР</t>
  </si>
  <si>
    <t>Участники специальных инвестиционных контрактов (СПИК) заключенных с Челябинской областью без участия Российской Федерации</t>
  </si>
  <si>
    <t>Пониженная (0%) ставка налога для организаций, являющихся стороной СПИК, заключенных с Челябинской областью без участия Российской Федерации - в отношении имущества, созданного, приобретенного, реконструированного и (или) модернизированного в ходе реализации СПИК и предназначенного для производства промышленной продукции, предусмотренной СПИК</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</si>
  <si>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Условия, установленные НК РФ.</t>
  </si>
  <si>
    <t>Пониженная (0%) ставка налога для организаций, являющихся стороной СПИК, заключенных с Российской Федерацией и Челябинской областью - в отношении имущества, созданного, приобретенного, реконструированного и (или) модернизированного в ходе реализации СПИК и предназначенного для производства промышленной продукции, предусмотренной СПИК</t>
  </si>
  <si>
    <t>Организации, являющиеся стороной соглашений о государственно-частном партнерстве (ГЧП)</t>
  </si>
  <si>
    <t>(1) ограниченный - в течение 5 налоговых периодов, в пределах срока действия соглашения о ГЧП</t>
  </si>
  <si>
    <t>Пониженная (0%) ставка налога для организаций, являющихся стороной соглашений о ГЧП, заключенных с Челябинской областью - в отношении имущества, созданного и (или) реконструированного указанными организациями и предназначенного для осуществления деятельности, предусмотренной соглашениями о ГЧП</t>
  </si>
  <si>
    <t>Участники региональных инвестиционных проектов (РИП )</t>
  </si>
  <si>
    <t>(1) ограниченный - в течение 3/5 налоговых периодов (при кап. вложениях от 50 до 500 млн. руб. / не менее 500 млн. руб.), но не позднее 2028 года вкл.</t>
  </si>
  <si>
    <t>Пониженная (0%) ставка налога для организаций - участников РИП, включенных в реестр участников РИП - в отношении имущества, созданного, приобретенного, реконструированного и (или) модернизированного в ходе реализации РИП и предназначенного для производства товаров в соответствии с РИП</t>
  </si>
  <si>
    <t>Пониженная (0%) ставка налога для организаций, являющихся стороной концессионных соглашений, заключенных с Челябинской областью - в отношении имущества, определенного концессионными соглашениями, созданного и (или) реконструированного указанными организациями в ходе реализации концессионных соглашений</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</si>
  <si>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 отношении указанного недвижимого имущества - за исключением многоквартирных домов и наружных инженерных коммуникаций к ним, жилых помещений, воздушных и морских судов, судов внутреннего плавания, а также объектов недвижимого имущества, приобретенных у аффилированных или взаимозависимых лиц.</t>
  </si>
  <si>
    <t>(1) ограниченный - в течение 1 налогового периода, но не позднее 3-х лет после постановки на учет в качестве объектов ОС</t>
  </si>
  <si>
    <t xml:space="preserve">Пониженная (0%) ставка налога для организаций - в отношении недвижимого имущества, созданного (приобретенного) после 1 января 2017 года, первоначальной стоимостью не менее 8 млн. рублей и предназначенного для использования в производстве товаров (выполнении работ, оказании услуг) </t>
  </si>
  <si>
    <t>Закон Челябинской области от 25.11.2016 № 449-ЗО "О налоге на имущество организаций"; 
Ранее Закон от 27.11.2003 № 189-ЗО (в ред. от 30.12.2015 № 289-ЗО)</t>
  </si>
  <si>
    <t>Пониженная (0%) ставка налога для организаций - резидентов индустриального (промышленного) парка, включенного в реестр индустриальных (промышленных) парков, управляющих компаний индустриальных (промышленных) парков в Челябинской области - в отношении имущества, используемого в деятельности организации на территориях индустриальных (промышленных) парков и расположенного на территориях индустриальных (промышленных) парков</t>
  </si>
  <si>
    <t>Пониженная (1,1%) ставка налога для организаций, реализующих инвестиционные проекты с 1 января 2016 года, включенные в перечень приоритетных инвестиционных проектов Челябинской области по строительству или в перечень приоритетных инвестиционных проектов Челябинской области по реконструкции и техническому перевооружению объектов основных средств - в отношении имущества, созданного, приобретенного, реконструированного и (или) модернизированного в ходе реализации приоритетных инвестиционных проектов и предназначенного для использования в производстве товаров (выполнении работ, оказании услуг)</t>
  </si>
  <si>
    <t>Пониженная (0,55%) ставка для организаций, осуществляющих деятельность в сфере железнодорожных междугородних и международных пассажирских и грузовых перевозок, - в отношении движимого имущества, принятого с 1 января 2013 года на учет в качестве основных средств (п. 25 ст. 381 НКРФ)</t>
  </si>
  <si>
    <t>Закон Челябинской области от 25.11.2016 № 449-ЗО "О налоге на имущество организаций" (в ред. от 04.04.2018 № 692-ЗО); 
Ранее Закон от 27.11.2003 № 189-ЗО (в ред. от 24.11.2005 № 425-ЗО)</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</si>
  <si>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Льгота в 2005-2016 гг. действовала в отношении аккредитованных инновационных технопарков; 
не действовала в 2017 году.</t>
  </si>
  <si>
    <t>Пониженная (0%) ставка налога для организаций - управляющих компаний инновационных технопарков, включенных в реестр инновационных технопарков и управляющих компаний инновационных технопарков в Челябинской области - в отношении имущества, используемого в деятельности организации на территории инновационного технопарка и расположенного на территории инновационного технопарка</t>
  </si>
  <si>
    <t>Пониженная (0%) ставка налога для организаций - резидентов инновационного технопарка, включенных в реестр резидентов инновационного технопарка - в отношении имущества, используемого в деятельности организации на территории инновационного технопарка и расположенного на территории инновационного технопарка.</t>
  </si>
  <si>
    <t>Наличие свидетельства о присвоении гостинице в соответствии с законодательством Российской Федерации категории "три звезды", "четыре звезды" или "пять звезд".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</si>
  <si>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Организации - налогоплательщики в отношении гостиниц, которым присвоена категории "три звезды", "четыре звезды" или "пять звезд"</t>
  </si>
  <si>
    <t>Закон Челябинской области от 25.11.2016 № 449-ЗО "О налоге на имущество организаций"; 
Ранее Закон от 27.11.2003 N 189-ЗО (в ред. от 30.12.2015 № 289-ЗО)</t>
  </si>
  <si>
    <t xml:space="preserve">У организации отсутствует задолженность по налогам, сборам и другим обязательным платежам в бюджеты всех уровней. 
Приоритетные направления благотворительной деятельности определены Законом. </t>
  </si>
  <si>
    <t xml:space="preserve">Пониженная (на 50% от суммы пожертвований, но не более 50% суммы налога) сумма налога для организаций, осуществляющих благотворительную деятельность на территории Челябинской области по приоритетным направлениям благотворительной деятельности в Челябинской области </t>
  </si>
  <si>
    <t>Пониженная (на 50% - 2017 г.; на 25% - 2018 г.) сумма налога для организаций, применяющих УСН или ЕНВД, - в отношении объектов недвижимого имущества, налоговая база по которым определяется как их кадастровая стоимость</t>
  </si>
  <si>
    <t>Налогоплательщик не находится в процессе ликвидации и (или) банкротства.
У организации отсутствует задолженность по налогам, сборам и другим обязательным платежам в бюджеты всех уровней.</t>
  </si>
  <si>
    <t>Пониженная (до 100%) сумма налога для организаций, заключивших соглашение о реализации мероприятий по снижению негативного воздействия на окружающую среду, реализовавших такие мероприятия в соответствии с перечнем мероприятий по снижению негативного воздействия на окружающую среду, на сумму понесенных в этих же налоговых периодах расходов при реализации данных мероприятий, но не более исчисленной суммы налога на имущество организаций - в отношении имущества, указанного в п.25 ст. 381 НК РФ</t>
  </si>
  <si>
    <t>Организации - балансодержатели объектов налогообложения (объекты, имеющие высокую энергетическую эффективность или высокий класс энергетической эффективности)</t>
  </si>
  <si>
    <t>Освобождаются от уплаты налога организации - в отношении вновь вводимых объектов, имеющих высокую энергетическую эффективность или в отношении вновь вводимых объектов, имеющих высокий класс энергетической эффективности</t>
  </si>
  <si>
    <t>Закон Челябинской области от 25.11.2016 № 449-ЗО "О налоге на имущество организаций".
Ранее Закон от 27.11.2003 № 189-ЗО (в ред. от 23.06.2011 № 155-ЗО)</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</si>
  <si>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Выполнение финансово-экономических показателей инвестиционного проекта, установленных в инвестиционном соглашении.
Ведение раздельного бухгалтерского учета операций, осуществляемых при реализации инвестиционного проекта</t>
  </si>
  <si>
    <t>Организации-инвесторы по приоритетным инвестиционным проектам, включенным в перечень приоритетных инвестиционных проектов Челябинской области до 1 января 2017 года</t>
  </si>
  <si>
    <t xml:space="preserve">(1) ограниченный - в течение 5 налоговых периодов (max 8 лет) </t>
  </si>
  <si>
    <t>Пониженная (до 1,1%) ставка налога для организаций, реализующих начиная с 1 января 2011 года инвестиционные проекты, включенные в перечень приоритетных инвестиционных проектов Челябинской области до 1 января 2017 года, если суммарный объем инвестиций по инвестиционному проекту составляет не менее 300 миллионов рублей</t>
  </si>
  <si>
    <t>Закон Челябинской области от 25.11.2016 № 449-ЗО "О налоге на имущество организаций".
Ранее Закон от 27.11.2003 № 189-ЗО (в ред. от 05.10.2016 № 412-ЗО)</t>
  </si>
  <si>
    <t>Исполнение условий СПИК, заключенных с Челябинской областью без участия Российской Федерации в 2016 году.</t>
  </si>
  <si>
    <t>Организации, являющиеся стороной специальных инвестиционных контрактов (СПИК), заключенных с Челябинской областью без участия Российской Федерации в 2016 году</t>
  </si>
  <si>
    <t>Пониженная (0%) ставка налога для организаций, являющихся стороной СПИК, заключенных с Челябинской областью без участия Российской Федерации в 2016 году - в отношении имущества создаваемого, приобретаемого, реконструируемого и (или) модернизируемого в ходе реализации СПИК</t>
  </si>
  <si>
    <t xml:space="preserve">Не предоставляется в отношении транспортных средств, переданных в аренду. </t>
  </si>
  <si>
    <t>Освобождаются от уплаты налога физические лица, подвергшиеся воздействию радиации (ЧАЭС, ПО "Маяк", река Теча, Семипалатинский полигон) - в отношении одного транспортного средства с мощностью двигателя до 180 л.с. (до 132,39 кВт) вкл. (кроме снегоходов, мотосаней, катеров, моторных лодок и других водных транспортных средств, яхт и других парусно-моторных судов, гидроциклов, самолетов, вертолетов и иных воздушных судов, имеющих двигатели)</t>
  </si>
  <si>
    <t>Освобождаются от уплаты налога Герои Советского Союза, Герои Российской Федерации, полные кавалеры ордена Славы, Герои Социалистического Труда и полные кавалеры ордена Трудовой Славы - в отношении одного транспортного средства с мощностью двигателя до 180 лошадиных сил (до 132,39 кВт) вкл. (кроме снегоходов, мотосаней, катеров, моторных лодок и других водных транспортных средств, яхт и других парусно-моторных судов, гидроциклов, самолетов, вертолетов и иных воздушных судов, имеющих двигатели).</t>
  </si>
  <si>
    <t>Освобождаются от уплаты налога инвалиды ВОВ, инвалиды боевых действий, военнослужащие и лица рядового и начальствующего состава ОВД, ставшие инвалидами вследствие ранения, контузии, увечья, полученных при исполнении обязанностей военной службы (служебных обязанностей), участники ВОВ - в отношении одного транспортного средства с мощностью двигателя до 180 л.с. (до 132,39 кВт) вкл. (кроме снегоходов, мотосаней, катеров, моторных лодок и других водных транспортных средств, яхт и других парусно-моторных судов, гидроциклов, самолетов, вертолетов и иных воздушных судов, имеющих двигатели)</t>
  </si>
  <si>
    <t>Освобождаются от уплаты налога семьи, имеющие детей - инвалидов, а также инвалиды I и II групп - в отношении одного транспортного средства с мощностью двигателя до 180 л.с. (до 132,39 кВт) вкл. (кроме снегоходов, мотосаней, катеров, моторных лодок и других водных транспортных средств, яхт и других парусно-моторных судов, гидроциклов, самолетов, вертолетов и иных воздушных судов, имеющих двигатели)</t>
  </si>
  <si>
    <t>Освобождаются от уплаты налога организации автомобильного транспорта - по транспортным средствам, осуществляющим регулярные перевозки пассажиров по единым тарифам за проезд, установленным органами местного самоуправления</t>
  </si>
  <si>
    <t>Удельный вес доходов от осуществления установленной деятельности составляет 70% и более . 
Не предоставляется в отношении транспортных средств, переданных в аренду.</t>
  </si>
  <si>
    <t>В отношении одного транспортного средства. 
Не предоставляется в отношении транспортных средств, переданных в аренду.</t>
  </si>
  <si>
    <t xml:space="preserve">Физические лица - владельцы мотоциклов и мотороллеров мощностью свыше 35 л.с. </t>
  </si>
  <si>
    <t>Пониженная (80%) ставка налога для физических лиц по легковым автомобилям, мощность которых составляет до 70 л.с. вкл.</t>
  </si>
  <si>
    <t>Закон Челябинской области от 25.12.2015 № 277-ЗО "Об установлении налоговых ставок при применении упрощенной системы налогообложения на территории Челябинской области"</t>
  </si>
  <si>
    <t>Доля доходов от реализации товаров (работ, услуг) по указанным видам деятельности за отчетный (налоговый) период - не менее 70% в общем объеме доходов. 
Не применяется в отношении организаций, созданных в результате реорганизации, юридических и физических лиц, признаваемых аффилированными и (или) взаимозависимыми с организациями, созданными до 1 января 2016 года, в случае осуществления юридическими и физическими лицами, созданными после 1 января 2016 года, вида деятельности "Оптовая и розничная торговля" и (или) видов деятельности, которые осуществлялись их аффилированными и (или) взаимозависимыми лицами до 1 января 2016 года</t>
  </si>
  <si>
    <t>Организации и ИП, созданные после 1 января 2016 года, осуществляющие установленные Законом виды деятельности</t>
  </si>
  <si>
    <t>Пониженная (3%) ставка налога для организаций и ИП, созданных после 1 января 2016 года, осуществляющих установленные Законом виды деятельности (объект налогообложения "доходы")</t>
  </si>
  <si>
    <t>Доля доходов от реализации товаров (работ, услуг) по указанным видам деятельности за отчетный (налоговый) период составляет не менее 70% в общем объеме доходов от реализации товаров (работ, услуг). 
С 2017 г. - по 2 видам деятельности. С 2020 г. - по 9 видам деятельности.</t>
  </si>
  <si>
    <t>Доля доходов от реализации товаров (работ, услуг) по указанным видам деятельности за отчетный (налоговый) период составляет не менее 70% в общем объеме доходов от реализации товаров (работ, услуг)</t>
  </si>
  <si>
    <t>ИП, впервые зарегистрированные после вступления в силу Закона и осуществляющие установленные Законом виды предпринимательской деятельность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</si>
  <si>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</si>
  <si>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 xml:space="preserve">ИП, впервые зарегистрированные после вступления в силу Закона и осуществляющие установленные Законом виды предпринимательской деятельность в производственной, социальной и (или) научной сферах, а также в сфере бытовых услуг населению </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</si>
  <si>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к сфере бытовых услуг населению</t>
  </si>
  <si>
    <t xml:space="preserve">Закон Ярославской области от 15.10.2003 № 46-з "О налоге на имущество организаций в Ярославской области"(в ред. от 06.03.2006 № 7-з)
</t>
  </si>
  <si>
    <t>Освобождаются от уплаты налога организации - в отношении имущества детских оздоровительных лагерей (центров)</t>
  </si>
  <si>
    <t>Закон Ярославской области от 15.10.2003 № 46-з "О налоге на имущество организаций в Ярославской области"(в ред.  от 05.07.2013 № 36-з)</t>
  </si>
  <si>
    <t>Имущество используется в целях оказания универсальных услуг почтовой связи населению</t>
  </si>
  <si>
    <t xml:space="preserve">Освобождаются от уплаты налога организации, осуществляющие деятельность национальной почты - в отношении недвижимого имущества, расположенного на территории сельских населенных пунктов и рабочих поселков Ярославской области </t>
  </si>
  <si>
    <t>Освобождаются от уплаты налога организации, осуществляющие деятельность национальной почты - в отношении грузовых транспортных средств - передвижных отделений почтовой связи</t>
  </si>
  <si>
    <t>Закон Ярославской области от 05.11.2002 № 71-з "О транспортном налоге в Ярославской области" (в ред. от 01.10.2010 № 28-з)</t>
  </si>
  <si>
    <t>Освобождаются от уплаты налога один из родителей (усыновителей, опекунов, попечителей) в многодетной семье - в отношении легкового автомобиля с двигателем мощностью до 100 л.с.; а в отношении автомобиля с двигателем свыше 100 л.с. - на сумму налога, рассчитанную для легкового автомобиля с двигателем мощностью 100 л.с.</t>
  </si>
  <si>
    <t>Закон Ярославской области от 05.11.2002 № 71-з "О транспортном налоге в Ярославской области" (в ред. от 09.06.2016 № 37-з)</t>
  </si>
  <si>
    <t>Освобождаются от уплаты налога один из родителей (усыновителей, опекунов, попечителей) в многодетной семье - в отношении легкового автомобиля независимо от мощности двигателя, либо в отношении иного транспортного средства на сумму налога, рассчитанную для легкового автомобиля с двигателем мощностью 200 л.с.</t>
  </si>
  <si>
    <t>Освобождаются от уплаты налога пенсионеры - в отношении легкового автомобиля с двигателем мощностью до 100 л.с., а в отношении автомобиля с двигателем свыше 100 л.с. на сумму налога, рассчитанную для легкового автомобиля с двигателем мощностью 100 л.с.</t>
  </si>
  <si>
    <t>Закон Ярославской области от 05.11.2002 № 71-з "О транспортном налоге в Ярославской области" (в ред. от 15.10.2003 № 47-з)</t>
  </si>
  <si>
    <t>Освобождаются от уплаты налога граждане, подвергшиеся воздействию радиации на Чернобыльской АЭС - в отношении легкового автомобиля с двигателем мощностью до 100 л.с., а в отношении автомобиля с двигателем свыше 100 л.с. на сумму налога, рассчитанную для легкового автомобиля с двигателем мощностью 100 л.с.</t>
  </si>
  <si>
    <t>Освобождаются от уплаты налога Герои Советского Союза - в отношении легкового автомобиля независимо от мощности двигателя либо в отношении иного транспортного средства - на сумму налога, рассчитанную для легкового автомобиля с двигателем мощностью 100л.с.</t>
  </si>
  <si>
    <t>Освобождаются от уплаты налога Герои РФ - в отношении легкового автомобиля независимо от мощности двигателя либо в отношении иного транспортного средства - на сумму налога, рассчитанную для легкового автомобиля с двигателем мощностью 100л.с.</t>
  </si>
  <si>
    <t>Освобождаются от уплаты налога полные кавалеры ордена Славы, Герои Социалистического Труда, Герои Труда Российской Федерации - в отношении легкового автомобиля независимо от мощности двигателя либо в отношении иного транспортного средства - на сумму налога, рассчитанную для легкового автомобиля с двигателем мощностью 100л.с.</t>
  </si>
  <si>
    <t xml:space="preserve">Освобождаются от уплаты налога инвалиды I и II группы: 
инвалиды I - в отношении легкового автомобиля независимо от мощности двигателя либо в отношении иного транспортного средства - на сумму налога, рассчитанную для легкового автомобиля с двигателем мощностью 100л.с. , 
инвалиды II группы - в отношении легкового автомобиля с двигателем мощностью до 100 л.с. , а в отношении автомобиля с двигателем свыше 100 л.с. на сумму налога, рассчитанную для легкового автомобиля с двигателем мощностью 100 л.с. </t>
  </si>
  <si>
    <t>Закон Ярославской области от 05.11.2002 № 71-з "О транспортном налоге в Ярославской области" (в ред. от 07.11.2018 № 54-з)</t>
  </si>
  <si>
    <t>Освобождаются от уплаты налога один из родителей ребенка-инвалида - в отношении легкового автомобиля с двигателем мощностью до 100 л.с., а в отношении автомобиля с двигателем свыше 100 л.с. на сумму налога, рассчитанную для легкового автомобиля с двигателем мощностью 100 л.с.</t>
  </si>
  <si>
    <t>Закон Ярославской области от 05.11.2002 № 71-з "О транспортном налоге в Ярославской области" (в ред. от 03.10.2018 № 49-з)</t>
  </si>
  <si>
    <t>Освобождаются от уплаты налога граждане, достигшие возраста 60 лет для мужчин и 55 лет для женщин - в отношении легкового автомобиля с двигателем мощностью до 100 л.с., а в отношении автомобиля с двигателем свыше 100 л.с. на сумму налога, рассчитанную для легкового автомобиля с двигателем мощностью 100 л.с.</t>
  </si>
  <si>
    <t>Закон Ярославской области от 15.10.2003 № 45-з "О ставках налога на прибыль организаций" (в ред. от 30.11.2005 № 68-з)</t>
  </si>
  <si>
    <t>Закон Ярославской области от 05.11.2002 № 71-з "О транспортном налоге в Ярославской области" (в ред. от 03.11.2005 № 62-з)</t>
  </si>
  <si>
    <t xml:space="preserve">Организации, в которых на условиях трудового договора работают более 50% инвалидов, при условии, что их доля в фонде оплаты труда составляет не менее 25% 
Льгота не распространяется на: легковые автомобили, исчисление суммы налога по которым производится с учетом повышающих коэффициентов в соответствии со статьей 362 НКРФ;  
на транспортные средства, переданные во владение и (или) пользование по договору аренды или на ином законном основании, на период такого владения и (или) пользования. </t>
  </si>
  <si>
    <t>Освобождаются от уплаты налога региональные организации общероссийских общественных организаций инвалидов</t>
  </si>
  <si>
    <t>Закон Ярославской области от 15.10.2003 № 46-з "О налоге на имущество организаций в Ярославской области" (в ред. от 30.11.2005 № 71-з)</t>
  </si>
  <si>
    <t xml:space="preserve">Аэропорты международного класса </t>
  </si>
  <si>
    <t>Освобождаются от уплаты налога организации - в отношении имущества аэропортов международного класса</t>
  </si>
  <si>
    <t>Закон Ярославской области от 15.10.2003 № 46-з "О налоге на имущество организаций в Ярославской области" (в ред. от 09.02.2006 № 3-з)</t>
  </si>
  <si>
    <t xml:space="preserve"> Организации, зарегистрированные в соответствии с федеральным законодательством на территории Ярославской области</t>
  </si>
  <si>
    <t>Освобождаются от уплаты налога религиозные организации - в отношении имущества, используемого для осуществления уставной деятельности, за исключением имущества, участвующего в осуществлении предпринимательской деятельности</t>
  </si>
  <si>
    <t>Закон Ярославской области от 05.11.2002 № 71-з "О транспортном налоге в Ярославской области" (в ред. от 11.04.2007 № 18-з)</t>
  </si>
  <si>
    <t>Закон Ярославской области от 15.10.2003 № 46-з "О налоге на имущество организаций в Ярославской области" (в ред. от 07.10.2008 № 42-з)</t>
  </si>
  <si>
    <t>Освобождаются от уплаты налога организации - в отношении объектов с искусственным льдом</t>
  </si>
  <si>
    <t>Закон Ярославской области от 15.10.2003 № 46-з "О налоге на имущество организаций в Ярославской области" (в ред. от 09.06.2016 № 40-з)</t>
  </si>
  <si>
    <t xml:space="preserve">Пониженная сумма налога для организаций, осуществляющих финансовую поддержку футбольных клубов - на сумму фактически перечисленных в указанном налоговом (отчетном) периоде средств на финансовую поддержку в пределах объема средств на такую поддержку, предусмотренного государственной программой Ярославской области, умноженную на коэффициент 1,2.
</t>
  </si>
  <si>
    <t>в размере финансовой помощи с коэф-том 1,2.</t>
  </si>
  <si>
    <t>Закон Ярославской области от 15.10.2003 № 46-з "О налоге на имущество организаций в Ярославской области" (в ред. от 31.10.2017 № 44-з)</t>
  </si>
  <si>
    <t>Освобождаются от уплаты налога организации - в отношении имущества многофункциональных спортивных комплексов, используемого для подготовки спортивного резерва по хоккею</t>
  </si>
  <si>
    <t>Освобождаются от уплаты налога профессиональные образовательные организации, осуществляющие подготовку олимпийского резерва по хоккею</t>
  </si>
  <si>
    <t>В общей выручке (доходе) от реализации товаров (работ, услуг)  доля выручки (доходов) составляет не менее 70%: 
для организаций - от реализации произведенной ими с/х продукции, включая продукцию ее первичной и последующей (промышленной) переработки, произведенную ими из с/х сырья собственного производства; 
для с/х потребительских кооперативов - от реализации с/х продукции собственного производства членов данных кооперативов, включая продукцию первичной переработки, произведенную данными кооперативами из с/х сырья собственного производства членов этих кооперативов, а также от выполненных работ (услуг) для членов данных кооперативов.</t>
  </si>
  <si>
    <t>Освобождаются от уплаты налога сельхозтоваропроизводители</t>
  </si>
  <si>
    <t>В общей выручке (доходе) от реализации товаров (работ, услуг) доля выручки (доходов) составляет не менее 70%: 
для организаций и ИП - от реализации произведенной ими с/х продукции, включая продукцию ее первичной и последующей (промышленной) переработки, произведенную ими из с/х сырья собственного производства; 
для с/х потребительских кооперативов - от реализации  с/х продукции собственного производства членов данных кооперативов, включая продукцию первичной переработки, произведенную данными кооперативами из  с/х сырья собственного производства членов этих кооперативов, а также от выполненных работ (услуг) для членов данных кооперативов</t>
  </si>
  <si>
    <t>Освобождаются от уплаты налога сельскохозяйственные товаропроизводители (за исключением налога в отношении легковых автомобилей)</t>
  </si>
  <si>
    <t>Закон Ярославской области от 15.10.2003 № 46-з "О налоге на имущество организаций в Ярославской области" (в ред. от 02.06.2014 № 21-з)</t>
  </si>
  <si>
    <t>Закон Ярославской области от 05.11.2002 № 71-з "О транспортном налоге в Ярославской области" (в ред. от 08.07.2015 № 56-з)</t>
  </si>
  <si>
    <t>Налогоплательщики - владельцы транспортных средств, использующих компримированный (сжатый) природный газ в качестве моторного топлива</t>
  </si>
  <si>
    <t>(1) ограниченный - срок действия льготы установлен Законом - с 01.01.2016 по 31.12.2019</t>
  </si>
  <si>
    <t>Освобождаются (на 50%) от уплаты налога налогоплательщики - в отношении транспортных средств, оборудованных в условиях серийного производства топливной системой, использующей исключительно компримированный (сжатый) природный газ в качестве моторного топлива</t>
  </si>
  <si>
    <t xml:space="preserve">﻿Организация является оператором железнодорожного подвижного состава в соответствии с Федеральным законом от 10.01.2003 № 17-ФЗ "О железнодорожном транспорте в Российской Федерации" </t>
  </si>
  <si>
    <t>Организации, являющиеся операторами железнодорожного подвижного состава, в отношении железнодорожных грузовых вагонов</t>
  </si>
  <si>
    <t>Закон Ярославской области от 08.11.2012 № 47-з "О введении на территории Ярославской области патентной системы налогообложения" (в ред. от 01.06.2015 № 43-з)</t>
  </si>
  <si>
    <t>ИП, впервые зарегистрированные после вступления в силу Закона и осуществляющие в качестве основного один из установленных Законом видов деятельности</t>
  </si>
  <si>
    <t>Закон Ярославской области от 30.11.2005 № 69-з "О применении упрощенной системы налогообложения на территории Ярославской области" (в ред. от 26.12.2008 № 72-з)</t>
  </si>
  <si>
    <t xml:space="preserve">Доходы от основного вида деятельности составляют не менее 70% доходов от предпринимательской деятельности. 
Среднемесячная начисленная заработная плата работников в налоговом периоде - не менее 1,2 размера минимальной заработной платы. 
Отсутствие недоимки по уплате налогов, зачисляемых в консолидированный бюджет Ярославской области, на дату представления декларации. </t>
  </si>
  <si>
    <t>Закон Ярославской области от 30.11.2005 № 69-з "О применении упрощенной системы налогообложения на территории Ярославской области" (в ред. от 26.11.2015 № 92-з)</t>
  </si>
  <si>
    <t xml:space="preserve">Доходы от основного вида деятельности составляют не менее 70% доходов от предпринимательской деятельности. 
Среднемесячная начисленная заработная работников в налоговом периоде - не менее 1,2 размера минимальной заработной платы. 
Отсутствие недоимки по уплате налогов, зачисляемых в консолидированный бюджет Ярославской области, на дату представления декларации. </t>
  </si>
  <si>
    <t>Закон Ярославской области от 30.11.2005 № 69-з "О применении упрощенной системы налогообложения на территории Ярославской области" (в ред. от  01.06.2015 № 43-з)</t>
  </si>
  <si>
    <t>За исключением ИП, которые используют в своей деятельности имущество, полученное по сделке с лицами, признаваемыми в соответствии с положениями НКРФ взаимозависимыми, и (или) приобретенное в результате реорганизации (ликвидации) юридического лица. 
Льгота предоставляется при величине дохода от реализации, полученного при осуществлении установленных видов предпринимательской деятельности, не превышающем предельный размер дохода, предусмотренный п. 4 ст. 346.13. НКРФ, уменьшенный в 10 раз.</t>
  </si>
  <si>
    <t>Закон Ярославской области от 15.10.2003 № 45-з "О ставках налога на прибыль организаций" (в ред. от  25.11.2016 № 74-з)</t>
  </si>
  <si>
    <t xml:space="preserve">Для организаций - участников СПИК, отвечающих требованиям пункта 2 статьи 25.9 НКРФ. 
Применение льготы производится с учетом особенностей, установленных статьей 284.3 НКРФ. </t>
  </si>
  <si>
    <t>(1) ограниченный - на период действия статуса участника СПИК, пока совокупный объем расходов и недополученных доходов бюджетов бюджетной системы не превысит 50% объема капитальных вложений в инвестпроект</t>
  </si>
  <si>
    <t>Организации, отвечающие требованиям пункта 2 статьи 25. 9 Налоговый кодекс Российской Федерации. 
Объекты ранее не эксплуатировались и по ним не начислялась амортизация. 
Ведения раздельного учета</t>
  </si>
  <si>
    <t>(1) ограниченный - на период действия СПИК, но не более 10 лет</t>
  </si>
  <si>
    <t>Освобождаются от уплаты налога участники специальных инвестиционных контрактов - в отношении объектов основных средств, вновь созданных или приобретенных в целях реализации СПИК</t>
  </si>
  <si>
    <t>Закон Ярославской области от 15.10.2003 № 45-з "О ставках налога на прибыль организаций" (в ред. от 25.11.2016 № 74-з)</t>
  </si>
  <si>
    <t>Применение льготы организациями - участниками РИП производится с учетом особенностей, установленных ст. 284. 3 НК РФ</t>
  </si>
  <si>
    <t>Пониженная (на величину до 4,5%) ставка налога для организаций - участников региональных инвестиционных проектов</t>
  </si>
  <si>
    <t>Исполнение соглашений об осуществлении деятельности на территории ТОСЭР, заключенных в соответствии с порядком, установленным Правительством Ярославской области. 
Имущество принято на учет в качестве объектов основных средств после даты включения организации в реестр резидентов ТОСЭР и ранее не учитывалось на балансе в качестве объектов основных средств иными лицами</t>
  </si>
  <si>
    <t xml:space="preserve">Пониженная (0% - с 1 по 5 гг.; 1,1% - с 6 по 10 гг.) ставка налога для резидентов ТОСЭР, создаваемых на территориях моногородов - в отношении имущества, используемого для реализации соглашений об осуществлении деятельности на территории ТОСЭР </t>
  </si>
  <si>
    <t>Закон Ярославской области от 15.10.2003 № 45-з "О ставках налога на прибыль организаций"(в ред. от 31.10.2017 № 44-з)</t>
  </si>
  <si>
    <t>Исполнение соглашений об осуществлении деятельности на территории ТОСЭР, заключенных в соответствии с порядком, установленным Правительством Ярославской области</t>
  </si>
  <si>
    <t>Закон Ярославской области от 15.10.2003 № 46-з "О налоге на имущество организаций в Ярославской области"; 
Закон ЯО от 19.12.2005 № 83-з "О государственном регулировании инвестиционной деятельности на территории Ярославской области"; 
Ранее Закон ЯО от 26.02.1996 № 5-з</t>
  </si>
  <si>
    <t>Инвесторы и управляющие компании индустриальных (промышленных) парков</t>
  </si>
  <si>
    <t xml:space="preserve">Пониженные (0%; 0,6%; 1,1%; 1,5%; 2,0% - в зависимости от удельного веса затрат на модернизацию) ставки налога для инвесторов, реализующих приоритетные инвестиционные проекты Ярославской области, и управляющих компаний, реализующих инвестиционные проекты регионального значения по созданию и (или) развитию индустриальных (промышленных) парков на территории Ярославской области - в отношении объектов недвижимого имущества, вновь созданных или приобретенных в целях реализации инвестиционного проект или подвергшихся модернизации по инвестиционному проекту </t>
  </si>
  <si>
    <t>2,2 п.п. - 0,2 п.п.</t>
  </si>
  <si>
    <t>Закон Ярославской области от 05.11.2002 № 71-з "О транспортном налоге в Ярославской области"( в ред. от 03.11.2005 № 62-з)</t>
  </si>
  <si>
    <t>Закон Ярославской области от 15.10.2003 № 45-з "О ставках налога на прибыль организаций" (в ред. от 30.06.2011 № 23-з)</t>
  </si>
  <si>
    <t>(2) не установлено 
(01.01.2023)</t>
  </si>
  <si>
    <t>Пониженная (на величину до 4,5%) ставка налога для инвесторов, реализующих приоритетные инвестиционные проекты Ярославской области, и управляющих компаний, реализующих инвестиционные проекты регионального значения по созданию и (или) развитию индустриальных (промышленных) парков на территории Ярославской области</t>
  </si>
  <si>
    <t>Закон г. Москвы от 05.03.2003 № 12 "Об установлении ставки налога на прибыль для общественных организаций инвалидов и организаций, использующих труд инвалидов"</t>
  </si>
  <si>
    <t>Для общественных организаций инвалидов - инвалиды и их законные представители - не менее 80%. 
Для иных организаций инвалидов: среднесписочная численность инвалидов - не менее 50%, а их доля в фонде оплаты труда - не менее 25%. 
Льгота не применяется в отношении: 
1) прибыли, полученной от производства и (или) реализации подакцизных товаров, минерального сырья, других полезных ископаемых и иных товаров по перечню, определяемому Правительством РФ по согласованию с общероссийскими организациями инвалидов, а также от оказания посреднических услуг, связанных с реализацией таких товаров, минерального сырья и полезных ископаемых.
Организации, осуществляющие наряду с деятельностью, указанной в настоящем пункте, иную деятельность, в целях осуществления льготного налогообложения обязаны обеспечить ведение раздельного учета;
2) доходов в виде использованных не по целевому назначению имущества (в том числе денежных средств), работ, услуг, которые получены в рамках благотворительной деятельности (в том числе в виде благотворительной помощи, пожертвований), целевых поступлений, целевого финансирования.</t>
  </si>
  <si>
    <t>Пониженная (13,5%; 12,5% - 2017-2020 гг.) ставка налога для общественных организаций инвалидов и организаций, использующих труд инвалидов</t>
  </si>
  <si>
    <t>Закон г. Москвы от 23.11.2016 № 37 "Об установлении ставки налога на прибыль организаций для организаций - резидентов и управляющих компаний особых экономических зон технико-внедренческого типа, созданных на территории города Москвы"; 
Ранее - Закон г. Москвы от 05.07.2006 № 31</t>
  </si>
  <si>
    <t>Ведение организациями - резидентами ОЭЗ раздельного учета доходов (расходов), полученных (понесенных) от деятельности на территориях ОЭЗ, и доходов (расходов), полученных (понесенных) при осуществлении деятельности за пределами территорий ОЭЗ.
Льгота предоставлялась ранее до 01.01.2016 - для резидентов ОЭЗ "Зеленоград".</t>
  </si>
  <si>
    <t xml:space="preserve">Резиденты особых экономических зон (ОЭЗ), созданных на территории города Москвы </t>
  </si>
  <si>
    <t xml:space="preserve"> (2) неограниченный - до даты прекращения льготы</t>
  </si>
  <si>
    <t>Пониженная (13,5% - 2016 г.; 12,5% - 2017 г.; 0% - 2018 -2027 г.; 5% - 2028 -2032 гг.; 12,5% - с 2033 г.) ставка налога для резидентов ОЭЗ - в отношении прибыли, полученной от деятельности, осуществляемой на территориях ОЭЗ г. Москвы</t>
  </si>
  <si>
    <t>Закон г. Москвы от 23.11.2016 № 37 "Об установлении ставки налога на прибыль организаций для организаций - резидентов и управляющих компаний особых экономических зон технико-внедренческого типа, созданных на территории города Москвы" (в ред. от 12.07.2017 № 23)</t>
  </si>
  <si>
    <t xml:space="preserve">Управляющие компании особых экономических зон (ОЭЗ), созданных на территории города Москвы </t>
  </si>
  <si>
    <t>Пониженная (12,5% - с 2017 г.; 13,5% - с 2021 г.) ставка налога для управляющих компаний ОЭЗ - в отношении прибыли, полученной от деятельности, осуществляемой в целях реализации соглашений об управлении ОЭЗ</t>
  </si>
  <si>
    <t xml:space="preserve">Организации нефтяной отрасли, не являющиеся участниками консолидированной группы налогоплательщиков </t>
  </si>
  <si>
    <t>Пониженная (13,5% - 2016 г; 12,5% - 2017 -2020 гг.; 13,5% - с 2021 г.) ставка налога для организаций нефтяной отрасли - в отношении прибыли, рассчитываемой как разница между величиной прибыли за текущий налоговый период, налог по которой подлежит зачислению в бюджет города Москвы, и величиной прибыли за 2014 год, налог по которой был исчислен и подлежал зачислению в бюджет города Москвы по итогам 2014 года</t>
  </si>
  <si>
    <t>(1) ограниченный - в течение действия статуса инвестиционного приоритетного проекта города Москвы (10 лет)</t>
  </si>
  <si>
    <t>Пониженная (13,5% - 2016 г.; 12,5% - 2017-2020 гг.; 13,5% - с 2021 г.) ставка налога для субъектов инвестиционной деятельности - в отношении прибыли, получаемой при реализации инвестиционных приоритетных проектов города Москвы</t>
  </si>
  <si>
    <t>Закон г. Москвы от 07.10.2015 № 52 "Об установлении ставки налога на прибыль организаций для организаций - субъектов инвестиционной деятельности, управляющих компаний технопарков и индустриальных (промышленных) парков, якорных резидентов технопарков и индустриальных (промышленных) парков"; 
Ранее - Закон г. Москвы от 23.01.2013 № 2</t>
  </si>
  <si>
    <t>Наличие у организации присвоенного или подтвержденного статуса управляющей компании технопарка или индустриального (промышленного) парка, якорного резидента технопарка или индустриального (промышленного) парка. 
Льгота применяется начиная с первого числа отчетного периода, следующего за отчетным периодом, в котором организации присвоен или подтвержден статус.</t>
  </si>
  <si>
    <t>(1) ограниченный - в течение действия статуса управляющей компании, якорного резидента технопарка или индустриального (промышленного) парка</t>
  </si>
  <si>
    <t xml:space="preserve">Пониженная (13,5% - 2016 г.; 12,5% - 2017-2020 гг.; 13,5% - с 2021 г.) ставка налога для управляющих компаний и якорных резидентов технопарков и индустриальных (промышленных) парков - от деятельности, осуществляемой на территории технопарков и индустриальных (промышленных) парков
</t>
  </si>
  <si>
    <t>Организации, имеющие статус производителя автотранспортных средств, осуществляющего деятельность на территории города Москвы</t>
  </si>
  <si>
    <t>Пониженная (12,5% - 2018-2020 гг.) ставка налога для организаций, имеющих статус производителя автотранспортных средств</t>
  </si>
  <si>
    <t>Проект признается РИПом в случае соответствия одновременно следующим дополнительным требованиям:
1) объем капитальных вложений в рамках инвестиционного проекта в соответствии с инвестиционной декларацией не может быть менее:
а) 300 млн рублей - в течение не более 3 лет со дня включения организации в реестр;
б) 500 млн рублей - в течение не более 5 лет со дня включения организации в реестр;
2) инвестиционный проект имеет статус инвестиционного приоритетного проекта города Москвы, присвоенный в установленном Правительством Москвы порядке, и в отношении такого инвестиционного проекта с органом государственной власти города Москвы заключен СПИК, или такому инвестиционному проекту после исполнения СПИК в соответствии с законодательством города Москвы присвоен статус промышленного комплекса, технопарка, индустриального (промышленного) парка соответственно.</t>
  </si>
  <si>
    <t>01.01.2028 
(01.01.2027 - РИП ≥ 300 млн руб.)</t>
  </si>
  <si>
    <t>Пониженная (10%) ставка налога для организаций, включенных в реестр организаций - участников региональных инвестиционных проектов.</t>
  </si>
  <si>
    <t>Инвестиционный контракт должен быть заключен в соответствии с федеральным законодательством от имени РФ определенным Правительством РФ федеральным органом исполнительной власти</t>
  </si>
  <si>
    <t>Пониженная (0%) ставка налога для организаций, являющихся стороной специального инвестиционного контракта с федеральным органом исполнительной власти, предусматривающего создание либо модернизацию и (или) освоение производства промышленной продукции на территории города Москвы</t>
  </si>
  <si>
    <t>Закон г. Москвы от 05.11.2003 № 64 "О налоге на имущество организаций" (в ред. от 20.11.2013 № 63)</t>
  </si>
  <si>
    <t xml:space="preserve">Пониженные (0,9% - 2014 г.; 1,2% - 2015 г.; 1,3% - 2016 г.; 1,4% - 2017 г.; 1,5% - 2018 г.; 1,6% - 2019 г.; 1,7% - 2020 г.; 1,8% - 2021 г.; 1,9% - 2022 г.) ставки налога - в отношении объектов недвижимого имущества, налоговая база по которым определяется как их кадастровая стоимость </t>
  </si>
  <si>
    <t>Закон г. Москвы от 05.11.2003 № 64 "О налоге на имущество организаций" (в ред. от 26.11.2014 № 56)</t>
  </si>
  <si>
    <t>Помещения: 
1) используются для размещения объектов общественного питания, розничной торговли, бытового обслуживания, для осуществления банковских операций по обслуживанию физлиц, тур.деятельности (деятельности туроператора или турагентства по заключению договора о реализации туристического продукта с туристом), деятельности в области исполнительных искусств, деятельности музеев, коммерческих художественных галерей и (или) деятельности в области демонстрации кинофильмов; 
2) расположены на первом и (или) втором этажах зданий (строений, сооружений), непосредственно примыкающих к пешеходным зонам общегородского значения или к улицам с интенсивным пешеходным движением, перечень которых утверждается Правительством Москвы.</t>
  </si>
  <si>
    <t xml:space="preserve">Налогоплательщики в отношении нежилых помещений, расположенных в зданиях (строениях, сооружениях), налоговая база по которым определяется как их кадастровая стоимость, используемых в установленных Законом целях </t>
  </si>
  <si>
    <t>Пониженная (коэф-т 0,1 к ставкам) ставка налога - в отношении нежилых помещений, расположенных в зданиях (строениях, сооружениях), используемых в установленных Законом целях (налоговая база -кадастровая стоимость)</t>
  </si>
  <si>
    <t>Закон г. Москвы от 05.11.2003 № 64 "О налоге на имущество организаций" (в ред. от 23.11.2005 № 57)</t>
  </si>
  <si>
    <t>Закон г. Москвы от 05.11.2003 № 64 "О налоге на имущество организаций" (в ред. от 24.11.2004 № 76)</t>
  </si>
  <si>
    <t>Организации - налогоплательщики в отношении имущества, предназначенного для хранения жидких и твердых противогололедных реагентов</t>
  </si>
  <si>
    <t>Организации - налогоплательщики в отношении автомобильных дорог и дорожно-мостовых сооружений общего пользования, придорожного озеленения, а также сооружений, являющихся неотъемлемой технологической частью указанных объектов</t>
  </si>
  <si>
    <t>Среднесписочная численность инвалидов - не менее 50%, а их доля в фонде оплаты труда - не менее 25%. 
Льгота не распространяется на организации, занимающиеся реализацией брокерских и иных посреднических услуг, производством и (или) реализацией подакцизных товаров, минерального сырья и иных полезных ископаемых, а также иных товаров по перечню, утверждаемому Правительством РФ по согласованию с общероссийскими общественными организациями инвалидов. 
Льгота не распространяется на имущество, сдаваемое в аренду организациями, в которых среднесписочная численность инвалидов составляет менее 50 человек.
С 1 января 2019 года льгота не применяется в отношении объектов недвижимости, налоговая база которых определяется как кадастровая стоимость объекта недвижимого имущества.</t>
  </si>
  <si>
    <t>Организации в отношении многоэтажных гаражей-стоянок, налоговая база по которым не определяется как кадастровая стоимость</t>
  </si>
  <si>
    <t>Освобождаются от уплаты налога организации - в отношении многоэтажных гаражей-стоянок, налоговая база по которым не определяется как кадастровая стоимость</t>
  </si>
  <si>
    <t>Организации - налогоплательщики в отношении объектов жилищного фонда, используемого в отчетном (налоговом) периоде по назначению на основании договора найма, договора безвозмездного пользования</t>
  </si>
  <si>
    <t>Освобождаются от уплаты налога организации - в отношении объектов жилищного фонда, используемого в отчетном (налоговом) периоде по назначению на основании договора найма, договора безвозмездного пользования</t>
  </si>
  <si>
    <t>Закон г. Москвы от 05.11.2003 № 64 "О налоге на имущество организаций" (в ред. от 26.10.2005 № 51)</t>
  </si>
  <si>
    <t>Организации - налогоплательщики в отношении объектов жилищно-коммунального комплекса, газоснабжения, а также в отношении подземных коллекторов для инженерных коммуникаций и имущества, предназначенного для их содержания и эксплуатации</t>
  </si>
  <si>
    <t>Освобождаются от уплаты налога организации - в отношении объектов жилищно-коммунального комплекса, газоснабжения, а также в отношении подземных коллекторов для инженерных коммуникаций и имущества, предназначенного для их содержания и эксплуатации</t>
  </si>
  <si>
    <t>Закон г. Москвы от 05.11.2003 № 64 "О налоге на имущество организаций" (в ред. от 10.10.2007 № 41)</t>
  </si>
  <si>
    <t>Освобождаются от уплаты налога организации - в отношении объектов коммунального комплекса по утилизации (обезвреживанию) твердых бытовых отходов, водоснабжению и водоотведению</t>
  </si>
  <si>
    <t>Закон г. Москвы от 05.11.2003 № 64 "О налоге на имущество организаций" (в ред. от 01.04.2015 № 14)</t>
  </si>
  <si>
    <t>Организации - налогоплательщики в отношении недвижимого имущества, предназначенного для использования в процессе производства электрохимическим способом гипохлорита натрия (в целях водоподготовки), соляной кислоты и каустической соды, а также в процессе производства противогололедных реагентов</t>
  </si>
  <si>
    <t>Закон г. Москвы от 05.11.2003 № 64 "О налоге на имущество организаций" (в ред. от 31.03.2004 № 16)</t>
  </si>
  <si>
    <t>Религиозные организации, зарегистрированные в установленном порядке, в отношении имущества, используемого ими для осуществления уставной деятельности</t>
  </si>
  <si>
    <t>Общественные организации инвалидов, зарегистрированные в установленном порядке, в отношении имущества, используемого ими для осуществления уставной деятельности</t>
  </si>
  <si>
    <t>Льгота не распространяется на имущество, сдаваемое в аренду, за исключением передачи в аренду транспортных средств организациям грузового автомобильного транспорта для формирования автоколонн войскового типа</t>
  </si>
  <si>
    <t>Организации грузового автомобильного транспорта, выполняющие государственный оборонный заказ, в отношении транспортных средств, зачисленных в штаты автоколонн войскового типа</t>
  </si>
  <si>
    <t>Закон г. Москвы от 05.11.2003 № 64 "О налоге на имущество организаций" (в ред. от 16.11.2011 № 53)</t>
  </si>
  <si>
    <t>Организации - налогоплательщики в отношении аэродромов и объектов единой системы организации воздушного движения</t>
  </si>
  <si>
    <t>Освобождаются от уплаты налога организации - в отношении аэродромов и объектов единой системы организации воздушного движения</t>
  </si>
  <si>
    <t>Закон г. Москвы от 05.11.2003 № 64 "О налоге на имущество организаций" (в ред. от 07.10.2015 № 51)</t>
  </si>
  <si>
    <t>Субъекты инвестиционной деятельности - налогоплательщики в отношении недвижимого имущества технопарка или индустриального (промышленного) парка</t>
  </si>
  <si>
    <t>(1) ограниченный - в течение действия статуса технопарка или индустриального (промышленного) парка (10 лет)</t>
  </si>
  <si>
    <t>Закон г. Москвы от 05.11.2003 № 64 "О налоге на имущество организаций" (в ред. от 23.11.2016 № 36)</t>
  </si>
  <si>
    <t>Освобождаются от уплаты налога организации железнодорожного транспорта общего пользования - в отношении объектов движимого и недвижимого имущества, используемого для осуществления перевозок на Малом кольце Московской железной дороги</t>
  </si>
  <si>
    <t>Закон г. Москвы от 05.11.2003 № 64 "О налоге на имущество организаций" (в ред. от 29.11.2017 № 45)</t>
  </si>
  <si>
    <t>Управляющие компании закрытых паевых инвестиционных фондов, сформированных в рамках реализации приоритетного проекта "Ипотека и арендное жилье", паспорт которого утвержден президиумом Совета при Президенте РФ по стратегическому развитию и приоритетным проектам</t>
  </si>
  <si>
    <t>Освобождаются от уплаты налога управляющие компании закрытых паевых инвестиционных фондов - в отношении включенных в состав указанных закрытых паевых инвестиционных фондов нежилых помещений и (или) машино-мест, предназначенных для использования физлицами для целей, не связанных с осуществлением предпринимательской деятельности</t>
  </si>
  <si>
    <t>Организации - налогоплательщики в отношении имущества, расположенного на территории международного медицинского кластера</t>
  </si>
  <si>
    <t>Закон г. Москвы от 05.11.2003 № 64 "О налоге на имущество организаций" (в ред. от 21.02.2018 № 4)</t>
  </si>
  <si>
    <t>Льгота в отношении движимого имущества, принятого с 1 января 2013 года на учет в качестве основных средств, за исключением следующих объектов движимого имущества, принятых на учет в результате реорганизации или ликвидации юридических лиц; передачи, включая приобретение, имущества между лицами, признаваемыми взаимозависимыми.</t>
  </si>
  <si>
    <t>Организации - налогоплательщики в отношении движимого имущества</t>
  </si>
  <si>
    <t>Закон г. Москвы от 05.11.2003 № 64 "О налоге на имущество организаций" (в ред. от 17.05.2018 № 13)</t>
  </si>
  <si>
    <t>Организации, имеющие статус производителя автотранспортных средств на территории Москвы</t>
  </si>
  <si>
    <r>
      <t>Организации - налогоплательщики в отношении</t>
    </r>
    <r>
      <rPr>
        <strike/>
        <sz val="10"/>
        <rFont val="Times New Roman"/>
        <family val="1"/>
        <charset val="204"/>
      </rPr>
      <t xml:space="preserve"> </t>
    </r>
    <r>
      <rPr>
        <sz val="10"/>
        <rFont val="Times New Roman"/>
        <family val="1"/>
        <charset val="204"/>
      </rPr>
      <t>спортивных сооружений, включающих футбольное (ледовое) поле и оборудованных трибунами для зрителей с общим количеством мест не менее 12 тысяч</t>
    </r>
  </si>
  <si>
    <t>Развитие и популяризация спорта в Москве</t>
  </si>
  <si>
    <t>Закон г. Москвы от 05.11.2003 № 64 "О налоге на имущество организаций" (в ред. от 24.06.2015 № 29)</t>
  </si>
  <si>
    <t>Организации -налогоплательщики в отношении зданий общей площадью более 10 тысяч кв. метров, в которых демонстрируются живые рыбы, живые водные беспозвоночные и которые оборудованы зрительными залами с общим количеством зрительских мест не менее 1 тыс. для демонстрации живых морских млекопитающих</t>
  </si>
  <si>
    <t>Организации - налогоплательщики в отношении недвижимого имущества промышленных комплексов</t>
  </si>
  <si>
    <t>(1) ограниченный - в течение действия статуса промышленного комплекса</t>
  </si>
  <si>
    <t>Закон г. Москвы от 05.11.2003 № 64 "О налоге на имущество организаций" (в ред. от 13.04.2016 № 14)</t>
  </si>
  <si>
    <t>Организации - налогоплательщики в отношении зданий и помещений в них, если такие здания предназначены и используются для осуществления медицинской деятельности и впервые введены в эксплуатацию после 1 января 2013 года</t>
  </si>
  <si>
    <t xml:space="preserve">Управляющие организации агропродовольственных кластеров </t>
  </si>
  <si>
    <t xml:space="preserve">(1) ограниченный - в течение действия статуса </t>
  </si>
  <si>
    <t>Пониженные (25% - 2016-2017 гг.; 35% - 2018 г.; 45% - 2019 г.; 50% - 2020-2025 гг.) суммы налога для управляющих организаций агропродовольственных кластеров - в отношении объектов недвижимого имущества, входящих в имущественные комплексы агропродовольственных кластеров</t>
  </si>
  <si>
    <t>Закон г. Москвы от 05.11.2003 № 64 "О налоге на имущество организаций" (в ред. от 21.11.2018 № 26)</t>
  </si>
  <si>
    <t xml:space="preserve">Организации - налогоплательщики в отношении зданий и помещений в них, используемых частными образовательными организациями </t>
  </si>
  <si>
    <t>Закон г. Москвы от 05.11.2003 № 64 "О налоге на имущество организаций" (в ред. от 20.11.2019 № 29)</t>
  </si>
  <si>
    <t>Организации - налогоплательщики в отношении зданий, сооружений, включенных в реестр объектов парков развлечений, и помещений в них</t>
  </si>
  <si>
    <t>Организации - налогоплательщики в отношении расположенных в административно-деловых центрах и торговых центрах (комплексах) помещений, используемых для осуществления образовательной деятельности и (или) медицинской деятельности</t>
  </si>
  <si>
    <t>Средства бюджетов, средств Российского фонда фундаментальных исследований и Российского фонда технологического развития составляют не менее 30% всех доходов, полученных научной организацией в отчетном (налоговом) периоде</t>
  </si>
  <si>
    <t>Организации - налогоплательщики в отношении расположенных в административно-деловых центрах и торговых центрах (комплексах) помещений, используемых научными организациями, выполняющими научно-исследовательские и опытно-конструкторские работы за счет средств бюджетов, средств Российского фонда фундаментальных исследований и Российского фонда технологического развития</t>
  </si>
  <si>
    <t>Объект находится в нежилом здании (строении, сооружении), расположенном на земельных участках, вид разрешенного использования которых предусматривает только размещение объектов промышленности и (или) производства и (или) административных зданий (строений, сооружений) промышленности, материально-технического, продовольственного снабжения, сбыта и заготовок промышленности. 
По результатам последних мероприятий по определению вида фактического использования, проведенных с 1 января года, предшествующего налоговому периоду, за который заявлена налоговая льгота, по 30 июня года указанного налогового периода, установлено, что не менее 20% общей площади здания (строения, сооружения), расположенного на вышеуказанных земельных участках или на смежных с ними земельных участках, используется налогоплательщиком для осуществления его производственной деятельности. При этом указанное здание (строение, сооружение) или помещения в нем находятся в собственности налогоплательщика или закреплены за ним на праве хозяйственного ведения.</t>
  </si>
  <si>
    <t xml:space="preserve">Организации - налогоплательщики в отношении объектов недвижимого имущества, используемых для размещения рабочих мест работников, обеспечивающих производственную деятельность организации </t>
  </si>
  <si>
    <t>Вычет из налогооблагаемой базы величины кадастровой стоимости площади объекта налогообложения, используемой налогоплательщиком для размещения рабочих мест работников, обеспечивающих его производственную деятельность, с применением коэффициента 0,75 к указанной кадастровой стоимости</t>
  </si>
  <si>
    <t>Организации - налогоплательщики в отношении используемых в качестве гостиниц зданий (строений, сооружений) или помещений в здании (строении, сооружении)</t>
  </si>
  <si>
    <t>Закон г. Москвы от 05.11.2003 № 64 "О налоге на имущество организаций" (в ред. от 13.05.2015 № 22)</t>
  </si>
  <si>
    <t>Закон г. Москвы от 05.11.2003 № 64 "О налоге на имущество организаций" (в ре. от 24.06.2015 № 29)</t>
  </si>
  <si>
    <t>Организации - налогоплательщики в отношении жилых домов и жилых помещений, не учитываемых на балансе в качестве объектов основных средств, налоговая база по которым определяется как кадастровая стоимость</t>
  </si>
  <si>
    <t>Организации - налогоплательщики в отношении объектов недвижимого имущества, используемых в кинематографии и принадлежащих унитарным предприятиям или юридическим лицам</t>
  </si>
  <si>
    <t xml:space="preserve">Среднесписочная численность инвалидов за налоговый и (или) отчетный периоды составляет не менее 50% , а их доля в фонде оплаты труда - не менее 25% </t>
  </si>
  <si>
    <t>Организации, оказывающие услуги по перевозке пассажиров городским пассажирским транспортом общего пользования</t>
  </si>
  <si>
    <t>Льгота не распространяется на водные, воздушные транспортные средства, снегоходы и мотосани. 
Льгота предоставляется с момента включения в реестр резидентов ОЭЗ (ранее до 01.01.2017 - для резидентов ОЭЗ "Зеленоград")</t>
  </si>
  <si>
    <t>Резиденты особых экономических зон (ОЭЗ) технико-внедренческого типа, созданных на территории города Москвы</t>
  </si>
  <si>
    <t>(1) ограниченный - сроком на 10 лет с месяца регистрации ТС</t>
  </si>
  <si>
    <t>Закон г. Москвы от 09.07.2008 № 33 "О транспортном налоге" (в ред. от 12.07.2017 № 23)</t>
  </si>
  <si>
    <t>Организации, признаваемые управляющими компаниями особых экономических зон (ОЭЗ) и осуществляющие деятельность в целях реализации соглашений об управлении ОЭЗ</t>
  </si>
  <si>
    <t>Закон г. Москвы от 09.07.2008 № 33 "О транспортном налоге" ( в ред. от 29.11.2017 № 45)</t>
  </si>
  <si>
    <t>Льгота не распространяется на водные, воздушные транспортные средства, снегоходы и мотосани. 
Участникам проекта льгота предоставляется с момента заключения соглашения об осуществлении проекта с управляющей компанией международного медицинского кластера</t>
  </si>
  <si>
    <t>Управляющие компании международного медицинского кластера и участники проекта, заключившие соглашения об осуществлении проекта с управляющей компанией международного медицинского кластера и осуществляющие на территории международного медицинского кластера деятельность по реализации проекта</t>
  </si>
  <si>
    <t>Развитие сфер разработки лекарственных препаратов и медицинских технологий, научных исследований в сфере охраны здоровья, а также развитие международного сотрудничества в указанной сфере деятельности.</t>
  </si>
  <si>
    <t>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t>
  </si>
  <si>
    <t>Физические лица - владельцы легковых автомобилей</t>
  </si>
  <si>
    <t xml:space="preserve">Поддержка владельцев малолитражных автомобилей в целях снижения загрязнения экологии Москвы </t>
  </si>
  <si>
    <t>Физические лица, подвергшиеся воздействию радиации вследствие катастрофы на Чернобыльской АЭС, вследствие аварии в 1957 году на производственном объединении "Маяк" и сбросов радиоактивных отходов в реку Теча, вследствие ядерных испытаний на Семипалатинском полигоне</t>
  </si>
  <si>
    <t>Физические лица, получившие или перенесшие лучевую болезнь или ставшие инвалидами в результате испытаний, учений и иных работ, связанных с любыми видами ядерных установок, включая ядерное оружие и космическую технику</t>
  </si>
  <si>
    <t>Закон г. Москвы от 09.07.2008 № 33 "О транспортном налоге" (в ред. от 19.03.2014 № 11)</t>
  </si>
  <si>
    <t>Закон г. Москвы от 24.11.2004 № 74 "О земельном налоге" (в ред. от 16.05.2012 № 17)</t>
  </si>
  <si>
    <t>Юридические лица - налогоплательщики в отношении указанных земельных участков</t>
  </si>
  <si>
    <t>Физические лица - налогоплательщики в отношении указанных земельных участков</t>
  </si>
  <si>
    <t>Закон г. Москвы от 24.11.2004 № 74 "О земельном налоге" (в ред. от 01.06.2005 № 19)</t>
  </si>
  <si>
    <t>Закон г. Москвы от 24.11.2004 № 74 "О земельном налоге" (в ред. от 16.09.2009 № 30)</t>
  </si>
  <si>
    <t>Земельные участки не сданы в аренду</t>
  </si>
  <si>
    <t>Органы государственной власти города Москвы и органы местного самоуправления внутригородских муниципальных образований в городе Москве</t>
  </si>
  <si>
    <t>Автономные, бюджетные и казенные учреждения города Москвы и внутригородских муниципальных образований в городе Москве, профессиональные союзы, их объединения (ассоциации); первичные профсоюзные организации, а также учреждения, финансируемые за счет средств профессиональных союзов, их объединений (ассоциаций), первичных профсоюзных организаций</t>
  </si>
  <si>
    <t xml:space="preserve">Автономные, бюджетные и казенные учреждения города Москвы и внутригородских муниципальных образований в городе Москве </t>
  </si>
  <si>
    <t>Земельные участки не сданы в аренду. 
Земельные участки включены в государственный кадастр особо охраняемых природных территорий в городе Москве.</t>
  </si>
  <si>
    <t xml:space="preserve">Организации, использующие труд инвалидов </t>
  </si>
  <si>
    <t>Закон г. Москвы от 24.11.2004 № 74 "О земельном налоге" (в ред. от 10.10.2007 № 40)</t>
  </si>
  <si>
    <t>Товарищества собственников жилья, жилищные кооперативы, жилищно-строительные кооперативы и иные специализированные потребительские кооперативы, созданные в целях удовлетворения потребностей граждан в жилье</t>
  </si>
  <si>
    <t>Закон г. Москвы от 24.11.2004 № 74 "О земельном налоге" (в ред. от 12.05.2010 № 18)</t>
  </si>
  <si>
    <t xml:space="preserve">Негосударственные некоммерческие организации </t>
  </si>
  <si>
    <t>Закон г. Москвы от 24.11.2004 № 74 "О земельном налоге" (в ред. от 03.11.2010 № 46)</t>
  </si>
  <si>
    <t xml:space="preserve">Доля дохода от научной деятельности за отчетный (налоговый) период составляет не менее 70% от общего дохода.
Земельные участки не сданы в аренду 
</t>
  </si>
  <si>
    <t>Организации, которым в установленном порядке присвоен статус государственного научного центра Российской Федерации</t>
  </si>
  <si>
    <t>Земельные участки не сданы в аренду. 
Ранее льгота в форме вычета: 500 тыс. рублей - 2005-2007 гг.; 1 млн. рублей - 2008-2009 гг.</t>
  </si>
  <si>
    <t>Организации - налогоплательщики в отношении земельных участков, используемых для размещения объектов спорта, предназначенных для проведения конноспортивных мероприятий</t>
  </si>
  <si>
    <t>Закон г. Москвы от 24.11.2004 № 74 "О земельном налоге" (в ред. от 12.07.2017 № 23)</t>
  </si>
  <si>
    <t>Земельные участки не сданы в аренду. 
Льгота предоставляется с месяца возникновения права собственности на каждый земельный участок.</t>
  </si>
  <si>
    <t>Освобождаются от уплаты налога резиденты ОЭЗ технико-внедренческого типа</t>
  </si>
  <si>
    <t>Закон г. Москвы от 24.11.2004 № 74 "О земельном налоге" (в ред. от 25.06.2014 № 35)</t>
  </si>
  <si>
    <t>Организации - собственникки земельных участков</t>
  </si>
  <si>
    <t>Санаторно-курортные организации, а также учреждения здравоохранения и учреждения оздоровительного профиля, перечни которых утверждены Правительством РФ</t>
  </si>
  <si>
    <t xml:space="preserve">Земельные участки включены в Перечень земельных участков, используемых в ходе реализации инвестиционного приоритетного проекта города Москвы, установленный Правительством Москвы. 
Земельные участки не сданы в аренду. 
Земельные участки не заняты технопарком или индустриальным (промышленным) парком, промышленным комплексом. 
Наличие присвоенного или подтвержденного статуса инвестиционного приоритетного проекта города Москвы. </t>
  </si>
  <si>
    <t>Пониженная (0,7% от суммы) сумма налога для субъектов инвестиционной деятельности, в том числе являющиеся стороной СПИК - в отношении земельных участков, используемых в ходе реализации инвестиционных приоритетных проектов города Москвы</t>
  </si>
  <si>
    <t xml:space="preserve">Земельные участки не сданы в аренду. 
Наличие присвоенного или подтвержденного статуса технопарка или индустриального (промышленного) парка. </t>
  </si>
  <si>
    <t>Организации - налогоплательщики в отношении земельных участков, занятых технопарками или индустриальными (промышленными) парками</t>
  </si>
  <si>
    <t>Пониженная (0,7% от суммы) сумма налога для организаций - в отношении земельных участков, занятых технопарками или индустриальными (промышленными) парками</t>
  </si>
  <si>
    <t>Наличие присвоенного или подтвержденного статуса промышленного комплекса. 
Земельные участки не сданы в аренду.</t>
  </si>
  <si>
    <t>Организации - налогоплательщики в отношении земельных участков, занятых промышленными комплексами</t>
  </si>
  <si>
    <t>(1) ограниченный - в течение действия статуса промышленного комплекса (10 лет)</t>
  </si>
  <si>
    <t>Пониженная (20% от суммы) сумма налога для организаций - в отношении земельных участков, занятых промышленными комплексами</t>
  </si>
  <si>
    <t>Налогоплательщик не применяет налоговую ставку в размере 0,3%</t>
  </si>
  <si>
    <t xml:space="preserve">Организации в отношении определенных земельных участков </t>
  </si>
  <si>
    <t>Земельные участки не сданы в аренду. 
Ранее льгота в форме вычета в размере 500 тыс. рублей - 2005-2007 гг.</t>
  </si>
  <si>
    <t>Физические лица, которые имеют I и II группу инвалидности</t>
  </si>
  <si>
    <t>Ветераны и инвалиды Великой Отечественной войны, а также ветераны и инвалиды боевых действий</t>
  </si>
  <si>
    <t>Физические лица, принимавших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t>
  </si>
  <si>
    <t>Физические лица, получивших или перенесших лучевую болезнь или ставших инвалидами в результате испытаний, учений и иных работ, связанных с любыми видами ядерных установок, включая ядерное оружие и космическую технику</t>
  </si>
  <si>
    <t>Закон г. Москвы от 24.11.2004 № 74 "О земельном налоге" (в ред. от 16.07.2008 № 36)</t>
  </si>
  <si>
    <t>Льгота предоставляется в отношении гаражей и машино-мест, в том числе расположенных в зданиях, включенных в Перечень (АД, торговые центры, нежилые помещения под размещение офисов, торговых объектов, объектов общественного питания и бытового обслуживания)</t>
  </si>
  <si>
    <t>Физические лица - собственники гаражей и машино-мест</t>
  </si>
  <si>
    <t>Пониженная (0,1%) ставка налога - в отношении гаражей и машино-мест, в том числе расположенных в зданиях, включенных в Перечень, а также объектов налогообложения, кадастровая стоимость каждого из которых превышает 300 млн. рублей</t>
  </si>
  <si>
    <t>Льгота предоставляется в отношении объектов налогообложения, включенных в Перечень (АДЦ, торговые центры, нежилые помещения под размещение офисов, торговых объектов, объектов общественного питания и бытового обслуживания), а также объектов налогообложения, предусмотренных абзацем вторым пункта 10 статьи 378.2НК РФ (в случае, если объект недвижимого имущества образован в результате раздела объекта недвижимого имущества или иного соответствующего законодательству РФ действия с объектами недвижимого имущества, включенными в Перечень)</t>
  </si>
  <si>
    <t>Пониженные (1,2% - 2015 г.; 1,3% - 2016 г.; 1,4% - 2017 г.; 1,5% - с 2018 г.) ставки налога - в отношении объектов, включенных в Перечень</t>
  </si>
  <si>
    <t>Налогоплательщик не использовал в налоговом периоде федеральную налоговую льготу. 
Гараж или машино-место расположено в здании, включенном в Перечень в соответствии с п.7 ст.378.2 НКРФ (налоговая база определяется как кадастровая стоимость). 
Льгота применяется в отношении одного гаража или машино-места с максимальной исчисленной суммой налога вне зависимости от количества оснований для применения налоговых льгот.</t>
  </si>
  <si>
    <t>Физические лица-собственники гаражей или машино-мест, указанные в пп.1-13 п.1 ст.407 НК РФ (герои Советского Союза, инвалиды, военнослужащие и др.)</t>
  </si>
  <si>
    <t>Льгота предоставляется в отношении одного гаража или машино-места с максимальной исчисленной суммой налога вне зависимости от количества оснований для применения налоговых льгот.</t>
  </si>
  <si>
    <t>Физические лица-собственники гаражей или машино-машиномест, не указанные в подпунктах 1-13 пункта 1 статьи 407 НК РФ</t>
  </si>
  <si>
    <t>Пониженная сумма налога - сумма исчисленного налога умножается на коэффициенты К1 и К2:
К1 - коэффициент, равный отношению 150 к площади нежилого помещения (К1=1, если площадь нежилого помещения составляет менее 150 кв. м);
К2 - корректирующий коэффициент: 0,58 - 2015 г.; 0,62 - 2016 г.; 0,64 - 2017 г.; 0,67 - с 2018 г. и далее.</t>
  </si>
  <si>
    <t>Выручка от реализации товаров (работ, услуг) по установленному Законом виду экономической деятельности за отчетный (налоговый) период составляет не менее 75% от общей суммы выручки</t>
  </si>
  <si>
    <t>Организации и ИП, осуществляющие вид экономической деятельности - обрабатывающие производства</t>
  </si>
  <si>
    <t>Пониженная (10%) ставка налога для организаций и ИП, осуществляющих вид экономической деятельности - обрабатывающие производства
(объекта налогообложения "доходы-расходы")</t>
  </si>
  <si>
    <t>Пониженная (10%) ставка налога для организаций и ИП, осуществляющих вид экономической деятельности - управление эксплуатацией жилого и (или) нежилого фонда за вознаграждение или на договорной основе
(объекта налогообложения "доходы-расходы")</t>
  </si>
  <si>
    <t>Организации и ИП, осуществляющие вид экономической деятельности - научные исследования и разработки</t>
  </si>
  <si>
    <t>Организации и ИП, осуществляющие вид экономической деятельности - деятельность по уходу с обеспечением проживания и предоставление социальных услуг без обеспечения проживания</t>
  </si>
  <si>
    <t>Пониженная (10%) ставка налога для организаций и ИП, осуществляющих вид экономической деятельности - деятельность по уходу с обеспечением проживания и предоставление социальных услуг без обеспечения проживания
(объекта налогообложения "доходы-расходы")</t>
  </si>
  <si>
    <t>Организации и ИП, осуществляющие вид экономической деятельности -- деятельность в области спорта</t>
  </si>
  <si>
    <t>Организации и ИП, осуществляющие вид экономической деятельности - растениеводство, животноводство и предоставление соответствующих услуг в этих областях</t>
  </si>
  <si>
    <t>Пониженная (10%) ставка налога для организаций и ИП, осуществляющих вид экономической деятельности - растениеводство, животноводство и предоставление соответствующих услуг в этих областях
(объекта налогообложения "доходы-расходы")</t>
  </si>
  <si>
    <t>Средняя численность наемных работников, за налоговый период не превышает 15 человек</t>
  </si>
  <si>
    <t>ИП, осуществляющие производство пищевых продуктов, производство напитков (за искл. производства алкогольных и спиртосодержащих напитков)</t>
  </si>
  <si>
    <t>Пониженная (0%) ставка налога для ИП, впервые зарегистрированных после вступления в силу Закона и осуществляющих установленные Законом виды предпринимательской деятельности</t>
  </si>
  <si>
    <t>ИП, осуществляющие производство текстильных изделий</t>
  </si>
  <si>
    <t>ИП, осуществляющие производство одежды, выделка и крашение меха</t>
  </si>
  <si>
    <t>ИП, осуществляющие производство кожи и изделий из кожи</t>
  </si>
  <si>
    <t>ИП, осуществляющие обработку древесины и производство изделий из дерева и пробки, кроме мебели, производство изделий из соломки и материалов для плетения</t>
  </si>
  <si>
    <t>ИП, осуществляющие производство бумаги и бумажных изделий</t>
  </si>
  <si>
    <t>ИП, осуществляющие деятельность полиграфическую и копирование носителей информации; деятельность издательскую</t>
  </si>
  <si>
    <t>ИП, осуществляющие производство резиновых и пластмассовых изделий</t>
  </si>
  <si>
    <t>ИП, осуществляющие производство готовых металлических изделий, кроме машин и оборудования (за исключением производства оружия и боеприпасов)</t>
  </si>
  <si>
    <t>ИП, осуществляющие производство машин и оборудования, не включенных в другие группировки; монтаж промышленных машин и оборудования; ремонт машин и оборудования</t>
  </si>
  <si>
    <t>ИП, осуществляющие производство офисной техники и оборудования; производство компьютеров и периферийного оборудования</t>
  </si>
  <si>
    <t>ИП, осуществляющие производство электрического оборудования; ремонт электрического оборудования</t>
  </si>
  <si>
    <t>ИП, осуществляющие производство электронных и оптических изделий; ремонт коммуникационного оборудования</t>
  </si>
  <si>
    <t>ИП, осуществляющие производство мебели</t>
  </si>
  <si>
    <t>ИП, осуществляющие производство музыкальных инструментов</t>
  </si>
  <si>
    <t>ИП, осуществляющие производство спортивных товаров</t>
  </si>
  <si>
    <t>ИП, осуществляющие производство игр и игрушек</t>
  </si>
  <si>
    <t>ИП, осуществляющие производство метел и щеток</t>
  </si>
  <si>
    <t>ИП, осуществляющие производство прочих готовых изделий, не включенных в другие группировки; производство пластмассовых изделий, используемых в строительстве</t>
  </si>
  <si>
    <t xml:space="preserve">ИП, осуществляющие обработку отходов и лома черных металлов; обработку отходов и лома цветных металлов; обработку отходов и лома драгоценных металлов; обработку вторичного неметаллического сырья
</t>
  </si>
  <si>
    <t>ИП, осуществляющие научные исследования и разработки</t>
  </si>
  <si>
    <t>ИП, осуществляющие деятельность в области здравоохранения; деятельность ветеринарная; деятельность по уходу с обеспечением проживания; предоставление социальных услуг без обеспечения проживания</t>
  </si>
  <si>
    <t>ИП, осуществляющие деятельности в области образования</t>
  </si>
  <si>
    <t>ИП, осуществляющие деятельность в области спорта</t>
  </si>
  <si>
    <t>ИП, осуществляющие ремонт и пошив швейных, меховых и кожаных изделий, головных уборов и изделий из текстильной галантереи, ремонт, пошив и вязание трикотажных изделий</t>
  </si>
  <si>
    <t>ИП, осуществляющие ремонт, окраску и пошив обуви</t>
  </si>
  <si>
    <t>ИП, осуществляющие ремонт и техническое обслуживание бытовой радиоэлектронной аппаратуры, бытовых машин и бытовых приборов, часов, ремонт и изготовление металлоизделий, замену элементов питания в электронных часах и других приборах</t>
  </si>
  <si>
    <t>ИП, осуществляющие ремонт мебели</t>
  </si>
  <si>
    <t>ИП, оказывающие услуги по обучению населения на курсах и по репетиторству</t>
  </si>
  <si>
    <t>ИП, оказывающие услуги по присмотру и уходу за детьми и больными</t>
  </si>
  <si>
    <t>ИП, осуществляющие изготовление изделий народных художественных промыслов</t>
  </si>
  <si>
    <t>ИП, осуществляющие ремонт и изготовление бондарной посуды и гончарных изделий</t>
  </si>
  <si>
    <t>ИП, осуществляющие граверные работы по металлу, стеклу, фарфору, дереву, керамике</t>
  </si>
  <si>
    <t>ИП, осуществляющие ремонт игрушек</t>
  </si>
  <si>
    <t>ИП, осуществляющие изготовление и печатание визитных карточек и пригласительных билетов на семейные торжества</t>
  </si>
  <si>
    <t>ИП, осуществляющие копировально-множительные, переплетные, брошюровочные, окантовочные, картонажные работы</t>
  </si>
  <si>
    <t>ИП, осуществляющие производство и реставрация ковров и ковровых изделий</t>
  </si>
  <si>
    <t>ИП, осуществляющие проведение занятий по физической культуре и спорту</t>
  </si>
  <si>
    <t>ИП, осуществляющие занятие медицинской деятельностью или фармацевтической деятельностью лицом, имеющим лицензию на указанные виды деятельности</t>
  </si>
  <si>
    <t>ИП, оказывающие экскурсионные услуги</t>
  </si>
  <si>
    <t>ИП, осуществляющие деятельность по письменному и устному переводу</t>
  </si>
  <si>
    <t>Организации и ИП, осуществляющие розничную торговлю с использованием торговых (вендинговых) автоматов</t>
  </si>
  <si>
    <t>Организации и ИП, осуществляющие торговлю на ярмарках выходного дня, специализированных ярмарках и региональных ярмарках</t>
  </si>
  <si>
    <t>Организации и ИП, осуществляющие торговлю через объекты стационарной и нестационарной торговой сети, расположенные на территории розничных рынков</t>
  </si>
  <si>
    <t>Организации и ИП, осуществляющие разносную розничную торговлю в зданиях, сооружениях, помещениях, находящихся в оперативном управлении автономных, бюджетных и казенных учреждений</t>
  </si>
  <si>
    <t>Организации и ИП, осуществляющие розничную торговлю на территории имущественного комплекса управляющей организации агропродовольственного кластера</t>
  </si>
  <si>
    <t>Организации и ИП, осуществляющие торговлю в кинотеатрах, театрах, музеях, планетариях, цирках</t>
  </si>
  <si>
    <t>Размещение объектов нестационарной торговой сети в соответствии с порядком утвержденным Правительством Москвы</t>
  </si>
  <si>
    <t>Организации и ИП, осуществляющие торговлю через объекты нестационарной торговой сети со специализацией "Печать"</t>
  </si>
  <si>
    <t>Основной вид деятельности, указанный при государственной регистрации относится к предоставлению услуг парикмахерскими и салонами красоты, услуг стирки, химической чистки и окрашивания текстильных и меховых изделий из кожи, по ремонту часов и ювелирных изделий, по изготовлению и ремонту металлической галантереи и ключей. 
Площадь, занятая оборудованием для выкладки и демонстрации товара составляет не более 10% общей площади торгового объекта</t>
  </si>
  <si>
    <t>Закон г. Москвы от 17.12.2014 № 62 "О торговом сборе" (в ред. от 23.11.2016 № 36)</t>
  </si>
  <si>
    <t>Доля доходов по итогам периода обложения нарастающим итогом с начала года от продажи книг, газет и журналов в общем объеме доходов составила не менее 60%. 
Площадь, занятая оборудованием для выкладки и демонстрации книг, газет и журналов, занимает не менее 60% общей площади торгового объекта. 
Все наличные расчеты или расчеты с использованием платежных картах на этих торговых объектах осуществляются исключительно с использованием онлайн касс.</t>
  </si>
  <si>
    <t>Закон г. Москвы от 17.12.2014 № 62 "О торговом сборе" (в ред. от 29.11.2017 № 45)</t>
  </si>
  <si>
    <t>В указанный период организации, ИП начали использовать другие объекты осуществления торговли, ранее в указанном периоде не использовавшиеся данными организациями, ИП для осуществления торговли. 
Положение об освобождении от уплаты сбора не применяется в случае непредставления организациями, ИП в отношении объектов осуществления торговли, ранее не использовавшихся данными организациями, ИП для осуществления торговли, уведомления о постановке на учет в качестве плательщика торгового сбора, а также в случае, если в представленном уведомлении в отношении таких объектов заявлена льгота по торговому сбору.</t>
  </si>
  <si>
    <t>Организации и ИП, осуществляющие торговую деятельность через объекты стационарной торговой сети, попавшие под программу реновации</t>
  </si>
  <si>
    <t>(1) ограниченный - на период реновации</t>
  </si>
  <si>
    <t>Закон СПб от 28.06.1995 № 81-11 "О налоговых льготах" (в ред. от 02.05.2006 № 190-29)</t>
  </si>
  <si>
    <t>Ведение раздельного учета доходов (расходов), полученных (понесенных) от деятельности, осуществляемой на территории ОЭЗ, и доходов (расходов), полученных (понесенных) при осуществлении деятельности за пределами территории ОЭЗ.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</si>
  <si>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Пониженная (13,5%; 12,5% - 2017-2020 гг.) ставка налога для организаций - резидентов ОЭЗ, расположенной на территории Санкт-Петербурга</t>
  </si>
  <si>
    <t>Закон СПб от 28.06.1995 № 81-11 "О налоговых льготах" (в ред. от 16.11.2010 № 580-138)</t>
  </si>
  <si>
    <t>ст.11-8/п.2</t>
  </si>
  <si>
    <t>Размер осуществленных инвестиций ≥ 800 млн. руб. за период не более 3-х лет.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</si>
  <si>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Организации, осуществляющие деятельность в отдельных сферах (обрабатывающие производства, производство и распределение электроэнергии, газа, воды, транспорт, деятельность в области радиовещания и телевидения) по установленным кодам ОКВЭД, осуществившие вложения на сумму от 800 млн руб.</t>
  </si>
  <si>
    <t>Пониженная (13,5%; 12,5% - 2017-2020 гг.) ставка налога для организаций, состоящих на налоговом учете в СПб, осуществляющих деятельность в отдельных сферах (обрабатывающие производства, производство и распределение электроэнергии, газа, воды, транспорт, деятельность в области радиовещания и телевидения) по установленным кодам ОКВЭД, осуществивших в течение не более 3-х лет подряд в период с 1 января 2010 года по 31 декабря 2016 года вложения на сумму от 800 млн. рублей</t>
  </si>
  <si>
    <t>Закон СПб от 28.06.1995 № 81-11 "О налоговых льготах" (в ред. от 26.11.2014 № 641-108)</t>
  </si>
  <si>
    <t xml:space="preserve">ст.11-8/п.2-1 </t>
  </si>
  <si>
    <t>Размер осуществленных инвестиций ≥ 800 млн. руб. за период не более 3-х лет.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</si>
  <si>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Инвесторы, осуществившие в течение не более 3-х любых календарных лет подряд вложения на сумму от 800 млн руб.</t>
  </si>
  <si>
    <t xml:space="preserve">Пониженная (13,5%; 12,5% - 2017-2020 гг.) ставка налога для организаций, состоящих на налоговом учете в СПб, осуществивших в течение не более 3-х любых календарных лет подряд начиная с 1 января 2015 вложения на сумму от 800 млн. рублей </t>
  </si>
  <si>
    <t>4,5 п.п.; 
3,5 п.п. - 2021-2022 гг.</t>
  </si>
  <si>
    <t>Закон СПб от 28.06.1995 № 81-11 "О налоговых льготах" (в ред. от 08.04.2020 № 201-45)</t>
  </si>
  <si>
    <t>Право на льготу - начиная с календарного года, следующего за годом, когда общий размер осуществленных инвестиций составит  ≥ 750 млн. руб. в рамках исполнения СПИК (условие до 01.01.2020).
Не менее 90% всех доходов получены от реализации товаров, произведенных в результате исполнения СПИК, при условии ведения раздельного учета.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</si>
  <si>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 xml:space="preserve">Организации, являющиеся стороной специального инвестиционного контракта (СПИК), заключенного Российской Федерацией и Санкт-Петербургом, сведения о которых внесены в реестр СПИК, осуществляющие деятельность в сфере обрабатывающих производств по установленным кодам ОКВЭД </t>
  </si>
  <si>
    <t xml:space="preserve">Пониженная (0%) ставка налога для организаций, являющихся стороной специального инвестиционного контракта (СПИК), осуществляющих деятельность в сфере обрабатывающих производств по установленным кодам ОКВЭД </t>
  </si>
  <si>
    <t>Закон СПб от 28.06.1995 № 81-11 "О налоговых льготах" (в ред. от 16.04.2018 № 189-39)</t>
  </si>
  <si>
    <t>Право на льготу - начиная с календарного года, следующего за годом, когда общий размер осуществленных инвестиций составит  ≥ 750 млн. руб.  в рамках исполнения СПИК. 
Не менее 70% всех доходов получены от реализации товаров, произведенных в результате исполнения СПИК, при условии ведения раздельного учета.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</si>
  <si>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Организации, являющиеся стороной специального инвестиционного контракта (СПИК), заключенного Российской Федерацией и(или) Санкт-Петербургом</t>
  </si>
  <si>
    <t>Размер осуществленных инвестиций ≥ 50 млн. руб. за период не более 3-х лет. 
В общей сумме доходов не менее 80% составляет выручка от реализации высокотехнологичной (инновационной) продукции.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</si>
  <si>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Пониженная (13,5%; 12,5% - 2017-2020 гг.) ставка налога для организаций, осуществляющих производство высокотехнологичной (инновационной) продукции, осуществившие в течение не более трех лет подряд в период с 1 января 2010 года по 31 декабря 2016 года вложения на сумму от 50 млн. рублей</t>
  </si>
  <si>
    <t>Размер осуществленных инвестиций ≥ 300 млн. руб. за период не более 1-го года.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</si>
  <si>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 xml:space="preserve">Пониженная (15,5%; 14,5% - 2017-2020 гг.) ставка налога для организаций, состоящих на налоговом учете в СПб, осуществивших в течение не более одного любого календарного года начиная с 1 января 2015 года вложения на общую сумму не менее 300 млн. рублей </t>
  </si>
  <si>
    <t>Закон СПб от 28.06.1995 № 81-11 "О налоговых льготах" (в ред. от 14.06.2018 № 316-63)</t>
  </si>
  <si>
    <t>Размер осуществленных инвестиций ≥ 500 млн. руб. за период не более 3-х лет. 
Не менее 70 % всех доходов составляют доходы от указанных видов экономической деятельности при условии ведения раздельного учета.
Вложениями признаются объекты амортизируемых основных средств (объекты движимого и недвижимого имущества) при условии, что они приняты к бухгалтерскому учету, введены в эксплуатацию на территории СПб, предназначены и используются для осуществления указанной экономической деятельности.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</si>
  <si>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 xml:space="preserve">Инвесторы, осуществившие в течение не более 3-х календарных лет подряд вложения на сумму от 500 млн. руб. в строительство или модернизацию центров обработки данных </t>
  </si>
  <si>
    <t>Пониженная (13,5 %; 12,5 % - 2019-2020 гг.) ставка налога для организаций, состоящих на налоговом учете в СПб, осуществляющих определенные виды экономической деятельности (управление компьютерным оборудованием, обработка данных, предоставление услуг по размещению информации и связанная с этим деятельность), осуществивших в течение не более 3-х календарных лет подряд в период с 1 января 2018 года по 31 декабря 2027 года вложения на общую сумму от 500 млн рублей (вкл.)</t>
  </si>
  <si>
    <t>Доходы от указанного вида экономической деятельности не менее 90% общей суммы доходов.
Доходы от экспорта товаров (работ, услуг), произведенных в результате осуществления указанного вида экономической деятельности не менее 70% всех доходов.
Наличие документа о государственной аккредитации организации, осуществляющей деятельность в области ИТ.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трехкратного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</si>
  <si>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 xml:space="preserve">Организации-экспортеры, осуществляющие деятельность в области информационных технологий </t>
  </si>
  <si>
    <t xml:space="preserve">Пониженная (13,5%; 12,5% - 2018-2020 гг.) ставка налога для организаций, состоящих на налоговом учете в СПб, осуществляющих деятельность в области информационных технологий по установленному коду ОКВЭД </t>
  </si>
  <si>
    <t>Закон СПб от 28.06.1995 № 81-11 "О налоговых льготах" (в ред. от 12.07.2012 № 401-71)</t>
  </si>
  <si>
    <t>Размер осуществленных инвестиций ≥ 15 млрд. руб. за период не более 5-ти лет.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</si>
  <si>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 xml:space="preserve">Пониженная (13,5 %; 12,5 % - 2017-2020 гг.) ставка налога для организаций, являющихся крупнейшими инвесторами, осуществившими в течение не более любых 5 лет подряд начиная с 1 января 2012 года на территории Санкт-Петербурга вложения на сумму от 15 млрд руб. </t>
  </si>
  <si>
    <t xml:space="preserve">Среднесписочная численность работников &gt; 400 чел., средняя месячная заработная плата превышает 81 900 руб. и подлежит индексации на корректирующий коэффициент. </t>
  </si>
  <si>
    <t>Пониженная (16,5%) ставка налога для организаций, местом государственной регистрации которых является Санкт-Петербург</t>
  </si>
  <si>
    <t>1,5 п.п.; 
0,5 п.п. - 2017-2018 гг.</t>
  </si>
  <si>
    <t xml:space="preserve">Среднесписочная численность работников &gt; 100 чел.,  а средняя месячная заработная плата превышает 140 400 руб. и подлежит индексации на корректирующий коэффициент.  </t>
  </si>
  <si>
    <t>Пониженная (13,5%) ставка налога для организаций, местом государственной регистрации которых является Санкт-Петербург</t>
  </si>
  <si>
    <t>Закон СПб от 28.06.1995 № 81-11 "О налоговых льготах" (в ред. от 02.04.2004 № 146-24)</t>
  </si>
  <si>
    <t>Доля продукции целевого назначения.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трехкратного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</si>
  <si>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Освобождаются от уплаты налога организации, основным видом деятельности которых является изготовление специального оборудования, обеспечивающего жизнедеятельность инвалидов, а также технических и иных средств реабилитации инвалидов</t>
  </si>
  <si>
    <t>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</si>
  <si>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Освобождаются от уплаты налога органы государственной власти Санкт-Петербурга</t>
  </si>
  <si>
    <t xml:space="preserve">По установленному виду деятельности. 
Льготируемое имущество используется в целях осуществления указанной деятельности. 
С 01.01.2020 льгота не распространяется на жилые помещения и имущество, используемое для обеспечения эксплуатации многоквартирного дома. </t>
  </si>
  <si>
    <t>Освобождаются от уплаты налога жилищно-строительные кооперативы, жилищных кооперативы, товарищества собственников жилья, товарищества домовладельцев - в отношении жилых помещений, а также общего имущества жилого дома и имущества, используемого для обеспечения эксплуатации многоквартирного дома</t>
  </si>
  <si>
    <t>Льготируемое имущество используется в целях осуществления указанной деятельности.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</si>
  <si>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Освобождаются от уплаты налога религиозные организации - в отношении зданий и сооружений, иного имущества, специально предназначенного для богослужений, молитвенных и религиозных собраний, паломничества, имущества монастырей, дацанов, подворий</t>
  </si>
  <si>
    <t>До 01.01.2019 - в том числе дачные некоммерческие объединения. 
Льготируемое имущество используется в целях осуществления указанной деятельности.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</si>
  <si>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Освобождаются от уплаты налога садоводческие, огороднические (дачные - до 01.01.2019) некоммерческие объединений граждан - в отношении имущества, используемого в целях обеспечения социально-хозяйственных задач ведения садоводства, огородничества и дачного хозяйства</t>
  </si>
  <si>
    <t>Закон СПб от 28.06.1995 № 81-11 "О налоговых льготах" (в ред. от 29.11.2017 № 785-129)</t>
  </si>
  <si>
    <t>Освобождаются от уплаты налога организации - в отношении следующих элементов благоустройства, содержание которых полностью или частично финансируется из бюджета Санкт-Петербурга: устройств наружного освещения и подсветки, общественных туалетов, а также водных устройств, включая фонтаны, фонтанные комплексы, питьевые фонтанчики, бюветы</t>
  </si>
  <si>
    <t>Закон СПб от 28.06.1995 № 81-11 "О налоговых льготах" (в ред. от 26.12.2017 № 838-152)</t>
  </si>
  <si>
    <t>Льготируемое имущество используется в целях осуществления указанной деятельности.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</si>
  <si>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Научные организации Российской академии образования, Российской академии архитектуры и строительных наук, Российской академии художеств, а также научные организации, находящиеся в ведении уполномоченного федерального органа исполнительной власти, осуществляющего функции и полномочия собственника федерального имущества, закрепленного за указанными организациями, в соответствии с Федеральным законом "О Российской академии наук, реорганизации государственных академий наук и внесении изменений в отдельные законодательные акты Российской Федерации"</t>
  </si>
  <si>
    <t>Освобождаются от уплаты налога научные организации Российской академии образования, Российской академии архитектуры и строительных наук, Российской академии художеств, а также научные организации, находящиеся в ведении федерального органа исполнительной власти, уполномоченного на осуществление функций и полномочий собственника федерального имущества, закрепленного за указанными организациями, - в отношении имущества, используемого ими в целях научной (научно-исследовательской) деятельности</t>
  </si>
  <si>
    <t>Освобождаются от уплаты налога государственные учреждения, осуществляющие аварийно-спасательные работы в соответствии с Федеральным законом "Об аварийно-спасательных службах и статусе спасателей" - в отношении аварийно-спасательных средств.</t>
  </si>
  <si>
    <t>Закон СПб от 28.06.1995 № 81-11 "О налоговых льготах" (в ред. от 07.07.2008 № 444-67)</t>
  </si>
  <si>
    <t>Организации, осуществляющие деятельность троллейбусного и(или) трамвайного транспорта согласно установленным кодам ОКВЭД</t>
  </si>
  <si>
    <t>Освобождаются от уплаты налога организации, осуществляющие деятельность троллейбусного и(или) трамвайного транспорта по регулярным внутригородским и пригородным пассажирским перевозкам и(или) деятельность метро по перевозке пассажиров</t>
  </si>
  <si>
    <t>раздел H: 49.31.22; 49.31.23; 49.31.24</t>
  </si>
  <si>
    <t>Закон СПб от 28.06.1995 № 81-11 "О налоговых льготах" (в ред. о от 07.07.2008 № 444-67)</t>
  </si>
  <si>
    <t>По установленным объектам имущества.</t>
  </si>
  <si>
    <t>Закон СПб от 28.06.1995 № 81-11 "О налоговых льготах" (в ред.  от 31.05.2019 № 265-59)</t>
  </si>
  <si>
    <t>Объекты недвижимого имущества не используются для предоставления за плату во временное пользование по договору аренды.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</si>
  <si>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 xml:space="preserve">Органы местного самоуправления в Санкт-Петербурге, автономные, бюджетные и казенные учреждения, созданные внутригородскими муниципальными образованиями Санкт-Петербурга, - в отношении находящихся на их балансе объектов недвижимого имущества </t>
  </si>
  <si>
    <t>Закон СПб от 28.06.1995 № 81-11 "О налоговых льготах" (в ред. от 09.07.2009 № 331-74)</t>
  </si>
  <si>
    <t>Закон СПб от 28.06.1995 № 81-11 "О налоговых льготах" (в ред. от 16.07.2010 № 438-110)</t>
  </si>
  <si>
    <t>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</si>
  <si>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Освобождаются от уплаты налога автономные, бюджетные и казенные учреждения, созданные Санкт-Петербургом</t>
  </si>
  <si>
    <t>Размер осуществленных инвестиций ≥ 800 млн. руб. за период не более 3-х лет.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Не может применяться одновременно с льготой, установленной ст. 11-2-1 Закона.  При возникновении у налогоплательщика права на применение указанных льгот применяемая налоговая льгота выбирается налогоплательщиком самостоятельно.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</si>
  <si>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 xml:space="preserve">(1) ограничение - на 5 налоговых периодов, начиная со следующего года, когда общая сумма вложений составит ≥ 800 млн руб. </t>
  </si>
  <si>
    <t xml:space="preserve">Освобождаются от уплаты налога организации, осуществляющие определенные виды экономической деятельности в соответствии с ОКВЭД (обрабатывающие производства, производство и распределение электроэнергии, газа, воды, транспорт и связь), осуществивших в течение не более 3 лет подряд (с 01.01.2010 по 31.12.2016) вложения на сумму от 800 млн руб. </t>
  </si>
  <si>
    <t>Закон СПб от 28.06.1995 № 81-11 "О налоговых льготах" (в ред.  от 21.09.2011 № 497-100)</t>
  </si>
  <si>
    <t>Перечень имущества, относящегося к указанным объектам, утверждается Правительством Санкт-Петербурга.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</si>
  <si>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Освобождаются от уплаты налога организации - в отношении автомобильных дорог общего пользования (за исключением федеральных автомобильных дорог общего пользования), а также сооружений, являющихся их неотъемлемой технологической частью.</t>
  </si>
  <si>
    <t>Перечень объектов льготируемого имущества определен в соответствии с ФЗ.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t>
  </si>
  <si>
    <t>Освобождаются от уплаты налога операторы морских терминалов по обслуживанию круизных и паромных судов, сведения о которых содержатся в реестре морских портов Российской Федерации, - в отношении объектов инфраструктуры морских портов, определенных Федеральным законом "О морских портах в Российской Федерации и о внесении изменений в отдельные законодательные акты Российской Федерации", учтенных на их балансе и введенных в эксплуатацию на территории Санкт-Петербурга</t>
  </si>
  <si>
    <t>Закон СПб от 28.06.1995 № 81-11 "О налоговых льготах" (в ред. от 29.11.2013 № 658-103)</t>
  </si>
  <si>
    <t>Общая первонач. стоимость объектов ОС ≥ 300 млн.руб.
Имущество введено в эксплуатацию на территории СПб с 01.01.2005 по 31.12.2012 и/или с 01.01.2014 по 31.12.2016.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t>
  </si>
  <si>
    <t>(1) ограничение - на 3 налоговых периода, начиная со следующего года, когда первоначальная стоимость введенных в эксплуатацию ОС составит ≥  300 млн руб.</t>
  </si>
  <si>
    <t xml:space="preserve">Освобождаются от уплаты налога организации - в отношении газовых распределительных сетей с кодом 12 4527384 согласно ОКОФ и газопроводов с кодом 12 4521191 согласно ОКОФ, принятых ими к бухгалтерскому учету общей первоначальной стоимостью от 300 млн руб. и введенных в эксплуатацию на территории Санкт-Петербурга (с 01.01.2005 по 31.12.2012 и/или с 01.01.2014 по 31.12.2016)
</t>
  </si>
  <si>
    <t>Закон СПб от 28.06.1995 № 81-11 "О налоговых льготах" (в ред. от 26.11.2015 № 745-134)</t>
  </si>
  <si>
    <t>Льготируемое имущество подлежит кадастровой оценке и используется для размещения бань.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</si>
  <si>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 xml:space="preserve">Освобождаются от уплаты налога организации - в отношении нежилых зданий (строений, сооружений) и нежилых помещений, фактически используемых ими для размещения бань и включенных в перечень объектов недвижимого имущества, в отношении которых налоговая база определяется как кадастровая стоимость, определяемый в соответствии с пунктом 7 статьи 378.2 НК РФ. </t>
  </si>
  <si>
    <t>Закон СПб от 28.06.1995 № 81-11 "О налоговых льготах" (в ред. от 14.03.2017 № 113-21)</t>
  </si>
  <si>
    <t>Размер осуществленных вложений ≥ 500 млн. руб. за период не более 3-х лет. 
Объект культурного наследия, в отношении которого применяется льгота, должен быть принят к бух. учету в качестве объекта основных средств не позднее 31 декабря календарного года, в котором выполнено условие по вложениям.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
Не может применяться одновременно с льготами, установленными пп. 27 п. 1 ст. 11-1 и ст. 11-2-1 Закона.  При возникновении у налогоплательщика права на применение указанных льгот применяемая налоговая льгота выбирается налогоплательщиком самостоятельно. 
Не может применяться налогоплательщиком в случае, если им в отношении одного и того же объекта культурного наследия и по одним и тем же фактическим основаниям применялась льгота по налогу на имущество организаций, предусмотренная в пп. 16 п. 1 ст. 11-1 Закона.</t>
  </si>
  <si>
    <t>(1) ограниченный - начиная с даты возникновения такого права в зависимости от суммы вложений: 
от 500 млн руб. до 1 млрд руб. - на 3 налоговых периода подряд;
от 1 млрд руб. и более, - на 5 налоговых периодов подряд.</t>
  </si>
  <si>
    <t xml:space="preserve">Освобождаются от уплаты налога организации, осуществляющие в течение не более 3 любых календарных лет подряд начиная с 1 января 2016 года вложения в объект недвижимого имущества, включенного в единый государственный реестр объектов культурного наследия (памятников истории и культуры) народов РФ в качестве объекта культурного наследия регионального или местного (муниципального) значения в соответствии с законодательством РФ и законодательством Санкт-Петербурга, расположенного на территории Санкт-Петербурга, на общую сумму от 500 млн руб. </t>
  </si>
  <si>
    <t>Имущество принято на учет в качестве основных средств не ранее 1 января 2013 года.
С даты выпуска льготируемого имущества прошло не более 3 лет.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t>
  </si>
  <si>
    <t>Освобождаются от уплаты налога организации - в отношении имущества, указанного в пункте 25 статьи 381 НК РФ (движимого имущества, принятого с 1 января 2013 года на учет в качестве основных средств, за исключением объектов движимого имущества, принятых на учет в результате: реорганизации или ликвидации юридических лиц; передачи, включая приобретение, имущества между лицами, признаваемыми взаимозависимыми), с даты выпуска которого прошло не более 3 лет.</t>
  </si>
  <si>
    <t>Закон СПб от 28.06.1995 № 81-11 "О налоговых льготах" (в ред. от 26.11.2018 № 641-133)</t>
  </si>
  <si>
    <t>Имущество используется для осуществления указанных видов экономической деятельности.
Льгота предоставляется в отношении новых (не бывших ранее в эксплуатации) объектов недвижимого имущества, принятых к бух. учету в качестве объектов основных средств и введенных в эксплуатацию не ранее 1 января 2019 года.
Суммарная выручка от осуществления указанных видов экономической деятельности составляет не менее 90% в общем объеме выручки от реализации продукции (работ, услуг) за отчетный (налоговый) период при условии ведения раздельного учета.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</si>
  <si>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Субъекты малого предпринимательства (СМП), осуществляющие обработку и утилизацию отходов</t>
  </si>
  <si>
    <t>(1) ограниченный - до 01.01.2024</t>
  </si>
  <si>
    <t>Освобождаются от уплаты налога организации-СМП, осуществляющие обработку и утилизацию отходов - в отношении новых (не бывших ранее в эксплуатации) объектов недвижимого имущества, используемых ими для осуществления указанных видов экономической деятельности, принятых к бухгалтерскому учету в качестве объектов основных средств и введенных в эксплуатацию не ранее 1 января 2019 года</t>
  </si>
  <si>
    <t>Закон СПб от 28.06.1995 № 81-11 "О налоговых льготах" (в ред.  от 30.11.2018 № 709-135)</t>
  </si>
  <si>
    <t>Осуществление вложений в указанные здания после 1 января 2016 года.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Не может применяться одновременно с льготами, установленными пп. 24 п. 1 ст. 11-1 и ст. 11-2-1 Закона.  При возникновении у налогоплательщика права на применение указанных льгот применяемая налоговая льгота выбирается налогоплательщиком самостоятельно.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</si>
  <si>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(1) ограниченный - в течение срока действия статуса ИПП или ТП, пока накопленная льгота не достигнет величины, равной объему осуществленных вложений, но не более 10 лет</t>
  </si>
  <si>
    <t>Освобождаются от уплаты налога организации - в отношении зданий, входящих в совокупность объектов недвижимого имущества, которой присвоен статус ИПП или ТП Санкт-Петербурга</t>
  </si>
  <si>
    <t>Закон СПб от 28.06.1995 № 81-11 "О налоговых льготах" (в ред. от 30.11.2018 № 709-135)</t>
  </si>
  <si>
    <t>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</si>
  <si>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(1) ограниченный - не более чем на 5 налоговых периодов подряд начиная с даты возникновения такого права</t>
  </si>
  <si>
    <t>Освобождаются от уплаты налога организации - в отношении новых (не бывших ранее в эксплуатации) зданий выставочных залов общей площадью не менее 35000 кв. м, принятых ими к бухгалтерскому учету и введенных в эксплуатацию на территории Санкт-Петербурга не ранее 1 января 2019 года</t>
  </si>
  <si>
    <t>Освобождаются от уплаты налога организации - в отношении объекта недвижимого имущества, используемого указанными организациями для нужд культуры и искусства, образования, физической культуры и спорта, здравоохранения и социального обеспечения, в части суммы налога рассчитанной пропорционально доли площади объекта, используемой для указанных нужд, в общей площади такого объекта</t>
  </si>
  <si>
    <t>Размер осуществленных инвестиций ≥ 300 млн. руб. за период не более 3-х лет.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Не может применяться одновременно с льготами, установленными пп. 19, 24, 27 п. 1 ст. 11-1 Закона.  При возникновении у налогоплательщика права на применение указанных льгот применяемая налоговая льгота выбирается налогоплательщиком самостоятельно.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</si>
  <si>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(1) ограниченный - 2 налоговых периода подряд, начиная с даты возникновения такого права</t>
  </si>
  <si>
    <t>Освобождаются от уплаты налога организации, осуществившие в течение не более 3 любых календарных лет подряд начиная с 1 января 2015 года вложения на общую сумму не менее 300 млн руб. - в отношении объектов недвижимого имущества, включенных в расчет общей суммы вложений</t>
  </si>
  <si>
    <t>ст.11-2-1/п.5-1</t>
  </si>
  <si>
    <t>Размер осуществленных инвестиций ≥ 300 млн. руб.
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Не может применяться одновременно с льготами, установленными пп. 19, 24, 27 п. 1 ст. 11-1 Закона.  При возникновении у налогоплательщика права на применение указанных льгот применяемая налоговая льгота выбирается налогоплательщиком самостоятельно.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</si>
  <si>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Организации, являющиеся стороной специального инвестиционного контракта (СПИК), заключенного Российской Федерацией и(или) Санкт-Петербургом, осуществившие в течение не более 3 любых календарных лет подряд начиная с 1 января 2015 года вложения на общую сумму не менее 300 млн руб.</t>
  </si>
  <si>
    <t>(1) ограниченный - 5 налоговых периодов подряд, начиная с даты возникновения такого права, или до расторжении СПИК</t>
  </si>
  <si>
    <t>Освобождаются от уплаты налога организации, являющихся стороной СПИК, заключенного Российской Федерацией и(или) Санкт-Петербургом, осуществивших в течение не более 3 любых календарных лет подряд начиная с 1 января 2015 года вложения на общую сумму не менее 300 млн руб. - в отношении объектов недвижимого имущества, включенных в расчет общей суммы вложений, осуществленных в рамках указанного специального инвестиционного контракта.</t>
  </si>
  <si>
    <t>Закон СПб от 26.11.2003 № 684-96 "О налоге на имущество организаций" (в ред. от 26.11.2014 № 645-110)</t>
  </si>
  <si>
    <t>Налоговая база - кадастровая стоимость объекта.
Площадь АДЦ и ТЦ, нежилых помещений составляет свыше 1000 кв. м.</t>
  </si>
  <si>
    <t>Пониженная (1% - 2015-2019 гг.; 1,25% - 2020 г.; 1,5% - 2021 г.; 1,75% - 2022 г.) ставка налога - в отношении: административно-деловых центров (АДЦ) и торговых центров (ТЦ) и помещений в них; нежилых помещений, предназначенных либо  фактически использующихся для размещения офисов, торговых объектов, объектов общественного питания и бытового обслуживания; жилых помещений.</t>
  </si>
  <si>
    <t>0,5 п.п. - 2015 г.; 
1  п.п. - 2016-2019 гг.; 
0,75  п.п. - 2020 г.; 
0,5  п.п.  - 2021 г.; 
0,25  п.п. - 2022 г.</t>
  </si>
  <si>
    <t>Закон СПб от 26.11.2003 № 684-96 "О налоге на имущество организаций" (в ред. от 29.11.2013 № 658-103)</t>
  </si>
  <si>
    <t>Налоговая база - кадастровая стоимость объекта</t>
  </si>
  <si>
    <t>Иностранные организации, не осуществляющие деятельность в РФ через постоянные представительства, а также иностранные организации, имеющие имущество, не относящееся к деятельности данных организаций в РФ через постоянные представительства</t>
  </si>
  <si>
    <t>Пониженная (0,7% - 2014 г.; 1% - 2015-2017 гг.; 1,5% - 2018 г.) ставка налога - в отношении объектов недвижимого имущества иностранных организаций, не осуществляющих деятельности в РФ через постоянные представительства, либо не относящихся к деятельности данных организаций в РФ через постоянные представительства</t>
  </si>
  <si>
    <t>Закон СПб от 28.06.1995 № 81-11 "О налоговых льготах" (в ред. от 08.05.2007 № 182-34)</t>
  </si>
  <si>
    <t>Наличие подтверждающих документов.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(условие вступает в силу с  01.01.2021).</t>
  </si>
  <si>
    <t>Освобождаются от уплаты налога льготные категории (дети-сироты; дети, оставшиеся без попечения родителей; лица из числа детей-сирот и детей, оставшихся без попечения родителей) - на период пребывания в организации, осуществляющей образовательную деятельность, независимо от форм собственности, а также на период службы в рядах Вооруженных Сил Российской Федерации</t>
  </si>
  <si>
    <t>Закон СПб от 28.06.1995 № 81-11 "О налоговых льготах" (в ред. от 21.06.2016 № 388-66)</t>
  </si>
  <si>
    <t xml:space="preserve">Право собственности на объект зарегистрировано на основании договора участия в долевом строительстве или договора купли-продажи с застройщиком (агентом застройщика), заключенного в период с 1 апреля по 31 декабря 2016 года. </t>
  </si>
  <si>
    <t>(1) ограниченный - не более чем на 3 налоговых периода подряд начиная с даты госрегистрации права собственности на жилое помещение</t>
  </si>
  <si>
    <t>Освобождаются от уплаты налога физические лица - в отношении жилых помещений в многоквартирных домах, введенных в эксплуатацию на территории Санкт-Петербурга в 2015 или 2016 гг.</t>
  </si>
  <si>
    <t>Закон СПб от 28.06.1995 № 81-11 "О налоговых льготах" (в ред.  от 29.11.2019 № 606-131)</t>
  </si>
  <si>
    <t>Доля в праве общей долевой собственности на коммунальную квартиру получена налогоплательщиком в собственность на основании договора передачи доли в коммунальной квартире в собственность граждан при приватизации в соответствии с законодательством в сфере приватизации жилищного фонда либо на основании иных последующих сделок в отношении такой доли.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(условие вступает в силу с  01.01.2021).</t>
  </si>
  <si>
    <t>Пониженная сумма налога для физических лиц - на величину, равную произведению кадастровой стоимости 10 кв. м общей площади коммунальной квартиры и ставки налога на имущество физических лиц, подлежащей применению при исчислении налога в отношении этой квартиры, - в отношении принадлежащих им долей в праве общей долевой собственности на коммунальные квартиры</t>
  </si>
  <si>
    <t xml:space="preserve">Закон СПб от 26.11.2014 № 643-109 "О налоге на имущество физических лиц в Санкт-Петербурге" </t>
  </si>
  <si>
    <t>Пониженная (1% - 2018-2019 гг.; 1,25 - 2020 г.; 1,5% - 2021 г.; 1,75% - 2022 г.) ставка налога - в отношении: административно-деловых центров и торговых центров и помещений в них; нежилых помещений, предназначенных либо  фактически использующихся для размещения офисов, торговых объектов, объектов общественного питания и бытового обслуживания; вновь образованных объектов недвижимого имущества, образованных в результате раздела (или иного законного действия с объектом недвижимого имущества)</t>
  </si>
  <si>
    <t>1 п.п. - 2018-2019 гг.; 
0,75 п.п. - 2020 г.; 
0,5 п.п. - 2021 г.; 
0,25 п.п. - 2022 г.</t>
  </si>
  <si>
    <t>Закон СПб от 28.06.1995 № 81-11 "О налоговых льготах" (в ред. от 23.11.2012 № 617-105)</t>
  </si>
  <si>
    <t>Льгота предоставляется  в отношении 1 земельного участка на территории СПб, находящегося в их собственности, постоянном (бессрочном) пользовании или пожизненном наследуемом владении.
Физическим лицам, имеющим право на применение налогового вычета в соответствии с пунктом 5 статьи 391 НК РФ, льгота предоставляется в отношении земельного участка, по которому применен указанный налоговый вычет. 
Земельный участок не передан в аренду (пользование).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(условие вступает в силу с  01.01.2021).</t>
  </si>
  <si>
    <t>Освобождаются от уплаты налога инвалиды I группы; граждане из числа инвалидов, имеющих ограничения способности к трудовой деятельности III степени, признанные инвалидами до 1 января 2010 года без указания срока переосвидетельствования; а также лица, имеющие II группу инвалидности, установленную до 1 января 2004 года без вынесения заключения о степени ограничения способности к трудовой деятельности (право на льготу сохраняется без проведения дополнительного переосвидетельствования); граждане из числа инвалидов, имеющих ограничения способности к трудовой деятельности III степени, признанные инвалидами до 1 января 2010 года с определением срока переосвидетельствования (право на льготу сохраняется до наступления срока очередного переосвидетельствования)</t>
  </si>
  <si>
    <t>Площадь земельного участка  ≤ 2500 кв.м.
Льгота предоставляется  в отношении 1 земельного участка на территории СПб, находящегося в их собственности, постоянном (бессрочном) пользовании или пожизненном наследуемом владении
Физическим лицам, имеющим право на применение налогового вычета в соответствии с пунктом 5 статьи 391 НК РФ, льгота предоставляется в отношении земельного участка, по которому применен указанный налоговый вычет. 
Земельный участок не передан в аренду (пользование). 
Право на льготу для граждан, достигших возраста 60 и 55 лет (для мужчин и женщин соответственно), применяется с 01.01.2019.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</si>
  <si>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Пенсионеры или достигшие возраста 60 и 55 лет (для мужчин и женщин соответственно)</t>
  </si>
  <si>
    <t>Освобождаются от уплаты налога физические лица, оформившие пенсию, назначаемую в соответствии с пенсионным законодательством РФ, или достигшие возраста 60 и 55 лет (для мужчин и женщин соответственно), - в отношении земельного участка, площадь которого не превышает 2500 кв. м</t>
  </si>
  <si>
    <t>Льгота предоставляется  в отношении 1 земельного участка на территории СПб, находящегося в их собственности, постоянном (бессрочном) пользовании или пожизненном наследуемом владении.
Физическим лицам, имеющим право на применение налогового вычета в соответствии с пунктом 5 статьи 391 НК РФ, льгота предоставляется в отношении земельного участка, по которому применен указанный налоговый вычет. 
Земельный участок не передан в аренду (пользование).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</si>
  <si>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Для супругов - отсутствие повторного брака.
Льгота предоставляется  в отношении 1 земельного участка на территории СПб, находящегося в их собственности, постоянном (бессрочном) пользовании или пожизненном наследуемом владении
Физическим лицам, имеющим право на применение налогового вычета в соответствии с пунктом 5 статьи 391 НК РФ, льгота предоставляется в отношении земельного участка, по которому применен указанный налоговый вычет. 
Земельный участок не передан в аренду (пользование).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</si>
  <si>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Земельный участок и(или) расположенные на нем объекты недвижимого имущества не переданы в аренду (пользование).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</si>
  <si>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 xml:space="preserve">По перечню учреждений, созданных СПб. 
Земельный участок и(или) расположенные на нем объекты недвижимого имущества не переданы в аренду (пользование).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 </t>
  </si>
  <si>
    <t>Размер осуществленных инвестиций ≥ 100 млн. руб. за период не более 3-х лет в период с 01.01.2015 по 31.12.2019. 
Площадь земельного участка, занятая объектами недвижимого имущества, в которые были осуществлены вложения, должна составлять от 3% общей площади земельного участка.
Земельный участок и(или) расположенные на нем объекты недвижимого имущества не переданы в аренду (пользование).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</si>
  <si>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Освобождаются от уплаты налога организации - в отношении земельного участка, расположенного на территории Санкт-Петербурга, в границах которого расположены объекты недвижимого имущества</t>
  </si>
  <si>
    <t>Объекты недвижимого имущества (за искл. земельных участков), являются новыми (не бывшими ранее в эксплуатации), приняты к бухгалтерскому учету в качестве объектов основных средств и введены в эксплуатацию не ранее 01.01.2019. 
Суммарная выручка от осуществления указанных видов экономической деятельности составляет не менее 90% в общем объеме выручки от реализации продукции (работ, услуг) за отчетный (налоговый) период при условии ведения раздельного учета. 
Площадь земельного участка, занятая указанными объектами недвижимого имущества, должна составлять от 30% общей площади земельного участка. 
Земельный участок и(или) расположенные на нем объекты недвижимого имущества не переданы в аренду (пользование).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</si>
  <si>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Освобождаются от уплаты налога организации-СМП, осуществляющие обработку и утилизацию отходов - в отношении земельных участков, в границах которых расположены объекты недвижимого имущества, используемые ими для осуществления указанных видов экономической деятельности</t>
  </si>
  <si>
    <t>раздел E: 38.21; 38.32.12; 38.32.51; 38.32.52; 38.32.53; 38.32.59</t>
  </si>
  <si>
    <t>Площадь зданий, расположенных на указанных земельных участках, составляет не менее 5% общей площади этих земельных участков.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</si>
  <si>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Инвесторы, осуществляющие вложения в инновационно-промышленные парки (ИПП) или технопарки (ТП) Санкт-Петербурга</t>
  </si>
  <si>
    <t xml:space="preserve">(1) ограниченный - 5 лет начиная с даты возникновения такого права или до прекращения статуса ИПП или ТП, если это произошло в течение срока применения льготы
 </t>
  </si>
  <si>
    <t>Освобождаются от уплаты налога организации, являющиеся собственниками земельных участков, входящих в совокупность объектов недвижимого имущества, которой присвоен статус ИПП или ТП</t>
  </si>
  <si>
    <t>Пониженная (35%) сумма налога для организаций, имеющие статус государственных научных центров Российской Федерации</t>
  </si>
  <si>
    <t>Закон СПб от 28.06.1995 № 81-11 "О налоговых льготах" (в ред. от 11.11.2003 № 621-92)</t>
  </si>
  <si>
    <t>За одно транспортное средство, зарегистрированное на граждан указанной категории.
В отношении ТС, зарегистрированных после 1 января 2020 года, право на применение льготы предоставляется при условии, что указанные ТС произведены на территории Евразийского экономического союза.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(условие вступает в силу с  01.01.2021).</t>
  </si>
  <si>
    <t>За одно транспортное средство, зарегистрированное на граждан указанной категории, с мощностью двигателя до 150 л.с. вкл. или старше 15 лет. 
В отношении ТС, зарегистрированных после 1 января 2020 года, право на применение льготы предоставляется при условии, что указанные ТС произведены на территории Евразийского экономического союза.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(условие вступает в силу с  01.01.2021).</t>
  </si>
  <si>
    <t>Ветераны, инвалиды, граждане, подвергшиеся воздействию радиации; 
родители (опекуны, попечители) детей-инвалидов (до 01.01.2020)</t>
  </si>
  <si>
    <t>Освобождаются от уплаты налога ветераны ВОВ, боевых действий на территории СССР, РФ и других государств, инвалиды ВОВ, инвалиды боевых действий, инвалиды I и II групп, граждане из числа инвалидов, имеющих ограничения способности к трудовой деятельности II и III степени, признанные инвалидами до 1 января 2010 года без указания срока переосвидетельствования, граждане из числа инвалидов, имеющих ограничения способности к трудовой деятельности II и III степени, признанные инвалидами до 1 января 2010 года с определением срока переосвидетельствования (до наступления срока очередного переосвидетельствования), граждане, подвергшиеся воздействию радиации (катастрофа на ЧАЭС, испытания на Семипалатинском полигоне, авария на ПО "Маяк" в 1957 г., сброс радиоактивных отходов в реку Теча), граждане,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родители (опекуны, попечители) детей-инвалидов (до 01.01.2020) - в отношении транспортного средства с мощностью двигателя до 150 л.с. вкл. или с года его выпуска которого прошло более 15 лет</t>
  </si>
  <si>
    <t>Закон СПб от 28.06.1995 № 81-11 "О налоговых льготах" (в ред. от 26.09.2007 № 416-81)</t>
  </si>
  <si>
    <t>В отношении одного автомобиля легкового, а также в отношении одного мотоцикла или мотороллера</t>
  </si>
  <si>
    <t>Освобождаются от уплаты налога граждане - в отношении автомобиля легкового отечественного производства (СССР) с мощностью двигателя до 80 л.с. вкл. и с годом выпуска до 1990 г. вкл., а также мотоцикла или мотороллера отечественного производства (СССР) с годом выпуска до 1990 г. вкл.</t>
  </si>
  <si>
    <t>Закон СПб от 28.06.1995 № 81-11 "О налоговых льготах" (в ред. от 06.12.2010 № 635-158)</t>
  </si>
  <si>
    <t>За одно транспортное средство, зарегистрированное на граждан указанной категории. 
Право на льготу предоставляется в отношении ТС (автомобилей легковых, мотоциклов и мотороллеров), зарегистрированных: 
до 1 января 2020 г., если указанные ТС произведены на территории РФ или СССР (до 1991 года);
после 1 января 2020 г. - если указанные ТС произведены на территории Евразийского экономического союза. 
Право на льготу для граждан, достигших возраста 60 и 55 лет (для мужчин и женщин соответственно), применяется с 01.01.2019.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(условие вступает в силу с  01.01.2021).</t>
  </si>
  <si>
    <t>Пенсионеры или граждане, достигшие возраста 60 и 55 лет (для мужчин и женщин соответственно)</t>
  </si>
  <si>
    <t>Освобождаются от уплаты налога пенсионеры или граждане, достигшие возраста 60 и 55 лет (для мужчин и женщин соответственно) - в отношении автомобиля легкового  с мощностью двигателя до 150 л.с. вкл., катера, моторной лодки или другого водного транспортного средства (за искл. яхт и других парусно-моторных судов, гидроциклов) с мощностью двигателя до 30 л.с. вкл. (с 01.01.2020 -  также в отношении мотоцикла или мотороллера)</t>
  </si>
  <si>
    <t>За одно транспортное средство, зарегистрированное на граждан указанной категории.
Право на льготу предоставляется в отношении ТС (автомобилей легковых, мотоциклов и мотороллеров), зарегистрированных: 
до 1 января 2020 г. - если указанные ТС произведены на территории РФ или СССР (до 1991 года).
после 1 января 2020 г. - если указанные ТС произведены на территории Евразийского экономического союза.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(условие вступает в силу с  01.01.2021).</t>
  </si>
  <si>
    <t xml:space="preserve">Освобождаются от уплаты налога супруги военнослужащих, лиц рядового и начальствующего состава органов внутренних дел, Государственной противопожарной службы и органов государственной безопасности, погибших при исполнении обязанностей военной службы (служебных обязанностей), не вступившие в повторный брак, - в отношении автомобиля легкового с мощностью двигателя до 150 л.с. вкл., катера, моторной лодки или другого водного транспортного средства (за искл. яхт и других парусно-моторных судов, гидроциклов) с мощностью двигателя до 30 л.с. вкл. </t>
  </si>
  <si>
    <t>Закон СПб от 28.06.1995 № 81-11 "О налоговых льготах" (в ред. от 27.11.2017 № 706-122)</t>
  </si>
  <si>
    <t>За одно транспортное средство, зарегистрированное на граждан указанной категории.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(условие вступает в силу с  01.01.2021).</t>
  </si>
  <si>
    <t xml:space="preserve">Автомобиль произведен на территории РФ в 2016 году, приобретен и зарегистрирован в период с 1 апреля по 31 декабря 2016 года. </t>
  </si>
  <si>
    <t>(1) ограниченный - 3 налоговых периода подряд, начиная с даты регистрации на них транспортного средства</t>
  </si>
  <si>
    <t>По перечню резидентов ОЭЗ.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</si>
  <si>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(1) ограниченный - 5 лет с момента регистрации на них транспортного средства</t>
  </si>
  <si>
    <t>Закон СПб от 28.06.1995 № 81-11 "О налоговых льготах" (в ред. от 25.12.2015 № 887-178)</t>
  </si>
  <si>
    <t>Превышение ср. мес. з/п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неисполненной обязанности по уплате налогов, сборов и других обязательных платежей в бюджеты всех уровней и государственные внебюджетные фонды, а также пеней и штрафов по ним в суммарном объеме более 10% от суммы заявленной налоговой льготы. 
Отсутствие информации о проведении процедур реорганизации, ликвидации или банкротства в отношении налогоплательщика (за искл. казенных, автономных, бюджетных учреждений СПб) в ЕГРЮЛ/ЕГРИП. 
Отсутствие информации о налогоплательщике в публичном реестре должников, ведение которого осуществляется в порядке, установленном Правительством Санкт-Петербурга (с 01.01.2021).</t>
  </si>
  <si>
    <t>Освобождаются от уплаты налога  организации, местом государственной регистрации которых является Санкт-Петербург, - в отношении новых легковых автомобилей, произведенных на территории РФ в 2016 году, которые были приобретены и зарегистрированы в период с 1 апреля по 31 декабря 2016 года</t>
  </si>
  <si>
    <t>Поддержка отечественного автомобилестроения</t>
  </si>
  <si>
    <t>Закон СПб от 28.06.1995 № 81-11 "О налоговых льготах" (в ред. от 30.06.2016 № 403-73)</t>
  </si>
  <si>
    <t>Организации и физические лица, на которых в соответствии с законодательством РФ зарегистрированы транспортные средства (за исключением водных и воздушных транспортных средств), оснащенные только электрическим двигателем (электрическими двигателями) мощностью до 150 л.с. (до 110,33 кВт) включительно.</t>
  </si>
  <si>
    <t>Закон СПб от 22.04.2009 № 185-36 "Об установлении на территории Санкт-Петербурга налоговой ставки для организаций и индивидуальных предпринимателей, применяющих упрощенную систему налогообложения"</t>
  </si>
  <si>
    <t>Пониженная (7%; 10% -2010-2015 гг.) ставка налога для организаций и ИП, применяющих УСН 
(объект налогообложения "доходы-расходы")</t>
  </si>
  <si>
    <t>8 п.п.; 
5 п.п. - 2010-2015 гг.</t>
  </si>
  <si>
    <t>разделы C, M, Q (за искл. некоторых видов экономической деятельности, указанных в статье)</t>
  </si>
  <si>
    <t>Закон города Севастополя № 81-ЗС от 26.11.2014 "О земельном налоге" (в ред. от 27.11.2018 №457-ЗС)</t>
  </si>
  <si>
    <t>Освобождаются от уплаты налога автономные, бюджетные и казенные учреждения города Севастополя и внутригородских муниципальных образований в городе Севастополе - в отношении земельных участков, предоставленных для оказания услуг в области образования, здравоохранения, культуры, социального обеспечения, физической культуры и спорта</t>
  </si>
  <si>
    <t>Пониженная (1%) ставка налога для отдельных категорий сельскохозяйственных товаропроизводителей, производящих установленные виды продукции</t>
  </si>
  <si>
    <t xml:space="preserve">Пониженная (13,5%) ставка налога для организаций, реализующих на территории Еврейской автономной области инвестиционные проекты, отобранные в порядке, установленном законодательством Еврейской автономной области </t>
  </si>
  <si>
    <t>Пониженная (до 17,0%) ставка налога для организаций, предоставляющих рабочие места лицам, осужденным к наказанию в виде исправительных или обязательных работ</t>
  </si>
  <si>
    <t>Организации, получившие статус резидента территории опережающего социально-экономического развития (ТОСЭР) (БирЗМ)</t>
  </si>
  <si>
    <t>Организации - участники специальных инвестиционных контрактов (СПИК), включенных в реестр участников инвестиционных проектов</t>
  </si>
  <si>
    <t>Организации-участники региональных инвестиционных проектов, указанных в пп. 2 п. 1 ст. 25.9 НК Российской Федерации, для которых не требуется включение в реестр участников региональных инвестиционных проектов</t>
  </si>
  <si>
    <t>Организации, реализующие инвестиционные проекты на территории ЕАО и осуществляющие следующие виды экономической деятельности: 1) обрабатывающие производства;
2) деятельность санаторно-курортных организаций;
3) забор, очистка и распределение воды;
4) сбор и обработка сточных вод.</t>
  </si>
  <si>
    <t>Закон ЕАО от 26.07.2006 № 737-ОЗ "О налоге на имущество организаций" (в ред. от 20.07.2007 № 188-ОЗ)</t>
  </si>
  <si>
    <t>Пониженная (1,5%) ставка налога для организаций, реализующих на территории области инвестиционные проекты - в отношении имущества, созданного или приобретенного при реализации на территории области инвестиционного проекта</t>
  </si>
  <si>
    <t>Закон ЕАО от 26.07.2006 № 737-ОЗ "О налоге на имущество организаций" (в ред. от 24.04.2015 № 693-ОЗ)</t>
  </si>
  <si>
    <t>Организации-резиденты территории опережающего социально-экономического развития (ТОСЭР) (БирЗМ)</t>
  </si>
  <si>
    <t>Улучшение качества жизни населения Еврейской автономной области</t>
  </si>
  <si>
    <t>Закон ЕАО от 26.07.2006 № 737-ОЗ "О налоге на имущество организаций" (в ред. от 28.10.2016 № 14-ОЗ)</t>
  </si>
  <si>
    <t>Владельцы торговых центров (комплексов) и помещений в них площадью свыше 300 кв.м</t>
  </si>
  <si>
    <t>Закон ЕАО от 26.07.2006 № 737-ОЗ "О налоге на имущество организаций" (в ред. от 13.07.2017 № 132-ОЗ)</t>
  </si>
  <si>
    <t xml:space="preserve">Владельцы административно-деловых центров и помещений в них площадью свыше 300кв.м;  жилых домов и жилых помещений, не учитываемые на балансе в качестве объектов основных средств </t>
  </si>
  <si>
    <t>Закон ЕАО от 26.07.2006 № 737-ОЗ "О налоге на имущество организаций" (в ред. от 25.10.2018 № 312-ОЗ)</t>
  </si>
  <si>
    <t>Владельцы административно-деловых центров и  торговых центров (комплексов) и помещений в них площадью свыше 300 кв. м, впервые введенные в эксплуатацию после 01.01.2019</t>
  </si>
  <si>
    <t>Государственные органы области и органы государственной власти области, органы местного самоуправления муниципальных образований области, органы местных администраций</t>
  </si>
  <si>
    <t>Освобождаются от уплаты налога государственные органы области и органы государственной власти области, органы местного самоуправления муниципальных образований области, органы местных администраций - в отношении имущества, находящегося на их балансе</t>
  </si>
  <si>
    <t xml:space="preserve">Освобождаются от уплаты налога организации, осуществляющие производство и переработку сельскохозяйственной продукции, выращивание рыбы и морепродуктов </t>
  </si>
  <si>
    <t>Освобождаются от уплаты налога организации, на балансе которых находятся муниципальные автомобильные дороги</t>
  </si>
  <si>
    <t>Закон ЕАО от 26.07.2006 № 737-ОЗ "О налоге на имущество организаций" (в ред. от 14.12.2007 № 292-ОЗ)</t>
  </si>
  <si>
    <t>Освобождаются от уплаты налога религиозные организации - в отношении имущества, не используемого ими для осуществления религиозной и предпринимательской деятельности.</t>
  </si>
  <si>
    <t>Закон ЕАО от 26.07.2006 № 737-ОЗ "О налоге на имущество организаций" (в ред. от 31.03.2008 № 339-ОЗ)</t>
  </si>
  <si>
    <t>Освобождаются от уплаты налога товарищества собственники жилья</t>
  </si>
  <si>
    <t>Закон ЕАО от 26.07.2006 № 737-ОЗ "О налоге на имущество организаций" (в ред. от 19.07.2016 № 956-ОЗ)</t>
  </si>
  <si>
    <t>Освобождаются от уплаты налога организации, осуществляющие забор, очистку и распределение воды для питьевых и промышленных нужд, сбор и обработку сточных вод, содержащие на балансе сети водопроводные и канализационные магистральные общей протяженностью по территории области не менее 200 км</t>
  </si>
  <si>
    <t>Закон ЕАО от 26.07.2006 № 737-ОЗ "О налоге на имущество организаций" (в ред. от 21.02.2018 № 228-ОЗ)</t>
  </si>
  <si>
    <t>Освобождаются от уплаты налога организации, осуществляющие функции по управлению ТОСЭР и свободным портом Владивосток</t>
  </si>
  <si>
    <t>Закон ЕАО от 26.07.2006 № 737-ОЗ "О налоге на имущество организаций" (в ред. от 20.07.2018 № 282-ОЗ)</t>
  </si>
  <si>
    <t>Закон ЕАО от 02.11.2004 № 343-ОЗ "О транспортном налоге на территории Еврейской автономной области" (в ред. от 23.07.2008 № 415-ОЗ)</t>
  </si>
  <si>
    <t>Льгота предоставляется в отношении одного, зарегистрированного за указанными лицами, транспортного средства (по выбору налогоплательщика)</t>
  </si>
  <si>
    <t>Пониженная (на 70%) ставка налога для отдельных социальных категорий граждан - в отношении автомобиля с мощностью двигателя до 150 л.с.; мотоцикла или мотороллера с мощностью двигателя до 35 л.с.</t>
  </si>
  <si>
    <t>Пониженная (на 30%) ставка налога для отдельных социальных категорий граждан - в отношении автомобиля с мощностью двигателя до 130 л.с.; мотоцикла или мотороллера с мощностью двигателя до 35 л.с.</t>
  </si>
  <si>
    <t>Пониженная (на 70%) ставка налога для отдельных социальных категорий граждан - в отношении автомобиля с мощностью двигателя до  150 л.с.; мотоцикла или мотороллера с мощностью двигателя до 35 л.с.</t>
  </si>
  <si>
    <t>Закон ЕАО от 02.11.2004 № 343-ОЗ "О транспортном налоге на территории Еврейской автономной области" (в ред. от 15.03.2011 № 904-ОЗ)</t>
  </si>
  <si>
    <t>Пониженная (на 50%) ставка налога для отдельных социальных категорий граждан - в отношении транспортного средства с мощностью двигателя до 150 л.с.</t>
  </si>
  <si>
    <t>Льгота предоставляется в отношении одного зарегистрированного за указанными лицами транспортного средства указанной мощности</t>
  </si>
  <si>
    <t>Доля выручки от реализации сельскохозяйственной продукции, в том числе продуктов его переработки в общей выручке от реализации товаров (работ, услуг) данных организаций, крестьянских (фермерских) хозяйств и индивидуальных предпринимателей составляет не менее 70% в течение налогового периода</t>
  </si>
  <si>
    <t>(2) не установлено 
(01.01.2020 - в отношении легковых автомобилей)</t>
  </si>
  <si>
    <t>Субъекты инвестиционной деятельности, реализующие на территории области инвестиционные проекты, отобранные в порядке, установленном нормативными актами области (ГОК, Дальграфит)</t>
  </si>
  <si>
    <t>Закон ЕАО от 02.11.2004 № 343-ОЗ "О транспортном налоге на территории Еврейской автономной области" (в ред. от 28.02.2019 № 385-ОЗ)</t>
  </si>
  <si>
    <t>Пониженная (на 100%) ставка налога для общественных организаций инвалидов - в отношении транспортных средств, зарегистрированных за указанными организациями</t>
  </si>
  <si>
    <t>Увеличение мобильности граждан с ограниченными возможностями здоровья</t>
  </si>
  <si>
    <t>Закон ЕАО от 24.12.2008 № 501-ОЗ "Об установлении налоговых ставок отдельным категориям налогоплательщиков, определяющих в качестве объекта налогообложения доходы, уменьшенные на величину расходов, при применении упрощенной системы налогообложения" (в ред. от 08.04.2009 № 535-ОЗ)</t>
  </si>
  <si>
    <t>Закон ЕАО от 24.12.2008 № 501-ОЗ "Об установлении налоговых ставок отдельным категориям налогоплательщиков, определяющих в качестве объекта налогообложения доходы, уменьшенные на величину расходов, при применении упрощенной системы налогообложения" (в ред. от 21.02.2018 № 233-ОЗ)</t>
  </si>
  <si>
    <t xml:space="preserve">Закон НАО от 08.10.2013 № 88-оз "Об установлении пониженной ставки налога на прибыль организаций для отдельных категорий налогоплательщиков" </t>
  </si>
  <si>
    <t>С 01.01.2015 льгота для участников КГН в отношении доли прибыли соответствующего участника КГН и (или) каждого из его обособленных подразделений в совокупной прибыли этой группы, определенной в порядке, предусмотренном НК Российской Федерации</t>
  </si>
  <si>
    <t>Организации, являющиеся участниками консолидированной группы налогоплательщиков, осуществляющие один или несколько видов деятельности из установленного Законом перечня</t>
  </si>
  <si>
    <t>Пониженная (13,5%; 12,5% - 2018-2020 гг.) ставка налога для организаций, являющихся участниками консолидированной группы налогоплательщиков, осуществляющих один или несколько видов деятельности, согласно установленному законом перечню (в сфере нефтедобычи, услуг по перевозке грузов)</t>
  </si>
  <si>
    <t>Закон НАО от 08.10.2013 № 88-оз "Об установлении пониженной ставки налога на прибыль организаций для отдельных категорий налогоплательщиков" (в ред. от 27.10.2015 № 127-оз)</t>
  </si>
  <si>
    <t>Льгота может применяться пока сумма льготы не достигнет стоимости вновь введенного в эксплуатацию имущества на территории НАО, учитываемого на балансе организации в качестве объектов основных средств.
Период применения льготной ставки в зависимости от стоимости вновь введенного объекта ОС: 
от 1 до 3 млрд. руб.- в течение 1 налогового периода;
от 3 до 5 млрд. руб. - в течение 2 налоговых периодов;
от 5 до 10 млрд. руб. - в течение 3 налоговых периодов;
более 10 млрд. руб. - в течение 4 налоговых периодов</t>
  </si>
  <si>
    <t>Организации, осуществляющие один или несколько видов деятельности из установленного Законом перечня</t>
  </si>
  <si>
    <t>Пониженная (13,5%; 12,5% - 2018-2020 гг.) ставка налога для организаций, осуществляющих один или несколько видов экономической деятельности, согласно установленному Законом перечню</t>
  </si>
  <si>
    <t>06.10.1; 06.20.1; 06.10.3; 49.50.11; 49.50.21; 52.10.21; 52.10.22;
08; 19; 35.11; 49.2; 49.41; 50.2; 50.4; 51.1 ; 51.2; 
оказание услуг и (или) выполнение работ по перевалке грузов, включая погрузку, отгрузку, слив, налив, прием, накопление, смешение, учет, маркировку, сортировку, упаковку, перемещение, транспортирование и сдачу грузов;
деятельность инфраструктуры морских портов, аэропортов, включая портовые и портовые гидротехнические сооружения (причалы, морские терминалы, доки и др.);
сбор, обработка, транспортирование, накопление, утилизация, размещение и обезвреживание отходов производства и потребления.</t>
  </si>
  <si>
    <t xml:space="preserve">Закон НАО от 27.11.2003 № 452-оз "О налоге на имущество организаций" </t>
  </si>
  <si>
    <t xml:space="preserve">Освобождаются от уплаты налога организации по производству, переработке и хранению сельскохозяйственной продукции, выращиванию, лову и переработке рыбы и морепродуктов </t>
  </si>
  <si>
    <t xml:space="preserve">Среди членов общественных организаций инвалиды и их законные представители составляют не менее 80% </t>
  </si>
  <si>
    <t>Освобождаются от уплаты налога общественные организаций инвалидов, среди членов которых инвалиды и их законные представители составляют не менее 80% , за исключением общероссийских общественных организаций инвалидов - в отношении имущества, используемого ими для осуществления их уставной деятельности</t>
  </si>
  <si>
    <t>Закон НАО от 27.11.2003 № 452-оз "О налоге на имущество организаций" (в ред. от 25.11.2010 № 90-оз)</t>
  </si>
  <si>
    <t>Применяется в отношении объектов аэродромной инфраструктуры аэропортов: взлетно-посадочные полосы, рулежные дорожки, места стоянки воздушных судов, перрон и оборудование перронов, ограждения летного поля аэродромов, система светосигнального оборудования, здания, сооружения, оборудование и спецавтотранспорт, обеспечивающие содержание и эксплуатацию аэродромов</t>
  </si>
  <si>
    <t xml:space="preserve">Организации воздушного транспорта </t>
  </si>
  <si>
    <t xml:space="preserve"> Освобождаются от уплаты налога организации воздушного транспорта - в отношении объектов аэродромной инфраструктуры аэропортов</t>
  </si>
  <si>
    <t xml:space="preserve">Закон НАО от 27.11.2003 № 452-оз "О налоге на имущество организаций" (в ред. от 23.04.2013 № 19-оз)
</t>
  </si>
  <si>
    <t>Освобождаются от уплаты налога некоммерческие организации, осуществляющие основную деятельность в области физической культуры и спорта, - в отношении имущества, используемого ими для нужд физической культуры и спорта, находящегося на балансе указанных организаций</t>
  </si>
  <si>
    <t>Закон НАО от 27.11.2003 № 452-оз "О налоге на имущество организаций" (в ред. от 09.07.2014 № 58-оз)</t>
  </si>
  <si>
    <t>Закон Ненецкого автономного округа от 25.11.2002 № 375-оз "О транспортном налоге" (в ред. от 14.11.2003 № 441-ОЗ)</t>
  </si>
  <si>
    <t>За одно зарегистрированное транспортного средство каждого указанного вида объекта налогообложения. 
Льгота в отношении легкового автомобиля (до 150 л.с.) не распространяется на граждан, проживающих в сельской местности.</t>
  </si>
  <si>
    <t>Ветераны и участники ВОВ, пенсионеры по старости и по случаю потери кормильца, инвалиды 1 и 2 групп, ветераны боевых действий или инвалиды боевых действий, граждане, проживающие в сельской местности</t>
  </si>
  <si>
    <t>Освобождаются от уплаты налога ветераны и участники ВОВ, пенсионеры по старости и по случаю потери кормильца, инвалиды 1 и 2 групп, ветераны боевых действий или инвалиды боевых действий, граждане, проживающие в сельской местности - в отношении автомобиля легкового с мощностью двигателя до 150 л.с. ; мотоцикла или мотороллера; снегохода или мотосаней; катера, моторной лодки или другого водного транспортного средства</t>
  </si>
  <si>
    <t>Закон НАО от 25.11.2002 № 375-оз "О транспортном налоге" (в ред. от 18.03.2013 № 6-оз)</t>
  </si>
  <si>
    <t xml:space="preserve">За одно зарегистрированное транспортного средство каждого указанного вида объекта налогообложения. </t>
  </si>
  <si>
    <t>Один из родителей (усыновителей) в многодетной семье, а также один из родителей (единственный родитель), усыновителей, опекунов, попечителей, приемных родителей, воспитывающий ребенка-инвалида и проживающий совместно с ним</t>
  </si>
  <si>
    <t>Освобождаются от уплаты налога один из родителей (усыновителей) в многодетной семье - в отношении автомобиля легкового; снегохода или мотосаней; катера, моторной лодки или другого водного транспортного средства</t>
  </si>
  <si>
    <t>Закон НАО от 25.11.2002 № 375-оз "О транспортном налоге" (в ред. от 03.02.2006 № 675-оз)</t>
  </si>
  <si>
    <t xml:space="preserve">Освобождаются от уплаты налога органы государственной власти (государственные органы) Ненецкого автономного округа и органы местного самоуправления </t>
  </si>
  <si>
    <t xml:space="preserve">Освобождаются от уплаты налога автономные, бюджетные и казенные учреждения, созданные Ненецким автономным округом и муниципальными образованиями, находящиеся на территории Ненецкого автономного округа </t>
  </si>
  <si>
    <t xml:space="preserve">Освобождаются от уплаты налога унитарные предприятия автотранспорта общего пользования - по транспортным средствам, осуществляющих перевозки пассажиров (кроме такси), имеющих лицензии для осуществления этих перевозок </t>
  </si>
  <si>
    <t xml:space="preserve">Закон НАО от 25.11.2002 № 375-оз "О транспортном налоге" (в ред. от 03.02.2006 № 675-оз) </t>
  </si>
  <si>
    <t xml:space="preserve">Освобождаются от уплаты налога общественные организации инвалидов </t>
  </si>
  <si>
    <t>Закон НАО от 25.11.2002 № 375-оз "О транспортном налоге" (в ред. от 18.05.2010 № 35-оз)</t>
  </si>
  <si>
    <t>Освобождаются от уплаты налога бюджетные учреждения образования, здравоохранения, социального обеспечения и занятости населения, финансируемые из бюджета Архангельской области и расположенные на территории Ненецкого автономного округа</t>
  </si>
  <si>
    <t>Закон НАО от 25.11.2002 № 375-оз "О транспортном налоге2 (в ред. от 16.04.2014 № 20-оз)</t>
  </si>
  <si>
    <t>За соответствующий отчетный (налоговый) период не менее 50% (80% - в 2009-2015 гг.; 60% - в 2016 - 2017 гг.) дохода составил доход от осуществления установленного вида экономической деятельности согласно коду ОКВЭД</t>
  </si>
  <si>
    <t>Налогоплательщики, осуществляющие деятельность в сфере растениеводство и животноводство, охота и предоставление соответствующих услуг в этих областях согласно кодам ОКВЭД</t>
  </si>
  <si>
    <t>Пониженная (5%) ставка налога для налогоплательщиков, осуществляющих установленные Законом виды экономической деятельности в соответствии с ОКВЭД 
(объект налогообложения "доходы-расходы")</t>
  </si>
  <si>
    <t>Налогоплательщики, осуществляющие деятельность в сфере рыболовства и рыбоводства согласно кодам ОКВЭД</t>
  </si>
  <si>
    <t>Налогоплательщики, осуществляющие производство одежды согласно установленному коду ОКВЭД</t>
  </si>
  <si>
    <t>Закон НАО от 27.02.2009 № 20-оз "Об установлении дифференцированных налоговых ставок при применении упрощенной системы налогообложения" (в ред. от 26.11.2015 № 154-ОЗ)</t>
  </si>
  <si>
    <t>Налогоплательщики, осуществляющие производство пищевых продуктов согласно установленному коду ОКВЭД</t>
  </si>
  <si>
    <t>Налогоплательщики, осуществляющие производство кожи и изделий из кожи согласно установленному коду ОКВЭД</t>
  </si>
  <si>
    <t>Пониженная (5%; 10% - 2009 - 2015 гг.) ставка налога для налогоплательщиков, осуществляющих установленные Законом виды экономической деятельности в соответствии с ОКВЭД 
(объект налогообложения "доходы-расходы")</t>
  </si>
  <si>
    <t>Налогоплательщики, осуществляющие деятельность в сфере деревообрабатывающей промышленности согласно установленному коду ОКВЭД</t>
  </si>
  <si>
    <t>Пониженная (5%; 10% - в 2009 - 2015 гг.) ставка налога для налогоплательщиков, осуществляющих установленные Законом виды экономической деятельности в соответствии с ОКВЭД 
(объект налогообложения "доходы-расходы")</t>
  </si>
  <si>
    <t>Налогоплательщики, осуществляющие полиграфическую деятельность и копирование носителей информации согласно установленному коду ОКВЭД</t>
  </si>
  <si>
    <t>Налогоплательщики, осуществляющие производство прочей неметаллической минеральной продукции согласно установленному коду ОКВЭД</t>
  </si>
  <si>
    <t>Налогоплательщики, осуществляющие производство готовых металлических изделий, кроме машин и оборудования согласно установленному коду ОКВЭД</t>
  </si>
  <si>
    <t xml:space="preserve">Налогоплательщики, осуществляющие производство мебели согласно установленному коду ОКВЭД 
</t>
  </si>
  <si>
    <t xml:space="preserve">За соответствующий отчетный (налоговый) период не менее 50% (60% - в 2016 - 2017 гг.) дохода составил доход от осуществления установленного вида экономической деятельности согласно коду ОКВЭД </t>
  </si>
  <si>
    <t>Налогоплательщики, осуществляющие производство изделий народных художественных промыслов согласно установленному коду ОКВЭД</t>
  </si>
  <si>
    <t>Налогоплательщики, осуществляющие сбор, обработку и утилизацию отходов, обработку вторичного сырья согласно установленному коду ОКВЭД</t>
  </si>
  <si>
    <t>Налогоплательщики, осуществляющие деятельность в области информации и связи согласно установленным кодам ОКВЭД</t>
  </si>
  <si>
    <t>Налогоплательщики, осуществляющие профессиональную, научную и техническую деятельность согласно установленному коду ОКВЭД</t>
  </si>
  <si>
    <t>Налогоплательщики, осуществляющие деятельность по прокату и аренде предметов личного пользования и хозяйственно-бытового назначения согласно установленному коду ОКВЭД</t>
  </si>
  <si>
    <t>Налогоплательщики, осуществляющие деятельность туристических агентств и прочих организаций, предоставляющих услуги в сфере туризма согласно установленному коду ОКВЭД</t>
  </si>
  <si>
    <t>Пониженная (5%; 10% - 2016-2017 гг.) ставка налога для налогоплательщиков, осуществляющих установленные Законом виды экономической деятельности в соответствии с ОКВЭД 
(объект налогообложения "доходы-расходы")</t>
  </si>
  <si>
    <t>Налогоплательщики, осуществляющие деятельность в сфере образования согласно установленному коду ОКВЭД</t>
  </si>
  <si>
    <t>Налогоплательщики, осуществляющие деятельность в сфере предоставления прочих видов услуг согласно установленным кодам ОКВЭД</t>
  </si>
  <si>
    <t>Налогоплательщики, осуществляющие деятельность домашних хозяйств согласно установленному коду ОКВЭД</t>
  </si>
  <si>
    <t>Налогоплательщики, осуществляющие деятельность в сфере строительства согласно установленному коду ОКВЭД</t>
  </si>
  <si>
    <t>Пониженная (10%) ставка налога для налогоплательщиков, осуществляющих установленные Законом виды экономической деятельности в соответствии с ОКВЭД 
(объект налогообложения "доходы-расходы")</t>
  </si>
  <si>
    <t>Налогоплательщики, осуществляющие деятельность гостиниц и предприятий общественного питания согласно установленному коду ОКВЭД</t>
  </si>
  <si>
    <t>Налогоплательщики, осуществляющие транспортную деятельность согласно установленным кодам ОКВЭД</t>
  </si>
  <si>
    <t>Налогоплательщики, осуществляющие сопутствующие дополнительные услуги по уборке и чистке зданий (помещений) согласно установленным кодам ОКВЭД</t>
  </si>
  <si>
    <t>Налогоплательщики, осуществляющие деятельность в области здравоохранения и социальных услуг согласно установленному коду ОКВЭД</t>
  </si>
  <si>
    <t>Налогоплательщики, осуществляющие деятельность в области культуры, спорта, организации досуга и развлечений согласно установленному коду ОКВЭД</t>
  </si>
  <si>
    <t>Налогоплательщики, осуществляющие деятельность в сфере растениеводства и животноводства, охоты и предоставления соответствующих услуг в этих областях согласно установленному коду ОКВЭД</t>
  </si>
  <si>
    <t>Пониженная (1%) ставка налога для налогоплательщиков, осуществляющих установленные Законом виды экономической деятельности в соответствии с ОКВЭД 
(объект налогообложения "доходы")</t>
  </si>
  <si>
    <t>Налогоплательщики, осуществляющие деятельность в сфере рыболовства и рыбоводства согласно установленному коду ОКВЭД</t>
  </si>
  <si>
    <t>Пониженная (1%; 3% - 2016-2017 гг.) ставка налога для налогоплательщиков, осуществляющих установленные Законом виды экономической деятельности в соответствии с ОКВЭД 
(объект налогообложения "доходы")</t>
  </si>
  <si>
    <t>Пониженная (3%) ставка налога для налогоплательщиков, осуществляющих установленные Законом виды экономической деятельности в соответствии с ОКВЭД 
(объект налогообложения "доходы")</t>
  </si>
  <si>
    <t xml:space="preserve">Закон НАО от 13.03.2015 № 55-оз "Об особенностях налогообложения при применении упрощенной системы налогообложения и патентной системы налогообложения" </t>
  </si>
  <si>
    <t>По итогам налогового периода доля доходов от реализации товаров (работ, услуг) при осуществлении установленных льготных видов предпринимательской деятельности в общем объеме доходов от реализации товаров (работ, услуг) должна быть не менее 70%.</t>
  </si>
  <si>
    <t xml:space="preserve">ИП, впервые зарегистрированные после вступления в силу Закона и осуществляющие деятельность в сфере сельского хозяйства, охоты и лесного хозяйства согласно установленному коду ОКВЭД  </t>
  </si>
  <si>
    <t>Пониженная (0%) ставка налога для ИП,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t>
  </si>
  <si>
    <t xml:space="preserve">ИП, впервые зарегистрированные после вступления в силу Закона и осуществляющие деятельность в сфере рыболовства, рыбоводства согласно установленному коду ОКВЭД  </t>
  </si>
  <si>
    <t xml:space="preserve">ИП, впервые зарегистрированные после вступления в силу Закона и осуществляющие деятельность в сфере обрабатывающих производств согласно установленному коду ОКВЭД </t>
  </si>
  <si>
    <t xml:space="preserve">ИП, впервые зарегистрированные после вступления в силу Закона и осуществляющие деятельность гостиниц и прочих мест для временного проживания  согласно установленному коду ОКВЭД </t>
  </si>
  <si>
    <t>ИП, впервые зарегистрированные после вступления в силу Закона и осуществляющие деятельность по предоставлению мест для краткосрочного проживания согласно установленному коду ОКВЭД</t>
  </si>
  <si>
    <t>ИП, впервые зарегистрированные после вступления в силу Закона и осуществляющие деятельность туристических агентств и прочих организаций, предоставляющих услуги в сфере туризма согласно установленному коду ОКВЭД</t>
  </si>
  <si>
    <t>ИП, впервые зарегистрированные после вступления в силу Закона и осуществляющие научные исследования и разработки согласно установленному коду ОКВЭД</t>
  </si>
  <si>
    <t>ИП, впервые зарегистрированные после вступления в силу Закона и осуществляющие деятельность в сфере образования согласно установленному коду ОКВЭД</t>
  </si>
  <si>
    <t>ИП, впервые зарегистрированные после вступления в силу Закона и осуществляющие врачебную практику согласно установленному коду ОКВЭД</t>
  </si>
  <si>
    <t>ИП, впервые зарегистрированные после вступления в силу Закона и осуществляющие предоставление социальных услуг согласно установленному коду ОКВЭД</t>
  </si>
  <si>
    <t>ИП, впервые зарегистрированные после вступления в силу Закона и осуществляющие деятельность в области культуры согласно установленному коду ОКВЭД</t>
  </si>
  <si>
    <t>ИП, впервые зарегистрированные после вступления в силу Закона и осуществляющие деятельность спортивных объектов согласно установленному коду ОКВЭД</t>
  </si>
  <si>
    <t>ИП, впервые зарегистрированные после вступления в силу Закона и осуществляющие физкультурно-оздоровительную деятельность согласно установленному коду ОКВЭД</t>
  </si>
  <si>
    <t xml:space="preserve">Закон НАО от 13.03.2015 № 55-оз "Об особенностях налогообложения при применении упрощенной системы налогообложения и патентной системы налогообложения" (в ред. от 26.11.2015 № 154-оз) </t>
  </si>
  <si>
    <t>ИП, впервые зарегистрированные после вступления в силу Закона и осуществляющие деятельность в области информационных технологий согласно установленным кодам ОКВЭД</t>
  </si>
  <si>
    <t>ИП, впервые зарегистрированные после вступления в силу Закона и осуществляющие деятельность в сфере бытовых услуг населению согласно установленным кодам ОКВЭД</t>
  </si>
  <si>
    <t>ИП, впервые зарегистрированные и осуществляющие деятельность в области дополнительного образования согласно установленному коду ОКВЭД</t>
  </si>
  <si>
    <t>Пониженная (0%) ставка налога для ИП,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сферах, а также в сфере бытовых услуг</t>
  </si>
  <si>
    <t>ИП, впервые зарегистрированные и осуществляющие предоставление социальных услуг согласно установленному коду ОКВЭД</t>
  </si>
  <si>
    <t>ИП, впервые зарегистрированные и осуществляющие предоставление прочие услуги производственного характера согласно установленным кодам ОКВЭД</t>
  </si>
  <si>
    <t>ИП, впервые зарегистрированные и осуществляющие прочую деятельность в области спорта согласно установленному коду ОКВЭД</t>
  </si>
  <si>
    <t>ИП, впервые зарегистрированные и осуществляющие розничную торговлю лекарственными препаратами, врачебную практику согласно установленным кодам ОКВЭД</t>
  </si>
  <si>
    <t>ИП, впервые зарегистрированные и осуществляющие производство изделий народных художественных промыслов согласно установленному коду ОКВЭД</t>
  </si>
  <si>
    <t>ИП, впервые зарегистрированные и осуществляющие деятельность домашних хозяйств согласно установленному коду ОКВЭД</t>
  </si>
  <si>
    <t>ИП, впервые зарегистрированные и осуществляющие деятельность по предоставлению экскурсионных туристических услуг согласно установленному коду ОКВЭД</t>
  </si>
  <si>
    <t>ИП, впервые зарегистрированные и осуществляющие предоставление ритуальных услуг согласно установленному коду ОКЭД</t>
  </si>
  <si>
    <t>ИП, впервые зарегистрированные и осуществляющие профессиональную деятельность по письменному и устному переводу согласно установленному коду ОКВЭД</t>
  </si>
  <si>
    <t>ИП, впервые зарегистрированные и осуществляющие предоставление социальных услуг без обеспечения проживания престарелым и инвалидам согласно установленному коду ОКВЭД</t>
  </si>
  <si>
    <t>ИП, впервые зарегистрированные и осуществляющие ремонт компьютеров и коммуникационного оборудования согласно установленному коду ОКВЭД</t>
  </si>
  <si>
    <t>Включение в перечень введенных в разработку месторождений углеводородного сырья. 
Применяется в отношении недвижимого имущества, которое находится в границах предусмотренных этими лицензиями участков недр, содержащих месторождения углеводородного сырья, введенные в разработку не ранее 1 января 2011 года.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</si>
  <si>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За исключением недвижимого имущества, используемого в предпринимательской деятельности.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</si>
  <si>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Образующие инфраструктуру поддержки субъектов малого и среднего предпринимательства.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</si>
  <si>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Освобождаются от уплаты налога организации, образующие инфраструктуру поддержки субъектов малого и среднего предпринимательства, - в отношении помещений, предоставляемых в аренду субъектам малого предпринимательства</t>
  </si>
  <si>
    <t>Имущество: включено в перечень наемных домов коммерческого использования; учтено в муниципальном реестре наемных домов социального использования
Размер платы за наем жилого помещения в наемном доме коммерческого использования не должен превышать размер платы за наем, рассчитанный в порядке, утвержденном Правительством автономного округа. 
Размер платы за наем жилого помещения в наемном доме социального использования не должен превышать предельный размер платы за наем жилых помещений в расчете на 1 квадратный метр общей площади жилого помещения, утвержденный Правительством автономного округа.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</si>
  <si>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Освобождаются от уплаты налога организации - в отношении объектов жилищного фонда, находящихся в наемном доме коммерческого и социального использования</t>
  </si>
  <si>
    <t>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</si>
  <si>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Включение управляющей компании в реестр в соответствии с требованиями, определенными Постановлением Правительства Российской Федерации "Об индустриальных (промышленных) парках и управляющих компаниях индустриальных (промышленных) парков". 
Применяется в отношении в отношении недвижимого имущества, используемого при реализации инвестиционных проектов и находящегося на территории индустриального (промышленного) парка.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</si>
  <si>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Освобождаются от уплаты налога управляющие компании индустриальных (промышленных) парков - в отношении имущества, используемого при реализации инвестиционных проектов и находящегося на территории индустриального (промышленного) парка</t>
  </si>
  <si>
    <t xml:space="preserve">Объем капитальных вложений в рамках реализации проекта за предыдущий налоговый период превысил объем капитальных вложений за период, предшествующий предыдущему налоговому периоду, либо объем капитальных вложений в рамках реализации проекта за предыдущий налоговый период превысил 20 млрд рублей. 
Объем добычи нефти в рамках реализации проекта за предыдущий налоговый период превысил объем добычи нефти за период, предшествующий предыдущему налоговому периоду, либо объем добычи нефти за предыдущий налоговый период превысил 5 млн тонн. 
В уставном капитале доля прямого участия организации, являющейся ответственным исполнителем национального проекта "Создание комплекса отечественных технологий и высокотехнологичного оборудования разработки запасов баженовской свиты", составляет не менее 50%.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
</t>
  </si>
  <si>
    <t>В отношении вновь вводимых объектов, имеющих высокую энергетическую эффективность, в соответствии с перечнем таких объектов, установленным Правительством Российской Федерации, или в отношении вновь вводимых объектов, имеющих высокий класс энергетической эффективности, если в отношении таких объектов в соответствии с законодательством Российской Федерации предусмотрено определение классов их энергетической эффективности.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</si>
  <si>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Включение с 1 января 2012 года инвестиционного проекта в Реестр инвестиционных проектов ХМАО - Югры в целях применения налогоплательщиками льготы по налогу на имущество организаций. 
Срок применения льготы для инвестиционного проекта в сфере разделения и извлечения фракций из нефтяного (попутного) газа - в течение 5 лет с даты ввода объекта недвижимого имущества в эксплуатацию.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</si>
  <si>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Организация имеет право на получение поддержки в соответствии со статьей 4 Закона ХМАО - Югры "О поддержке региональных социально ориентированных некоммерческих организаций, осуществляющим деятельность в Ханты-Мансийском автономном округе - Югре" и включена в государственный реестр региональных социально ориентированных некоммерческих организаций - получателей поддержки и (или) в реестр некоммерческих организаций - исполнителей общественно полезных услуг.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</si>
  <si>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Перечень основных фондов природоохранного назначения в целях предоставления налоговой льготы утверждается Правительством автономного округа.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</si>
  <si>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Льгота в отношении производственных, имущественных объектов, в том числе трубопроводов и иных объектов, расположенных (полностью или частично) в границах поселений и обеспечивающих комфортные условия проживания граждан в жилых помещениях, а именно: объектов, используемых в сфере водоснабжения, водоотведения и очистки сточных вод, технологически связанных между собой; объектов, используемых в сфере отопления.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</si>
  <si>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Выручка от вида экономической деятельности должен составлять не менее 60% от всей выручки организации и доходов от внереализационных операций организации по всем видам деятельности данной организации.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</si>
  <si>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Превышение суммы налога на прибыль организаций, подлежащего зачислению в бюджет ХМАО - Югры, исчисленного за соответствующий налоговый период, над суммой налога на прибыль, подлежащего зачислению в бюджет ХМАО - Югры, исчисленного за налоговый период, предшествующий налоговому периоду, в котором организация впервые применила льготу. 
Применяется в отношении участков недр, содержащих месторождения углеводородного сырья и расположенных полностью в границах, определенных пунктом 3.1 статьи 343.2 НКРФ, а также соответствующих критериям вышеуказанного пункта, в отношении вновь вводимого недвижимого имущества, расположенного на этих участках недр.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</si>
  <si>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Организация применяет УСН и ЕНВД. 
Состоит на учете в налоговом органе не менее чем 3 календарных года, предшествующих налоговому периоду, в котором налоговая база подлежит уменьшению. 
Среднесписочная численность работников налогоплательщика за предшествующий налоговый период составила не менее 5 человек;
Среднемесячная начисленная заработная плата работников налогоплательщика за предшествующий налоговый период составила не менее среднемесячной начисленной заработной платы работников организаций в ХМАО - Югре по виду экономической деятельности, являющемуся основным для налогоплательщика.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</si>
  <si>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Вычет из налогооблагаемой базы величины кадастровой стоимости  300 кв. м площади здания (строения, сооружения) или 100 кв.м.  площади помещения - в отношении одного такого объекта недвижимого имущества или одного помещения по выбору налогоплательщика</t>
  </si>
  <si>
    <t>Включение до 1 января 2016 года инвестиционного проекта в Реестр инвестиционных проектов ХМАО - Югры в целях применения налогоплательщиками льготы по налогу на имущество организаций.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</si>
  <si>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Вложение в текущем отчетном (налоговом) периоде инвестиций в основной капитал (основные средства) на территории автономного округа в размере не менее суммы, высвобождающейся в результате применения этой ставки. 
Организация обеспечила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</si>
  <si>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Организации, осуществляющие установленный Законом вид экономической деятельности и отвечающие установленным условиям</t>
  </si>
  <si>
    <t>Вложение в текущем отчетном (налоговом) периоде инвестиций в основной капитал (основные средства) на территории автономного округа в размере не менее суммы, высвобождающейся в результате применения этой ставки. 
Организация обеспечила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</si>
  <si>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Вложение в текущем отчетном (налоговом) периоде инвестиций в основной капитал (основные средства) на территории автономного округа в размере не менее суммы, высвобождающейся в результате применения этой ставки.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</si>
  <si>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Организация осуществляет инновационную деятельность в соответствии с Федеральным законом "О науке и государственной научно-технической политике" и одновременно является субъектами малого и среднего предпринимательства в соответствии с условиями, установленными Федеральным законом "О развитии малого и среднего предпринимательства в Российской Федерации". 
Организация обеспечила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</si>
  <si>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Организации, осуществляющие инновационную деятельность по установленному Законом виду экономической деятельности и отвечающие установленным условиям</t>
  </si>
  <si>
    <t>Организация осуществляет инновационную деятельность в соответствии с Федеральным законом "О науке и государственной научно-технической политике" и одновременно является субъектами малого и среднего предпринимательства в соответствии с условиями, установленными Федеральным законом "О развитии малого и среднего предпринимательства в Российской Федерации". 
Организация обеспечила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</si>
  <si>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Вложение в текущем отчетном (налоговом) периоде инвестиций в основной капитал (основные средства) на территории автономного округа в соответствии с инвестиционными программами организаций, принятыми на основании Федерального закона "Об основах регулирования тарифов организаций коммунального комплекса" и (или) государственной программы Ханты-Мансийского автономного округа - Югры "Развитие жилищно-коммунального комплекса и повышение энергетической эффективности в Ханты-Мансийском автономном округе - Югре на 2014 - 2020 годы". 
Организация обеспечила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</si>
  <si>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Организация является участниками консолидированной группы налогоплательщиков в соответствии с главой 3.1 НКРФ. 
Организация обеспечила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(условие действует до 01.01.2020).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</si>
  <si>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Организации - участники консолидированной группы налогоплательщиков, осуществляющие установленный Законом вид экономической деятельности и отвечающие установленным условиям</t>
  </si>
  <si>
    <t>Объем инвестиций в основной капитал (основные средства) или объем инвестиций в основной капитал (основные средства) и расходов на проведение геологоразведочных работ на территории автономного округа в предыдущем налоговом периоде превысил половину объема инвестиций в основной капитал (основные средства) и расходов на проведение геологоразведочных работ (при наличии расходов на проведение геологоразведочных работ) на территории автономного округа за два налоговых периода, предшествовавших предыдущему налоговому периоду. 
Организация обеспечила рост налоговой базы по налогу на имущество организаций в периоде применения пониженной налоговой ставки по отношению к аналогичному периоду предыдущего года и (или) неснижение объема финансирования по отношению к 2018 году по соглашениям о сотрудничестве с Правительством ХМАО - Юры при их наличии.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</si>
  <si>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Если сумма средств, высвобожденных в результате применения данной ставки, не превысила 10% объема инвестиций в основной капитал (основные средства) и расходов на проведение геологоразведочных работ (при наличии расходов на проведение геологоразведочных работ) на территории автономного округа за отчетный (налоговый) период. 
Организация обеспечила рост налоговой базы по налогу на имущество организаций в периоде применения пониженной налоговой ставки по отношению к аналогичному периоду предыдущего года и (или) неснижение объема финансирования по отношению к 2018 году по соглашениям о сотрудничестве с Правительством ХМАО - Юры при их наличии.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</si>
  <si>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Объем инвестиций в основной капитал (основные средства) на территории автономного округа в отчетном (налоговом) периоде в размере не менее суммы, высвобождающейся в результате применения этой ставки. 
Организация обеспечила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</si>
  <si>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Льгота предоставляется для СОНКО, осуществляющих виды деятельности, указанные в статье 3 Закона ХМАО - Югры "О поддержке региональных социально ориентированных некоммерческих организаций, осуществляющих деятельность в Ханты-Мансийском автономном округе - Югре", и доходы которых в виде средств целевого финансирования и целевых поступлений, определяемые в соответствии с подпунктом 14 пункта 1 и пунктом 2 статьи 251 НКРФ, составляют не менее 90% в сумме всех доходов. 
Организация обеспечила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</si>
  <si>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Организация обеспечила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</si>
  <si>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Организация обеспечила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</si>
  <si>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Организации, заключившие специальные инвестиционные контракты (СПИК), стороной которых является ХМАО - Югра без участия Российской Федерации</t>
  </si>
  <si>
    <t>Пониженная (на 4%) ставка налога для организаций, заключивших специальные инвестиционные контракты (СПИК), стороной которых является Ханты-Мансийский автономный округ - Югра без участия Российской Федерации</t>
  </si>
  <si>
    <t>Льгота в отношении видов экономической деятельности: 1) растениеводство и животноводство, охота и предоставление соответствующих услуг в этих областях; 2) лесоводство и лесозаготовки; 3) рыболовство и рыбоводство; 4) обрабатывающие производства, за исключением разделения и извлечения фракций из нефтяного (попутного) газа; 5) забор, очистка и распределение воды; 6) сбор и обработка сточных вод; 7) сбор, обработка и утилизация отходов; 8) строительство жилых и нежилых зданий.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t>
  </si>
  <si>
    <t>Инвестиционный налоговый вычет (45% суммы расходов, указанных в абзаце втором п.1 и п.2 ст.257 НКРФ (за искл. расходов на ликвидацию основных средств); размер ставки 10%), для организаций или обособленных подразделений организаций, расположенных на территории автономного округа и осуществляющих установленные Законом виды экономической деятельности</t>
  </si>
  <si>
    <t>классы 01-03; 
классы 10-33; 
классы 36-38; 
подкласс 41.2</t>
  </si>
  <si>
    <t xml:space="preserve">Льгота может быть использована только по одному транспортному средству из каждой перечисленной категории транспортных средств. 
Осуществление видов традиционной хозяйственной деятельности коренных малочисленных народов Севера в ХМАО - Югре в местах традиционного проживания и традиционной хозяйственной деятельности коренных малочисленных народов Севера, утвержденных распоряжением Правительства Российской Федерации "Об утверждении перечня мест традиционного проживания и традиционной хозяйственной деятельности коренных малочисленных народов Российской Федерации и перечня видов традиционной хозяйственной деятельности коренных малочисленных народов Российской Федерации". </t>
  </si>
  <si>
    <t xml:space="preserve">Льгота может быть использована только по одному транспортному средству из каждой перечисленной в абзаце первом настоящего пункта категории транспортных средств на 4-х работников. 
Осуществление видов традиционной хозяйственной деятельности коренных малочисленных народов Севера в ХМАО - Югре в местах традиционного проживания и традиционной хозяйственной деятельности коренных малочисленных народов Севера, утвержденных распоряжением Правительства Российской Федерации "Об утверждении перечня мест традиционного проживания и традиционной хозяйственной деятельности коренных малочисленных народов Российской Федерации и перечня видов традиционной хозяйственной деятельности коренных малочисленных народов Российской Федерации". 
Льгота не применяется в отношении организаций, не представивших в уполномоченный исполнительный орган государственной власти ХМАО - Югры информацию для оценки эффективности налоговых расходов. </t>
  </si>
  <si>
    <t>Пониженные (на 50%) суммы налога для объединений лиц, осуществляющих виды традиционной хозяйственной деятельности коренных малочисленных народов Севера в Ханты-Мансийском автономном округе — Югре - за автомобили легковые с мощностью двигателя до 150 л.с. вкл., мотоциклы и мотороллеры с мощностью двигателя до 35 л.с. вкл., автобусы с мощностью двигателя до 200 л.с. вкл., грузовые автомобили с мощностью двигателя до 200 л.с. вкл., снегоходы и мотосани с мощностью двигателя до 50 л.с. вкл., другие самоходные транспортные средства, машины и механизмы на пневматическом и гусеничном ходу с мощностью двигателя до 100 л.с. вкл., моторные лодки с мощностью двигателя до 30 л.с. вкл., катера с мощностью двигателя до 200 л.с. вкл.</t>
  </si>
  <si>
    <t>Освобождаются (на 50%) от уплаты налога отдельные социальные категории граждан - за автомобили легковые с мощностью двигателя до 200 л.с. вкл., мотоциклы и мотороллеры с мощностью двигателя до 35 л.с. вкл., снегоходы и мотосани с мощностью двигателя до 50 л.с. вкл., моторные лодки с мощностью двигателя до 50 л.с. вкл.</t>
  </si>
  <si>
    <t>Ветераны боевых действий - граждане, уволенные с военной службы или призывавшиеся на военные сборы, выполнявших интернациональный долг в Республике Афганистан и других странах, в которых велись боевые действия</t>
  </si>
  <si>
    <t>Налогоплательщики, на которых зарегистрированы грузовые автомобили и автобусы, использующие природный газ в качестве моторного топлива</t>
  </si>
  <si>
    <t>Средняя численность работников не более 50 человек.
Доля доходов от реализации товаров (работ, услуг) по итогам налогового периода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(п.4 ст. 346.20 НКРФ)</t>
  </si>
  <si>
    <t>Индивидуальные предприниматели, впервые зарегистрированные и осуществляющие установленные Законом виды деятельности</t>
  </si>
  <si>
    <t>Пониженная (0%) ставка налога для ИП, впервые зарегистрированных после вступления в силу настоящего Закона, в отношении установленных Законом видов предпринимательской деятельности</t>
  </si>
  <si>
    <t>Закон Чукотского автономного округа от 18.05.2015 № 47-ОЗ "О некоторых вопросах налогового регулирования в Чукотском автономном округе" (в ред. от 13.10.2015 № 94-ОЗ)</t>
  </si>
  <si>
    <t>Пониженная (0% - с 1 по 5 гг.; 10% - с 6 по 10 гг.) ставка налога для резидентов ТОСЭР "Чукотка" и резидентов СПВ</t>
  </si>
  <si>
    <t>Реализация программ по развитию территорий опережающего социально-экономического развития "Чукотка", основным эффектом которых являются перспектива прироста валового регионального продукта, развитие отраслей экономики, перспективный прирост доходов в бюджет в прогнозе на 10 и более лет.</t>
  </si>
  <si>
    <t>Статус резидента ТОСЭР или СПВ получен до 1 июля 2019 года. 
Доходы от деятельности, осуществляемой при исполнении соглашения об осуществлении деятельности соответственно на ТОСЭР "Чукотка" либо на территории СПВ, составляют не менее 70% в общем объеме доходов от реализации товаров (работ, услуг) либо организация за налоговый период не имеет доходов. 
Имущество: принято на учет в качестве объектов ОС после дня включения организации в реестр резидентов ТОСЭР "Чукотка" либо в реестр резидентов СПВ; 
ранее не учитывалось на балансе в качестве объектов ОС на территории ЧАО у лиц, являющихся взаимозависимыми и (или) аффилированными по отношению к организациям, получивших начиная с 1 июля 2019 года статус резидента ТОСЭР "Чукотка" и СПВ;
используется для осуществления деятельности, предусмотренной соглашением об осуществлении деятельности на ТОСЭР "Чукотка" либо на территории СПВ, и расположено на ТОСЭР "Чукотка" либо на территории СПВ.</t>
  </si>
  <si>
    <t>Организации, получившие статус резидента территории опережающего социально-экономического развития (ТОСЭР) "Чукотка", либо статус резидента свободного порта Владивосток (СПВ)</t>
  </si>
  <si>
    <t>Пониженная (0% - с 1 по 5 гг.; 1,1% - с 6 по 10 гг.) ставка налога для резидентов ТОСЭР  "Чукотка" и резидентов СПВ - в отношении вновь созданного и (или) приобретенного имущества</t>
  </si>
  <si>
    <t>Закон Чукотского автономного округа от 18.05.2015 № 47-ОЗ "О некоторых вопросах налогового регулирования в Чукотском автономном округе" (в ред. от 10.06.2019 № 60-ОЗ)</t>
  </si>
  <si>
    <t xml:space="preserve">В отношении находящегося в собственности одного транспортного средства </t>
  </si>
  <si>
    <t>Закон Чукотского автономного округа от 18.05.2015 № 47-ОЗ "О некоторых вопросах налогового регулирования в Чукотском автономном округе" (в ред. от 07.11.2018 № 75-ОЗ)</t>
  </si>
  <si>
    <t>ст.6/ч.1/п.1,2</t>
  </si>
  <si>
    <t>Льгота предоставляется начиная с первого числа налогового периода, следующего за годом, в котором в соответствии с данными налогового учета был получен первый доход от деятельности, осуществляемой при исполнении соглашений об осуществлении деятельности соответственно на ТОСЭР "Чукотка" либо на территории СПВ. 
Доход от деятельности, осуществляемой  резидентов при исполнении соглашений об осуществлении деятельности соответственно на ТОСЭР "Чукотка" либо на территории СПВ за соответствующий отчетный (налоговый) период не менее 70% от общего дохода.</t>
  </si>
  <si>
    <t>Организации, получившие статус резидента территории опережающего социально-экономического развития "Чукотка" (ТОСЭР), либо статус резидента свободного порта Владивосток (СПВ)</t>
  </si>
  <si>
    <t xml:space="preserve">Пониженная (5% - с 1 по 3 гг.; 10% - с 4 по 6 гг.) ставка налога для резидентов ТОСЭР "Чукотка" и резидентов СПВ (объект налогообложения "доходы-расходы") </t>
  </si>
  <si>
    <t>10 п.п. - с 1 по 3 гг.; 
5 п.п. - с 4 по 6 гг.</t>
  </si>
  <si>
    <t>ст.6/ч.3/п.1,2</t>
  </si>
  <si>
    <t xml:space="preserve">Доход от деятельности, осуществляемой при исполнении соглашений об осуществлении деятельности соответственно на ТОСЭР "Чукотка" либо на территории СПВ составил  за соответствующий отчетный (налоговый) период не менее 70% от общего дохода </t>
  </si>
  <si>
    <t>5 п.п. - с 1 по 3 гг.; 
2 п.п. - с 4 по 6 гг.</t>
  </si>
  <si>
    <t>ст.6/ч.1/п.3</t>
  </si>
  <si>
    <t>Доход от осуществления установленных Законом видов предпринимательской деятельности за соответствующий отчетный (налоговый) период составил не менее 70% от общего дохода: сельское, лесное хозяйство, охота, рыболовство и рыбоводство; обрабатывающие производства; научные исследования и разработки; деятельность ветеринарная; образование; деятельность в области здравоохранения и социальных услуг; ремонт предметов личного потребления и хозяйственно-бытового назначения; стирка и химическая чистка текстильных и меховых изделий.</t>
  </si>
  <si>
    <t xml:space="preserve">Пониженная (10%; 5% - до 01.01.2018) ставка налога для отдельных категорий налогоплательщиков (объект налогообложения "доходы-расходы") </t>
  </si>
  <si>
    <t>Создание необходимых экономических условий для развития приоритетных видов деятельности, осуществляемых субъектами малого и среднего предпринимательства в Чукотском автономном округе</t>
  </si>
  <si>
    <t>Закон Чукотского автономного округа от 18.05.2015 № 47-ОЗ "О некоторых вопросах налогового регулирования в Чукотском автономном округе" (в ред. от 22.12.2015 № 138-ОЗ)</t>
  </si>
  <si>
    <t>ст.6/ч.3/п.3</t>
  </si>
  <si>
    <t xml:space="preserve">Пониженная (4%) ставка налога для отдельных категорий налогоплательщиков 
(объект налогообложения "доходы") </t>
  </si>
  <si>
    <t>Для ИП, впервые зарегистрированных:
- после 1 января 2015 года и осуществляющих предпринимательскую деятельность в производственной, социальной и (или) научной сферах;
- после 1 января 2016 года и осуществляющих предпринимательскую деятельность в сфере бытовых услуг населению.</t>
  </si>
  <si>
    <t>Пониженная (0%) ставка налога для индивидуальных предпринимателей, осуществляющих установленные Законом виды деятельности в производственной, социальной и (или) научной сферах, в сфере бытовых услуг населению</t>
  </si>
  <si>
    <t>Развитие и поддержка малого и среднего предпринимательства в Чукотском автономном округе в кризисных условиях</t>
  </si>
  <si>
    <t xml:space="preserve">Перечень имущества, относящегося к объектам инженерной инфраструктуры жилищно-коммунального комплекса, утверждается постановлением Правительства автономного округа. 
Предоставление организациями информации для оценки эффективности налоговых льгот,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 
Льгота не применяется в отношении объектов инженерной инфраструктуры жилищно-коммунального комплекса, переданных организациями в аренду, безвозмездное пользование. </t>
  </si>
  <si>
    <t>Закон Ямало-Ненецкого автономного округа от 27.11.2003 № 56-ЗАО "О налоге на имущество организаций" (в ред. от 29.04.2014 № 29-ЗАО, от 30.03.2015 № 22-ЗАО, от 25.12.2017 № 106-ЗАО)</t>
  </si>
  <si>
    <t>Освобождаются от уплаты налога организации - в отношении сетей газовых распределительных, введенных в эксплуатацию после 01.01.2012 (за искл. сетей газовых распределительных, построенных с участием финансовых средств окружного бюджета), расположенных на территории автономного округа и предназначенных для транспортировки газа в труднодоступные населенные пункты на территории  автономного округа</t>
  </si>
  <si>
    <t>Освобождаются от уплаты налога медицинские и фармацевтические организации - в отношении имущества, находящегося в собственности автономного округа, собственности муниципальных образований и закрепленного за ними на праве оперативного управления</t>
  </si>
  <si>
    <t>Освобождаются от уплаты налога организации - в отношении автомобильных дорог общего пользования регионального или межмуниципального значения и автомобильных дорог общего пользования местного значения, а также сооружений, являющихся неотъемлемой технологической частью указанных объектов, расположенных на территории автономного округа, содержание которых полностью или частично финансируется за счет средств окружного бюджета и (или) бюджетов муниципальных образований.</t>
  </si>
  <si>
    <t>Доля выручки от реализации услуг по предоставлению имущества по договорам аренды и (или) договорам финансовой аренды (договорам лизинга), а также от реализации амортизируемого имущества, являвшегося предметом лизинга (аренды) по итогам отчетного (налогового) периода составляет не менее 90% общей суммы выручки от реализации товаров (работ, услуг).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
Регистрация на территории автономного округа.</t>
  </si>
  <si>
    <t>Освобождаются от уплаты налога лизинговые компании, зарегистрированные на территории автономного округа, предоставляющие имущество в аренду и (или) финансовую аренду (лизинг)</t>
  </si>
  <si>
    <t>Освобождаются от уплаты налога организации - в отношении объектов транспортной инфраструктуры на территории автономного округа и искусственных сооружений, являющихся технологической частью этих объектов, создаваемых (реконструируемых) в рамках проекта развития железнодорожного Северного широтного хода и (или) на основе концессионных соглашений</t>
  </si>
  <si>
    <t>Доля дохода от реализации сельскохозяйственной продукции в доходе от реализации товаров (работ, услуг) составляет не менее чем 70% за отчетный (налоговый) период. 
Произведенная продукция соответствует перечню сельскохозяйственной продукции, утвержденному Распоряжением Правительства РФ от 25.01.2017 № 79-р.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</si>
  <si>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Освобождаются от уплаты налога организации, осуществляющие производство сельскохозяйственной продукции, ее первичную и последующую (промышленную) переработку (в том числе на арендованных основных средствах) в соответствии с перечнем, утверждаемым Правительством Российской Федерации, и реализацию этой продукции</t>
  </si>
  <si>
    <t>Общая доля дохода от реализации переработанной сельскохозяйственной продукции, а также продукция переработки в сертифицированную пищевую продукцию в общем доходе от реализации товаров (работ, услуг) по результатам работы отчетного (налогового) периода составляет не менее 70%.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</si>
  <si>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Освобождаются от уплаты налога организации, осуществляющие первичную и последующую промышленную переработку сельскохозяйственной продукции, произведенной на территории автономного округа, в сертифицированную пищевую продукцию и реализацию этой продукции</t>
  </si>
  <si>
    <t>Выручка от выращивания, лова или переработки рыбо- и морепродуктов товаров (работ, услуг) по итогам отчетного (налогового) периода составляет 70% и более общей суммы выручки от реализации продуктов (работ, услуг).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</si>
  <si>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Освобождаются от уплаты налога организации, занимающиеся рыболовством, рыбоводством, переработкой и консервированием рыбо- и морепродуктов</t>
  </si>
  <si>
    <t>Освобождаются от уплаты налога организации, занимающиеся видами традиционной хозяйственной деятельности</t>
  </si>
  <si>
    <t xml:space="preserve">Освобождаются от уплаты налога организации - в отношении имущества, составляющего единый технологический комплекс по добыче и производству сжиженного природного газа </t>
  </si>
  <si>
    <t xml:space="preserve">Льгота применяется организациями, имеющими лицензии на пользование недрами на территориях полуострова Ямал и (или) Гыданском полуострове, условиями которых предусмотрено направление добытого газа горючего природного на сжижение до достижения накопленного объема добычи газа горючего природного в размере 250 млрд. куб. метров. 
Предоставление организациями информации для оценки эффективности налоговых льгот (понижены ставок) за налоговый период, а также сведений о суммах средств, высвобожденных в связи с применением пониженной ставки налога на прибыль организаций, в соответствии с порядком и формой, которые установлены постановлением Правительства автономного округа.                                </t>
  </si>
  <si>
    <t>Выручка от установленной деятельности по итогам отчетного (налогового) периода составляет 70% и более общей суммы выручки от реализации продуктов (работ, услуг). 
Перечень льготируемого имущества устанавливается постановлением Правительства автономного округа.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</si>
  <si>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Освобождаются от уплаты налога организации в отношении имущества, используемого для обработки древесины и производства изделий из дерева и пробки, кроме мебели</t>
  </si>
  <si>
    <t>Пониженная (13,5%) ставка налога для организаций, осуществляющих деятельность по обработке древесины и производству изделий из дерева и пробки, кроме мебели</t>
  </si>
  <si>
    <t>Освобождаются от уплаты налога организации - в отношении построенных и (или) эксплуатируемых в автономном округе наемных домов коммерческого или социального использования</t>
  </si>
  <si>
    <t>Включение организации в Перечень организаций, осуществляющих реализацию приоритетных инвестиционных проектов на территории автономного округа. 
Имущество создано и (или) приобретено в сроки реализации инвестиционных проектов после включения организации в Перечень.  
Ведение организациями раздельного учета имущества. 
Представление информации о суммах высвобожденных средств в связи с применением налоговой льготы и объемах финансирования инвестиционных проектов в порядке, установленном постановлением Правительства автономного округа.</t>
  </si>
  <si>
    <t xml:space="preserve">Организации - инвесторы, осуществляющие реализацию приоритетных инвестиционных проектов </t>
  </si>
  <si>
    <t>Пониженная (1,1%) ставка налога для организаций, включенных в Перечень организаций, осуществляющих реализацию приоритетных инвестиционных проектов на территории автономного округа, - в отношении имущества, созданного и (или) приобретенного ими в сроки реализации инвестиционных проектов, определенные Перечнем</t>
  </si>
  <si>
    <t>Объекты включены в перечень объектов недвижимого имущества, налоговая база по которым определяется как кадастровая стоимость, который ежегодно утверждается  исполнительным органом автономного округа.</t>
  </si>
  <si>
    <t>Освобождаются от уплаты налога организации, являющиеся субъектами малого и среднего предпринимательства, - в отношении объектов недвижимого имущества, налоговая база по которым определяется как кадастровая стоимость</t>
  </si>
  <si>
    <t>Обеспечение ежегодного роста исчисленного налога на прибыль в окружной бюджет (за искл. случаев, установленных ч. 1.2 ст.1 Закона от 25.09.2008 № 77-ЗАО).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</si>
  <si>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Организации - инвесторы, осуществляющих реализацию приоритетных инвестиционных проектов, отнесенных к категории "Стратегические проекты"</t>
  </si>
  <si>
    <t>Пониженная (13,5%) ставка налога для организаций, включенных в Перечень организаций, осуществляющих реализацию приоритетных инвестиционных проектов на территории автономного округа, чьи инвестиционные проекты отнесены к категории "Стратегические проекты"</t>
  </si>
  <si>
    <t>Обеспечение ежегодного роста исчисленного налога на прибыль в окружной бюджет (за исключением случаев, установленных ч. 1.2 ст.1 Закона от 25.09.2008 № 77-ЗАО). 
Предоставление организациями информации для оценки эффективности налоговых льгот за налоговый период, а также сведений о суммах средств, высвобожденных в связи с применением налоговых льгот, в соответствии с порядком и формой, которые установлены постановлением Правительства автономного округа.</t>
  </si>
  <si>
    <t>Организации - инвесторы, осуществляющих реализацию приоритетных инвестиционных проектов, отнесенных к категории "Значимые проекты"</t>
  </si>
  <si>
    <t>Пониженная (14,5%) ставка налога для организаций, включенных в Перечень организаций, осуществляющих реализацию приоритетных инвестиционных проектов на территории автономного округа, чьи инвестиционные проекты отнесены к категории "Значимые проекты"</t>
  </si>
  <si>
    <t>2,5 (3,5) п.п.</t>
  </si>
  <si>
    <t>Предоставление организациями информации для оценки эффективности налоговых льгот (пониженных ставок) за налоговый период, а также сведений о суммах средств, высвобожденных в связи с применением пониженной ставки налога на прибыль организаций, в соответствии с порядком и формой, которые установлены постановлением Правительства автономного округа.</t>
  </si>
  <si>
    <t>Организации - инвесторы, осуществляющих реализацию приоритетных инвестиционных проектов, отнесенных к категории "Социальные проекты"</t>
  </si>
  <si>
    <t>Пониженная (15,5%) ставка налога, для организаций, включенных в Перечень организаций, осуществляющих реализацию приоритетных инвестиционных проектов на территории автономного округа, чьи инвестиционные проекты отнесены к категории "Социальные проекты"</t>
  </si>
  <si>
    <t>1,5 (2,5) п.п.</t>
  </si>
  <si>
    <t>Доходы от реализации товаров, произведенных в результате реализации регионального инвестиционного проекта, составляют не менее 90% всех учитываемых доходов. 
Предоставление организациями информации для оценки эффективности налоговых льгот (пониженных ставок) за налоговый период, а также сведений о суммах средств, высвобожденных в связи с применением пониженной ставки налога на прибыль организаций, в соответствии с порядком и формой, которые установлены постановлением Правительства автономного округа.</t>
  </si>
  <si>
    <t>Организации - инвесторы, являющихся участниками специальных инвестиционных контрактов (СПИК)</t>
  </si>
  <si>
    <t xml:space="preserve">Доходы от реализации товаров, произведенных в результате реализации регионального инвестиционного проекта, составляют не менее 90% всех учитываемых доходов.  
Предоставление организациями информации для оценки эффективности налоговых льгот (пониженных ставок) за налоговый период, а также сведений о суммах средств, высвобожденных в связи с применением пониженной ставки налога на прибыль организаций, в соответствии с порядком и формой, которые установлены постановлением Правительства автономного округа. 
Льгота применяется пока ее объем нарастающим итогом не составила величину, равную объему осуществленных в целях реализации инвестиционного проекта капитальных вложений, но не более 5 следующих подряд налоговых периодов.  
Организации - участники РИП, удовлетворяющих требованиям, установленным абзацем вторым подпункта 4 пункта 1 статьи 25.8 НК РФ, утрачивают право на льготу с 01 января 2027 года. </t>
  </si>
  <si>
    <t>Организации - инвесторы - участники региональных инвестиционных проектов (РИП)</t>
  </si>
  <si>
    <t xml:space="preserve">(2) не установлено, 
за искл. организаций - участников РИП (абз. 2 пп.4 п.1 ст.25.8 НК РФ), которые утрачивают право на применение пониженной ставки с 01.01.2027 </t>
  </si>
  <si>
    <t>Закон Ямало-Ненецкого автономного округа от 25.09.2008 № 77-ЗАО "О налоге на прибыль организаций, подлежащем зачислению в окружной бюджет" (в ред. от 17.05.2018 № 38-ЗАО)</t>
  </si>
  <si>
    <t xml:space="preserve">Размер инвестиционного налогового вычета не может превышать предельную величину инвестиционного налогового вычета. 
Предоставление в уполномоченный исполнительный орган государственной власти автономного округа в сфере управления экономикой автономного округа информации о суммах налога на прибыль организаций, высвобождаемых в связи с применением инвестиционного налогового вычета.
Инвестиционный налоговый вычет предоставляется в отношении объектов основных средств, относящихся к группировке "220.00.00.00.000 СООРУЖЕНИЯ" Общероссийского классификатора основных фондов, созданных в рамках реализации инвестиционных проектов, определенных Перечнем. </t>
  </si>
  <si>
    <t>Организации - инвесторы, осуществляющих реализацию приоритетных инвестиционных проектов</t>
  </si>
  <si>
    <t xml:space="preserve">Инвестиционный налоговый вычет (90% расходов, указанных в пп.1 и 2 п.2 ст.286.1 НКРФ; размер ставки 10%) для организаций, осуществляющих добычу высоковязкой нефти из нефтяных оторочек газонефтяных (нефтегазовых) залежей, в которых нефть в подгазовых зонах подстилается подошвенной водой, и включенные в Перечень организаций, осуществляющих реализацию приоритетных инвестиционных проектов на территории автономного округа
</t>
  </si>
  <si>
    <t>Размер инвестиционного налогового вычета - не более предельного размера расходов, определенного в соглашении, заключаемом между Правительством автономного округа и организацией, претендующей на включение в Реестр.
Виды объектов инфраструктуры определены ч. 4 с.1.2 Закона автономного округа от 25.09.2008 № 77-ЗАО.</t>
  </si>
  <si>
    <t>Инвестиционный налоговый вычет (85% суммы расходов на создание объектов инфраструктуры, указанных в пп.4 п.2 ст.286.1 НКРФ; размер ставки 10%) для организаций, включенных в Реестр организаций в целях применения инвестиционного налогового вычета - в отношении расходов на создание объектов инфраструктуры</t>
  </si>
  <si>
    <t>Освобождаются от уплаты налога физические лица - владельцы легковых автомобилей с мощностью двигателя до 150 л. с. (110,33 кВт) вкл.</t>
  </si>
  <si>
    <t>Освобождаются от уплаты налога физические лица - в отношении снегоходов, мотосаней, катеров, моторных лодок и других водных транспортных средств мощностью до 100 л. с. (73,55 кВт) вкл.</t>
  </si>
  <si>
    <t>Освобождаются от уплаты налога физические лица - в отношении мотоциклов и (или) мотороллеров с мощностью двигателя до 35 л.с. (25,74 кВт) вкл.</t>
  </si>
  <si>
    <t>Освобождаются от уплаты налога физические лица, являющиеся пенсионерами, - в отношении автомобилей грузовых с мощностью двигателя до 150 л.с. (110,33 кВт) вкл.</t>
  </si>
  <si>
    <t>Освобождаются от уплаты налога физические лица, соответствующие условиям, необходимым для назначения пенсии в соответствии с законодательством РФ, действовавшим на 31.12.2018, - в отношении автомобилей грузовых с мощностью двигателя до 150 л.с. (110,33 кВт) вкл.</t>
  </si>
  <si>
    <t>Освобождаются от уплаты налога физические лица, являющиеся пенсионерами, а также физические лица, соответствующие условиям, необходимым для назначения пенсии в соответствии с законодательством Российской Федерации, действовавшим на 31.12.2018, - в отношении легковых автомобилей с мощностью двигателя до 150 л.с. (до 110,33 кВт) вкл.</t>
  </si>
  <si>
    <t>Освобождается от уплаты налога один из родителей (усыновителей), опекунов (попечителей) в многодетной семье - в отношении одного автомобиля с мощностью до 200 л.с. (до 147,1 кВт) вкл.</t>
  </si>
  <si>
    <t>Освобождаются от уплаты налога инвалиды I, II, III групп инвалидности - в отношении одного автомобиля с мощностью до 150 л.с. (до 110,33 кВт) вкл.</t>
  </si>
  <si>
    <t xml:space="preserve"> Освобожден от уплаты налога один из родителей (усыновителей), опекунов (попечителей), имеющий в составе семьи ребенка-инвалида - в отношении одного автомобиля с мощностью до 150 л.с. (до 110,33 кВт) вкл.</t>
  </si>
  <si>
    <t>Освобождены от уплаты налога ветераны и инвалиды Великой Отечественной войны, ветераны и инвалиды боевых действий - в отношении одного автомобиля с мощностью до 150 л.с. (до 110,33 кВт) вкл.</t>
  </si>
  <si>
    <t>Освобождены от уплаты налога физические лица, подвергшиеся воздействию радиации вследствие катастрофы на Чернобыльской АЭС, на производственном объединении "Маяк", сбросов радиоактивных отходов в реку Теча, вследствие ядерных испытаний на Семипалатинском полигоне - в отношении одного автомобиля с мощностью до 150 л.с. (до 110,33 кВт) вкл.</t>
  </si>
  <si>
    <t>Пониженная (на 70%) ставка налога для физических лиц - в отношении легковых автомобилей с мощностью двигателя до 150 л.с. (до 110,33 кВт) вкл.</t>
  </si>
  <si>
    <t>Освобождаются от уплаты налога религиозные организации - в отношении одного легкового автомобиля с мощностью двигателя до 100 л.с. (до 73,55 кВт) вкл. либо одной моторной лодки с мощностью двигателя до 100 л.с. (до 73,55 кВт) вкл.</t>
  </si>
  <si>
    <t>Пониженная (5%) ставка налога для налогоплательщиков, применяющих упрощенную систему налогообложения и выбравших в качестве (объект налогообложения "доходы-расходы")</t>
  </si>
  <si>
    <t>Льгота в отношении осуществления предпринимательской деятельности в сфере бытовых услуг населению действует с 01.01.2017 (ред. от 20.12.2016 № 116-ЗАО). 
Применяется с учетом ограничения предельного размера доходов от реализации, определяемых в соответствии со ст. 249 НКРФ</t>
  </si>
  <si>
    <t>Пониженная (0%) ставка для ИП,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</si>
  <si>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Закон Ямало-Ненецкого автономного округа от 20.04.2015 № 30-ЗАО "Об установлении налоговой ставки в размере 0 процентов для налогоплательщиков - индивидуальных предпринимателей, применяющих упрощенную систему налогообложения"</t>
  </si>
  <si>
    <t>Льгота в отношении осуществления предпринимательской деятельности в сфере бытовых услуг населению действует с 01.01.2016 (ред. от 21.12.2015 № 128-ЗАО). 
Применяется с учетом ограничения предельного размера доходов от реализации, определяемых в соответствии со статьей 249 НК РФ.</t>
  </si>
  <si>
    <t>Пониженная (0% ) налоговая ставка для ИП,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</si>
  <si>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Налогоплательщики, впервые зарегистрированные после 01.01.2018</t>
  </si>
  <si>
    <t>Пониженная (5%) ставка налога для организаций и ИП (объект налогообложения "доходы")</t>
  </si>
  <si>
    <t>Освобождаются от налогообложения организации - в отношении движимого имущества, с даты выпуска которого прошло не более 3-х лет</t>
  </si>
  <si>
    <t>(1) ограниченный - однократно на срок 5 лет</t>
  </si>
  <si>
    <t>Год, предшествующий отчетному году</t>
  </si>
  <si>
    <t xml:space="preserve">Оптимизация финансовых потоков бюджета </t>
  </si>
  <si>
    <t>Повышение уровня и качества жизни граждан</t>
  </si>
  <si>
    <t xml:space="preserve">Оказание поддержки добровольным пожарным </t>
  </si>
  <si>
    <t xml:space="preserve">Поддержка организаций, осуществляющих производство сельскохозяйственной продукции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</si>
</sst>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 _₽_-;\-* #,##0.00\ _₽_-;_-* &quot;-&quot;??\ _₽_-;_-@_-"/>
    <numFmt numFmtId="164" formatCode="#,##0_ ;[Red]\-#,##0\ "/>
    <numFmt numFmtId="165" formatCode="General_)"/>
    <numFmt numFmtId="166" formatCode="_-* #,##0.00_р_._-;\-* #,##0.00_р_._-;_-* &quot;-&quot;??_р_._-;_-@_-"/>
    <numFmt numFmtId="167" formatCode="0_ ;[Red]\-0\ "/>
    <numFmt numFmtId="168" formatCode="0.0"/>
    <numFmt numFmtId="169" formatCode="#,##0.0"/>
    <numFmt numFmtId="170" formatCode="0.0%"/>
    <numFmt numFmtId="177" formatCode="#,##0.0_ ;[Red]\-#,##0.0\ "/>
    <numFmt numFmtId="180" formatCode="0.000%"/>
    <numFmt numFmtId="181" formatCode="[$-419]dd/mm/yyyy"/>
    <numFmt numFmtId="182" formatCode="#"/>
    <numFmt numFmtId="186" formatCode="_-* #,##0.00&quot;р.&quot;_-;\-* #,##0.00&quot;р.&quot;_-;_-* &quot;-&quot;??&quot;р.&quot;_-;_-@_-"/>
  </numFmts>
  <fonts count="3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0"/>
      <name val="Times New Roman"/>
      <family val="1"/>
      <charset val="204"/>
    </font>
    <font>
      <sz val="11"/>
      <name val="Times New Roman Cyr"/>
      <family val="1"/>
      <charset val="204"/>
    </font>
    <font>
      <sz val="10"/>
      <name val="Arial Cyr"/>
      <family val="2"/>
      <charset val="204"/>
    </font>
    <font>
      <sz val="10"/>
      <name val="Courier"/>
      <family val="1"/>
      <charset val="204"/>
    </font>
    <font>
      <sz val="10"/>
      <name val="Arial"/>
      <family val="2"/>
      <charset val="204"/>
    </font>
    <font>
      <sz val="10"/>
      <name val="Helv"/>
    </font>
    <font>
      <i/>
      <sz val="10"/>
      <name val="Times New Roman"/>
      <family val="1"/>
      <charset val="204"/>
    </font>
    <font>
      <sz val="10"/>
      <name val="Times New Roman"/>
      <family val="1"/>
      <charset val="204"/>
    </font>
    <font>
      <sz val="11"/>
      <name val="Times New Roman"/>
      <family val="1"/>
      <charset val="204"/>
    </font>
    <font>
      <sz val="9"/>
      <color theme="1"/>
      <name val="Times New Roman"/>
      <family val="1"/>
      <charset val="204"/>
    </font>
    <font>
      <strike/>
      <sz val="10"/>
      <name val="Times New Roman"/>
      <family val="1"/>
      <charset val="204"/>
    </font>
    <font>
      <sz val="10"/>
      <color rgb="FFFF0000"/>
      <name val="Times New Roman"/>
      <family val="1"/>
      <charset val="204"/>
    </font>
    <font>
      <u/>
      <sz val="9.35"/>
      <color theme="10"/>
      <name val="Calibri"/>
      <family val="2"/>
      <charset val="204"/>
    </font>
    <font>
      <sz val="10"/>
      <name val="System"/>
      <family val="2"/>
      <charset val="204"/>
    </font>
    <font>
      <sz val="11"/>
      <color indexed="8"/>
      <name val="Calibri"/>
      <family val="2"/>
    </font>
    <font>
      <sz val="12"/>
      <name val="Times New Roman"/>
      <family val="1"/>
      <charset val="204"/>
    </font>
    <font>
      <b/>
      <sz val="12"/>
      <name val="Times New Roman"/>
      <family val="1"/>
      <charset val="204"/>
    </font>
    <font>
      <i/>
      <sz val="12"/>
      <name val="Times New Roman"/>
      <family val="1"/>
      <charset val="204"/>
    </font>
    <font>
      <b/>
      <sz val="14"/>
      <name val="Times New Roman"/>
      <family val="1"/>
      <charset val="204"/>
    </font>
    <font>
      <vertAlign val="subscript"/>
      <sz val="10"/>
      <name val="Times New Roman"/>
      <family val="1"/>
      <charset val="204"/>
    </font>
    <font>
      <b/>
      <sz val="12"/>
      <color rgb="FFC00000"/>
      <name val="Times New Roman"/>
      <family val="1"/>
      <charset val="204"/>
    </font>
  </fonts>
  <fills count="6">
    <fill>
      <patternFill patternType="none"/>
    </fill>
    <fill>
      <patternFill patternType="gray125"/>
    </fill>
    <fill>
      <patternFill patternType="solid">
        <fgColor theme="0" tint="-0.14999847407452621"/>
        <bgColor indexed="64"/>
      </patternFill>
    </fill>
    <fill>
      <patternFill patternType="solid">
        <fgColor rgb="FFFF0000"/>
        <bgColor indexed="64"/>
      </patternFill>
    </fill>
    <fill>
      <patternFill patternType="solid">
        <fgColor theme="8" tint="0.59999389629810485"/>
        <bgColor indexed="64"/>
      </patternFill>
    </fill>
    <fill>
      <patternFill patternType="solid">
        <fgColor theme="4"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23"/>
      </right>
      <top style="thin">
        <color indexed="23"/>
      </top>
      <bottom style="thin">
        <color indexed="23"/>
      </bottom>
      <diagonal/>
    </border>
  </borders>
  <cellStyleXfs count="81">
    <xf numFmtId="0" fontId="0" fillId="0" borderId="0"/>
    <xf numFmtId="0" fontId="15" fillId="0" borderId="0"/>
    <xf numFmtId="0" fontId="18" fillId="0" borderId="0"/>
    <xf numFmtId="0" fontId="19" fillId="0" borderId="0"/>
    <xf numFmtId="165" fontId="19" fillId="0" borderId="0"/>
    <xf numFmtId="0" fontId="15" fillId="0" borderId="0"/>
    <xf numFmtId="0" fontId="15" fillId="0" borderId="0"/>
    <xf numFmtId="0" fontId="20" fillId="0" borderId="0">
      <alignment vertical="top"/>
    </xf>
    <xf numFmtId="0" fontId="19" fillId="0" borderId="0"/>
    <xf numFmtId="0" fontId="15" fillId="0" borderId="0"/>
    <xf numFmtId="0" fontId="19" fillId="0" borderId="0">
      <alignment vertical="top"/>
    </xf>
    <xf numFmtId="0" fontId="19" fillId="0" borderId="0"/>
    <xf numFmtId="0" fontId="21" fillId="0" borderId="0">
      <protection locked="0"/>
    </xf>
    <xf numFmtId="0" fontId="21" fillId="0" borderId="0">
      <protection locked="0"/>
    </xf>
    <xf numFmtId="0" fontId="15" fillId="0" borderId="0"/>
    <xf numFmtId="0" fontId="15" fillId="0" borderId="0"/>
    <xf numFmtId="0" fontId="21" fillId="0" borderId="0"/>
    <xf numFmtId="0" fontId="16"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0" fontId="19" fillId="0" borderId="0"/>
    <xf numFmtId="0" fontId="22" fillId="0" borderId="0"/>
    <xf numFmtId="166" fontId="21" fillId="0" borderId="0" applyFont="0" applyFill="0" applyBorder="0" applyAlignment="0" applyProtection="0"/>
    <xf numFmtId="0" fontId="14" fillId="0" borderId="0"/>
    <xf numFmtId="0" fontId="13" fillId="0" borderId="0"/>
    <xf numFmtId="43" fontId="16"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0" fontId="12" fillId="0" borderId="0"/>
    <xf numFmtId="0" fontId="16" fillId="0" borderId="0"/>
    <xf numFmtId="0" fontId="12" fillId="0" borderId="0"/>
    <xf numFmtId="166" fontId="12" fillId="0" borderId="0" applyFont="0" applyFill="0" applyBorder="0" applyAlignment="0" applyProtection="0"/>
    <xf numFmtId="0" fontId="12" fillId="0" borderId="0"/>
    <xf numFmtId="0" fontId="21" fillId="0" borderId="0"/>
    <xf numFmtId="0" fontId="12" fillId="0" borderId="0"/>
    <xf numFmtId="9" fontId="12" fillId="0" borderId="0" applyFont="0" applyFill="0" applyBorder="0" applyAlignment="0" applyProtection="0"/>
    <xf numFmtId="9" fontId="16"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166" fontId="11" fillId="0" borderId="0" applyFont="0" applyFill="0" applyBorder="0" applyAlignment="0" applyProtection="0"/>
    <xf numFmtId="0" fontId="11" fillId="0" borderId="0"/>
    <xf numFmtId="0" fontId="11" fillId="0" borderId="0"/>
    <xf numFmtId="43" fontId="10" fillId="0" borderId="0" applyFont="0" applyFill="0" applyBorder="0" applyAlignment="0" applyProtection="0"/>
    <xf numFmtId="0" fontId="29" fillId="0" borderId="0" applyNumberFormat="0" applyFill="0" applyBorder="0" applyAlignment="0" applyProtection="0">
      <alignment vertical="top"/>
      <protection locked="0"/>
    </xf>
    <xf numFmtId="0" fontId="9" fillId="0" borderId="0"/>
    <xf numFmtId="0" fontId="30" fillId="0" borderId="0" applyNumberFormat="0" applyFill="0" applyBorder="0" applyAlignment="0" applyProtection="0"/>
    <xf numFmtId="0" fontId="8" fillId="0" borderId="0"/>
    <xf numFmtId="0" fontId="21" fillId="0" borderId="0"/>
    <xf numFmtId="0" fontId="31" fillId="0" borderId="0"/>
    <xf numFmtId="0" fontId="31" fillId="0" borderId="0"/>
    <xf numFmtId="49" fontId="26" fillId="0" borderId="1">
      <alignment horizontal="center" vertical="center" wrapText="1"/>
    </xf>
    <xf numFmtId="0" fontId="7" fillId="0" borderId="0"/>
    <xf numFmtId="0" fontId="16" fillId="0" borderId="0"/>
    <xf numFmtId="43" fontId="1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6" fontId="5" fillId="0" borderId="0" applyFont="0" applyFill="0" applyBorder="0" applyAlignment="0" applyProtection="0"/>
    <xf numFmtId="166" fontId="5" fillId="0" borderId="0" applyFont="0" applyFill="0" applyBorder="0" applyAlignment="0" applyProtection="0"/>
    <xf numFmtId="0" fontId="5" fillId="0" borderId="0"/>
    <xf numFmtId="186"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273">
    <xf numFmtId="0" fontId="0" fillId="0" borderId="0" xfId="0"/>
    <xf numFmtId="3" fontId="24" fillId="0" borderId="1" xfId="1" applyNumberFormat="1" applyFont="1" applyFill="1" applyBorder="1" applyAlignment="1">
      <alignment horizontal="center" vertical="center" wrapText="1"/>
    </xf>
    <xf numFmtId="3" fontId="24" fillId="0" borderId="1" xfId="1" applyNumberFormat="1" applyFont="1" applyFill="1" applyBorder="1" applyAlignment="1">
      <alignment horizontal="center" vertical="center"/>
    </xf>
    <xf numFmtId="3" fontId="24" fillId="0" borderId="0" xfId="1" applyNumberFormat="1" applyFont="1" applyFill="1" applyBorder="1" applyAlignment="1">
      <alignment horizontal="center" vertical="center"/>
    </xf>
    <xf numFmtId="3" fontId="24" fillId="0" borderId="0" xfId="1" applyNumberFormat="1" applyFont="1" applyFill="1" applyBorder="1" applyAlignment="1">
      <alignment vertical="center" wrapText="1"/>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1" fontId="24" fillId="0" borderId="1" xfId="0" applyNumberFormat="1" applyFont="1" applyFill="1" applyBorder="1" applyAlignment="1">
      <alignment horizontal="center" vertical="center" wrapText="1"/>
    </xf>
    <xf numFmtId="14" fontId="24" fillId="0" borderId="1" xfId="0" applyNumberFormat="1" applyFont="1" applyFill="1" applyBorder="1" applyAlignment="1">
      <alignment horizontal="center" vertical="center" wrapText="1"/>
    </xf>
    <xf numFmtId="3" fontId="24" fillId="0" borderId="1" xfId="30" applyNumberFormat="1" applyFont="1" applyFill="1" applyBorder="1" applyAlignment="1">
      <alignment horizontal="center" vertical="center" wrapText="1"/>
    </xf>
    <xf numFmtId="0" fontId="24" fillId="0" borderId="1" xfId="31" applyFont="1" applyFill="1" applyBorder="1" applyAlignment="1">
      <alignment horizontal="center" vertical="center" wrapText="1"/>
    </xf>
    <xf numFmtId="1" fontId="24" fillId="0" borderId="1" xfId="31" applyNumberFormat="1" applyFont="1" applyFill="1" applyBorder="1" applyAlignment="1">
      <alignment horizontal="center" vertical="center" wrapText="1"/>
    </xf>
    <xf numFmtId="14" fontId="24" fillId="0" borderId="1" xfId="31" applyNumberFormat="1" applyFont="1" applyFill="1" applyBorder="1" applyAlignment="1">
      <alignment horizontal="center" vertical="center" wrapText="1"/>
    </xf>
    <xf numFmtId="1" fontId="24" fillId="0" borderId="1" xfId="32" applyNumberFormat="1" applyFont="1" applyFill="1" applyBorder="1" applyAlignment="1">
      <alignment horizontal="center" vertical="center" wrapText="1"/>
    </xf>
    <xf numFmtId="0" fontId="24" fillId="0" borderId="1" xfId="2" applyFont="1" applyFill="1" applyBorder="1" applyAlignment="1">
      <alignment horizontal="center" vertical="center" wrapText="1"/>
    </xf>
    <xf numFmtId="49" fontId="24" fillId="0" borderId="1" xfId="32" applyNumberFormat="1" applyFont="1" applyFill="1" applyBorder="1" applyAlignment="1">
      <alignment horizontal="center" vertical="center" wrapText="1"/>
    </xf>
    <xf numFmtId="3" fontId="24" fillId="0" borderId="1" xfId="30" applyNumberFormat="1" applyFont="1" applyFill="1" applyBorder="1" applyAlignment="1">
      <alignment horizontal="center" vertical="center"/>
    </xf>
    <xf numFmtId="3" fontId="24" fillId="0" borderId="1" xfId="33" applyNumberFormat="1" applyFont="1" applyFill="1" applyBorder="1" applyAlignment="1">
      <alignment horizontal="center" vertical="center" wrapText="1"/>
    </xf>
    <xf numFmtId="3" fontId="24" fillId="0" borderId="1" xfId="32" applyNumberFormat="1" applyFont="1" applyFill="1" applyBorder="1" applyAlignment="1">
      <alignment horizontal="center" vertical="center" wrapText="1"/>
    </xf>
    <xf numFmtId="0" fontId="24" fillId="0" borderId="1" xfId="31" applyNumberFormat="1" applyFont="1" applyFill="1" applyBorder="1" applyAlignment="1">
      <alignment horizontal="center" vertical="center" wrapText="1"/>
    </xf>
    <xf numFmtId="0" fontId="24" fillId="0" borderId="1" xfId="32" applyNumberFormat="1" applyFont="1" applyFill="1" applyBorder="1" applyAlignment="1">
      <alignment horizontal="center" vertical="center" wrapText="1"/>
    </xf>
    <xf numFmtId="168" fontId="24" fillId="0" borderId="1" xfId="32" applyNumberFormat="1" applyFont="1" applyFill="1" applyBorder="1" applyAlignment="1">
      <alignment horizontal="center" vertical="center" wrapText="1"/>
    </xf>
    <xf numFmtId="0" fontId="24" fillId="0" borderId="1" xfId="32" applyFont="1" applyFill="1" applyBorder="1" applyAlignment="1">
      <alignment horizontal="center" vertical="center" wrapText="1"/>
    </xf>
    <xf numFmtId="3" fontId="24" fillId="0" borderId="1" xfId="35" applyNumberFormat="1" applyFont="1" applyFill="1" applyBorder="1" applyAlignment="1">
      <alignment horizontal="center" vertical="center" wrapText="1"/>
    </xf>
    <xf numFmtId="9" fontId="24" fillId="0" borderId="1" xfId="32" applyNumberFormat="1" applyFont="1" applyFill="1" applyBorder="1" applyAlignment="1">
      <alignment horizontal="center" vertical="center" wrapText="1"/>
    </xf>
    <xf numFmtId="3" fontId="24" fillId="0" borderId="1" xfId="36" applyNumberFormat="1" applyFont="1" applyFill="1" applyBorder="1" applyAlignment="1">
      <alignment horizontal="center" vertical="center" wrapText="1"/>
    </xf>
    <xf numFmtId="14" fontId="24" fillId="0" borderId="1" xfId="32" applyNumberFormat="1" applyFont="1" applyFill="1" applyBorder="1" applyAlignment="1">
      <alignment horizontal="center" vertical="center" wrapText="1"/>
    </xf>
    <xf numFmtId="0" fontId="24" fillId="0" borderId="1" xfId="30" applyFont="1" applyFill="1" applyBorder="1" applyAlignment="1">
      <alignment horizontal="center" vertical="center" wrapText="1"/>
    </xf>
    <xf numFmtId="49" fontId="24" fillId="0" borderId="1" xfId="30" applyNumberFormat="1" applyFont="1" applyFill="1" applyBorder="1" applyAlignment="1">
      <alignment horizontal="center" vertical="center" wrapText="1"/>
    </xf>
    <xf numFmtId="0" fontId="24" fillId="0" borderId="1" xfId="37" applyFont="1" applyFill="1" applyBorder="1" applyAlignment="1">
      <alignment horizontal="center" vertical="center" wrapText="1"/>
    </xf>
    <xf numFmtId="2" fontId="24" fillId="0" borderId="1" xfId="32" applyNumberFormat="1" applyFont="1" applyFill="1" applyBorder="1" applyAlignment="1">
      <alignment horizontal="center" vertical="center" wrapText="1"/>
    </xf>
    <xf numFmtId="14" fontId="24" fillId="0" borderId="1" xfId="38" applyNumberFormat="1" applyFont="1" applyFill="1" applyBorder="1" applyAlignment="1">
      <alignment horizontal="center" vertical="center" wrapText="1"/>
    </xf>
    <xf numFmtId="0" fontId="24" fillId="0" borderId="1" xfId="38" applyFont="1" applyFill="1" applyBorder="1" applyAlignment="1">
      <alignment horizontal="center" vertical="center" wrapText="1"/>
    </xf>
    <xf numFmtId="0" fontId="24" fillId="0" borderId="1" xfId="38" applyNumberFormat="1" applyFont="1" applyFill="1" applyBorder="1" applyAlignment="1">
      <alignment horizontal="center" vertical="center" wrapText="1"/>
    </xf>
    <xf numFmtId="168" fontId="24" fillId="0" borderId="1" xfId="38" applyNumberFormat="1" applyFont="1" applyFill="1" applyBorder="1" applyAlignment="1">
      <alignment horizontal="center" vertical="center" wrapText="1"/>
    </xf>
    <xf numFmtId="49" fontId="24" fillId="0" borderId="1" xfId="39" applyNumberFormat="1" applyFont="1" applyFill="1" applyBorder="1" applyAlignment="1">
      <alignment horizontal="center" vertical="center" wrapText="1"/>
    </xf>
    <xf numFmtId="9" fontId="24" fillId="0" borderId="1" xfId="2" applyNumberFormat="1" applyFont="1" applyFill="1" applyBorder="1" applyAlignment="1">
      <alignment horizontal="center" vertical="center" wrapText="1"/>
    </xf>
    <xf numFmtId="14" fontId="24" fillId="0" borderId="1" xfId="2"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164" fontId="24" fillId="0" borderId="1" xfId="36" applyNumberFormat="1" applyFont="1" applyFill="1" applyBorder="1" applyAlignment="1">
      <alignment horizontal="center" vertical="center" wrapText="1"/>
    </xf>
    <xf numFmtId="49" fontId="24" fillId="0" borderId="1" xfId="36" applyNumberFormat="1" applyFont="1" applyFill="1" applyBorder="1" applyAlignment="1">
      <alignment horizontal="center" vertical="center" wrapText="1"/>
    </xf>
    <xf numFmtId="14" fontId="24" fillId="0" borderId="1" xfId="36" applyNumberFormat="1" applyFont="1" applyFill="1" applyBorder="1" applyAlignment="1">
      <alignment horizontal="center" vertical="center" wrapText="1"/>
    </xf>
    <xf numFmtId="3" fontId="24" fillId="0" borderId="1" xfId="9" applyNumberFormat="1" applyFont="1" applyFill="1" applyBorder="1" applyAlignment="1">
      <alignment horizontal="center" vertical="center" wrapText="1"/>
    </xf>
    <xf numFmtId="3" fontId="24" fillId="0" borderId="1" xfId="28" applyNumberFormat="1" applyFont="1" applyFill="1" applyBorder="1" applyAlignment="1">
      <alignment horizontal="center" vertical="center" wrapText="1"/>
    </xf>
    <xf numFmtId="0" fontId="24" fillId="0" borderId="1" xfId="9" applyFont="1" applyFill="1" applyBorder="1" applyAlignment="1">
      <alignment horizontal="center" vertical="center" wrapText="1"/>
    </xf>
    <xf numFmtId="3" fontId="24" fillId="0" borderId="1" xfId="31" quotePrefix="1" applyNumberFormat="1" applyFont="1" applyFill="1" applyBorder="1" applyAlignment="1">
      <alignment horizontal="center" vertical="center" wrapText="1"/>
    </xf>
    <xf numFmtId="49" fontId="24" fillId="0" borderId="1" xfId="9" applyNumberFormat="1" applyFont="1" applyFill="1" applyBorder="1" applyAlignment="1">
      <alignment horizontal="center" vertical="center" wrapText="1"/>
    </xf>
    <xf numFmtId="164" fontId="24" fillId="0" borderId="1" xfId="36" applyNumberFormat="1" applyFont="1" applyFill="1" applyBorder="1" applyAlignment="1">
      <alignment horizontal="center" vertical="center"/>
    </xf>
    <xf numFmtId="14" fontId="24" fillId="0" borderId="1" xfId="9" applyNumberFormat="1" applyFont="1" applyFill="1" applyBorder="1" applyAlignment="1">
      <alignment horizontal="center" vertical="center" wrapText="1"/>
    </xf>
    <xf numFmtId="1" fontId="24" fillId="0" borderId="1" xfId="9" applyNumberFormat="1" applyFont="1" applyFill="1" applyBorder="1" applyAlignment="1">
      <alignment horizontal="center" vertical="center" wrapText="1"/>
    </xf>
    <xf numFmtId="49" fontId="24" fillId="0" borderId="1" xfId="1" applyNumberFormat="1" applyFont="1" applyFill="1" applyBorder="1" applyAlignment="1">
      <alignment horizontal="center" vertical="center" wrapText="1"/>
    </xf>
    <xf numFmtId="49" fontId="24" fillId="0" borderId="1" xfId="2" applyNumberFormat="1" applyFont="1" applyFill="1" applyBorder="1" applyAlignment="1">
      <alignment horizontal="center" vertical="center" wrapText="1"/>
    </xf>
    <xf numFmtId="0" fontId="24" fillId="0" borderId="1" xfId="41" applyFont="1" applyFill="1" applyBorder="1" applyAlignment="1">
      <alignment horizontal="center" vertical="center" wrapText="1"/>
    </xf>
    <xf numFmtId="14" fontId="24" fillId="0" borderId="1" xfId="41" applyNumberFormat="1" applyFont="1" applyFill="1" applyBorder="1" applyAlignment="1">
      <alignment horizontal="center" vertical="center" wrapText="1"/>
    </xf>
    <xf numFmtId="1" fontId="24" fillId="0" borderId="1" xfId="41" applyNumberFormat="1" applyFont="1" applyFill="1" applyBorder="1" applyAlignment="1">
      <alignment horizontal="center" vertical="center" wrapText="1"/>
    </xf>
    <xf numFmtId="49" fontId="24" fillId="0" borderId="1" xfId="0" applyNumberFormat="1" applyFont="1" applyFill="1" applyBorder="1" applyAlignment="1" applyProtection="1">
      <alignment horizontal="center" vertical="center" wrapText="1"/>
    </xf>
    <xf numFmtId="1" fontId="24"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14" fontId="24" fillId="0" borderId="1" xfId="0" applyNumberFormat="1" applyFont="1" applyFill="1" applyBorder="1" applyAlignment="1" applyProtection="1">
      <alignment horizontal="center" vertical="center" wrapText="1"/>
    </xf>
    <xf numFmtId="0" fontId="24" fillId="0" borderId="1" xfId="37" applyFont="1" applyFill="1" applyBorder="1" applyAlignment="1" applyProtection="1">
      <alignment horizontal="center" vertical="center" wrapText="1"/>
    </xf>
    <xf numFmtId="9" fontId="24" fillId="0" borderId="1" xfId="40" applyFont="1" applyFill="1" applyBorder="1" applyAlignment="1" applyProtection="1">
      <alignment horizontal="center" vertical="center" wrapText="1"/>
    </xf>
    <xf numFmtId="2" fontId="24" fillId="0" borderId="1" xfId="0" applyNumberFormat="1" applyFont="1" applyFill="1" applyBorder="1" applyAlignment="1" applyProtection="1">
      <alignment horizontal="center" vertical="center" wrapText="1"/>
    </xf>
    <xf numFmtId="9" fontId="24" fillId="0" borderId="1" xfId="0" applyNumberFormat="1" applyFont="1" applyFill="1" applyBorder="1" applyAlignment="1" applyProtection="1">
      <alignment horizontal="center" vertical="center" wrapText="1"/>
    </xf>
    <xf numFmtId="0" fontId="24" fillId="0" borderId="1" xfId="0" applyNumberFormat="1" applyFont="1" applyFill="1" applyBorder="1" applyAlignment="1" applyProtection="1">
      <alignment horizontal="center" vertical="center" wrapText="1"/>
    </xf>
    <xf numFmtId="168" fontId="24" fillId="0" borderId="1" xfId="0" applyNumberFormat="1" applyFont="1" applyFill="1" applyBorder="1" applyAlignment="1" applyProtection="1">
      <alignment horizontal="center" vertical="center" wrapText="1"/>
    </xf>
    <xf numFmtId="3" fontId="24" fillId="0" borderId="1" xfId="38" applyNumberFormat="1" applyFont="1" applyFill="1" applyBorder="1" applyAlignment="1">
      <alignment horizontal="center" vertical="center" wrapText="1"/>
    </xf>
    <xf numFmtId="49" fontId="24" fillId="0" borderId="1" xfId="31" applyNumberFormat="1" applyFont="1" applyFill="1" applyBorder="1" applyAlignment="1">
      <alignment horizontal="center" vertical="center" wrapText="1"/>
    </xf>
    <xf numFmtId="16" fontId="24" fillId="0" borderId="1" xfId="0" quotePrefix="1" applyNumberFormat="1" applyFont="1" applyFill="1" applyBorder="1" applyAlignment="1">
      <alignment horizontal="center" vertical="center" wrapText="1"/>
    </xf>
    <xf numFmtId="0" fontId="24" fillId="0" borderId="1" xfId="0" quotePrefix="1" applyFont="1" applyFill="1" applyBorder="1" applyAlignment="1">
      <alignment horizontal="center" vertical="center" wrapText="1"/>
    </xf>
    <xf numFmtId="2" fontId="24" fillId="0" borderId="1" xfId="0" applyNumberFormat="1" applyFont="1" applyFill="1" applyBorder="1" applyAlignment="1">
      <alignment horizontal="center" vertical="center" wrapText="1"/>
    </xf>
    <xf numFmtId="3" fontId="24" fillId="0" borderId="1" xfId="25" applyNumberFormat="1" applyFont="1" applyFill="1" applyBorder="1" applyAlignment="1">
      <alignment horizontal="center" vertical="center" wrapText="1"/>
    </xf>
    <xf numFmtId="168" fontId="24" fillId="0" borderId="1" xfId="0" applyNumberFormat="1" applyFont="1" applyFill="1" applyBorder="1" applyAlignment="1">
      <alignment horizontal="center" vertical="center" wrapText="1"/>
    </xf>
    <xf numFmtId="1" fontId="24" fillId="0" borderId="1" xfId="0" quotePrefix="1" applyNumberFormat="1" applyFont="1" applyFill="1" applyBorder="1" applyAlignment="1">
      <alignment horizontal="center" vertical="center" wrapText="1"/>
    </xf>
    <xf numFmtId="3" fontId="24" fillId="0" borderId="1" xfId="42" applyNumberFormat="1" applyFont="1" applyFill="1" applyBorder="1" applyAlignment="1">
      <alignment horizontal="center" vertical="center" wrapText="1"/>
    </xf>
    <xf numFmtId="3" fontId="24" fillId="0" borderId="1" xfId="44" applyNumberFormat="1" applyFont="1" applyFill="1" applyBorder="1" applyAlignment="1">
      <alignment horizontal="center" vertical="center" wrapText="1"/>
    </xf>
    <xf numFmtId="2" fontId="24" fillId="0" borderId="1" xfId="0" quotePrefix="1" applyNumberFormat="1" applyFont="1" applyFill="1" applyBorder="1" applyAlignment="1">
      <alignment horizontal="center" vertical="center" wrapText="1"/>
    </xf>
    <xf numFmtId="3" fontId="24" fillId="0" borderId="1" xfId="45" applyNumberFormat="1" applyFont="1" applyFill="1" applyBorder="1" applyAlignment="1">
      <alignment horizontal="center" vertical="center" wrapText="1"/>
    </xf>
    <xf numFmtId="0" fontId="24" fillId="0" borderId="1" xfId="31" applyFont="1" applyFill="1" applyBorder="1" applyAlignment="1">
      <alignment horizontal="center" vertical="center"/>
    </xf>
    <xf numFmtId="3" fontId="24" fillId="0" borderId="1" xfId="0" applyNumberFormat="1" applyFont="1" applyFill="1" applyBorder="1" applyAlignment="1">
      <alignment horizontal="center" vertical="center"/>
    </xf>
    <xf numFmtId="0" fontId="24" fillId="0" borderId="1" xfId="0" quotePrefix="1" applyFont="1" applyFill="1" applyBorder="1" applyAlignment="1">
      <alignment horizontal="center" vertical="center"/>
    </xf>
    <xf numFmtId="0" fontId="24" fillId="0" borderId="1" xfId="1" applyNumberFormat="1" applyFont="1" applyFill="1" applyBorder="1" applyAlignment="1">
      <alignment horizontal="center" vertical="center" wrapText="1"/>
    </xf>
    <xf numFmtId="0" fontId="24" fillId="0" borderId="1" xfId="1" applyFont="1" applyFill="1" applyBorder="1" applyAlignment="1">
      <alignment horizontal="center" vertical="center" wrapText="1"/>
    </xf>
    <xf numFmtId="3" fontId="24" fillId="0" borderId="1" xfId="0" applyNumberFormat="1" applyFont="1" applyFill="1" applyBorder="1" applyAlignment="1" applyProtection="1">
      <alignment horizontal="center" vertical="center" wrapText="1"/>
    </xf>
    <xf numFmtId="49" fontId="24" fillId="0" borderId="1" xfId="0" applyNumberFormat="1" applyFont="1" applyFill="1" applyBorder="1" applyAlignment="1" applyProtection="1">
      <alignment horizontal="center" vertical="center" wrapText="1"/>
      <protection locked="0"/>
    </xf>
    <xf numFmtId="49" fontId="24" fillId="0" borderId="1" xfId="27" quotePrefix="1" applyNumberFormat="1" applyFont="1" applyFill="1" applyBorder="1" applyAlignment="1">
      <alignment horizontal="center" vertical="center"/>
    </xf>
    <xf numFmtId="164" fontId="24" fillId="0" borderId="1" xfId="1" applyNumberFormat="1" applyFont="1" applyFill="1" applyBorder="1" applyAlignment="1">
      <alignment horizontal="center" vertical="center"/>
    </xf>
    <xf numFmtId="14" fontId="24" fillId="0" borderId="1" xfId="1"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70" fontId="24" fillId="0" borderId="1" xfId="0" applyNumberFormat="1" applyFont="1" applyFill="1" applyBorder="1" applyAlignment="1">
      <alignment horizontal="center" vertical="center" wrapText="1"/>
    </xf>
    <xf numFmtId="9" fontId="24" fillId="0" borderId="1"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xf>
    <xf numFmtId="3" fontId="24" fillId="0" borderId="0" xfId="1" applyNumberFormat="1" applyFont="1" applyFill="1" applyBorder="1" applyAlignment="1">
      <alignment vertical="center"/>
    </xf>
    <xf numFmtId="3" fontId="17" fillId="2" borderId="1" xfId="1" applyNumberFormat="1" applyFont="1" applyFill="1" applyBorder="1" applyAlignment="1">
      <alignment horizontal="center" vertical="center"/>
    </xf>
    <xf numFmtId="3" fontId="24" fillId="0" borderId="1" xfId="0" applyNumberFormat="1" applyFont="1" applyFill="1" applyBorder="1" applyAlignment="1" applyProtection="1">
      <alignment horizontal="center" vertical="center"/>
    </xf>
    <xf numFmtId="0" fontId="24" fillId="0" borderId="0" xfId="1" applyNumberFormat="1" applyFont="1" applyFill="1" applyBorder="1" applyAlignment="1">
      <alignment horizontal="left" vertical="center" wrapText="1"/>
    </xf>
    <xf numFmtId="3" fontId="17" fillId="0" borderId="0" xfId="1" applyNumberFormat="1" applyFont="1" applyFill="1" applyBorder="1" applyAlignment="1">
      <alignment horizontal="center" vertical="center"/>
    </xf>
    <xf numFmtId="0" fontId="24" fillId="0" borderId="1" xfId="27" applyFont="1" applyFill="1" applyBorder="1" applyAlignment="1">
      <alignment horizontal="center" vertical="center" wrapText="1"/>
    </xf>
    <xf numFmtId="49" fontId="24" fillId="0" borderId="1" xfId="27" applyNumberFormat="1" applyFont="1" applyFill="1" applyBorder="1" applyAlignment="1">
      <alignment horizontal="center" vertical="center"/>
    </xf>
    <xf numFmtId="14" fontId="24" fillId="0" borderId="1" xfId="48" applyNumberFormat="1" applyFont="1" applyFill="1" applyBorder="1" applyAlignment="1" applyProtection="1">
      <alignment horizontal="center" vertical="center" wrapText="1"/>
    </xf>
    <xf numFmtId="0" fontId="24" fillId="0" borderId="1" xfId="0" applyNumberFormat="1" applyFont="1" applyFill="1" applyBorder="1" applyAlignment="1">
      <alignment horizontal="center" vertical="center"/>
    </xf>
    <xf numFmtId="49" fontId="24" fillId="0" borderId="1" xfId="0" applyNumberFormat="1" applyFont="1" applyFill="1" applyBorder="1" applyAlignment="1">
      <alignment horizontal="center" vertical="center" wrapText="1" shrinkToFit="1"/>
    </xf>
    <xf numFmtId="14" fontId="24" fillId="0" borderId="1" xfId="0" applyNumberFormat="1" applyFont="1" applyFill="1" applyBorder="1" applyAlignment="1">
      <alignment horizontal="center" vertical="center"/>
    </xf>
    <xf numFmtId="0" fontId="24" fillId="0" borderId="1" xfId="45" applyFont="1" applyFill="1" applyBorder="1" applyAlignment="1">
      <alignment horizontal="center" vertical="center" wrapText="1"/>
    </xf>
    <xf numFmtId="14" fontId="24" fillId="0" borderId="1" xfId="45" applyNumberFormat="1" applyFont="1" applyFill="1" applyBorder="1" applyAlignment="1">
      <alignment horizontal="center" vertical="center" wrapText="1"/>
    </xf>
    <xf numFmtId="49" fontId="24" fillId="0" borderId="1" xfId="45" applyNumberFormat="1" applyFont="1" applyFill="1" applyBorder="1" applyAlignment="1">
      <alignment horizontal="center" vertical="center" wrapText="1"/>
    </xf>
    <xf numFmtId="1" fontId="24" fillId="0" borderId="1" xfId="45" applyNumberFormat="1" applyFont="1" applyFill="1" applyBorder="1" applyAlignment="1">
      <alignment horizontal="center" vertical="center" wrapText="1"/>
    </xf>
    <xf numFmtId="0" fontId="24" fillId="0" borderId="1" xfId="49" applyFont="1" applyFill="1" applyBorder="1" applyAlignment="1">
      <alignment horizontal="center" vertical="center" wrapText="1"/>
    </xf>
    <xf numFmtId="2" fontId="24" fillId="0" borderId="1" xfId="45" applyNumberFormat="1" applyFont="1" applyFill="1" applyBorder="1" applyAlignment="1">
      <alignment horizontal="center" vertical="center" wrapText="1"/>
    </xf>
    <xf numFmtId="14" fontId="24" fillId="0" borderId="1" xfId="45" applyNumberFormat="1" applyFont="1" applyFill="1" applyBorder="1" applyAlignment="1">
      <alignment horizontal="center" vertical="center"/>
    </xf>
    <xf numFmtId="3" fontId="24" fillId="0" borderId="1" xfId="49" applyNumberFormat="1" applyFont="1" applyFill="1" applyBorder="1" applyAlignment="1">
      <alignment horizontal="center" vertical="center" wrapText="1"/>
    </xf>
    <xf numFmtId="164" fontId="24" fillId="0" borderId="1" xfId="49" applyNumberFormat="1" applyFont="1" applyFill="1" applyBorder="1" applyAlignment="1">
      <alignment horizontal="center" vertical="center" wrapText="1"/>
    </xf>
    <xf numFmtId="3" fontId="24" fillId="0" borderId="1" xfId="49" applyNumberFormat="1" applyFont="1" applyFill="1" applyBorder="1" applyAlignment="1">
      <alignment horizontal="center" vertical="center"/>
    </xf>
    <xf numFmtId="49" fontId="24" fillId="0" borderId="1" xfId="49" applyNumberFormat="1" applyFont="1" applyFill="1" applyBorder="1" applyAlignment="1">
      <alignment horizontal="center" vertical="center" wrapText="1"/>
    </xf>
    <xf numFmtId="170" fontId="24" fillId="0" borderId="1" xfId="40" applyNumberFormat="1" applyFont="1" applyFill="1" applyBorder="1" applyAlignment="1">
      <alignment horizontal="center" vertical="center"/>
    </xf>
    <xf numFmtId="170" fontId="24" fillId="0" borderId="1" xfId="40" applyNumberFormat="1" applyFont="1" applyFill="1" applyBorder="1" applyAlignment="1">
      <alignment horizontal="center" vertical="center" wrapText="1"/>
    </xf>
    <xf numFmtId="0" fontId="24" fillId="0" borderId="1" xfId="49" applyNumberFormat="1" applyFont="1" applyFill="1" applyBorder="1" applyAlignment="1">
      <alignment horizontal="center" vertical="center" wrapText="1"/>
    </xf>
    <xf numFmtId="3" fontId="24" fillId="0" borderId="0" xfId="49" applyNumberFormat="1" applyFont="1" applyFill="1" applyBorder="1" applyAlignment="1">
      <alignment horizontal="center" vertical="center"/>
    </xf>
    <xf numFmtId="177" fontId="24" fillId="0" borderId="1" xfId="2" applyNumberFormat="1" applyFont="1" applyFill="1" applyBorder="1" applyAlignment="1">
      <alignment horizontal="center" vertical="center" wrapText="1"/>
    </xf>
    <xf numFmtId="9" fontId="24" fillId="0" borderId="1" xfId="49" applyNumberFormat="1" applyFont="1" applyFill="1" applyBorder="1" applyAlignment="1">
      <alignment horizontal="center" vertical="center" wrapText="1"/>
    </xf>
    <xf numFmtId="9" fontId="24" fillId="0" borderId="1" xfId="40" applyFont="1" applyFill="1" applyBorder="1" applyAlignment="1">
      <alignment horizontal="center" vertical="center" wrapText="1"/>
    </xf>
    <xf numFmtId="1" fontId="24" fillId="0" borderId="1" xfId="40" applyNumberFormat="1" applyFont="1" applyFill="1" applyBorder="1" applyAlignment="1">
      <alignment horizontal="center" vertical="center" wrapText="1"/>
    </xf>
    <xf numFmtId="0" fontId="24" fillId="0" borderId="1" xfId="0" quotePrefix="1" applyNumberFormat="1" applyFont="1" applyFill="1" applyBorder="1" applyAlignment="1" applyProtection="1">
      <alignment horizontal="center" vertical="center" wrapText="1"/>
    </xf>
    <xf numFmtId="3" fontId="24" fillId="0" borderId="1" xfId="0" quotePrefix="1" applyNumberFormat="1" applyFont="1" applyFill="1" applyBorder="1" applyAlignment="1" applyProtection="1">
      <alignment horizontal="center" vertical="center" wrapText="1"/>
    </xf>
    <xf numFmtId="49" fontId="24" fillId="0" borderId="1" xfId="0" quotePrefix="1" applyNumberFormat="1" applyFont="1" applyFill="1" applyBorder="1" applyAlignment="1" applyProtection="1">
      <alignment horizontal="center" vertical="center" wrapText="1"/>
    </xf>
    <xf numFmtId="168" fontId="24" fillId="0" borderId="1" xfId="0" quotePrefix="1" applyNumberFormat="1" applyFont="1" applyFill="1" applyBorder="1" applyAlignment="1" applyProtection="1">
      <alignment horizontal="center" vertical="center" wrapText="1"/>
    </xf>
    <xf numFmtId="0" fontId="24" fillId="0" borderId="0" xfId="0" applyFont="1" applyFill="1"/>
    <xf numFmtId="0" fontId="24" fillId="0" borderId="0" xfId="0" applyFont="1" applyFill="1" applyAlignment="1">
      <alignment horizontal="center" vertical="center"/>
    </xf>
    <xf numFmtId="0" fontId="24" fillId="0" borderId="0" xfId="0" applyFont="1" applyFill="1" applyBorder="1"/>
    <xf numFmtId="0" fontId="24" fillId="0" borderId="1" xfId="2" applyNumberFormat="1" applyFont="1" applyFill="1" applyBorder="1" applyAlignment="1">
      <alignment horizontal="center" vertical="center" wrapText="1"/>
    </xf>
    <xf numFmtId="0" fontId="24" fillId="0" borderId="1" xfId="2" applyNumberFormat="1" applyFont="1" applyFill="1" applyBorder="1" applyAlignment="1">
      <alignment horizontal="center" vertical="center" wrapText="1" readingOrder="1"/>
    </xf>
    <xf numFmtId="0" fontId="24" fillId="0" borderId="1" xfId="0" applyFont="1" applyFill="1" applyBorder="1" applyAlignment="1" applyProtection="1">
      <alignment horizontal="center" vertical="center" wrapText="1"/>
      <protection locked="0"/>
    </xf>
    <xf numFmtId="14" fontId="24" fillId="0" borderId="1" xfId="2" applyNumberFormat="1" applyFont="1" applyFill="1" applyBorder="1" applyAlignment="1">
      <alignment horizontal="center" vertical="center"/>
    </xf>
    <xf numFmtId="164" fontId="24" fillId="0" borderId="1" xfId="2" applyNumberFormat="1" applyFont="1" applyFill="1" applyBorder="1" applyAlignment="1">
      <alignment horizontal="center" vertical="center" wrapText="1" readingOrder="1"/>
    </xf>
    <xf numFmtId="0" fontId="24" fillId="0" borderId="1" xfId="1" applyNumberFormat="1" applyFont="1" applyFill="1" applyBorder="1" applyAlignment="1">
      <alignment horizontal="center" vertical="center" wrapText="1" readingOrder="1"/>
    </xf>
    <xf numFmtId="0" fontId="27" fillId="0" borderId="1" xfId="0" applyFont="1" applyFill="1" applyBorder="1" applyAlignment="1">
      <alignment horizontal="center" vertical="center" wrapText="1"/>
    </xf>
    <xf numFmtId="3" fontId="27" fillId="0" borderId="1" xfId="0" applyNumberFormat="1" applyFont="1" applyFill="1" applyBorder="1" applyAlignment="1">
      <alignment horizontal="center" vertical="center" wrapText="1"/>
    </xf>
    <xf numFmtId="2" fontId="24" fillId="0" borderId="1" xfId="1" applyNumberFormat="1" applyFont="1" applyFill="1" applyBorder="1" applyAlignment="1">
      <alignment horizontal="center" vertical="center" wrapText="1"/>
    </xf>
    <xf numFmtId="49" fontId="24" fillId="0" borderId="1" xfId="0" quotePrefix="1" applyNumberFormat="1" applyFont="1" applyFill="1" applyBorder="1" applyAlignment="1">
      <alignment horizontal="center" vertical="center" wrapText="1"/>
    </xf>
    <xf numFmtId="14" fontId="24"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24" fillId="0" borderId="6" xfId="0" applyFont="1" applyFill="1" applyBorder="1" applyAlignment="1">
      <alignment horizontal="center" vertical="center"/>
    </xf>
    <xf numFmtId="10" fontId="24" fillId="0" borderId="1" xfId="0" applyNumberFormat="1" applyFont="1" applyFill="1" applyBorder="1" applyAlignment="1">
      <alignment horizontal="center" vertical="center" wrapText="1"/>
    </xf>
    <xf numFmtId="170" fontId="24" fillId="0" borderId="1" xfId="39" applyNumberFormat="1" applyFont="1" applyFill="1" applyBorder="1" applyAlignment="1">
      <alignment horizontal="center" vertical="center" wrapText="1"/>
    </xf>
    <xf numFmtId="170" fontId="24" fillId="0" borderId="1" xfId="9" applyNumberFormat="1" applyFont="1" applyFill="1" applyBorder="1" applyAlignment="1">
      <alignment horizontal="center" vertical="center" wrapText="1"/>
    </xf>
    <xf numFmtId="1" fontId="24" fillId="0" borderId="1" xfId="33" applyNumberFormat="1" applyFont="1" applyFill="1" applyBorder="1" applyAlignment="1">
      <alignment horizontal="center" vertical="center" wrapText="1"/>
    </xf>
    <xf numFmtId="9" fontId="24" fillId="0" borderId="1" xfId="9" applyNumberFormat="1" applyFont="1" applyFill="1" applyBorder="1" applyAlignment="1">
      <alignment horizontal="center" vertical="center" wrapText="1"/>
    </xf>
    <xf numFmtId="0" fontId="24" fillId="0" borderId="1" xfId="51" applyFont="1" applyFill="1" applyBorder="1" applyAlignment="1">
      <alignment horizontal="center" vertical="center" wrapText="1"/>
    </xf>
    <xf numFmtId="164" fontId="24" fillId="0" borderId="1" xfId="2" applyNumberFormat="1"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7" xfId="9" applyFont="1" applyFill="1" applyBorder="1" applyAlignment="1">
      <alignment horizontal="center" vertical="center" wrapText="1"/>
    </xf>
    <xf numFmtId="1" fontId="24" fillId="0" borderId="7" xfId="0" applyNumberFormat="1" applyFont="1" applyFill="1" applyBorder="1" applyAlignment="1">
      <alignment horizontal="center" vertical="center" wrapText="1"/>
    </xf>
    <xf numFmtId="3" fontId="24" fillId="0" borderId="1" xfId="1" quotePrefix="1" applyNumberFormat="1" applyFont="1" applyFill="1" applyBorder="1" applyAlignment="1">
      <alignment horizontal="center" vertical="center"/>
    </xf>
    <xf numFmtId="2" fontId="24" fillId="0" borderId="6" xfId="0" applyNumberFormat="1" applyFont="1" applyFill="1" applyBorder="1" applyAlignment="1">
      <alignment horizontal="center" vertical="center" wrapText="1"/>
    </xf>
    <xf numFmtId="1" fontId="24" fillId="0" borderId="6" xfId="0" applyNumberFormat="1" applyFont="1" applyFill="1" applyBorder="1" applyAlignment="1">
      <alignment horizontal="center" vertical="center" wrapText="1"/>
    </xf>
    <xf numFmtId="0" fontId="24" fillId="0" borderId="6" xfId="1" applyNumberFormat="1" applyFont="1" applyFill="1" applyBorder="1" applyAlignment="1">
      <alignment horizontal="center" vertical="center" wrapText="1"/>
    </xf>
    <xf numFmtId="0" fontId="24" fillId="0" borderId="0" xfId="1" applyNumberFormat="1" applyFont="1" applyFill="1" applyBorder="1" applyAlignment="1">
      <alignment horizontal="center" vertical="center" wrapText="1"/>
    </xf>
    <xf numFmtId="49" fontId="24" fillId="0" borderId="1" xfId="36" applyNumberFormat="1" applyFont="1" applyFill="1" applyBorder="1" applyAlignment="1">
      <alignment horizontal="center" vertical="center"/>
    </xf>
    <xf numFmtId="49" fontId="24" fillId="0" borderId="1" xfId="46" applyNumberFormat="1" applyFont="1" applyFill="1" applyBorder="1" applyAlignment="1">
      <alignment horizontal="center" vertical="center" wrapText="1"/>
    </xf>
    <xf numFmtId="49" fontId="24" fillId="0" borderId="1" xfId="2" quotePrefix="1" applyNumberFormat="1" applyFont="1" applyFill="1" applyBorder="1" applyAlignment="1">
      <alignment horizontal="center" vertical="center" wrapText="1"/>
    </xf>
    <xf numFmtId="49" fontId="24" fillId="0" borderId="0" xfId="1" applyNumberFormat="1" applyFont="1" applyFill="1" applyBorder="1" applyAlignment="1">
      <alignment horizontal="left" vertical="center" wrapText="1"/>
    </xf>
    <xf numFmtId="3" fontId="24" fillId="0" borderId="1" xfId="59" applyNumberFormat="1" applyFont="1" applyFill="1" applyBorder="1" applyAlignment="1">
      <alignment horizontal="center" vertical="center" wrapText="1"/>
    </xf>
    <xf numFmtId="49" fontId="24" fillId="0" borderId="1" xfId="41" applyNumberFormat="1" applyFont="1" applyFill="1" applyBorder="1" applyAlignment="1">
      <alignment horizontal="center" vertical="center" wrapText="1"/>
    </xf>
    <xf numFmtId="0" fontId="24" fillId="0" borderId="1" xfId="41" applyNumberFormat="1" applyFont="1" applyFill="1" applyBorder="1" applyAlignment="1">
      <alignment horizontal="center" vertical="center" wrapText="1"/>
    </xf>
    <xf numFmtId="0" fontId="24" fillId="0" borderId="1" xfId="36" applyNumberFormat="1" applyFont="1" applyFill="1" applyBorder="1" applyAlignment="1">
      <alignment horizontal="center" vertical="center" wrapText="1"/>
    </xf>
    <xf numFmtId="49" fontId="24" fillId="0" borderId="0" xfId="1" applyNumberFormat="1" applyFont="1" applyFill="1" applyBorder="1" applyAlignment="1">
      <alignment horizontal="center" vertical="center" wrapText="1"/>
    </xf>
    <xf numFmtId="164" fontId="24" fillId="0" borderId="0" xfId="1" applyNumberFormat="1" applyFont="1" applyFill="1" applyBorder="1" applyAlignment="1">
      <alignment horizontal="center" vertical="center" wrapText="1"/>
    </xf>
    <xf numFmtId="3" fontId="24" fillId="0" borderId="1" xfId="41" applyNumberFormat="1" applyFont="1" applyFill="1" applyBorder="1" applyAlignment="1">
      <alignment horizontal="center" vertical="center" wrapText="1"/>
    </xf>
    <xf numFmtId="0" fontId="24" fillId="0" borderId="8" xfId="0" applyFont="1" applyFill="1" applyBorder="1" applyAlignment="1">
      <alignment horizontal="center" vertical="center" wrapText="1"/>
    </xf>
    <xf numFmtId="16" fontId="24" fillId="0" borderId="1" xfId="0" applyNumberFormat="1" applyFont="1" applyFill="1" applyBorder="1" applyAlignment="1">
      <alignment horizontal="center" vertical="center" wrapText="1"/>
    </xf>
    <xf numFmtId="12" fontId="24" fillId="0" borderId="1" xfId="0" applyNumberFormat="1" applyFont="1" applyFill="1" applyBorder="1" applyAlignment="1">
      <alignment horizontal="center" vertical="center" wrapText="1"/>
    </xf>
    <xf numFmtId="14" fontId="24" fillId="0" borderId="0" xfId="1" applyNumberFormat="1" applyFont="1" applyFill="1" applyBorder="1" applyAlignment="1">
      <alignment horizontal="left" vertical="center" wrapText="1"/>
    </xf>
    <xf numFmtId="0" fontId="24" fillId="0" borderId="1" xfId="1" applyNumberFormat="1" applyFont="1" applyFill="1" applyBorder="1" applyAlignment="1">
      <alignment horizontal="center" vertical="center"/>
    </xf>
    <xf numFmtId="169" fontId="24" fillId="0" borderId="1" xfId="0" applyNumberFormat="1" applyFont="1" applyFill="1" applyBorder="1" applyAlignment="1">
      <alignment horizontal="center" vertical="center"/>
    </xf>
    <xf numFmtId="170" fontId="24" fillId="0" borderId="1" xfId="0" applyNumberFormat="1" applyFont="1" applyFill="1" applyBorder="1" applyAlignment="1">
      <alignment horizontal="center" vertical="center"/>
    </xf>
    <xf numFmtId="49" fontId="24" fillId="0" borderId="1" xfId="49" applyNumberFormat="1" applyFont="1" applyFill="1" applyBorder="1" applyAlignment="1">
      <alignment horizontal="center" vertical="center"/>
    </xf>
    <xf numFmtId="3" fontId="24" fillId="0" borderId="6" xfId="2" applyNumberFormat="1" applyFont="1" applyFill="1" applyBorder="1" applyAlignment="1">
      <alignment horizontal="center" vertical="center" wrapText="1"/>
    </xf>
    <xf numFmtId="10" fontId="24" fillId="0" borderId="1" xfId="31" applyNumberFormat="1" applyFont="1" applyFill="1" applyBorder="1" applyAlignment="1">
      <alignment horizontal="center" vertical="center" wrapText="1"/>
    </xf>
    <xf numFmtId="170" fontId="24" fillId="0" borderId="1" xfId="31" applyNumberFormat="1" applyFont="1" applyFill="1" applyBorder="1" applyAlignment="1">
      <alignment horizontal="center" vertical="center" wrapText="1"/>
    </xf>
    <xf numFmtId="2" fontId="24" fillId="0" borderId="1" xfId="31" applyNumberFormat="1" applyFont="1" applyFill="1" applyBorder="1" applyAlignment="1">
      <alignment horizontal="center" vertical="center" wrapText="1"/>
    </xf>
    <xf numFmtId="3" fontId="24" fillId="0" borderId="0" xfId="1" applyNumberFormat="1" applyFont="1" applyFill="1" applyBorder="1" applyAlignment="1">
      <alignment horizontal="left" vertical="center" wrapText="1"/>
    </xf>
    <xf numFmtId="3" fontId="24" fillId="0" borderId="1" xfId="28" applyNumberFormat="1" applyFont="1" applyFill="1" applyBorder="1" applyAlignment="1">
      <alignment horizontal="center" vertical="center"/>
    </xf>
    <xf numFmtId="2" fontId="24" fillId="0" borderId="1" xfId="41" applyNumberFormat="1" applyFont="1" applyFill="1" applyBorder="1" applyAlignment="1">
      <alignment horizontal="center" vertical="center" wrapText="1"/>
    </xf>
    <xf numFmtId="170" fontId="24" fillId="0" borderId="1" xfId="40" applyNumberFormat="1" applyFont="1" applyFill="1" applyBorder="1" applyAlignment="1" applyProtection="1">
      <alignment horizontal="center" vertical="center" wrapText="1"/>
    </xf>
    <xf numFmtId="3" fontId="24" fillId="0" borderId="1" xfId="53" applyNumberFormat="1" applyFont="1" applyFill="1" applyBorder="1" applyAlignment="1">
      <alignment horizontal="center" vertical="center"/>
    </xf>
    <xf numFmtId="164" fontId="24" fillId="0" borderId="1" xfId="1" applyNumberFormat="1" applyFont="1" applyFill="1" applyBorder="1" applyAlignment="1">
      <alignment horizontal="center" vertical="center" wrapText="1"/>
    </xf>
    <xf numFmtId="164" fontId="24" fillId="0" borderId="2" xfId="2" applyNumberFormat="1" applyFont="1" applyFill="1" applyBorder="1" applyAlignment="1">
      <alignment horizontal="center" vertical="center" wrapText="1"/>
    </xf>
    <xf numFmtId="3" fontId="24" fillId="0" borderId="1" xfId="0" applyNumberFormat="1" applyFont="1" applyFill="1" applyBorder="1" applyAlignment="1">
      <alignment horizontal="center" vertical="center" wrapText="1"/>
    </xf>
    <xf numFmtId="3" fontId="24" fillId="0" borderId="1" xfId="2" applyNumberFormat="1" applyFont="1" applyFill="1" applyBorder="1" applyAlignment="1">
      <alignment horizontal="center" vertical="center" wrapText="1"/>
    </xf>
    <xf numFmtId="3" fontId="24" fillId="0" borderId="0" xfId="1"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24" fillId="0" borderId="1" xfId="52" applyFont="1" applyFill="1" applyBorder="1" applyAlignment="1">
      <alignment horizontal="center" vertical="center" wrapText="1"/>
    </xf>
    <xf numFmtId="3" fontId="24" fillId="0" borderId="1" xfId="0" applyNumberFormat="1" applyFont="1" applyFill="1" applyBorder="1" applyAlignment="1">
      <alignment horizontal="center" vertical="center" wrapText="1"/>
    </xf>
    <xf numFmtId="3" fontId="24" fillId="0" borderId="1" xfId="2" applyNumberFormat="1" applyFont="1" applyFill="1" applyBorder="1" applyAlignment="1">
      <alignment horizontal="center" vertical="center" wrapText="1"/>
    </xf>
    <xf numFmtId="164" fontId="24" fillId="0" borderId="1" xfId="1" applyNumberFormat="1" applyFont="1" applyFill="1" applyBorder="1" applyAlignment="1">
      <alignment horizontal="center" vertical="center" wrapText="1"/>
    </xf>
    <xf numFmtId="14" fontId="25" fillId="0" borderId="0" xfId="1" applyNumberFormat="1" applyFont="1" applyFill="1" applyBorder="1" applyAlignment="1">
      <alignment horizontal="left" vertical="top" wrapText="1"/>
    </xf>
    <xf numFmtId="3" fontId="24" fillId="0" borderId="1" xfId="29" applyNumberFormat="1" applyFont="1" applyFill="1" applyBorder="1" applyAlignment="1">
      <alignment horizontal="center" vertical="center" wrapText="1"/>
    </xf>
    <xf numFmtId="3" fontId="24" fillId="0" borderId="1" xfId="36" applyNumberFormat="1" applyFont="1" applyFill="1" applyBorder="1" applyAlignment="1">
      <alignment horizontal="center" vertical="center"/>
    </xf>
    <xf numFmtId="9" fontId="24" fillId="0" borderId="1" xfId="41" applyNumberFormat="1" applyFont="1" applyFill="1" applyBorder="1" applyAlignment="1">
      <alignment horizontal="center" vertical="center" wrapText="1"/>
    </xf>
    <xf numFmtId="3" fontId="24" fillId="0" borderId="1" xfId="31" applyNumberFormat="1" applyFont="1" applyFill="1" applyBorder="1" applyAlignment="1">
      <alignment horizontal="center" vertical="center" wrapText="1"/>
    </xf>
    <xf numFmtId="168" fontId="24" fillId="0" borderId="1" xfId="31" applyNumberFormat="1" applyFont="1" applyFill="1" applyBorder="1" applyAlignment="1">
      <alignment horizontal="center" vertical="center" wrapText="1"/>
    </xf>
    <xf numFmtId="3" fontId="24" fillId="0" borderId="1" xfId="31" applyNumberFormat="1" applyFont="1" applyFill="1" applyBorder="1" applyAlignment="1">
      <alignment horizontal="center" vertical="center"/>
    </xf>
    <xf numFmtId="49" fontId="24" fillId="0" borderId="1" xfId="27" quotePrefix="1" applyNumberFormat="1" applyFont="1" applyFill="1" applyBorder="1" applyAlignment="1">
      <alignment horizontal="center" vertical="center" wrapText="1"/>
    </xf>
    <xf numFmtId="0" fontId="24" fillId="0" borderId="6" xfId="41" applyFont="1" applyFill="1" applyBorder="1" applyAlignment="1">
      <alignment horizontal="center" vertical="center" wrapText="1"/>
    </xf>
    <xf numFmtId="16" fontId="24" fillId="0" borderId="1" xfId="1" applyNumberFormat="1" applyFont="1" applyFill="1" applyBorder="1" applyAlignment="1">
      <alignment horizontal="center" vertical="center" wrapText="1"/>
    </xf>
    <xf numFmtId="12" fontId="24" fillId="0" borderId="1" xfId="1" applyNumberFormat="1" applyFont="1" applyFill="1" applyBorder="1" applyAlignment="1">
      <alignment horizontal="center" vertical="center" wrapText="1"/>
    </xf>
    <xf numFmtId="10" fontId="24" fillId="0" borderId="1" xfId="45" applyNumberFormat="1" applyFont="1" applyFill="1" applyBorder="1" applyAlignment="1">
      <alignment horizontal="center" vertical="center" wrapText="1"/>
    </xf>
    <xf numFmtId="3" fontId="24" fillId="0" borderId="1" xfId="0" quotePrefix="1" applyNumberFormat="1" applyFont="1" applyFill="1" applyBorder="1" applyAlignment="1">
      <alignment horizontal="center" vertical="center" wrapText="1"/>
    </xf>
    <xf numFmtId="1" fontId="24" fillId="0" borderId="1" xfId="1" applyNumberFormat="1" applyFont="1" applyFill="1" applyBorder="1" applyAlignment="1">
      <alignment horizontal="center" vertical="center" wrapText="1"/>
    </xf>
    <xf numFmtId="49" fontId="24" fillId="0" borderId="1" xfId="55" applyFont="1" applyFill="1" applyBorder="1" applyAlignment="1">
      <alignment horizontal="center" vertical="center" wrapText="1"/>
    </xf>
    <xf numFmtId="3" fontId="24" fillId="0" borderId="1" xfId="58" applyNumberFormat="1" applyFont="1" applyFill="1" applyBorder="1" applyAlignment="1">
      <alignment horizontal="center" vertical="center" wrapText="1"/>
    </xf>
    <xf numFmtId="3" fontId="24" fillId="0" borderId="1" xfId="41" applyNumberFormat="1" applyFont="1" applyFill="1" applyBorder="1" applyAlignment="1">
      <alignment horizontal="center" vertical="center" wrapText="1"/>
    </xf>
    <xf numFmtId="181" fontId="24" fillId="0" borderId="1" xfId="0" applyNumberFormat="1" applyFont="1" applyFill="1" applyBorder="1" applyAlignment="1">
      <alignment horizontal="center" vertical="center" wrapText="1"/>
    </xf>
    <xf numFmtId="182" fontId="24" fillId="0" borderId="1" xfId="0" applyNumberFormat="1" applyFont="1" applyFill="1" applyBorder="1" applyAlignment="1">
      <alignment horizontal="center" vertical="center" wrapText="1"/>
    </xf>
    <xf numFmtId="3" fontId="24" fillId="0" borderId="1" xfId="28" applyNumberFormat="1" applyFont="1" applyFill="1" applyBorder="1" applyAlignment="1" applyProtection="1">
      <alignment horizontal="center" vertical="center" wrapText="1"/>
    </xf>
    <xf numFmtId="0" fontId="24" fillId="0" borderId="9" xfId="0" applyFont="1" applyFill="1" applyBorder="1" applyAlignment="1">
      <alignment horizontal="center" vertical="center" wrapText="1"/>
    </xf>
    <xf numFmtId="14" fontId="24" fillId="0" borderId="6" xfId="0" applyNumberFormat="1" applyFont="1" applyFill="1" applyBorder="1" applyAlignment="1">
      <alignment horizontal="center" vertical="center" wrapText="1"/>
    </xf>
    <xf numFmtId="170" fontId="24" fillId="0" borderId="1" xfId="36" applyNumberFormat="1" applyFont="1" applyFill="1" applyBorder="1" applyAlignment="1">
      <alignment horizontal="center" vertical="center"/>
    </xf>
    <xf numFmtId="3" fontId="24" fillId="0" borderId="1" xfId="80" applyNumberFormat="1" applyFont="1" applyFill="1" applyBorder="1" applyAlignment="1">
      <alignment horizontal="center" vertical="center"/>
    </xf>
    <xf numFmtId="0" fontId="24" fillId="0" borderId="1" xfId="0" applyFont="1" applyFill="1" applyBorder="1" applyAlignment="1">
      <alignment horizontal="center" vertical="center" wrapText="1"/>
    </xf>
    <xf numFmtId="3" fontId="24" fillId="0" borderId="1" xfId="1" applyNumberFormat="1" applyFont="1" applyFill="1" applyBorder="1" applyAlignment="1">
      <alignment horizontal="center" vertical="center" wrapText="1"/>
    </xf>
    <xf numFmtId="3" fontId="24" fillId="0" borderId="1" xfId="44" applyNumberFormat="1" applyFont="1" applyFill="1" applyBorder="1" applyAlignment="1">
      <alignment horizontal="center" vertical="center"/>
    </xf>
    <xf numFmtId="3" fontId="24" fillId="0" borderId="1" xfId="59" applyNumberFormat="1" applyFont="1" applyFill="1" applyBorder="1" applyAlignment="1">
      <alignment horizontal="center" vertical="center" wrapText="1"/>
    </xf>
    <xf numFmtId="3" fontId="24" fillId="0" borderId="1" xfId="54" applyNumberFormat="1" applyFont="1" applyFill="1" applyBorder="1" applyAlignment="1">
      <alignment horizontal="center" vertical="center"/>
    </xf>
    <xf numFmtId="3" fontId="24" fillId="3" borderId="1" xfId="2" applyNumberFormat="1" applyFont="1" applyFill="1" applyBorder="1" applyAlignment="1">
      <alignment horizontal="center" vertical="center" wrapText="1"/>
    </xf>
    <xf numFmtId="49" fontId="34" fillId="0" borderId="0" xfId="1" applyNumberFormat="1" applyFont="1" applyFill="1" applyBorder="1" applyAlignment="1">
      <alignment horizontal="center" vertical="center" wrapText="1"/>
    </xf>
    <xf numFmtId="3" fontId="32" fillId="0" borderId="0" xfId="1" applyNumberFormat="1" applyFont="1" applyFill="1" applyBorder="1" applyAlignment="1">
      <alignment horizontal="center" vertical="center" wrapText="1"/>
    </xf>
    <xf numFmtId="3" fontId="35" fillId="0" borderId="0" xfId="1" applyNumberFormat="1" applyFont="1" applyFill="1" applyBorder="1" applyAlignment="1">
      <alignment horizontal="center" vertical="center"/>
    </xf>
    <xf numFmtId="164" fontId="33" fillId="0" borderId="0" xfId="1" applyNumberFormat="1" applyFont="1" applyFill="1" applyBorder="1" applyAlignment="1">
      <alignment horizontal="center" vertical="center" wrapText="1"/>
    </xf>
    <xf numFmtId="49" fontId="33" fillId="0" borderId="0" xfId="1" applyNumberFormat="1" applyFont="1" applyFill="1" applyBorder="1" applyAlignment="1">
      <alignment horizontal="center" vertical="center" wrapText="1"/>
    </xf>
    <xf numFmtId="164" fontId="34" fillId="0" borderId="0" xfId="1" applyNumberFormat="1" applyFont="1" applyFill="1" applyBorder="1" applyAlignment="1">
      <alignment horizontal="center" vertical="center" wrapText="1"/>
    </xf>
    <xf numFmtId="3" fontId="32" fillId="0" borderId="0" xfId="1" applyNumberFormat="1" applyFont="1" applyFill="1" applyBorder="1" applyAlignment="1">
      <alignment horizontal="center" vertical="center" wrapText="1"/>
    </xf>
    <xf numFmtId="3" fontId="32" fillId="0" borderId="0" xfId="1" applyNumberFormat="1" applyFont="1" applyFill="1" applyBorder="1" applyAlignment="1">
      <alignment horizontal="left" vertical="center"/>
    </xf>
    <xf numFmtId="0" fontId="32" fillId="0" borderId="0" xfId="1"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49" fontId="24" fillId="0" borderId="1" xfId="1" applyNumberFormat="1" applyFont="1" applyFill="1" applyBorder="1" applyAlignment="1">
      <alignment horizontal="center" vertical="center" wrapText="1"/>
    </xf>
    <xf numFmtId="14" fontId="24" fillId="0" borderId="1" xfId="1" applyNumberFormat="1" applyFont="1" applyFill="1" applyBorder="1" applyAlignment="1">
      <alignment horizontal="center" vertical="center" wrapText="1"/>
    </xf>
    <xf numFmtId="167" fontId="24" fillId="0" borderId="1" xfId="1" applyNumberFormat="1" applyFont="1" applyFill="1" applyBorder="1" applyAlignment="1">
      <alignment horizontal="center" vertical="center" wrapText="1"/>
    </xf>
    <xf numFmtId="49" fontId="23" fillId="0" borderId="1" xfId="1" applyNumberFormat="1" applyFont="1" applyFill="1" applyBorder="1" applyAlignment="1">
      <alignment horizontal="center" vertical="center" wrapText="1"/>
    </xf>
    <xf numFmtId="164" fontId="17" fillId="5" borderId="1" xfId="1" applyNumberFormat="1" applyFont="1" applyFill="1" applyBorder="1" applyAlignment="1">
      <alignment horizontal="center" vertical="center" wrapText="1"/>
    </xf>
    <xf numFmtId="3" fontId="17" fillId="5" borderId="1" xfId="1" applyNumberFormat="1" applyFont="1" applyFill="1" applyBorder="1" applyAlignment="1">
      <alignment horizontal="center" vertical="center"/>
    </xf>
    <xf numFmtId="3" fontId="17" fillId="5" borderId="1" xfId="1" applyNumberFormat="1" applyFont="1" applyFill="1" applyBorder="1" applyAlignment="1">
      <alignment horizontal="center" vertical="center" wrapText="1"/>
    </xf>
    <xf numFmtId="49" fontId="17" fillId="5" borderId="1" xfId="1" applyNumberFormat="1" applyFont="1" applyFill="1" applyBorder="1" applyAlignment="1">
      <alignment horizontal="center" vertical="center"/>
    </xf>
    <xf numFmtId="49" fontId="17" fillId="5" borderId="1" xfId="1" applyNumberFormat="1" applyFont="1" applyFill="1" applyBorder="1" applyAlignment="1">
      <alignment horizontal="center" vertical="center" wrapText="1"/>
    </xf>
    <xf numFmtId="3" fontId="17" fillId="2" borderId="6" xfId="1" applyNumberFormat="1" applyFont="1" applyFill="1" applyBorder="1" applyAlignment="1">
      <alignment horizontal="center" vertical="center"/>
    </xf>
    <xf numFmtId="164" fontId="24" fillId="0" borderId="6" xfId="2" applyNumberFormat="1"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2" fontId="24" fillId="0" borderId="3" xfId="0" applyNumberFormat="1" applyFont="1" applyFill="1" applyBorder="1" applyAlignment="1">
      <alignment horizontal="center" vertical="center" wrapText="1"/>
    </xf>
    <xf numFmtId="2" fontId="24" fillId="0" borderId="4" xfId="0" applyNumberFormat="1" applyFont="1" applyFill="1" applyBorder="1" applyAlignment="1">
      <alignment horizontal="center" vertical="center" wrapText="1"/>
    </xf>
    <xf numFmtId="0" fontId="24" fillId="0" borderId="3" xfId="0" applyFont="1" applyFill="1" applyBorder="1" applyAlignment="1">
      <alignment horizontal="center" vertical="center" wrapText="1"/>
    </xf>
    <xf numFmtId="1" fontId="24" fillId="0" borderId="3" xfId="0" applyNumberFormat="1" applyFont="1" applyFill="1" applyBorder="1" applyAlignment="1">
      <alignment horizontal="center" vertical="center" wrapText="1"/>
    </xf>
    <xf numFmtId="0" fontId="24" fillId="0" borderId="1" xfId="77" applyFont="1" applyFill="1" applyBorder="1" applyAlignment="1">
      <alignment horizontal="center" vertical="center" wrapText="1"/>
    </xf>
    <xf numFmtId="3" fontId="24" fillId="0" borderId="1" xfId="0" applyNumberFormat="1" applyFont="1" applyFill="1" applyBorder="1" applyAlignment="1">
      <alignment horizontal="center" vertical="center"/>
    </xf>
    <xf numFmtId="0" fontId="37" fillId="0" borderId="0" xfId="1" applyNumberFormat="1" applyFont="1" applyFill="1" applyBorder="1" applyAlignment="1">
      <alignment horizontal="center" vertical="center" wrapText="1"/>
    </xf>
    <xf numFmtId="3" fontId="24" fillId="0" borderId="1" xfId="36" applyNumberFormat="1" applyFont="1" applyFill="1" applyBorder="1" applyAlignment="1" applyProtection="1">
      <alignment horizontal="center" vertical="center" wrapText="1"/>
    </xf>
    <xf numFmtId="3" fontId="24" fillId="0" borderId="1" xfId="67" applyNumberFormat="1" applyFont="1" applyFill="1" applyBorder="1" applyAlignment="1">
      <alignment horizontal="center" vertical="center" wrapText="1"/>
    </xf>
    <xf numFmtId="0" fontId="24" fillId="0" borderId="6" xfId="36" applyNumberFormat="1" applyFont="1" applyFill="1" applyBorder="1" applyAlignment="1">
      <alignment horizontal="center" vertical="center" wrapText="1"/>
    </xf>
    <xf numFmtId="170" fontId="24" fillId="0" borderId="1" xfId="36" applyNumberFormat="1" applyFont="1" applyFill="1" applyBorder="1" applyAlignment="1">
      <alignment horizontal="center" vertical="center" wrapText="1"/>
    </xf>
    <xf numFmtId="0" fontId="24" fillId="0" borderId="6" xfId="0" applyFont="1" applyFill="1" applyBorder="1" applyAlignment="1" applyProtection="1">
      <alignment horizontal="center" vertical="center" wrapText="1"/>
    </xf>
    <xf numFmtId="3" fontId="24" fillId="0" borderId="1" xfId="0" applyNumberFormat="1" applyFont="1" applyFill="1" applyBorder="1" applyAlignment="1" applyProtection="1">
      <alignment horizontal="center" vertical="center"/>
    </xf>
    <xf numFmtId="43" fontId="24" fillId="0" borderId="1" xfId="28" applyFont="1" applyFill="1" applyBorder="1" applyAlignment="1">
      <alignment horizontal="center" vertical="center" wrapText="1"/>
    </xf>
    <xf numFmtId="14" fontId="24" fillId="0" borderId="10" xfId="0" applyNumberFormat="1" applyFont="1" applyFill="1" applyBorder="1" applyAlignment="1">
      <alignment horizontal="center" vertical="center" wrapText="1"/>
    </xf>
    <xf numFmtId="9" fontId="24" fillId="0" borderId="1" xfId="40" applyNumberFormat="1" applyFont="1" applyFill="1" applyBorder="1" applyAlignment="1" applyProtection="1">
      <alignment horizontal="center" vertical="center" wrapText="1"/>
    </xf>
    <xf numFmtId="3" fontId="24" fillId="4" borderId="0" xfId="1" applyNumberFormat="1" applyFont="1" applyFill="1" applyBorder="1" applyAlignment="1">
      <alignment vertical="center"/>
    </xf>
    <xf numFmtId="49" fontId="24" fillId="0" borderId="1" xfId="38" applyNumberFormat="1" applyFont="1" applyFill="1" applyBorder="1" applyAlignment="1">
      <alignment horizontal="center" vertical="center" wrapText="1"/>
    </xf>
    <xf numFmtId="16" fontId="24" fillId="0" borderId="1" xfId="1" quotePrefix="1" applyNumberFormat="1" applyFont="1" applyFill="1" applyBorder="1" applyAlignment="1">
      <alignment horizontal="center" vertical="center" wrapText="1"/>
    </xf>
    <xf numFmtId="14" fontId="24" fillId="0" borderId="1" xfId="55" applyNumberFormat="1" applyFont="1" applyFill="1" applyBorder="1" applyAlignment="1">
      <alignment horizontal="center" vertical="center" wrapText="1"/>
    </xf>
    <xf numFmtId="49" fontId="24" fillId="0" borderId="1" xfId="55" applyNumberFormat="1" applyFont="1" applyFill="1" applyBorder="1" applyAlignment="1">
      <alignment horizontal="center" vertical="center" wrapText="1"/>
    </xf>
    <xf numFmtId="11" fontId="24" fillId="0" borderId="1" xfId="0" applyNumberFormat="1" applyFont="1" applyFill="1" applyBorder="1" applyAlignment="1">
      <alignment horizontal="center" vertical="center" wrapText="1"/>
    </xf>
    <xf numFmtId="180" fontId="24" fillId="0" borderId="1" xfId="41" applyNumberFormat="1" applyFont="1" applyFill="1" applyBorder="1" applyAlignment="1">
      <alignment horizontal="center" vertical="center" wrapText="1"/>
    </xf>
    <xf numFmtId="170" fontId="24" fillId="0" borderId="1" xfId="41" applyNumberFormat="1" applyFont="1" applyFill="1" applyBorder="1" applyAlignment="1">
      <alignment horizontal="center" vertical="center" wrapText="1"/>
    </xf>
    <xf numFmtId="3" fontId="24" fillId="0" borderId="1" xfId="0" applyNumberFormat="1" applyFont="1" applyFill="1" applyBorder="1" applyAlignment="1" applyProtection="1">
      <alignment horizontal="center" vertical="center" wrapText="1"/>
      <protection locked="0"/>
    </xf>
    <xf numFmtId="0" fontId="24" fillId="0" borderId="1" xfId="41" quotePrefix="1" applyFont="1" applyFill="1" applyBorder="1" applyAlignment="1">
      <alignment horizontal="center" vertical="center" wrapText="1"/>
    </xf>
  </cellXfs>
  <cellStyles count="81">
    <cellStyle name="normal" xfId="50"/>
    <cellStyle name="Гиперссылка" xfId="48" builtinId="8"/>
    <cellStyle name="Денежный 2" xfId="69"/>
    <cellStyle name="Обычный" xfId="0" builtinId="0"/>
    <cellStyle name="Обычный 10" xfId="46"/>
    <cellStyle name="Обычный 100" xfId="3"/>
    <cellStyle name="Обычный 11" xfId="31"/>
    <cellStyle name="Обычный 11 2 2" xfId="32"/>
    <cellStyle name="Обычный 118" xfId="4"/>
    <cellStyle name="Обычный 119 10" xfId="5"/>
    <cellStyle name="Обычный 119 10 2" xfId="6"/>
    <cellStyle name="Обычный 119 10 2 2" xfId="71"/>
    <cellStyle name="Обычный 119 10 3" xfId="70"/>
    <cellStyle name="Обычный 12" xfId="45"/>
    <cellStyle name="Обычный 120" xfId="7"/>
    <cellStyle name="Обычный 13" xfId="38"/>
    <cellStyle name="Обычный 14" xfId="42"/>
    <cellStyle name="Обычный 14 2" xfId="33"/>
    <cellStyle name="Обычный 15" xfId="51"/>
    <cellStyle name="Обычный 16" xfId="60"/>
    <cellStyle name="Обычный 17" xfId="79"/>
    <cellStyle name="Обычный 2" xfId="1"/>
    <cellStyle name="Обычный 2 2" xfId="8"/>
    <cellStyle name="Обычный 2 2 2 4" xfId="36"/>
    <cellStyle name="Обычный 2 2 3" xfId="52"/>
    <cellStyle name="Обычный 2 2 3 2 2 2" xfId="34"/>
    <cellStyle name="Обычный 2 3" xfId="9"/>
    <cellStyle name="Обычный 2 3 2" xfId="49"/>
    <cellStyle name="Обычный 2 3 3" xfId="65"/>
    <cellStyle name="Обычный 2 3 4" xfId="73"/>
    <cellStyle name="Обычный 2 4" xfId="59"/>
    <cellStyle name="Обычный 2 5" xfId="30"/>
    <cellStyle name="Обычный 2 5 10" xfId="78"/>
    <cellStyle name="Обычный 2 5 2" xfId="63"/>
    <cellStyle name="Обычный 2 6" xfId="37"/>
    <cellStyle name="Обычный 2 7" xfId="72"/>
    <cellStyle name="Обычный 28 2" xfId="10"/>
    <cellStyle name="Обычный 3" xfId="11"/>
    <cellStyle name="Обычный 3 2 2 2" xfId="57"/>
    <cellStyle name="Обычный 30" xfId="12"/>
    <cellStyle name="Обычный 31" xfId="80"/>
    <cellStyle name="Обычный 32" xfId="56"/>
    <cellStyle name="Обычный 33" xfId="13"/>
    <cellStyle name="Обычный 4" xfId="14"/>
    <cellStyle name="Обычный 4 2" xfId="68"/>
    <cellStyle name="Обычный 4 3" xfId="74"/>
    <cellStyle name="Обычный 5" xfId="15"/>
    <cellStyle name="Обычный 5 2" xfId="75"/>
    <cellStyle name="Обычный 6" xfId="16"/>
    <cellStyle name="Обычный 7" xfId="17"/>
    <cellStyle name="Обычный 8" xfId="26"/>
    <cellStyle name="Обычный 8 2" xfId="27"/>
    <cellStyle name="Обычный 8 2 2" xfId="77"/>
    <cellStyle name="Обычный 8 3" xfId="76"/>
    <cellStyle name="Обычный 9" xfId="41"/>
    <cellStyle name="Обычный_Законодательство 2008 (изменение налогового законодательства)" xfId="2"/>
    <cellStyle name="Обычный_Форма" xfId="54"/>
    <cellStyle name="Обычный_форма для июня 2020 года кураторы" xfId="53"/>
    <cellStyle name="Основной формат" xfId="55"/>
    <cellStyle name="Процентный" xfId="40" builtinId="5"/>
    <cellStyle name="Процентный 2" xfId="18"/>
    <cellStyle name="Процентный 2 2" xfId="19"/>
    <cellStyle name="Процентный 2 2 2" xfId="39"/>
    <cellStyle name="Процентный 2 3" xfId="20"/>
    <cellStyle name="Процентный 3" xfId="21"/>
    <cellStyle name="Процентный 3 2" xfId="22"/>
    <cellStyle name="Процентный 4" xfId="64"/>
    <cellStyle name="Стиль 1" xfId="23"/>
    <cellStyle name="Стиль 1 2" xfId="24"/>
    <cellStyle name="Финансовый" xfId="28" builtinId="3"/>
    <cellStyle name="Финансовый 2" xfId="25"/>
    <cellStyle name="Финансовый 2 2" xfId="47"/>
    <cellStyle name="Финансовый 2 2 4" xfId="43"/>
    <cellStyle name="Финансовый 2 3" xfId="35"/>
    <cellStyle name="Финансовый 2 3 2" xfId="67"/>
    <cellStyle name="Финансовый 2 3 4" xfId="44"/>
    <cellStyle name="Финансовый 2 4" xfId="61"/>
    <cellStyle name="Финансовый 3" xfId="29"/>
    <cellStyle name="Финансовый 3 2" xfId="66"/>
    <cellStyle name="Финансовый 4" xfId="58"/>
    <cellStyle name="Финансовый 5" xfId="62"/>
  </cellStyles>
  <dxfs count="0"/>
  <tableStyles count="0" defaultTableStyle="TableStyleMedium2" defaultPivotStyle="PivotStyleMedium9"/>
  <colors>
    <mruColors>
      <color rgb="FFFF5757"/>
      <color rgb="FFAE78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haredStrings" Target="sharedStrings.xml"/><Relationship Id="rId5" Type="http://schemas.openxmlformats.org/officeDocument/2006/relationships/externalLink" Target="externalLinks/externalLink4.xml"/><Relationship Id="rId10"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0653/Documents/&#1051;&#1072;&#1088;&#1080;&#1089;&#1072;/&#1053;&#1056;-%20&#1056;&#1077;&#1075;&#1080;&#1086;&#1085;&#1072;&#1083;&#1100;&#1085;&#1099;&#1077;/&#1057;&#1091;&#1073;&#1098;&#1077;&#1082;&#1090;&#1099;%20&#1056;&#1060;-2020/&#1056;-&#1052;&#1086;&#1088;&#1076;&#1086;&#1074;&#1080;&#1103;/&#1056;-&#1052;&#1086;&#1088;&#1076;&#1086;&#1074;&#1080;&#1103;-&#1087;&#1088;&#1086;&#1074;&#1077;&#1088;&#1082;&#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653/Documents/&#1051;&#1072;&#1088;&#1080;&#1089;&#1072;/&#1053;&#1056;-%20&#1056;&#1077;&#1075;&#1080;&#1086;&#1085;&#1072;&#1083;&#1100;&#1085;&#1099;&#1077;/2020-&#1057;&#1091;&#1073;&#1098;&#1077;&#1082;&#1090;&#1099;%20&#1056;&#1060;/&#1056;-&#1059;&#1076;&#1084;&#1091;&#1088;&#1090;&#1080;&#1103;-2/&#1059;&#1076;&#1084;&#1091;&#1088;&#1090;&#1080;&#1103;-&#1091;&#1090;&#1086;&#1095;&#1085;&#1077;&#1085;&#1080;&#1077;-&#1082;%20&#1091;&#1095;&#1077;&#1090;&#1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0653/Documents/&#1051;&#1072;&#1088;&#1080;&#1089;&#1072;/&#1053;&#1056;-%20&#1056;&#1077;&#1075;&#1080;&#1086;&#1085;&#1072;&#1083;&#1100;&#1085;&#1099;&#1077;/&#1057;&#1091;&#1073;&#1098;&#1077;&#1082;&#1090;&#1099;%20&#1056;&#1060;-2020/&#1045;&#1074;&#1088;&#1077;&#1081;&#1089;&#1082;&#1072;&#1103;%20&#1040;&#1054;/&#1045;&#1074;&#1088;&#1077;&#1081;&#1089;&#1082;&#1072;&#1103;%20&#1040;&#1054;-&#1087;&#1086;%20&#1092;&#1086;&#1088;&#1084;&#107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0653/Documents/&#1051;&#1072;&#1088;&#1080;&#1089;&#1072;/&#1053;&#1056;-%20&#1056;&#1077;&#1075;&#1080;&#1086;&#1085;&#1072;&#1083;&#1100;&#1085;&#1099;&#1077;/2020-&#1057;&#1091;&#1073;&#1098;&#1077;&#1082;&#1090;&#1099;%20&#1056;&#1060;/&#1045;&#1074;&#1088;&#1077;&#1081;&#1089;&#1082;&#1072;&#1103;%20&#1040;&#1054;-2/&#1045;&#1074;&#1088;&#1077;&#1081;&#1089;&#1082;&#1072;&#1103;%20&#1040;&#1054;_&#1080;&#1089;&#1087;&#1088;&#1072;&#1074;&#1083;&#1077;&#1085;&#1085;&#1099;&#1081;-&#1082;%20&#1091;&#1095;&#1077;&#1090;&#1091;_25.06.202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41;&#1077;&#1083;&#1075;&#1086;&#1088;&#1086;&#1076;&#1089;&#1082;&#1072;&#1103;%20&#1086;&#1073;&#1083;&#1072;&#1089;&#1090;&#1100;-&#1087;&#1088;&#1086;&#1074;&#1077;&#1088;&#1082;&#1072;-&#1087;&#1086;%20&#1092;&#1086;&#1088;&#1084;&#1077;%2022.06.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i.komarova/Desktop/&#1056;&#1072;&#1073;&#1086;&#1095;&#1080;&#1081;%20&#1089;&#1090;&#1086;&#1083;/&#1050;&#1086;&#1084;&#1072;&#1088;&#1086;&#1074;&#1072;/&#1054;&#1094;&#1077;&#1085;&#1082;&#1072;%20&#1101;&#1092;&#1092;&#1077;&#1082;&#1090;&#1080;&#1074;&#1085;&#1086;&#1089;&#1090;&#1080;/&#1055;&#1077;&#1088;&#1077;&#1095;&#1077;&#1085;&#1100;%20&#1085;&#1072;&#1083;&#1086;&#1075;&#1086;&#1074;&#1099;&#1093;%20&#1088;&#1072;&#1089;&#1093;&#1086;&#1076;&#1086;&#1074;/2018/&#1056;&#1077;&#1077;&#1089;&#1090;&#1088;%20&#1085;&#1072;&#1083;&#1086;&#1075;&#1086;&#1074;&#1099;&#1093;%20&#1088;&#1072;&#1089;&#1093;&#1086;&#1076;&#1086;&#1074;%202020%20&#1075;&#1086;&#1076;%20(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tatyana.kashpurova/Desktop/&#1054;&#1094;&#1077;&#1085;&#1082;&#1072;%20&#1101;&#1092;&#1092;&#1077;&#1082;&#1090;&#1080;&#1074;&#1085;&#1086;&#1089;&#1090;&#1080;%20&#1085;&#1072;&#1083;&#1086;&#1075;&#1086;&#1074;&#1099;&#1093;%20&#1083;&#1100;&#1075;&#1086;&#1090;/&#1060;&#1086;&#1088;&#1084;&#1072;%202019%20(&#1089;%20&#1083;&#1100;&#1075;&#1086;&#1090;&#1072;&#1084;&#1080;%202020%20&#1075;&#1086;&#1076;&#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лекарства прибыль"/>
      <sheetName val="металл"/>
      <sheetName val="РИП"/>
      <sheetName val="ПЕРЕЧЕНЬ СУБЪЕКТЫ"/>
      <sheetName val="ТОСЭР прибыль"/>
      <sheetName val="добыча прибыль"/>
      <sheetName val="нефтепродукт прибыль"/>
      <sheetName val="масла прибыль"/>
      <sheetName val="ТОСЭР"/>
      <sheetName val="неорг химия"/>
      <sheetName val="водный транспорт"/>
      <sheetName val="пиво"/>
      <sheetName val="гипс"/>
      <sheetName val="самолеты"/>
      <sheetName val="орг химия"/>
      <sheetName val="лекарства"/>
      <sheetName val="гостиницы"/>
      <sheetName val="электрооборудование"/>
      <sheetName val="движка"/>
      <sheetName val="масла имущ"/>
      <sheetName val="нефтепродукт"/>
      <sheetName val="добыча имущ"/>
      <sheetName val="дерево"/>
      <sheetName val="данные ФНС"/>
      <sheetName val="расчет"/>
      <sheetName val="индекс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consultantplus://offline/ref=D7C696064B93625FECAC0B202FB4CFA588A99B59941A48F21EACB6A5178FDE56110AEA75F59CDC379F1ABBC3I4M" TargetMode="External"/><Relationship Id="rId1" Type="http://schemas.openxmlformats.org/officeDocument/2006/relationships/externalLinkPath" Target="file:///C:\Users\0653\Documents\&#1051;&#1072;&#1088;&#1080;&#1089;&#1072;\&#1053;&#1056;-%20&#1056;&#1077;&#1075;&#1080;&#1086;&#1085;&#1072;&#1083;&#1100;&#1085;&#1099;&#1077;\2020%20&#1075;&#1086;&#1076;%20-&#1057;&#1091;&#1073;&#1098;&#1077;&#1082;&#1090;&#1099;%20&#1056;&#1060;\&#1057;&#1074;&#1086;&#1076;%20&#1080;&#1085;&#1092;&#1086;&#1088;&#1084;&#1072;&#1094;&#1080;&#1080;-&#1053;&#1056;%20&#1057;&#1056;&#1060;-2020%20-%20&#1073;&#1072;&#1079;&#1086;&#1074;&#1099;&#1081;%20&#1092;&#1072;&#1081;&#1083;-&#1083;&#1086;&#1082;&#1072;&#1083;&#1100;&#1085;&#1086;-&#1044;&#1054;&#1052;.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sheetPr>
  <dimension ref="A1:AD3408"/>
  <sheetViews>
    <sheetView tabSelected="1" zoomScale="70" zoomScaleNormal="70" zoomScaleSheetLayoutView="40" workbookViewId="0">
      <pane xSplit="6" ySplit="8" topLeftCell="G9" activePane="bottomRight" state="frozenSplit"/>
      <selection activeCell="E5" sqref="E5:E7"/>
      <selection pane="topRight" activeCell="Y8" sqref="A8:Y8"/>
      <selection pane="bottomLeft" activeCell="A3403" sqref="A3403"/>
      <selection pane="bottomRight" activeCell="G9" sqref="G9"/>
    </sheetView>
  </sheetViews>
  <sheetFormatPr defaultColWidth="9.140625" defaultRowHeight="64.5" customHeight="1" x14ac:dyDescent="0.25"/>
  <cols>
    <col min="1" max="1" width="9.42578125" style="188" customWidth="1"/>
    <col min="2" max="2" width="16.7109375" style="4" customWidth="1"/>
    <col min="3" max="3" width="34.28515625" style="188" customWidth="1"/>
    <col min="4" max="4" width="21.7109375" style="165" customWidth="1"/>
    <col min="5" max="5" width="75.7109375" style="94" customWidth="1"/>
    <col min="6" max="6" width="45.7109375" style="155" customWidth="1"/>
    <col min="7" max="8" width="17.7109375" style="170" customWidth="1"/>
    <col min="9" max="9" width="23.7109375" style="94" customWidth="1"/>
    <col min="10" max="10" width="17.7109375" style="194" customWidth="1"/>
    <col min="11" max="11" width="55.7109375" style="94" customWidth="1"/>
    <col min="12" max="12" width="25.5703125" style="94" customWidth="1"/>
    <col min="13" max="13" width="50.7109375" style="94" customWidth="1"/>
    <col min="14" max="14" width="14.7109375" style="94" customWidth="1"/>
    <col min="15" max="15" width="23.7109375" style="155" customWidth="1"/>
    <col min="16" max="16" width="18.7109375" style="94" customWidth="1"/>
    <col min="17" max="17" width="48.7109375" style="164" customWidth="1"/>
    <col min="18" max="18" width="7.5703125" style="159" customWidth="1"/>
    <col min="19" max="19" width="36.140625" style="155" customWidth="1"/>
    <col min="20" max="21" width="14.28515625" style="188" customWidth="1"/>
    <col min="22" max="25" width="14.28515625" style="179" customWidth="1"/>
    <col min="26" max="26" width="17.85546875" style="94" hidden="1" customWidth="1"/>
    <col min="27" max="27" width="15.28515625" style="94" hidden="1" customWidth="1"/>
    <col min="28" max="16384" width="9.140625" style="91"/>
  </cols>
  <sheetData>
    <row r="1" spans="1:27" ht="27" customHeight="1" x14ac:dyDescent="0.25">
      <c r="A1" s="224"/>
      <c r="B1" s="225"/>
      <c r="C1" s="226" t="s">
        <v>9248</v>
      </c>
      <c r="D1" s="226"/>
      <c r="E1" s="226"/>
      <c r="F1" s="226"/>
      <c r="G1" s="226"/>
      <c r="H1" s="226"/>
      <c r="I1" s="226"/>
      <c r="J1" s="226"/>
      <c r="K1" s="226"/>
      <c r="L1" s="227"/>
      <c r="M1" s="227"/>
      <c r="N1" s="227"/>
      <c r="O1" s="227"/>
      <c r="P1" s="227"/>
      <c r="Q1" s="228"/>
      <c r="R1" s="228"/>
      <c r="S1" s="227"/>
      <c r="T1" s="229"/>
      <c r="U1" s="229"/>
      <c r="V1" s="229"/>
      <c r="W1" s="229"/>
      <c r="X1" s="229"/>
      <c r="Y1" s="229"/>
    </row>
    <row r="2" spans="1:27" ht="42" customHeight="1" x14ac:dyDescent="0.25">
      <c r="A2" s="224"/>
      <c r="B2" s="225"/>
      <c r="C2" s="230" t="s">
        <v>9249</v>
      </c>
      <c r="D2" s="230"/>
      <c r="E2" s="230"/>
      <c r="F2" s="230"/>
      <c r="G2" s="230"/>
      <c r="H2" s="230"/>
      <c r="I2" s="230"/>
      <c r="J2" s="230"/>
      <c r="K2" s="230"/>
      <c r="L2" s="227"/>
      <c r="M2" s="227"/>
      <c r="N2" s="227"/>
      <c r="O2" s="227"/>
      <c r="P2" s="227"/>
      <c r="Q2" s="228"/>
      <c r="R2" s="228"/>
      <c r="S2" s="227"/>
      <c r="T2" s="229"/>
      <c r="U2" s="229"/>
      <c r="V2" s="229"/>
      <c r="W2" s="229"/>
      <c r="X2" s="229"/>
      <c r="Y2" s="229"/>
    </row>
    <row r="3" spans="1:27" ht="15.75" x14ac:dyDescent="0.25">
      <c r="A3" s="224"/>
      <c r="B3" s="225"/>
      <c r="C3" s="231"/>
      <c r="D3" s="225"/>
      <c r="E3" s="232"/>
      <c r="F3" s="253" t="s">
        <v>9259</v>
      </c>
      <c r="G3" s="232"/>
      <c r="H3" s="232"/>
      <c r="I3" s="232"/>
      <c r="J3" s="232"/>
      <c r="K3" s="227"/>
      <c r="L3" s="227"/>
      <c r="M3" s="227"/>
      <c r="N3" s="227"/>
      <c r="O3" s="227"/>
      <c r="P3" s="227"/>
      <c r="Q3" s="228"/>
      <c r="R3" s="228"/>
      <c r="S3" s="227"/>
      <c r="T3" s="229"/>
      <c r="U3" s="229"/>
      <c r="V3" s="229"/>
      <c r="W3" s="229"/>
      <c r="X3" s="229"/>
      <c r="Y3" s="229"/>
    </row>
    <row r="4" spans="1:27" ht="30" customHeight="1" x14ac:dyDescent="0.25">
      <c r="A4" s="237"/>
      <c r="B4" s="1"/>
      <c r="C4" s="233" t="s">
        <v>9260</v>
      </c>
      <c r="D4" s="233"/>
      <c r="E4" s="233"/>
      <c r="F4" s="233"/>
      <c r="G4" s="233"/>
      <c r="H4" s="233"/>
      <c r="I4" s="233"/>
      <c r="J4" s="233"/>
      <c r="K4" s="233"/>
      <c r="L4" s="233" t="s">
        <v>9261</v>
      </c>
      <c r="M4" s="233"/>
      <c r="N4" s="233"/>
      <c r="O4" s="233"/>
      <c r="P4" s="233"/>
      <c r="Q4" s="233"/>
      <c r="R4" s="233"/>
      <c r="S4" s="233"/>
      <c r="T4" s="233" t="s">
        <v>9262</v>
      </c>
      <c r="U4" s="233"/>
      <c r="V4" s="233"/>
      <c r="W4" s="233"/>
      <c r="X4" s="233"/>
      <c r="Y4" s="233"/>
    </row>
    <row r="5" spans="1:27" ht="63" customHeight="1" x14ac:dyDescent="0.25">
      <c r="A5" s="234" t="s">
        <v>7142</v>
      </c>
      <c r="B5" s="193" t="s">
        <v>1</v>
      </c>
      <c r="C5" s="218" t="s">
        <v>7143</v>
      </c>
      <c r="D5" s="218"/>
      <c r="E5" s="193" t="s">
        <v>13</v>
      </c>
      <c r="F5" s="193" t="s">
        <v>6</v>
      </c>
      <c r="G5" s="193" t="s">
        <v>10</v>
      </c>
      <c r="H5" s="193" t="s">
        <v>11</v>
      </c>
      <c r="I5" s="193" t="s">
        <v>12</v>
      </c>
      <c r="J5" s="235" t="s">
        <v>14</v>
      </c>
      <c r="K5" s="193" t="s">
        <v>2</v>
      </c>
      <c r="L5" s="193" t="s">
        <v>3</v>
      </c>
      <c r="M5" s="193" t="s">
        <v>15</v>
      </c>
      <c r="N5" s="193" t="s">
        <v>7144</v>
      </c>
      <c r="O5" s="193" t="s">
        <v>4</v>
      </c>
      <c r="P5" s="193" t="s">
        <v>5</v>
      </c>
      <c r="Q5" s="234" t="s">
        <v>9250</v>
      </c>
      <c r="R5" s="234" t="s">
        <v>97</v>
      </c>
      <c r="S5" s="234"/>
      <c r="T5" s="193" t="s">
        <v>9</v>
      </c>
      <c r="U5" s="193"/>
      <c r="V5" s="193"/>
      <c r="W5" s="193"/>
      <c r="X5" s="193"/>
      <c r="Y5" s="193"/>
    </row>
    <row r="6" spans="1:27" ht="38.25" customHeight="1" x14ac:dyDescent="0.25">
      <c r="A6" s="234"/>
      <c r="B6" s="193"/>
      <c r="C6" s="218" t="s">
        <v>9251</v>
      </c>
      <c r="D6" s="218" t="s">
        <v>9252</v>
      </c>
      <c r="E6" s="193"/>
      <c r="F6" s="193"/>
      <c r="G6" s="193"/>
      <c r="H6" s="193"/>
      <c r="I6" s="193"/>
      <c r="J6" s="235"/>
      <c r="K6" s="193"/>
      <c r="L6" s="193"/>
      <c r="M6" s="193"/>
      <c r="N6" s="193"/>
      <c r="O6" s="193"/>
      <c r="P6" s="193"/>
      <c r="Q6" s="234"/>
      <c r="R6" s="234" t="s">
        <v>16</v>
      </c>
      <c r="S6" s="193" t="s">
        <v>17</v>
      </c>
      <c r="T6" s="184" t="s">
        <v>14944</v>
      </c>
      <c r="U6" s="184" t="s">
        <v>7</v>
      </c>
      <c r="V6" s="184" t="s">
        <v>8</v>
      </c>
      <c r="W6" s="193" t="s">
        <v>0</v>
      </c>
      <c r="X6" s="193"/>
      <c r="Y6" s="193"/>
    </row>
    <row r="7" spans="1:27" ht="40.5" customHeight="1" x14ac:dyDescent="0.25">
      <c r="A7" s="234"/>
      <c r="B7" s="193"/>
      <c r="C7" s="218"/>
      <c r="D7" s="218"/>
      <c r="E7" s="193"/>
      <c r="F7" s="193"/>
      <c r="G7" s="193"/>
      <c r="H7" s="193"/>
      <c r="I7" s="193"/>
      <c r="J7" s="235"/>
      <c r="K7" s="193"/>
      <c r="L7" s="193"/>
      <c r="M7" s="193"/>
      <c r="N7" s="193"/>
      <c r="O7" s="193"/>
      <c r="P7" s="193"/>
      <c r="Q7" s="234"/>
      <c r="R7" s="234"/>
      <c r="S7" s="193"/>
      <c r="T7" s="236" t="s">
        <v>9253</v>
      </c>
      <c r="U7" s="236" t="s">
        <v>9254</v>
      </c>
      <c r="V7" s="236" t="s">
        <v>9255</v>
      </c>
      <c r="W7" s="236" t="s">
        <v>9256</v>
      </c>
      <c r="X7" s="236" t="s">
        <v>9257</v>
      </c>
      <c r="Y7" s="236" t="s">
        <v>9258</v>
      </c>
    </row>
    <row r="8" spans="1:27" s="95" customFormat="1" ht="12.75" x14ac:dyDescent="0.25">
      <c r="A8" s="239">
        <v>1</v>
      </c>
      <c r="B8" s="238">
        <v>2</v>
      </c>
      <c r="C8" s="239">
        <v>3</v>
      </c>
      <c r="D8" s="240">
        <v>4</v>
      </c>
      <c r="E8" s="238">
        <v>5</v>
      </c>
      <c r="F8" s="239">
        <v>6</v>
      </c>
      <c r="G8" s="239">
        <v>7</v>
      </c>
      <c r="H8" s="239">
        <v>8</v>
      </c>
      <c r="I8" s="239">
        <v>9</v>
      </c>
      <c r="J8" s="239">
        <v>10</v>
      </c>
      <c r="K8" s="239">
        <v>11</v>
      </c>
      <c r="L8" s="239">
        <v>12</v>
      </c>
      <c r="M8" s="240">
        <v>13</v>
      </c>
      <c r="N8" s="238">
        <v>14</v>
      </c>
      <c r="O8" s="239">
        <v>15</v>
      </c>
      <c r="P8" s="239">
        <v>16</v>
      </c>
      <c r="Q8" s="241" t="s">
        <v>56</v>
      </c>
      <c r="R8" s="242" t="s">
        <v>57</v>
      </c>
      <c r="S8" s="238">
        <v>18</v>
      </c>
      <c r="T8" s="239">
        <v>19</v>
      </c>
      <c r="U8" s="240">
        <v>20</v>
      </c>
      <c r="V8" s="239">
        <v>21</v>
      </c>
      <c r="W8" s="239">
        <v>22</v>
      </c>
      <c r="X8" s="240">
        <v>23</v>
      </c>
      <c r="Y8" s="239">
        <v>24</v>
      </c>
      <c r="Z8" s="243">
        <v>22</v>
      </c>
      <c r="AA8" s="92">
        <v>23</v>
      </c>
    </row>
    <row r="9" spans="1:27" ht="127.5" x14ac:dyDescent="0.25">
      <c r="A9" s="5">
        <v>1</v>
      </c>
      <c r="B9" s="6" t="s">
        <v>98</v>
      </c>
      <c r="C9" s="6" t="s">
        <v>174</v>
      </c>
      <c r="D9" s="6" t="s">
        <v>175</v>
      </c>
      <c r="E9" s="6" t="s">
        <v>9263</v>
      </c>
      <c r="F9" s="6" t="s">
        <v>9264</v>
      </c>
      <c r="G9" s="8">
        <v>37987</v>
      </c>
      <c r="H9" s="8">
        <v>37987</v>
      </c>
      <c r="I9" s="6" t="s">
        <v>9265</v>
      </c>
      <c r="J9" s="8" t="s">
        <v>176</v>
      </c>
      <c r="K9" s="6" t="s">
        <v>9266</v>
      </c>
      <c r="L9" s="186" t="s">
        <v>62</v>
      </c>
      <c r="M9" s="186" t="s">
        <v>2143</v>
      </c>
      <c r="N9" s="6" t="s">
        <v>66</v>
      </c>
      <c r="O9" s="6" t="s">
        <v>91</v>
      </c>
      <c r="P9" s="6" t="s">
        <v>251</v>
      </c>
      <c r="Q9" s="38"/>
      <c r="R9" s="7">
        <v>16</v>
      </c>
      <c r="S9" s="6" t="s">
        <v>2265</v>
      </c>
      <c r="T9" s="186">
        <v>39854</v>
      </c>
      <c r="U9" s="186">
        <v>12562</v>
      </c>
      <c r="V9" s="186">
        <v>12700</v>
      </c>
      <c r="W9" s="186">
        <v>13000</v>
      </c>
      <c r="X9" s="186">
        <v>13000</v>
      </c>
      <c r="Y9" s="186">
        <v>13000</v>
      </c>
      <c r="Z9" s="87" t="s">
        <v>1199</v>
      </c>
      <c r="AA9" s="80"/>
    </row>
    <row r="10" spans="1:27" ht="51" x14ac:dyDescent="0.25">
      <c r="A10" s="5">
        <v>2</v>
      </c>
      <c r="B10" s="6" t="s">
        <v>98</v>
      </c>
      <c r="C10" s="6" t="s">
        <v>9267</v>
      </c>
      <c r="D10" s="6" t="s">
        <v>177</v>
      </c>
      <c r="E10" s="6" t="s">
        <v>178</v>
      </c>
      <c r="F10" s="6" t="s">
        <v>179</v>
      </c>
      <c r="G10" s="8">
        <v>38897</v>
      </c>
      <c r="H10" s="8">
        <v>38718</v>
      </c>
      <c r="I10" s="8" t="s">
        <v>1346</v>
      </c>
      <c r="J10" s="8" t="s">
        <v>176</v>
      </c>
      <c r="K10" s="6" t="s">
        <v>9268</v>
      </c>
      <c r="L10" s="186" t="s">
        <v>87</v>
      </c>
      <c r="M10" s="186" t="s">
        <v>219</v>
      </c>
      <c r="N10" s="6" t="s">
        <v>66</v>
      </c>
      <c r="O10" s="6" t="s">
        <v>92</v>
      </c>
      <c r="P10" s="6" t="s">
        <v>251</v>
      </c>
      <c r="Q10" s="38"/>
      <c r="R10" s="7">
        <v>8</v>
      </c>
      <c r="S10" s="6" t="s">
        <v>843</v>
      </c>
      <c r="T10" s="186">
        <v>1229</v>
      </c>
      <c r="U10" s="186">
        <v>989</v>
      </c>
      <c r="V10" s="186">
        <v>1000</v>
      </c>
      <c r="W10" s="186">
        <v>1000</v>
      </c>
      <c r="X10" s="186">
        <v>1000</v>
      </c>
      <c r="Y10" s="186">
        <v>1000</v>
      </c>
      <c r="Z10" s="87" t="s">
        <v>1199</v>
      </c>
      <c r="AA10" s="80"/>
    </row>
    <row r="11" spans="1:27" ht="76.5" x14ac:dyDescent="0.25">
      <c r="A11" s="5">
        <v>3</v>
      </c>
      <c r="B11" s="6" t="s">
        <v>98</v>
      </c>
      <c r="C11" s="6" t="s">
        <v>9269</v>
      </c>
      <c r="D11" s="6" t="s">
        <v>181</v>
      </c>
      <c r="E11" s="6" t="s">
        <v>289</v>
      </c>
      <c r="F11" s="6" t="s">
        <v>9270</v>
      </c>
      <c r="G11" s="8">
        <v>42400</v>
      </c>
      <c r="H11" s="8">
        <v>42370</v>
      </c>
      <c r="I11" s="8" t="s">
        <v>1346</v>
      </c>
      <c r="J11" s="8" t="s">
        <v>176</v>
      </c>
      <c r="K11" s="6" t="s">
        <v>9271</v>
      </c>
      <c r="L11" s="186" t="s">
        <v>62</v>
      </c>
      <c r="M11" s="186" t="s">
        <v>6866</v>
      </c>
      <c r="N11" s="6" t="s">
        <v>66</v>
      </c>
      <c r="O11" s="6" t="s">
        <v>91</v>
      </c>
      <c r="P11" s="6" t="s">
        <v>4827</v>
      </c>
      <c r="Q11" s="38"/>
      <c r="R11" s="7">
        <v>16</v>
      </c>
      <c r="S11" s="6" t="s">
        <v>2265</v>
      </c>
      <c r="T11" s="186">
        <v>6675</v>
      </c>
      <c r="U11" s="186">
        <v>9351</v>
      </c>
      <c r="V11" s="186">
        <v>9000</v>
      </c>
      <c r="W11" s="186">
        <v>9000</v>
      </c>
      <c r="X11" s="186">
        <v>9000</v>
      </c>
      <c r="Y11" s="186">
        <v>9000</v>
      </c>
      <c r="Z11" s="87" t="s">
        <v>1199</v>
      </c>
      <c r="AA11" s="147" t="s">
        <v>83</v>
      </c>
    </row>
    <row r="12" spans="1:27" ht="178.5" x14ac:dyDescent="0.25">
      <c r="A12" s="5">
        <v>4</v>
      </c>
      <c r="B12" s="6" t="s">
        <v>98</v>
      </c>
      <c r="C12" s="6" t="s">
        <v>9269</v>
      </c>
      <c r="D12" s="6" t="s">
        <v>182</v>
      </c>
      <c r="E12" s="6" t="s">
        <v>9272</v>
      </c>
      <c r="F12" s="6" t="s">
        <v>183</v>
      </c>
      <c r="G12" s="8">
        <v>42400</v>
      </c>
      <c r="H12" s="8">
        <v>42370</v>
      </c>
      <c r="I12" s="6" t="s">
        <v>9273</v>
      </c>
      <c r="J12" s="8" t="s">
        <v>176</v>
      </c>
      <c r="K12" s="6" t="s">
        <v>9274</v>
      </c>
      <c r="L12" s="186" t="s">
        <v>62</v>
      </c>
      <c r="M12" s="186" t="s">
        <v>6866</v>
      </c>
      <c r="N12" s="6" t="s">
        <v>66</v>
      </c>
      <c r="O12" s="6" t="s">
        <v>91</v>
      </c>
      <c r="P12" s="6" t="s">
        <v>251</v>
      </c>
      <c r="Q12" s="38"/>
      <c r="R12" s="7">
        <v>16</v>
      </c>
      <c r="S12" s="6" t="s">
        <v>2265</v>
      </c>
      <c r="T12" s="186">
        <v>0</v>
      </c>
      <c r="U12" s="186">
        <v>0</v>
      </c>
      <c r="V12" s="186">
        <v>0</v>
      </c>
      <c r="W12" s="186">
        <v>0</v>
      </c>
      <c r="X12" s="186">
        <v>0</v>
      </c>
      <c r="Y12" s="186">
        <v>0</v>
      </c>
      <c r="Z12" s="87" t="s">
        <v>1199</v>
      </c>
      <c r="AA12" s="80"/>
    </row>
    <row r="13" spans="1:27" ht="76.5" x14ac:dyDescent="0.25">
      <c r="A13" s="5">
        <v>5</v>
      </c>
      <c r="B13" s="6" t="s">
        <v>98</v>
      </c>
      <c r="C13" s="6" t="s">
        <v>9275</v>
      </c>
      <c r="D13" s="6" t="s">
        <v>184</v>
      </c>
      <c r="E13" s="6" t="s">
        <v>9276</v>
      </c>
      <c r="F13" s="6" t="s">
        <v>185</v>
      </c>
      <c r="G13" s="8">
        <v>42736</v>
      </c>
      <c r="H13" s="8">
        <v>42736</v>
      </c>
      <c r="I13" s="8" t="s">
        <v>186</v>
      </c>
      <c r="J13" s="8" t="s">
        <v>176</v>
      </c>
      <c r="K13" s="6" t="s">
        <v>9277</v>
      </c>
      <c r="L13" s="186" t="s">
        <v>62</v>
      </c>
      <c r="M13" s="186" t="s">
        <v>6866</v>
      </c>
      <c r="N13" s="6" t="s">
        <v>66</v>
      </c>
      <c r="O13" s="6" t="s">
        <v>91</v>
      </c>
      <c r="P13" s="6" t="s">
        <v>251</v>
      </c>
      <c r="Q13" s="38"/>
      <c r="R13" s="7">
        <v>16</v>
      </c>
      <c r="S13" s="6" t="s">
        <v>2265</v>
      </c>
      <c r="T13" s="186">
        <v>0</v>
      </c>
      <c r="U13" s="186">
        <v>0</v>
      </c>
      <c r="V13" s="186">
        <v>0</v>
      </c>
      <c r="W13" s="186">
        <v>0</v>
      </c>
      <c r="X13" s="186">
        <v>0</v>
      </c>
      <c r="Y13" s="186">
        <v>0</v>
      </c>
      <c r="Z13" s="87" t="s">
        <v>1199</v>
      </c>
      <c r="AA13" s="80"/>
    </row>
    <row r="14" spans="1:27" ht="76.5" x14ac:dyDescent="0.25">
      <c r="A14" s="5">
        <v>6</v>
      </c>
      <c r="B14" s="6" t="s">
        <v>98</v>
      </c>
      <c r="C14" s="6" t="s">
        <v>9275</v>
      </c>
      <c r="D14" s="6" t="s">
        <v>187</v>
      </c>
      <c r="E14" s="6" t="s">
        <v>9278</v>
      </c>
      <c r="F14" s="6" t="s">
        <v>9279</v>
      </c>
      <c r="G14" s="8">
        <v>42736</v>
      </c>
      <c r="H14" s="8">
        <v>42736</v>
      </c>
      <c r="I14" s="8" t="s">
        <v>193</v>
      </c>
      <c r="J14" s="8" t="s">
        <v>176</v>
      </c>
      <c r="K14" s="6" t="s">
        <v>9280</v>
      </c>
      <c r="L14" s="186" t="s">
        <v>62</v>
      </c>
      <c r="M14" s="186" t="s">
        <v>6866</v>
      </c>
      <c r="N14" s="6" t="s">
        <v>66</v>
      </c>
      <c r="O14" s="6" t="s">
        <v>91</v>
      </c>
      <c r="P14" s="6" t="s">
        <v>251</v>
      </c>
      <c r="Q14" s="38"/>
      <c r="R14" s="7">
        <v>16</v>
      </c>
      <c r="S14" s="6" t="s">
        <v>2265</v>
      </c>
      <c r="T14" s="186">
        <v>0</v>
      </c>
      <c r="U14" s="186">
        <v>0</v>
      </c>
      <c r="V14" s="186">
        <v>0</v>
      </c>
      <c r="W14" s="186">
        <v>0</v>
      </c>
      <c r="X14" s="186">
        <v>0</v>
      </c>
      <c r="Y14" s="186">
        <v>0</v>
      </c>
      <c r="Z14" s="87" t="s">
        <v>1199</v>
      </c>
      <c r="AA14" s="80"/>
    </row>
    <row r="15" spans="1:27" ht="76.5" x14ac:dyDescent="0.25">
      <c r="A15" s="5">
        <v>7</v>
      </c>
      <c r="B15" s="6" t="s">
        <v>98</v>
      </c>
      <c r="C15" s="6" t="s">
        <v>9275</v>
      </c>
      <c r="D15" s="6" t="s">
        <v>188</v>
      </c>
      <c r="E15" s="6" t="s">
        <v>9281</v>
      </c>
      <c r="F15" s="6" t="s">
        <v>9282</v>
      </c>
      <c r="G15" s="8">
        <v>42736</v>
      </c>
      <c r="H15" s="8">
        <v>42736</v>
      </c>
      <c r="I15" s="8" t="s">
        <v>189</v>
      </c>
      <c r="J15" s="8" t="s">
        <v>176</v>
      </c>
      <c r="K15" s="6" t="s">
        <v>9283</v>
      </c>
      <c r="L15" s="186" t="s">
        <v>62</v>
      </c>
      <c r="M15" s="186" t="s">
        <v>6866</v>
      </c>
      <c r="N15" s="6" t="s">
        <v>66</v>
      </c>
      <c r="O15" s="6" t="s">
        <v>91</v>
      </c>
      <c r="P15" s="6" t="s">
        <v>251</v>
      </c>
      <c r="Q15" s="38"/>
      <c r="R15" s="7">
        <v>16</v>
      </c>
      <c r="S15" s="6" t="s">
        <v>2265</v>
      </c>
      <c r="T15" s="186">
        <v>0</v>
      </c>
      <c r="U15" s="186">
        <v>0</v>
      </c>
      <c r="V15" s="186">
        <v>0</v>
      </c>
      <c r="W15" s="186">
        <v>0</v>
      </c>
      <c r="X15" s="186">
        <v>0</v>
      </c>
      <c r="Y15" s="186">
        <v>0</v>
      </c>
      <c r="Z15" s="87" t="s">
        <v>1199</v>
      </c>
      <c r="AA15" s="80"/>
    </row>
    <row r="16" spans="1:27" ht="102" x14ac:dyDescent="0.25">
      <c r="A16" s="5">
        <v>8</v>
      </c>
      <c r="B16" s="6" t="s">
        <v>98</v>
      </c>
      <c r="C16" s="6" t="s">
        <v>9284</v>
      </c>
      <c r="D16" s="6" t="s">
        <v>191</v>
      </c>
      <c r="E16" s="6" t="s">
        <v>9285</v>
      </c>
      <c r="F16" s="6" t="s">
        <v>192</v>
      </c>
      <c r="G16" s="8">
        <v>37987</v>
      </c>
      <c r="H16" s="8">
        <v>37987</v>
      </c>
      <c r="I16" s="8" t="s">
        <v>193</v>
      </c>
      <c r="J16" s="8" t="s">
        <v>176</v>
      </c>
      <c r="K16" s="6" t="s">
        <v>9286</v>
      </c>
      <c r="L16" s="186" t="s">
        <v>62</v>
      </c>
      <c r="M16" s="186" t="s">
        <v>2143</v>
      </c>
      <c r="N16" s="6" t="s">
        <v>94</v>
      </c>
      <c r="O16" s="6" t="s">
        <v>91</v>
      </c>
      <c r="P16" s="6" t="s">
        <v>600</v>
      </c>
      <c r="Q16" s="38"/>
      <c r="R16" s="7">
        <v>16</v>
      </c>
      <c r="S16" s="6" t="s">
        <v>2265</v>
      </c>
      <c r="T16" s="78">
        <v>0</v>
      </c>
      <c r="U16" s="78">
        <v>0</v>
      </c>
      <c r="V16" s="78">
        <v>0</v>
      </c>
      <c r="W16" s="78">
        <v>0</v>
      </c>
      <c r="X16" s="78">
        <v>0</v>
      </c>
      <c r="Y16" s="78">
        <v>0</v>
      </c>
      <c r="Z16" s="87" t="s">
        <v>1199</v>
      </c>
      <c r="AA16" s="80"/>
    </row>
    <row r="17" spans="1:27" ht="38.25" x14ac:dyDescent="0.25">
      <c r="A17" s="5">
        <v>9</v>
      </c>
      <c r="B17" s="6" t="s">
        <v>98</v>
      </c>
      <c r="C17" s="6" t="s">
        <v>9287</v>
      </c>
      <c r="D17" s="6" t="s">
        <v>6833</v>
      </c>
      <c r="E17" s="6" t="s">
        <v>6835</v>
      </c>
      <c r="F17" s="6" t="s">
        <v>194</v>
      </c>
      <c r="G17" s="8">
        <v>38718</v>
      </c>
      <c r="H17" s="8">
        <v>38718</v>
      </c>
      <c r="I17" s="8" t="s">
        <v>1346</v>
      </c>
      <c r="J17" s="8">
        <v>43466</v>
      </c>
      <c r="K17" s="6" t="s">
        <v>9288</v>
      </c>
      <c r="L17" s="186" t="s">
        <v>87</v>
      </c>
      <c r="M17" s="186" t="s">
        <v>219</v>
      </c>
      <c r="N17" s="6" t="s">
        <v>94</v>
      </c>
      <c r="O17" s="6" t="s">
        <v>416</v>
      </c>
      <c r="P17" s="6" t="s">
        <v>1321</v>
      </c>
      <c r="Q17" s="38"/>
      <c r="R17" s="7">
        <v>10</v>
      </c>
      <c r="S17" s="6" t="s">
        <v>219</v>
      </c>
      <c r="T17" s="78">
        <v>0</v>
      </c>
      <c r="U17" s="1" t="s">
        <v>232</v>
      </c>
      <c r="V17" s="1" t="s">
        <v>232</v>
      </c>
      <c r="W17" s="1" t="s">
        <v>232</v>
      </c>
      <c r="X17" s="1" t="s">
        <v>232</v>
      </c>
      <c r="Y17" s="1" t="s">
        <v>232</v>
      </c>
      <c r="Z17" s="87" t="s">
        <v>1199</v>
      </c>
      <c r="AA17" s="80"/>
    </row>
    <row r="18" spans="1:27" ht="38.25" x14ac:dyDescent="0.25">
      <c r="A18" s="5">
        <v>10</v>
      </c>
      <c r="B18" s="6" t="s">
        <v>98</v>
      </c>
      <c r="C18" s="6" t="s">
        <v>9287</v>
      </c>
      <c r="D18" s="6" t="s">
        <v>6834</v>
      </c>
      <c r="E18" s="6" t="s">
        <v>6836</v>
      </c>
      <c r="F18" s="6" t="s">
        <v>196</v>
      </c>
      <c r="G18" s="8">
        <v>38718</v>
      </c>
      <c r="H18" s="8">
        <v>38718</v>
      </c>
      <c r="I18" s="8" t="s">
        <v>1346</v>
      </c>
      <c r="J18" s="8">
        <v>43466</v>
      </c>
      <c r="K18" s="6" t="s">
        <v>9289</v>
      </c>
      <c r="L18" s="186" t="s">
        <v>87</v>
      </c>
      <c r="M18" s="186" t="s">
        <v>219</v>
      </c>
      <c r="N18" s="6" t="s">
        <v>94</v>
      </c>
      <c r="O18" s="6" t="s">
        <v>416</v>
      </c>
      <c r="P18" s="6" t="s">
        <v>1321</v>
      </c>
      <c r="Q18" s="38"/>
      <c r="R18" s="7">
        <v>10</v>
      </c>
      <c r="S18" s="6" t="s">
        <v>219</v>
      </c>
      <c r="T18" s="78">
        <v>0</v>
      </c>
      <c r="U18" s="1" t="s">
        <v>232</v>
      </c>
      <c r="V18" s="1" t="s">
        <v>232</v>
      </c>
      <c r="W18" s="1" t="s">
        <v>232</v>
      </c>
      <c r="X18" s="1" t="s">
        <v>232</v>
      </c>
      <c r="Y18" s="1" t="s">
        <v>232</v>
      </c>
      <c r="Z18" s="87" t="s">
        <v>1199</v>
      </c>
      <c r="AA18" s="80"/>
    </row>
    <row r="19" spans="1:27" ht="76.5" x14ac:dyDescent="0.25">
      <c r="A19" s="5">
        <v>11</v>
      </c>
      <c r="B19" s="6" t="s">
        <v>98</v>
      </c>
      <c r="C19" s="6" t="s">
        <v>9287</v>
      </c>
      <c r="D19" s="6" t="s">
        <v>6831</v>
      </c>
      <c r="E19" s="6" t="s">
        <v>9290</v>
      </c>
      <c r="F19" s="6" t="s">
        <v>9291</v>
      </c>
      <c r="G19" s="8">
        <v>38718</v>
      </c>
      <c r="H19" s="8">
        <v>38718</v>
      </c>
      <c r="I19" s="8" t="s">
        <v>1346</v>
      </c>
      <c r="J19" s="8">
        <v>43466</v>
      </c>
      <c r="K19" s="6" t="s">
        <v>9292</v>
      </c>
      <c r="L19" s="186" t="s">
        <v>87</v>
      </c>
      <c r="M19" s="186" t="s">
        <v>219</v>
      </c>
      <c r="N19" s="6" t="s">
        <v>94</v>
      </c>
      <c r="O19" s="6" t="s">
        <v>416</v>
      </c>
      <c r="P19" s="6" t="s">
        <v>1321</v>
      </c>
      <c r="Q19" s="38"/>
      <c r="R19" s="7">
        <v>10</v>
      </c>
      <c r="S19" s="6" t="s">
        <v>219</v>
      </c>
      <c r="T19" s="78">
        <v>0</v>
      </c>
      <c r="U19" s="1" t="s">
        <v>232</v>
      </c>
      <c r="V19" s="1" t="s">
        <v>232</v>
      </c>
      <c r="W19" s="1" t="s">
        <v>232</v>
      </c>
      <c r="X19" s="1" t="s">
        <v>232</v>
      </c>
      <c r="Y19" s="1" t="s">
        <v>232</v>
      </c>
      <c r="Z19" s="87" t="s">
        <v>1199</v>
      </c>
      <c r="AA19" s="80"/>
    </row>
    <row r="20" spans="1:27" ht="38.25" x14ac:dyDescent="0.25">
      <c r="A20" s="5">
        <v>12</v>
      </c>
      <c r="B20" s="6" t="s">
        <v>98</v>
      </c>
      <c r="C20" s="6" t="s">
        <v>9293</v>
      </c>
      <c r="D20" s="6" t="s">
        <v>6832</v>
      </c>
      <c r="E20" s="6" t="s">
        <v>9294</v>
      </c>
      <c r="F20" s="6" t="s">
        <v>197</v>
      </c>
      <c r="G20" s="8">
        <v>41275</v>
      </c>
      <c r="H20" s="8">
        <v>41275</v>
      </c>
      <c r="I20" s="8" t="s">
        <v>1346</v>
      </c>
      <c r="J20" s="8" t="s">
        <v>176</v>
      </c>
      <c r="K20" s="6" t="s">
        <v>9295</v>
      </c>
      <c r="L20" s="186" t="s">
        <v>62</v>
      </c>
      <c r="M20" s="186" t="s">
        <v>6866</v>
      </c>
      <c r="N20" s="6" t="s">
        <v>94</v>
      </c>
      <c r="O20" s="6" t="s">
        <v>416</v>
      </c>
      <c r="P20" s="6" t="s">
        <v>1321</v>
      </c>
      <c r="Q20" s="38"/>
      <c r="R20" s="7">
        <v>4</v>
      </c>
      <c r="S20" s="6" t="s">
        <v>1145</v>
      </c>
      <c r="T20" s="78">
        <v>37</v>
      </c>
      <c r="U20" s="78">
        <v>46</v>
      </c>
      <c r="V20" s="78">
        <v>0</v>
      </c>
      <c r="W20" s="78">
        <v>0</v>
      </c>
      <c r="X20" s="78">
        <v>0</v>
      </c>
      <c r="Y20" s="78">
        <v>0</v>
      </c>
      <c r="Z20" s="87" t="s">
        <v>1199</v>
      </c>
      <c r="AA20" s="80"/>
    </row>
    <row r="21" spans="1:27" ht="76.5" x14ac:dyDescent="0.25">
      <c r="A21" s="5">
        <v>13</v>
      </c>
      <c r="B21" s="6" t="s">
        <v>98</v>
      </c>
      <c r="C21" s="6" t="s">
        <v>9296</v>
      </c>
      <c r="D21" s="6" t="s">
        <v>198</v>
      </c>
      <c r="E21" s="6" t="s">
        <v>9297</v>
      </c>
      <c r="F21" s="6" t="s">
        <v>9298</v>
      </c>
      <c r="G21" s="8">
        <v>42400</v>
      </c>
      <c r="H21" s="8">
        <v>42370</v>
      </c>
      <c r="I21" s="8" t="s">
        <v>1346</v>
      </c>
      <c r="J21" s="8" t="s">
        <v>176</v>
      </c>
      <c r="K21" s="6" t="s">
        <v>9274</v>
      </c>
      <c r="L21" s="186" t="s">
        <v>62</v>
      </c>
      <c r="M21" s="186" t="s">
        <v>6866</v>
      </c>
      <c r="N21" s="6" t="s">
        <v>94</v>
      </c>
      <c r="O21" s="6" t="s">
        <v>91</v>
      </c>
      <c r="P21" s="6" t="s">
        <v>600</v>
      </c>
      <c r="Q21" s="38"/>
      <c r="R21" s="7">
        <v>16</v>
      </c>
      <c r="S21" s="6" t="s">
        <v>2265</v>
      </c>
      <c r="T21" s="78">
        <v>0</v>
      </c>
      <c r="U21" s="78">
        <v>0</v>
      </c>
      <c r="V21" s="78">
        <v>0</v>
      </c>
      <c r="W21" s="78">
        <v>0</v>
      </c>
      <c r="X21" s="78">
        <v>0</v>
      </c>
      <c r="Y21" s="78">
        <v>0</v>
      </c>
      <c r="Z21" s="87" t="s">
        <v>1222</v>
      </c>
      <c r="AA21" s="80" t="s">
        <v>75</v>
      </c>
    </row>
    <row r="22" spans="1:27" ht="38.25" x14ac:dyDescent="0.25">
      <c r="A22" s="5">
        <v>14</v>
      </c>
      <c r="B22" s="6" t="s">
        <v>98</v>
      </c>
      <c r="C22" s="6" t="s">
        <v>190</v>
      </c>
      <c r="D22" s="6" t="s">
        <v>199</v>
      </c>
      <c r="E22" s="6" t="s">
        <v>6837</v>
      </c>
      <c r="F22" s="6" t="s">
        <v>1710</v>
      </c>
      <c r="G22" s="8">
        <v>37622</v>
      </c>
      <c r="H22" s="8">
        <v>37622</v>
      </c>
      <c r="I22" s="8" t="s">
        <v>1346</v>
      </c>
      <c r="J22" s="8" t="s">
        <v>176</v>
      </c>
      <c r="K22" s="6" t="s">
        <v>9299</v>
      </c>
      <c r="L22" s="186" t="s">
        <v>87</v>
      </c>
      <c r="M22" s="186" t="s">
        <v>195</v>
      </c>
      <c r="N22" s="6" t="s">
        <v>94</v>
      </c>
      <c r="O22" s="6" t="s">
        <v>91</v>
      </c>
      <c r="P22" s="6" t="s">
        <v>600</v>
      </c>
      <c r="Q22" s="38"/>
      <c r="R22" s="7">
        <v>10</v>
      </c>
      <c r="S22" s="6" t="s">
        <v>219</v>
      </c>
      <c r="T22" s="186">
        <v>37</v>
      </c>
      <c r="U22" s="78">
        <v>43</v>
      </c>
      <c r="V22" s="78">
        <v>43</v>
      </c>
      <c r="W22" s="78">
        <v>43</v>
      </c>
      <c r="X22" s="78">
        <v>43</v>
      </c>
      <c r="Y22" s="78">
        <v>43</v>
      </c>
      <c r="Z22" s="152" t="s">
        <v>226</v>
      </c>
      <c r="AA22" s="80"/>
    </row>
    <row r="23" spans="1:27" ht="51" x14ac:dyDescent="0.25">
      <c r="A23" s="5">
        <v>15</v>
      </c>
      <c r="B23" s="6" t="s">
        <v>98</v>
      </c>
      <c r="C23" s="6" t="s">
        <v>190</v>
      </c>
      <c r="D23" s="6" t="s">
        <v>200</v>
      </c>
      <c r="E23" s="6" t="s">
        <v>9300</v>
      </c>
      <c r="F23" s="6" t="s">
        <v>3731</v>
      </c>
      <c r="G23" s="8">
        <v>37622</v>
      </c>
      <c r="H23" s="8">
        <v>37622</v>
      </c>
      <c r="I23" s="8" t="s">
        <v>1346</v>
      </c>
      <c r="J23" s="8" t="s">
        <v>176</v>
      </c>
      <c r="K23" s="6" t="s">
        <v>9299</v>
      </c>
      <c r="L23" s="186" t="s">
        <v>87</v>
      </c>
      <c r="M23" s="186" t="s">
        <v>219</v>
      </c>
      <c r="N23" s="6" t="s">
        <v>94</v>
      </c>
      <c r="O23" s="6" t="s">
        <v>91</v>
      </c>
      <c r="P23" s="6" t="s">
        <v>600</v>
      </c>
      <c r="Q23" s="38"/>
      <c r="R23" s="7">
        <v>10</v>
      </c>
      <c r="S23" s="6" t="s">
        <v>219</v>
      </c>
      <c r="T23" s="186">
        <v>42779</v>
      </c>
      <c r="U23" s="78">
        <v>62719</v>
      </c>
      <c r="V23" s="78">
        <v>42000</v>
      </c>
      <c r="W23" s="78">
        <v>42000</v>
      </c>
      <c r="X23" s="78">
        <v>42000</v>
      </c>
      <c r="Y23" s="78">
        <v>42000</v>
      </c>
      <c r="Z23" s="152" t="s">
        <v>226</v>
      </c>
      <c r="AA23" s="80"/>
    </row>
    <row r="24" spans="1:27" ht="51" x14ac:dyDescent="0.25">
      <c r="A24" s="5">
        <v>16</v>
      </c>
      <c r="B24" s="6" t="s">
        <v>98</v>
      </c>
      <c r="C24" s="6" t="s">
        <v>190</v>
      </c>
      <c r="D24" s="6" t="s">
        <v>201</v>
      </c>
      <c r="E24" s="6" t="s">
        <v>9300</v>
      </c>
      <c r="F24" s="6" t="s">
        <v>6281</v>
      </c>
      <c r="G24" s="8">
        <v>37622</v>
      </c>
      <c r="H24" s="8">
        <v>37622</v>
      </c>
      <c r="I24" s="8" t="s">
        <v>1346</v>
      </c>
      <c r="J24" s="8" t="s">
        <v>176</v>
      </c>
      <c r="K24" s="6" t="s">
        <v>9301</v>
      </c>
      <c r="L24" s="186" t="s">
        <v>87</v>
      </c>
      <c r="M24" s="186" t="s">
        <v>219</v>
      </c>
      <c r="N24" s="6" t="s">
        <v>94</v>
      </c>
      <c r="O24" s="6" t="s">
        <v>91</v>
      </c>
      <c r="P24" s="6" t="s">
        <v>600</v>
      </c>
      <c r="Q24" s="38"/>
      <c r="R24" s="7">
        <v>10</v>
      </c>
      <c r="S24" s="6" t="s">
        <v>219</v>
      </c>
      <c r="T24" s="186">
        <v>38</v>
      </c>
      <c r="U24" s="78">
        <v>45</v>
      </c>
      <c r="V24" s="78">
        <v>45</v>
      </c>
      <c r="W24" s="78">
        <v>45</v>
      </c>
      <c r="X24" s="78">
        <v>45</v>
      </c>
      <c r="Y24" s="78">
        <v>45</v>
      </c>
      <c r="Z24" s="152" t="s">
        <v>226</v>
      </c>
      <c r="AA24" s="80"/>
    </row>
    <row r="25" spans="1:27" ht="89.25" x14ac:dyDescent="0.25">
      <c r="A25" s="5">
        <v>17</v>
      </c>
      <c r="B25" s="6" t="s">
        <v>98</v>
      </c>
      <c r="C25" s="6" t="s">
        <v>190</v>
      </c>
      <c r="D25" s="6" t="s">
        <v>202</v>
      </c>
      <c r="E25" s="6" t="s">
        <v>9300</v>
      </c>
      <c r="F25" s="6" t="s">
        <v>6280</v>
      </c>
      <c r="G25" s="8">
        <v>37622</v>
      </c>
      <c r="H25" s="8">
        <v>37622</v>
      </c>
      <c r="I25" s="8" t="s">
        <v>1346</v>
      </c>
      <c r="J25" s="8" t="s">
        <v>176</v>
      </c>
      <c r="K25" s="6" t="s">
        <v>9301</v>
      </c>
      <c r="L25" s="186" t="s">
        <v>87</v>
      </c>
      <c r="M25" s="186" t="s">
        <v>219</v>
      </c>
      <c r="N25" s="6" t="s">
        <v>94</v>
      </c>
      <c r="O25" s="6" t="s">
        <v>91</v>
      </c>
      <c r="P25" s="6" t="s">
        <v>600</v>
      </c>
      <c r="Q25" s="38"/>
      <c r="R25" s="7">
        <v>10</v>
      </c>
      <c r="S25" s="6" t="s">
        <v>219</v>
      </c>
      <c r="T25" s="186">
        <v>408</v>
      </c>
      <c r="U25" s="78">
        <v>519</v>
      </c>
      <c r="V25" s="78">
        <v>400</v>
      </c>
      <c r="W25" s="78">
        <v>400</v>
      </c>
      <c r="X25" s="78">
        <v>400</v>
      </c>
      <c r="Y25" s="78">
        <v>400</v>
      </c>
      <c r="Z25" s="152" t="s">
        <v>226</v>
      </c>
      <c r="AA25" s="80"/>
    </row>
    <row r="26" spans="1:27" ht="51" x14ac:dyDescent="0.25">
      <c r="A26" s="5">
        <v>18</v>
      </c>
      <c r="B26" s="6" t="s">
        <v>98</v>
      </c>
      <c r="C26" s="6" t="s">
        <v>190</v>
      </c>
      <c r="D26" s="6" t="s">
        <v>203</v>
      </c>
      <c r="E26" s="6" t="s">
        <v>9300</v>
      </c>
      <c r="F26" s="6" t="s">
        <v>3217</v>
      </c>
      <c r="G26" s="8">
        <v>37622</v>
      </c>
      <c r="H26" s="8">
        <v>37622</v>
      </c>
      <c r="I26" s="8" t="s">
        <v>1346</v>
      </c>
      <c r="J26" s="8" t="s">
        <v>176</v>
      </c>
      <c r="K26" s="6" t="s">
        <v>9301</v>
      </c>
      <c r="L26" s="186" t="s">
        <v>87</v>
      </c>
      <c r="M26" s="186" t="s">
        <v>219</v>
      </c>
      <c r="N26" s="6" t="s">
        <v>94</v>
      </c>
      <c r="O26" s="6" t="s">
        <v>91</v>
      </c>
      <c r="P26" s="6" t="s">
        <v>600</v>
      </c>
      <c r="Q26" s="38"/>
      <c r="R26" s="7">
        <v>10</v>
      </c>
      <c r="S26" s="6" t="s">
        <v>219</v>
      </c>
      <c r="T26" s="186">
        <v>751</v>
      </c>
      <c r="U26" s="78">
        <v>1166</v>
      </c>
      <c r="V26" s="78">
        <v>750</v>
      </c>
      <c r="W26" s="78">
        <v>750</v>
      </c>
      <c r="X26" s="78">
        <v>750</v>
      </c>
      <c r="Y26" s="78">
        <v>750</v>
      </c>
      <c r="Z26" s="152" t="s">
        <v>226</v>
      </c>
      <c r="AA26" s="80"/>
    </row>
    <row r="27" spans="1:27" ht="51" x14ac:dyDescent="0.25">
      <c r="A27" s="5">
        <v>19</v>
      </c>
      <c r="B27" s="6" t="s">
        <v>98</v>
      </c>
      <c r="C27" s="6" t="s">
        <v>9302</v>
      </c>
      <c r="D27" s="6" t="s">
        <v>204</v>
      </c>
      <c r="E27" s="6" t="s">
        <v>9300</v>
      </c>
      <c r="F27" s="6" t="s">
        <v>4081</v>
      </c>
      <c r="G27" s="8">
        <v>37987</v>
      </c>
      <c r="H27" s="8">
        <v>37987</v>
      </c>
      <c r="I27" s="8" t="s">
        <v>1346</v>
      </c>
      <c r="J27" s="8" t="s">
        <v>176</v>
      </c>
      <c r="K27" s="6" t="s">
        <v>9301</v>
      </c>
      <c r="L27" s="186" t="s">
        <v>87</v>
      </c>
      <c r="M27" s="186" t="s">
        <v>219</v>
      </c>
      <c r="N27" s="6" t="s">
        <v>94</v>
      </c>
      <c r="O27" s="6" t="s">
        <v>91</v>
      </c>
      <c r="P27" s="6" t="s">
        <v>600</v>
      </c>
      <c r="Q27" s="38"/>
      <c r="R27" s="7">
        <v>10</v>
      </c>
      <c r="S27" s="6" t="s">
        <v>219</v>
      </c>
      <c r="T27" s="186">
        <v>13354</v>
      </c>
      <c r="U27" s="78">
        <v>19079</v>
      </c>
      <c r="V27" s="78">
        <v>19000</v>
      </c>
      <c r="W27" s="78">
        <v>19000</v>
      </c>
      <c r="X27" s="78">
        <v>19000</v>
      </c>
      <c r="Y27" s="78">
        <v>19000</v>
      </c>
      <c r="Z27" s="152" t="s">
        <v>226</v>
      </c>
      <c r="AA27" s="80"/>
    </row>
    <row r="28" spans="1:27" ht="76.5" x14ac:dyDescent="0.25">
      <c r="A28" s="5">
        <v>20</v>
      </c>
      <c r="B28" s="6" t="s">
        <v>98</v>
      </c>
      <c r="C28" s="6" t="s">
        <v>9302</v>
      </c>
      <c r="D28" s="6" t="s">
        <v>205</v>
      </c>
      <c r="E28" s="6" t="s">
        <v>9300</v>
      </c>
      <c r="F28" s="6" t="s">
        <v>206</v>
      </c>
      <c r="G28" s="8">
        <v>37987</v>
      </c>
      <c r="H28" s="8">
        <v>37987</v>
      </c>
      <c r="I28" s="8" t="s">
        <v>1346</v>
      </c>
      <c r="J28" s="8" t="s">
        <v>176</v>
      </c>
      <c r="K28" s="6" t="s">
        <v>9301</v>
      </c>
      <c r="L28" s="186" t="s">
        <v>87</v>
      </c>
      <c r="M28" s="186" t="s">
        <v>219</v>
      </c>
      <c r="N28" s="6" t="s">
        <v>94</v>
      </c>
      <c r="O28" s="6" t="s">
        <v>91</v>
      </c>
      <c r="P28" s="6" t="s">
        <v>600</v>
      </c>
      <c r="Q28" s="38"/>
      <c r="R28" s="7">
        <v>10</v>
      </c>
      <c r="S28" s="6" t="s">
        <v>219</v>
      </c>
      <c r="T28" s="186">
        <v>274</v>
      </c>
      <c r="U28" s="78">
        <v>498</v>
      </c>
      <c r="V28" s="78">
        <v>500</v>
      </c>
      <c r="W28" s="78">
        <v>500</v>
      </c>
      <c r="X28" s="78">
        <v>500</v>
      </c>
      <c r="Y28" s="78">
        <v>500</v>
      </c>
      <c r="Z28" s="152" t="s">
        <v>226</v>
      </c>
      <c r="AA28" s="80"/>
    </row>
    <row r="29" spans="1:27" ht="38.25" x14ac:dyDescent="0.25">
      <c r="A29" s="5">
        <v>21</v>
      </c>
      <c r="B29" s="6" t="s">
        <v>98</v>
      </c>
      <c r="C29" s="6" t="s">
        <v>9302</v>
      </c>
      <c r="D29" s="6" t="s">
        <v>207</v>
      </c>
      <c r="E29" s="6" t="s">
        <v>9303</v>
      </c>
      <c r="F29" s="6" t="s">
        <v>208</v>
      </c>
      <c r="G29" s="8">
        <v>37987</v>
      </c>
      <c r="H29" s="8">
        <v>37987</v>
      </c>
      <c r="I29" s="8" t="s">
        <v>1346</v>
      </c>
      <c r="J29" s="8" t="s">
        <v>176</v>
      </c>
      <c r="K29" s="6" t="s">
        <v>9304</v>
      </c>
      <c r="L29" s="186" t="s">
        <v>87</v>
      </c>
      <c r="M29" s="186" t="s">
        <v>219</v>
      </c>
      <c r="N29" s="6" t="s">
        <v>94</v>
      </c>
      <c r="O29" s="6" t="s">
        <v>416</v>
      </c>
      <c r="P29" s="6" t="s">
        <v>1321</v>
      </c>
      <c r="Q29" s="38"/>
      <c r="R29" s="7">
        <v>10</v>
      </c>
      <c r="S29" s="6" t="s">
        <v>219</v>
      </c>
      <c r="T29" s="78">
        <v>37</v>
      </c>
      <c r="U29" s="78">
        <v>31800</v>
      </c>
      <c r="V29" s="78">
        <v>32000</v>
      </c>
      <c r="W29" s="78">
        <v>32000</v>
      </c>
      <c r="X29" s="78">
        <v>32000</v>
      </c>
      <c r="Y29" s="78">
        <v>32000</v>
      </c>
      <c r="Z29" s="152" t="s">
        <v>226</v>
      </c>
      <c r="AA29" s="80"/>
    </row>
    <row r="30" spans="1:27" ht="89.25" x14ac:dyDescent="0.25">
      <c r="A30" s="5">
        <v>22</v>
      </c>
      <c r="B30" s="6" t="s">
        <v>98</v>
      </c>
      <c r="C30" s="6" t="s">
        <v>9296</v>
      </c>
      <c r="D30" s="6" t="s">
        <v>209</v>
      </c>
      <c r="E30" s="6" t="s">
        <v>9305</v>
      </c>
      <c r="F30" s="6" t="s">
        <v>210</v>
      </c>
      <c r="G30" s="8">
        <v>42369</v>
      </c>
      <c r="H30" s="8">
        <v>42370</v>
      </c>
      <c r="I30" s="8" t="s">
        <v>1346</v>
      </c>
      <c r="J30" s="8" t="s">
        <v>176</v>
      </c>
      <c r="K30" s="6" t="s">
        <v>9306</v>
      </c>
      <c r="L30" s="186" t="s">
        <v>62</v>
      </c>
      <c r="M30" s="186" t="s">
        <v>6866</v>
      </c>
      <c r="N30" s="6" t="s">
        <v>94</v>
      </c>
      <c r="O30" s="6" t="s">
        <v>91</v>
      </c>
      <c r="P30" s="6" t="s">
        <v>600</v>
      </c>
      <c r="Q30" s="38"/>
      <c r="R30" s="7">
        <v>14</v>
      </c>
      <c r="S30" s="6" t="s">
        <v>2286</v>
      </c>
      <c r="T30" s="78">
        <v>0</v>
      </c>
      <c r="U30" s="78">
        <v>0</v>
      </c>
      <c r="V30" s="78">
        <v>0</v>
      </c>
      <c r="W30" s="78">
        <v>0</v>
      </c>
      <c r="X30" s="78">
        <v>0</v>
      </c>
      <c r="Y30" s="78">
        <v>0</v>
      </c>
      <c r="Z30" s="87" t="s">
        <v>1222</v>
      </c>
      <c r="AA30" s="80" t="s">
        <v>75</v>
      </c>
    </row>
    <row r="31" spans="1:27" ht="89.25" x14ac:dyDescent="0.25">
      <c r="A31" s="5">
        <v>23</v>
      </c>
      <c r="B31" s="6" t="s">
        <v>98</v>
      </c>
      <c r="C31" s="6" t="s">
        <v>9307</v>
      </c>
      <c r="D31" s="6" t="s">
        <v>212</v>
      </c>
      <c r="E31" s="6" t="s">
        <v>178</v>
      </c>
      <c r="F31" s="6" t="s">
        <v>213</v>
      </c>
      <c r="G31" s="8">
        <v>42736</v>
      </c>
      <c r="H31" s="8">
        <v>42736</v>
      </c>
      <c r="I31" s="8" t="s">
        <v>1346</v>
      </c>
      <c r="J31" s="8" t="s">
        <v>176</v>
      </c>
      <c r="K31" s="6" t="s">
        <v>214</v>
      </c>
      <c r="L31" s="6" t="s">
        <v>62</v>
      </c>
      <c r="M31" s="186" t="s">
        <v>6866</v>
      </c>
      <c r="N31" s="6" t="s">
        <v>95</v>
      </c>
      <c r="O31" s="6" t="s">
        <v>416</v>
      </c>
      <c r="P31" s="6" t="s">
        <v>598</v>
      </c>
      <c r="Q31" s="38"/>
      <c r="R31" s="7">
        <v>16</v>
      </c>
      <c r="S31" s="6" t="s">
        <v>2265</v>
      </c>
      <c r="T31" s="78">
        <v>160</v>
      </c>
      <c r="U31" s="78">
        <v>0</v>
      </c>
      <c r="V31" s="78">
        <v>0</v>
      </c>
      <c r="W31" s="78">
        <v>0</v>
      </c>
      <c r="X31" s="78">
        <v>0</v>
      </c>
      <c r="Y31" s="78">
        <v>0</v>
      </c>
      <c r="Z31" s="87" t="s">
        <v>1199</v>
      </c>
      <c r="AA31" s="80"/>
    </row>
    <row r="32" spans="1:27" ht="89.25" x14ac:dyDescent="0.25">
      <c r="A32" s="5">
        <v>24</v>
      </c>
      <c r="B32" s="6" t="s">
        <v>98</v>
      </c>
      <c r="C32" s="6" t="s">
        <v>9307</v>
      </c>
      <c r="D32" s="6" t="s">
        <v>215</v>
      </c>
      <c r="E32" s="6" t="s">
        <v>9308</v>
      </c>
      <c r="F32" s="6" t="s">
        <v>6959</v>
      </c>
      <c r="G32" s="8">
        <v>42736</v>
      </c>
      <c r="H32" s="8">
        <v>42736</v>
      </c>
      <c r="I32" s="8" t="s">
        <v>8074</v>
      </c>
      <c r="J32" s="8" t="s">
        <v>176</v>
      </c>
      <c r="K32" s="6" t="s">
        <v>6839</v>
      </c>
      <c r="L32" s="6" t="s">
        <v>62</v>
      </c>
      <c r="M32" s="186" t="s">
        <v>2143</v>
      </c>
      <c r="N32" s="6" t="s">
        <v>95</v>
      </c>
      <c r="O32" s="6" t="s">
        <v>416</v>
      </c>
      <c r="P32" s="6" t="s">
        <v>598</v>
      </c>
      <c r="Q32" s="38"/>
      <c r="R32" s="7">
        <v>16</v>
      </c>
      <c r="S32" s="6" t="s">
        <v>2265</v>
      </c>
      <c r="T32" s="78">
        <v>0</v>
      </c>
      <c r="U32" s="78">
        <v>0</v>
      </c>
      <c r="V32" s="78">
        <v>0</v>
      </c>
      <c r="W32" s="78">
        <v>0</v>
      </c>
      <c r="X32" s="78">
        <v>0</v>
      </c>
      <c r="Y32" s="78">
        <v>0</v>
      </c>
      <c r="Z32" s="87" t="s">
        <v>1199</v>
      </c>
      <c r="AA32" s="80"/>
    </row>
    <row r="33" spans="1:27" ht="114.75" x14ac:dyDescent="0.25">
      <c r="A33" s="5">
        <v>25</v>
      </c>
      <c r="B33" s="6" t="s">
        <v>98</v>
      </c>
      <c r="C33" s="6" t="s">
        <v>211</v>
      </c>
      <c r="D33" s="6" t="s">
        <v>623</v>
      </c>
      <c r="E33" s="6" t="s">
        <v>9309</v>
      </c>
      <c r="F33" s="6" t="s">
        <v>691</v>
      </c>
      <c r="G33" s="8">
        <v>40080</v>
      </c>
      <c r="H33" s="8">
        <v>39814</v>
      </c>
      <c r="I33" s="8" t="s">
        <v>1346</v>
      </c>
      <c r="J33" s="8">
        <v>43831</v>
      </c>
      <c r="K33" s="6" t="s">
        <v>6838</v>
      </c>
      <c r="L33" s="186" t="s">
        <v>87</v>
      </c>
      <c r="M33" s="186" t="s">
        <v>219</v>
      </c>
      <c r="N33" s="6" t="s">
        <v>95</v>
      </c>
      <c r="O33" s="6" t="s">
        <v>416</v>
      </c>
      <c r="P33" s="6" t="s">
        <v>598</v>
      </c>
      <c r="Q33" s="38"/>
      <c r="R33" s="7">
        <v>10</v>
      </c>
      <c r="S33" s="6" t="s">
        <v>219</v>
      </c>
      <c r="T33" s="78">
        <v>0</v>
      </c>
      <c r="U33" s="78">
        <v>0</v>
      </c>
      <c r="V33" s="78" t="s">
        <v>232</v>
      </c>
      <c r="W33" s="78" t="s">
        <v>232</v>
      </c>
      <c r="X33" s="78" t="s">
        <v>232</v>
      </c>
      <c r="Y33" s="78" t="s">
        <v>232</v>
      </c>
      <c r="Z33" s="87" t="s">
        <v>1199</v>
      </c>
      <c r="AA33" s="80"/>
    </row>
    <row r="34" spans="1:27" ht="89.25" x14ac:dyDescent="0.25">
      <c r="A34" s="5">
        <v>26</v>
      </c>
      <c r="B34" s="6" t="s">
        <v>99</v>
      </c>
      <c r="C34" s="6" t="s">
        <v>7164</v>
      </c>
      <c r="D34" s="8" t="s">
        <v>216</v>
      </c>
      <c r="E34" s="6" t="s">
        <v>289</v>
      </c>
      <c r="F34" s="6" t="s">
        <v>7254</v>
      </c>
      <c r="G34" s="8">
        <v>39814</v>
      </c>
      <c r="H34" s="8">
        <v>39814</v>
      </c>
      <c r="I34" s="6" t="s">
        <v>8103</v>
      </c>
      <c r="J34" s="8" t="s">
        <v>176</v>
      </c>
      <c r="K34" s="6" t="s">
        <v>9310</v>
      </c>
      <c r="L34" s="6" t="s">
        <v>87</v>
      </c>
      <c r="M34" s="186" t="s">
        <v>7255</v>
      </c>
      <c r="N34" s="6" t="s">
        <v>95</v>
      </c>
      <c r="O34" s="6" t="s">
        <v>416</v>
      </c>
      <c r="P34" s="6" t="s">
        <v>598</v>
      </c>
      <c r="Q34" s="38"/>
      <c r="R34" s="189">
        <v>10</v>
      </c>
      <c r="S34" s="6" t="s">
        <v>219</v>
      </c>
      <c r="T34" s="195">
        <v>80180</v>
      </c>
      <c r="U34" s="195">
        <v>83591</v>
      </c>
      <c r="V34" s="23">
        <v>86935</v>
      </c>
      <c r="W34" s="23">
        <v>90412</v>
      </c>
      <c r="X34" s="23">
        <v>94028</v>
      </c>
      <c r="Y34" s="23">
        <v>97790</v>
      </c>
      <c r="Z34" s="87" t="s">
        <v>1199</v>
      </c>
      <c r="AA34" s="6"/>
    </row>
    <row r="35" spans="1:27" ht="76.5" x14ac:dyDescent="0.25">
      <c r="A35" s="5">
        <v>27</v>
      </c>
      <c r="B35" s="6" t="s">
        <v>99</v>
      </c>
      <c r="C35" s="6" t="s">
        <v>7164</v>
      </c>
      <c r="D35" s="8" t="s">
        <v>220</v>
      </c>
      <c r="E35" s="6" t="s">
        <v>289</v>
      </c>
      <c r="F35" s="6" t="s">
        <v>221</v>
      </c>
      <c r="G35" s="8">
        <v>39814</v>
      </c>
      <c r="H35" s="8">
        <v>39814</v>
      </c>
      <c r="I35" s="6" t="s">
        <v>222</v>
      </c>
      <c r="J35" s="8" t="s">
        <v>176</v>
      </c>
      <c r="K35" s="6" t="s">
        <v>9311</v>
      </c>
      <c r="L35" s="6" t="s">
        <v>62</v>
      </c>
      <c r="M35" s="186" t="s">
        <v>223</v>
      </c>
      <c r="N35" s="6" t="s">
        <v>95</v>
      </c>
      <c r="O35" s="6" t="s">
        <v>416</v>
      </c>
      <c r="P35" s="6" t="s">
        <v>598</v>
      </c>
      <c r="Q35" s="38"/>
      <c r="R35" s="99">
        <v>2</v>
      </c>
      <c r="S35" s="6" t="s">
        <v>224</v>
      </c>
      <c r="T35" s="195">
        <v>0</v>
      </c>
      <c r="U35" s="195">
        <v>0</v>
      </c>
      <c r="V35" s="195">
        <v>84</v>
      </c>
      <c r="W35" s="195">
        <v>88</v>
      </c>
      <c r="X35" s="186">
        <v>92</v>
      </c>
      <c r="Y35" s="186">
        <v>95</v>
      </c>
      <c r="Z35" s="87" t="s">
        <v>1199</v>
      </c>
      <c r="AA35" s="71"/>
    </row>
    <row r="36" spans="1:27" ht="102" x14ac:dyDescent="0.25">
      <c r="A36" s="5">
        <v>28</v>
      </c>
      <c r="B36" s="6" t="s">
        <v>99</v>
      </c>
      <c r="C36" s="6" t="s">
        <v>6582</v>
      </c>
      <c r="D36" s="8" t="s">
        <v>225</v>
      </c>
      <c r="E36" s="6" t="s">
        <v>2405</v>
      </c>
      <c r="F36" s="6" t="s">
        <v>6823</v>
      </c>
      <c r="G36" s="8">
        <v>37622</v>
      </c>
      <c r="H36" s="8">
        <v>37622</v>
      </c>
      <c r="I36" s="8" t="s">
        <v>1346</v>
      </c>
      <c r="J36" s="8" t="s">
        <v>176</v>
      </c>
      <c r="K36" s="6" t="s">
        <v>9312</v>
      </c>
      <c r="L36" s="6" t="s">
        <v>87</v>
      </c>
      <c r="M36" s="186" t="s">
        <v>227</v>
      </c>
      <c r="N36" s="69" t="s">
        <v>94</v>
      </c>
      <c r="O36" s="6" t="s">
        <v>416</v>
      </c>
      <c r="P36" s="6" t="s">
        <v>6824</v>
      </c>
      <c r="Q36" s="38"/>
      <c r="R36" s="189">
        <v>10</v>
      </c>
      <c r="S36" s="6" t="s">
        <v>219</v>
      </c>
      <c r="T36" s="186">
        <v>6299</v>
      </c>
      <c r="U36" s="195">
        <v>8470</v>
      </c>
      <c r="V36" s="195">
        <v>8809</v>
      </c>
      <c r="W36" s="195">
        <v>9161</v>
      </c>
      <c r="X36" s="195">
        <v>9528</v>
      </c>
      <c r="Y36" s="195">
        <v>9909</v>
      </c>
      <c r="Z36" s="152" t="s">
        <v>226</v>
      </c>
      <c r="AA36" s="6"/>
    </row>
    <row r="37" spans="1:27" ht="89.25" x14ac:dyDescent="0.25">
      <c r="A37" s="5">
        <v>29</v>
      </c>
      <c r="B37" s="6" t="s">
        <v>99</v>
      </c>
      <c r="C37" s="6" t="s">
        <v>6582</v>
      </c>
      <c r="D37" s="8" t="s">
        <v>228</v>
      </c>
      <c r="E37" s="7" t="s">
        <v>289</v>
      </c>
      <c r="F37" s="6" t="s">
        <v>7254</v>
      </c>
      <c r="G37" s="8">
        <v>37622</v>
      </c>
      <c r="H37" s="8">
        <v>37622</v>
      </c>
      <c r="I37" s="8" t="s">
        <v>1346</v>
      </c>
      <c r="J37" s="8" t="s">
        <v>176</v>
      </c>
      <c r="K37" s="6" t="s">
        <v>7256</v>
      </c>
      <c r="L37" s="6" t="s">
        <v>87</v>
      </c>
      <c r="M37" s="186" t="s">
        <v>8310</v>
      </c>
      <c r="N37" s="69" t="s">
        <v>94</v>
      </c>
      <c r="O37" s="6" t="s">
        <v>416</v>
      </c>
      <c r="P37" s="6" t="s">
        <v>7248</v>
      </c>
      <c r="Q37" s="38"/>
      <c r="R37" s="189">
        <v>10</v>
      </c>
      <c r="S37" s="6" t="s">
        <v>219</v>
      </c>
      <c r="T37" s="195">
        <v>6469</v>
      </c>
      <c r="U37" s="195">
        <v>3300</v>
      </c>
      <c r="V37" s="195">
        <v>3432</v>
      </c>
      <c r="W37" s="195">
        <v>3569</v>
      </c>
      <c r="X37" s="195">
        <v>3712</v>
      </c>
      <c r="Y37" s="195">
        <v>3860</v>
      </c>
      <c r="Z37" s="87" t="s">
        <v>1199</v>
      </c>
      <c r="AA37" s="6"/>
    </row>
    <row r="38" spans="1:27" ht="51" x14ac:dyDescent="0.25">
      <c r="A38" s="5">
        <v>30</v>
      </c>
      <c r="B38" s="6" t="s">
        <v>99</v>
      </c>
      <c r="C38" s="6" t="s">
        <v>7245</v>
      </c>
      <c r="D38" s="8" t="s">
        <v>229</v>
      </c>
      <c r="E38" s="7" t="s">
        <v>289</v>
      </c>
      <c r="F38" s="6" t="s">
        <v>7250</v>
      </c>
      <c r="G38" s="8">
        <v>37993</v>
      </c>
      <c r="H38" s="8">
        <v>37987</v>
      </c>
      <c r="I38" s="8" t="s">
        <v>1346</v>
      </c>
      <c r="J38" s="8">
        <v>43831</v>
      </c>
      <c r="K38" s="6" t="s">
        <v>9313</v>
      </c>
      <c r="L38" s="6" t="s">
        <v>87</v>
      </c>
      <c r="M38" s="186" t="s">
        <v>230</v>
      </c>
      <c r="N38" s="69" t="s">
        <v>94</v>
      </c>
      <c r="O38" s="6" t="s">
        <v>91</v>
      </c>
      <c r="P38" s="6" t="s">
        <v>600</v>
      </c>
      <c r="Q38" s="38"/>
      <c r="R38" s="189">
        <v>10</v>
      </c>
      <c r="S38" s="6" t="s">
        <v>219</v>
      </c>
      <c r="T38" s="195">
        <v>4</v>
      </c>
      <c r="U38" s="186">
        <v>5</v>
      </c>
      <c r="V38" s="186" t="s">
        <v>232</v>
      </c>
      <c r="W38" s="186" t="s">
        <v>232</v>
      </c>
      <c r="X38" s="186" t="s">
        <v>232</v>
      </c>
      <c r="Y38" s="186" t="s">
        <v>232</v>
      </c>
      <c r="Z38" s="87" t="s">
        <v>1199</v>
      </c>
      <c r="AA38" s="6"/>
    </row>
    <row r="39" spans="1:27" ht="63.75" x14ac:dyDescent="0.25">
      <c r="A39" s="5">
        <v>31</v>
      </c>
      <c r="B39" s="6" t="s">
        <v>99</v>
      </c>
      <c r="C39" s="7" t="s">
        <v>6582</v>
      </c>
      <c r="D39" s="7" t="s">
        <v>233</v>
      </c>
      <c r="E39" s="7" t="s">
        <v>7251</v>
      </c>
      <c r="F39" s="6" t="s">
        <v>2499</v>
      </c>
      <c r="G39" s="8">
        <v>37622</v>
      </c>
      <c r="H39" s="8">
        <v>37622</v>
      </c>
      <c r="I39" s="8" t="s">
        <v>1346</v>
      </c>
      <c r="J39" s="8">
        <v>43831</v>
      </c>
      <c r="K39" s="7" t="s">
        <v>9314</v>
      </c>
      <c r="L39" s="6" t="s">
        <v>87</v>
      </c>
      <c r="M39" s="186" t="s">
        <v>234</v>
      </c>
      <c r="N39" s="7" t="s">
        <v>94</v>
      </c>
      <c r="O39" s="6" t="s">
        <v>416</v>
      </c>
      <c r="P39" s="6" t="s">
        <v>7249</v>
      </c>
      <c r="Q39" s="38"/>
      <c r="R39" s="189">
        <v>4</v>
      </c>
      <c r="S39" s="6" t="s">
        <v>1145</v>
      </c>
      <c r="T39" s="186">
        <v>0</v>
      </c>
      <c r="U39" s="186">
        <v>0</v>
      </c>
      <c r="V39" s="186" t="s">
        <v>232</v>
      </c>
      <c r="W39" s="186" t="s">
        <v>232</v>
      </c>
      <c r="X39" s="186" t="s">
        <v>232</v>
      </c>
      <c r="Y39" s="186" t="s">
        <v>232</v>
      </c>
      <c r="Z39" s="87" t="s">
        <v>1199</v>
      </c>
      <c r="AA39" s="71"/>
    </row>
    <row r="40" spans="1:27" ht="63.75" x14ac:dyDescent="0.25">
      <c r="A40" s="5">
        <v>32</v>
      </c>
      <c r="B40" s="6" t="s">
        <v>99</v>
      </c>
      <c r="C40" s="7" t="s">
        <v>235</v>
      </c>
      <c r="D40" s="7" t="s">
        <v>236</v>
      </c>
      <c r="E40" s="7" t="s">
        <v>289</v>
      </c>
      <c r="F40" s="7" t="s">
        <v>9315</v>
      </c>
      <c r="G40" s="8">
        <v>41068</v>
      </c>
      <c r="H40" s="8">
        <v>41091</v>
      </c>
      <c r="I40" s="7" t="s">
        <v>237</v>
      </c>
      <c r="J40" s="8">
        <v>43466</v>
      </c>
      <c r="K40" s="7" t="s">
        <v>9316</v>
      </c>
      <c r="L40" s="6" t="s">
        <v>62</v>
      </c>
      <c r="M40" s="186" t="s">
        <v>238</v>
      </c>
      <c r="N40" s="7" t="s">
        <v>66</v>
      </c>
      <c r="O40" s="6" t="s">
        <v>416</v>
      </c>
      <c r="P40" s="69" t="s">
        <v>239</v>
      </c>
      <c r="Q40" s="38"/>
      <c r="R40" s="189">
        <v>5</v>
      </c>
      <c r="S40" s="6" t="s">
        <v>240</v>
      </c>
      <c r="T40" s="186">
        <v>53131</v>
      </c>
      <c r="U40" s="186" t="s">
        <v>232</v>
      </c>
      <c r="V40" s="186" t="s">
        <v>232</v>
      </c>
      <c r="W40" s="186" t="s">
        <v>232</v>
      </c>
      <c r="X40" s="186" t="s">
        <v>232</v>
      </c>
      <c r="Y40" s="186" t="s">
        <v>232</v>
      </c>
      <c r="Z40" s="87" t="s">
        <v>1199</v>
      </c>
      <c r="AA40" s="71"/>
    </row>
    <row r="41" spans="1:27" ht="102" x14ac:dyDescent="0.25">
      <c r="A41" s="5">
        <v>33</v>
      </c>
      <c r="B41" s="6" t="s">
        <v>99</v>
      </c>
      <c r="C41" s="7" t="s">
        <v>241</v>
      </c>
      <c r="D41" s="7" t="s">
        <v>242</v>
      </c>
      <c r="E41" s="7" t="s">
        <v>289</v>
      </c>
      <c r="F41" s="7" t="s">
        <v>243</v>
      </c>
      <c r="G41" s="8">
        <v>38749</v>
      </c>
      <c r="H41" s="8">
        <v>38718</v>
      </c>
      <c r="I41" s="8" t="s">
        <v>1346</v>
      </c>
      <c r="J41" s="8" t="s">
        <v>176</v>
      </c>
      <c r="K41" s="7" t="s">
        <v>9317</v>
      </c>
      <c r="L41" s="7" t="s">
        <v>63</v>
      </c>
      <c r="M41" s="186" t="s">
        <v>244</v>
      </c>
      <c r="N41" s="7" t="s">
        <v>66</v>
      </c>
      <c r="O41" s="6" t="s">
        <v>416</v>
      </c>
      <c r="P41" s="69" t="s">
        <v>245</v>
      </c>
      <c r="Q41" s="38"/>
      <c r="R41" s="189">
        <v>5</v>
      </c>
      <c r="S41" s="6" t="s">
        <v>240</v>
      </c>
      <c r="T41" s="186">
        <v>7038</v>
      </c>
      <c r="U41" s="186">
        <v>17424</v>
      </c>
      <c r="V41" s="186">
        <v>18121</v>
      </c>
      <c r="W41" s="186">
        <v>18846</v>
      </c>
      <c r="X41" s="186">
        <v>19600</v>
      </c>
      <c r="Y41" s="186">
        <v>20384</v>
      </c>
      <c r="Z41" s="87" t="s">
        <v>1199</v>
      </c>
      <c r="AA41" s="71"/>
    </row>
    <row r="42" spans="1:27" ht="89.25" x14ac:dyDescent="0.25">
      <c r="A42" s="5">
        <v>34</v>
      </c>
      <c r="B42" s="6" t="s">
        <v>99</v>
      </c>
      <c r="C42" s="7" t="s">
        <v>241</v>
      </c>
      <c r="D42" s="7" t="s">
        <v>246</v>
      </c>
      <c r="E42" s="7" t="s">
        <v>289</v>
      </c>
      <c r="F42" s="7" t="s">
        <v>247</v>
      </c>
      <c r="G42" s="8">
        <v>38749</v>
      </c>
      <c r="H42" s="8">
        <v>38718</v>
      </c>
      <c r="I42" s="7" t="s">
        <v>237</v>
      </c>
      <c r="J42" s="8">
        <v>43466</v>
      </c>
      <c r="K42" s="7" t="s">
        <v>9318</v>
      </c>
      <c r="L42" s="7" t="s">
        <v>63</v>
      </c>
      <c r="M42" s="186" t="s">
        <v>248</v>
      </c>
      <c r="N42" s="7" t="s">
        <v>66</v>
      </c>
      <c r="O42" s="6" t="s">
        <v>416</v>
      </c>
      <c r="P42" s="69" t="s">
        <v>245</v>
      </c>
      <c r="Q42" s="38"/>
      <c r="R42" s="38" t="s">
        <v>6966</v>
      </c>
      <c r="S42" s="69" t="s">
        <v>8009</v>
      </c>
      <c r="T42" s="186">
        <v>183624</v>
      </c>
      <c r="U42" s="195" t="s">
        <v>232</v>
      </c>
      <c r="V42" s="195" t="s">
        <v>232</v>
      </c>
      <c r="W42" s="195" t="s">
        <v>232</v>
      </c>
      <c r="X42" s="195" t="s">
        <v>232</v>
      </c>
      <c r="Y42" s="195" t="s">
        <v>232</v>
      </c>
      <c r="Z42" s="87" t="s">
        <v>1199</v>
      </c>
      <c r="AA42" s="71"/>
    </row>
    <row r="43" spans="1:27" ht="89.25" x14ac:dyDescent="0.25">
      <c r="A43" s="5">
        <v>35</v>
      </c>
      <c r="B43" s="6" t="s">
        <v>99</v>
      </c>
      <c r="C43" s="7" t="s">
        <v>249</v>
      </c>
      <c r="D43" s="7" t="s">
        <v>250</v>
      </c>
      <c r="E43" s="7" t="s">
        <v>289</v>
      </c>
      <c r="F43" s="6" t="s">
        <v>7254</v>
      </c>
      <c r="G43" s="8">
        <v>37987</v>
      </c>
      <c r="H43" s="8">
        <v>37987</v>
      </c>
      <c r="I43" s="8" t="s">
        <v>1346</v>
      </c>
      <c r="J43" s="8" t="s">
        <v>176</v>
      </c>
      <c r="K43" s="7" t="s">
        <v>9319</v>
      </c>
      <c r="L43" s="6" t="s">
        <v>87</v>
      </c>
      <c r="M43" s="186" t="s">
        <v>8310</v>
      </c>
      <c r="N43" s="7" t="s">
        <v>66</v>
      </c>
      <c r="O43" s="6" t="s">
        <v>1509</v>
      </c>
      <c r="P43" s="69" t="s">
        <v>251</v>
      </c>
      <c r="Q43" s="38"/>
      <c r="R43" s="189">
        <v>10</v>
      </c>
      <c r="S43" s="6" t="s">
        <v>219</v>
      </c>
      <c r="T43" s="186">
        <v>157708</v>
      </c>
      <c r="U43" s="186">
        <v>88647</v>
      </c>
      <c r="V43" s="186">
        <v>92193</v>
      </c>
      <c r="W43" s="186">
        <v>95881</v>
      </c>
      <c r="X43" s="186">
        <v>99716</v>
      </c>
      <c r="Y43" s="186">
        <v>103704</v>
      </c>
      <c r="Z43" s="87" t="s">
        <v>1199</v>
      </c>
      <c r="AA43" s="71"/>
    </row>
    <row r="44" spans="1:27" ht="51" x14ac:dyDescent="0.25">
      <c r="A44" s="5">
        <v>36</v>
      </c>
      <c r="B44" s="6" t="s">
        <v>99</v>
      </c>
      <c r="C44" s="7" t="s">
        <v>249</v>
      </c>
      <c r="D44" s="7" t="s">
        <v>252</v>
      </c>
      <c r="E44" s="7" t="s">
        <v>9320</v>
      </c>
      <c r="F44" s="7" t="s">
        <v>9321</v>
      </c>
      <c r="G44" s="8">
        <v>37987</v>
      </c>
      <c r="H44" s="8">
        <v>37987</v>
      </c>
      <c r="I44" s="8" t="s">
        <v>1346</v>
      </c>
      <c r="J44" s="8">
        <v>43831</v>
      </c>
      <c r="K44" s="7" t="s">
        <v>9322</v>
      </c>
      <c r="L44" s="6" t="s">
        <v>62</v>
      </c>
      <c r="M44" s="186" t="s">
        <v>253</v>
      </c>
      <c r="N44" s="7" t="s">
        <v>66</v>
      </c>
      <c r="O44" s="6" t="s">
        <v>1509</v>
      </c>
      <c r="P44" s="69" t="s">
        <v>251</v>
      </c>
      <c r="Q44" s="38"/>
      <c r="R44" s="99">
        <v>2</v>
      </c>
      <c r="S44" s="6" t="s">
        <v>224</v>
      </c>
      <c r="T44" s="186">
        <v>886</v>
      </c>
      <c r="U44" s="186">
        <v>534</v>
      </c>
      <c r="V44" s="186" t="s">
        <v>232</v>
      </c>
      <c r="W44" s="186" t="s">
        <v>232</v>
      </c>
      <c r="X44" s="186" t="s">
        <v>232</v>
      </c>
      <c r="Y44" s="186" t="s">
        <v>232</v>
      </c>
      <c r="Z44" s="87" t="s">
        <v>1199</v>
      </c>
      <c r="AA44" s="71"/>
    </row>
    <row r="45" spans="1:27" ht="63.75" x14ac:dyDescent="0.25">
      <c r="A45" s="5">
        <v>37</v>
      </c>
      <c r="B45" s="6" t="s">
        <v>99</v>
      </c>
      <c r="C45" s="7" t="s">
        <v>254</v>
      </c>
      <c r="D45" s="7" t="s">
        <v>255</v>
      </c>
      <c r="E45" s="7" t="s">
        <v>289</v>
      </c>
      <c r="F45" s="7" t="s">
        <v>9323</v>
      </c>
      <c r="G45" s="8">
        <v>38353</v>
      </c>
      <c r="H45" s="8">
        <v>37987</v>
      </c>
      <c r="I45" s="8" t="s">
        <v>1346</v>
      </c>
      <c r="J45" s="8" t="s">
        <v>176</v>
      </c>
      <c r="K45" s="7" t="s">
        <v>9324</v>
      </c>
      <c r="L45" s="7" t="s">
        <v>63</v>
      </c>
      <c r="M45" s="186" t="s">
        <v>248</v>
      </c>
      <c r="N45" s="7" t="s">
        <v>66</v>
      </c>
      <c r="O45" s="6" t="s">
        <v>1509</v>
      </c>
      <c r="P45" s="69" t="s">
        <v>251</v>
      </c>
      <c r="Q45" s="38"/>
      <c r="R45" s="189">
        <v>3</v>
      </c>
      <c r="S45" s="6" t="s">
        <v>256</v>
      </c>
      <c r="T45" s="186">
        <v>218329</v>
      </c>
      <c r="U45" s="186">
        <v>232220</v>
      </c>
      <c r="V45" s="186">
        <v>241509</v>
      </c>
      <c r="W45" s="186">
        <v>251169</v>
      </c>
      <c r="X45" s="186">
        <v>261216</v>
      </c>
      <c r="Y45" s="186">
        <v>271665</v>
      </c>
      <c r="Z45" s="87" t="s">
        <v>1199</v>
      </c>
      <c r="AA45" s="71"/>
    </row>
    <row r="46" spans="1:27" ht="63.75" x14ac:dyDescent="0.25">
      <c r="A46" s="5">
        <v>38</v>
      </c>
      <c r="B46" s="6" t="s">
        <v>99</v>
      </c>
      <c r="C46" s="7" t="s">
        <v>257</v>
      </c>
      <c r="D46" s="7" t="s">
        <v>258</v>
      </c>
      <c r="E46" s="7" t="s">
        <v>289</v>
      </c>
      <c r="F46" s="6" t="s">
        <v>221</v>
      </c>
      <c r="G46" s="8">
        <v>39814</v>
      </c>
      <c r="H46" s="8">
        <v>39814</v>
      </c>
      <c r="I46" s="8" t="s">
        <v>1346</v>
      </c>
      <c r="J46" s="8" t="s">
        <v>176</v>
      </c>
      <c r="K46" s="7" t="s">
        <v>9325</v>
      </c>
      <c r="L46" s="6" t="s">
        <v>62</v>
      </c>
      <c r="M46" s="186" t="s">
        <v>259</v>
      </c>
      <c r="N46" s="7" t="s">
        <v>66</v>
      </c>
      <c r="O46" s="6" t="s">
        <v>1509</v>
      </c>
      <c r="P46" s="69" t="s">
        <v>251</v>
      </c>
      <c r="Q46" s="90"/>
      <c r="R46" s="90" t="s">
        <v>25</v>
      </c>
      <c r="S46" s="6" t="s">
        <v>260</v>
      </c>
      <c r="T46" s="186">
        <v>28204</v>
      </c>
      <c r="U46" s="186">
        <v>21499</v>
      </c>
      <c r="V46" s="186">
        <v>22359</v>
      </c>
      <c r="W46" s="186">
        <v>23253</v>
      </c>
      <c r="X46" s="186">
        <v>24183</v>
      </c>
      <c r="Y46" s="186">
        <v>25151</v>
      </c>
      <c r="Z46" s="87" t="s">
        <v>1199</v>
      </c>
      <c r="AA46" s="5"/>
    </row>
    <row r="47" spans="1:27" ht="63.75" x14ac:dyDescent="0.25">
      <c r="A47" s="5">
        <v>39</v>
      </c>
      <c r="B47" s="6" t="s">
        <v>99</v>
      </c>
      <c r="C47" s="7" t="s">
        <v>261</v>
      </c>
      <c r="D47" s="7" t="s">
        <v>262</v>
      </c>
      <c r="E47" s="7" t="s">
        <v>289</v>
      </c>
      <c r="F47" s="7" t="s">
        <v>9326</v>
      </c>
      <c r="G47" s="8">
        <v>39845</v>
      </c>
      <c r="H47" s="8">
        <v>39814</v>
      </c>
      <c r="I47" s="8" t="s">
        <v>1346</v>
      </c>
      <c r="J47" s="8">
        <v>43831</v>
      </c>
      <c r="K47" s="7" t="s">
        <v>9327</v>
      </c>
      <c r="L47" s="6" t="s">
        <v>62</v>
      </c>
      <c r="M47" s="186" t="s">
        <v>263</v>
      </c>
      <c r="N47" s="7" t="s">
        <v>66</v>
      </c>
      <c r="O47" s="6" t="s">
        <v>1509</v>
      </c>
      <c r="P47" s="69" t="s">
        <v>251</v>
      </c>
      <c r="Q47" s="90"/>
      <c r="R47" s="90" t="s">
        <v>25</v>
      </c>
      <c r="S47" s="6" t="s">
        <v>260</v>
      </c>
      <c r="T47" s="186">
        <v>455</v>
      </c>
      <c r="U47" s="186">
        <v>433</v>
      </c>
      <c r="V47" s="186" t="s">
        <v>232</v>
      </c>
      <c r="W47" s="186" t="s">
        <v>232</v>
      </c>
      <c r="X47" s="186" t="s">
        <v>232</v>
      </c>
      <c r="Y47" s="186" t="s">
        <v>232</v>
      </c>
      <c r="Z47" s="87" t="s">
        <v>1199</v>
      </c>
      <c r="AA47" s="5"/>
    </row>
    <row r="48" spans="1:27" ht="63.75" x14ac:dyDescent="0.25">
      <c r="A48" s="5">
        <v>40</v>
      </c>
      <c r="B48" s="6" t="s">
        <v>99</v>
      </c>
      <c r="C48" s="7" t="s">
        <v>264</v>
      </c>
      <c r="D48" s="7" t="s">
        <v>265</v>
      </c>
      <c r="E48" s="7" t="s">
        <v>289</v>
      </c>
      <c r="F48" s="6" t="s">
        <v>7252</v>
      </c>
      <c r="G48" s="8">
        <v>40909</v>
      </c>
      <c r="H48" s="8">
        <v>40909</v>
      </c>
      <c r="I48" s="8" t="s">
        <v>1346</v>
      </c>
      <c r="J48" s="8">
        <v>43831</v>
      </c>
      <c r="K48" s="7" t="s">
        <v>9328</v>
      </c>
      <c r="L48" s="6" t="s">
        <v>87</v>
      </c>
      <c r="M48" s="186" t="s">
        <v>267</v>
      </c>
      <c r="N48" s="7" t="s">
        <v>66</v>
      </c>
      <c r="O48" s="6" t="s">
        <v>1509</v>
      </c>
      <c r="P48" s="69" t="s">
        <v>251</v>
      </c>
      <c r="Q48" s="90"/>
      <c r="R48" s="99">
        <v>6</v>
      </c>
      <c r="S48" s="6" t="s">
        <v>268</v>
      </c>
      <c r="T48" s="186">
        <v>0</v>
      </c>
      <c r="U48" s="186">
        <v>0</v>
      </c>
      <c r="V48" s="186" t="s">
        <v>232</v>
      </c>
      <c r="W48" s="186" t="s">
        <v>232</v>
      </c>
      <c r="X48" s="186" t="s">
        <v>232</v>
      </c>
      <c r="Y48" s="186" t="s">
        <v>232</v>
      </c>
      <c r="Z48" s="87" t="s">
        <v>1199</v>
      </c>
      <c r="AA48" s="5"/>
    </row>
    <row r="49" spans="1:27" ht="102" x14ac:dyDescent="0.25">
      <c r="A49" s="5">
        <v>41</v>
      </c>
      <c r="B49" s="6" t="s">
        <v>99</v>
      </c>
      <c r="C49" s="7" t="s">
        <v>269</v>
      </c>
      <c r="D49" s="7" t="s">
        <v>270</v>
      </c>
      <c r="E49" s="7" t="s">
        <v>289</v>
      </c>
      <c r="F49" s="7" t="s">
        <v>7246</v>
      </c>
      <c r="G49" s="8">
        <v>41390</v>
      </c>
      <c r="H49" s="8">
        <v>41275</v>
      </c>
      <c r="I49" s="7" t="s">
        <v>8150</v>
      </c>
      <c r="J49" s="8">
        <v>43466</v>
      </c>
      <c r="K49" s="7" t="s">
        <v>9329</v>
      </c>
      <c r="L49" s="7" t="s">
        <v>63</v>
      </c>
      <c r="M49" s="186" t="s">
        <v>271</v>
      </c>
      <c r="N49" s="7" t="s">
        <v>66</v>
      </c>
      <c r="O49" s="6" t="s">
        <v>416</v>
      </c>
      <c r="P49" s="69" t="s">
        <v>7253</v>
      </c>
      <c r="Q49" s="90"/>
      <c r="R49" s="99">
        <v>14</v>
      </c>
      <c r="S49" s="6" t="s">
        <v>2286</v>
      </c>
      <c r="T49" s="186">
        <v>0</v>
      </c>
      <c r="U49" s="186" t="s">
        <v>232</v>
      </c>
      <c r="V49" s="186" t="s">
        <v>232</v>
      </c>
      <c r="W49" s="186" t="s">
        <v>232</v>
      </c>
      <c r="X49" s="186" t="s">
        <v>232</v>
      </c>
      <c r="Y49" s="186" t="s">
        <v>232</v>
      </c>
      <c r="Z49" s="87" t="s">
        <v>1199</v>
      </c>
      <c r="AA49" s="5"/>
    </row>
    <row r="50" spans="1:27" ht="89.25" x14ac:dyDescent="0.25">
      <c r="A50" s="5">
        <v>42</v>
      </c>
      <c r="B50" s="6" t="s">
        <v>99</v>
      </c>
      <c r="C50" s="7" t="s">
        <v>272</v>
      </c>
      <c r="D50" s="7" t="s">
        <v>273</v>
      </c>
      <c r="E50" s="7" t="s">
        <v>7257</v>
      </c>
      <c r="F50" s="7" t="s">
        <v>9330</v>
      </c>
      <c r="G50" s="8">
        <v>42005</v>
      </c>
      <c r="H50" s="8">
        <v>42005</v>
      </c>
      <c r="I50" s="7" t="s">
        <v>8151</v>
      </c>
      <c r="J50" s="8">
        <v>43831</v>
      </c>
      <c r="K50" s="7" t="s">
        <v>9331</v>
      </c>
      <c r="L50" s="6" t="s">
        <v>62</v>
      </c>
      <c r="M50" s="186" t="s">
        <v>274</v>
      </c>
      <c r="N50" s="7" t="s">
        <v>66</v>
      </c>
      <c r="O50" s="6" t="s">
        <v>416</v>
      </c>
      <c r="P50" s="69" t="s">
        <v>7258</v>
      </c>
      <c r="Q50" s="90"/>
      <c r="R50" s="90" t="s">
        <v>25</v>
      </c>
      <c r="S50" s="6" t="s">
        <v>260</v>
      </c>
      <c r="T50" s="186">
        <v>2064</v>
      </c>
      <c r="U50" s="186">
        <v>1349</v>
      </c>
      <c r="V50" s="186" t="s">
        <v>232</v>
      </c>
      <c r="W50" s="186" t="s">
        <v>232</v>
      </c>
      <c r="X50" s="186" t="s">
        <v>232</v>
      </c>
      <c r="Y50" s="186" t="s">
        <v>232</v>
      </c>
      <c r="Z50" s="87" t="s">
        <v>1199</v>
      </c>
      <c r="AA50" s="5"/>
    </row>
    <row r="51" spans="1:27" ht="127.5" x14ac:dyDescent="0.25">
      <c r="A51" s="5">
        <v>43</v>
      </c>
      <c r="B51" s="6" t="s">
        <v>99</v>
      </c>
      <c r="C51" s="7" t="s">
        <v>275</v>
      </c>
      <c r="D51" s="7" t="s">
        <v>276</v>
      </c>
      <c r="E51" s="7" t="s">
        <v>7259</v>
      </c>
      <c r="F51" s="7" t="s">
        <v>9332</v>
      </c>
      <c r="G51" s="8">
        <v>40003</v>
      </c>
      <c r="H51" s="8">
        <v>39814</v>
      </c>
      <c r="I51" s="8" t="s">
        <v>1346</v>
      </c>
      <c r="J51" s="8" t="s">
        <v>176</v>
      </c>
      <c r="K51" s="7" t="s">
        <v>9333</v>
      </c>
      <c r="L51" s="6" t="s">
        <v>62</v>
      </c>
      <c r="M51" s="186" t="s">
        <v>259</v>
      </c>
      <c r="N51" s="7" t="s">
        <v>70</v>
      </c>
      <c r="O51" s="6" t="s">
        <v>416</v>
      </c>
      <c r="P51" s="69" t="s">
        <v>277</v>
      </c>
      <c r="Q51" s="38" t="s">
        <v>278</v>
      </c>
      <c r="R51" s="90" t="s">
        <v>25</v>
      </c>
      <c r="S51" s="6" t="s">
        <v>260</v>
      </c>
      <c r="T51" s="186">
        <v>8529</v>
      </c>
      <c r="U51" s="186">
        <v>14185</v>
      </c>
      <c r="V51" s="186">
        <v>45052</v>
      </c>
      <c r="W51" s="186">
        <v>15342</v>
      </c>
      <c r="X51" s="186">
        <v>15956</v>
      </c>
      <c r="Y51" s="186">
        <v>16594</v>
      </c>
      <c r="Z51" s="87" t="s">
        <v>1222</v>
      </c>
      <c r="AA51" s="5"/>
    </row>
    <row r="52" spans="1:27" ht="114.75" x14ac:dyDescent="0.25">
      <c r="A52" s="5">
        <v>44</v>
      </c>
      <c r="B52" s="6" t="s">
        <v>99</v>
      </c>
      <c r="C52" s="7" t="s">
        <v>279</v>
      </c>
      <c r="D52" s="7" t="s">
        <v>276</v>
      </c>
      <c r="E52" s="7" t="s">
        <v>7247</v>
      </c>
      <c r="F52" s="7" t="s">
        <v>9334</v>
      </c>
      <c r="G52" s="8">
        <v>42370</v>
      </c>
      <c r="H52" s="8">
        <v>42370</v>
      </c>
      <c r="I52" s="7" t="s">
        <v>650</v>
      </c>
      <c r="J52" s="8">
        <v>44197</v>
      </c>
      <c r="K52" s="7" t="s">
        <v>7260</v>
      </c>
      <c r="L52" s="6" t="s">
        <v>87</v>
      </c>
      <c r="M52" s="186" t="s">
        <v>259</v>
      </c>
      <c r="N52" s="7" t="s">
        <v>70</v>
      </c>
      <c r="O52" s="6" t="s">
        <v>1509</v>
      </c>
      <c r="P52" s="69" t="s">
        <v>519</v>
      </c>
      <c r="Q52" s="38" t="s">
        <v>7261</v>
      </c>
      <c r="R52" s="90" t="s">
        <v>25</v>
      </c>
      <c r="S52" s="6" t="s">
        <v>260</v>
      </c>
      <c r="T52" s="186">
        <v>10152</v>
      </c>
      <c r="U52" s="186">
        <v>7703</v>
      </c>
      <c r="V52" s="186">
        <v>8011</v>
      </c>
      <c r="W52" s="186" t="s">
        <v>232</v>
      </c>
      <c r="X52" s="186" t="s">
        <v>232</v>
      </c>
      <c r="Y52" s="186" t="s">
        <v>232</v>
      </c>
      <c r="Z52" s="153" t="s">
        <v>831</v>
      </c>
      <c r="AA52" s="5"/>
    </row>
    <row r="53" spans="1:27" ht="114.75" x14ac:dyDescent="0.25">
      <c r="A53" s="5">
        <v>45</v>
      </c>
      <c r="B53" s="6" t="s">
        <v>99</v>
      </c>
      <c r="C53" s="7" t="s">
        <v>279</v>
      </c>
      <c r="D53" s="7" t="s">
        <v>280</v>
      </c>
      <c r="E53" s="7" t="s">
        <v>289</v>
      </c>
      <c r="F53" s="7" t="s">
        <v>9334</v>
      </c>
      <c r="G53" s="8">
        <v>42370</v>
      </c>
      <c r="H53" s="8">
        <v>42370</v>
      </c>
      <c r="I53" s="7" t="s">
        <v>523</v>
      </c>
      <c r="J53" s="8">
        <v>44197</v>
      </c>
      <c r="K53" s="7" t="s">
        <v>9335</v>
      </c>
      <c r="L53" s="6" t="s">
        <v>87</v>
      </c>
      <c r="M53" s="186" t="s">
        <v>259</v>
      </c>
      <c r="N53" s="7" t="s">
        <v>68</v>
      </c>
      <c r="O53" s="6" t="s">
        <v>1509</v>
      </c>
      <c r="P53" s="69" t="s">
        <v>281</v>
      </c>
      <c r="Q53" s="38" t="s">
        <v>7261</v>
      </c>
      <c r="R53" s="90" t="s">
        <v>25</v>
      </c>
      <c r="S53" s="6" t="s">
        <v>260</v>
      </c>
      <c r="T53" s="186">
        <v>902</v>
      </c>
      <c r="U53" s="186">
        <v>339</v>
      </c>
      <c r="V53" s="186">
        <v>353</v>
      </c>
      <c r="W53" s="186" t="s">
        <v>232</v>
      </c>
      <c r="X53" s="186" t="s">
        <v>232</v>
      </c>
      <c r="Y53" s="186" t="s">
        <v>232</v>
      </c>
      <c r="Z53" s="153" t="s">
        <v>831</v>
      </c>
      <c r="AA53" s="5"/>
    </row>
    <row r="54" spans="1:27" ht="191.25" x14ac:dyDescent="0.25">
      <c r="A54" s="5">
        <v>46</v>
      </c>
      <c r="B54" s="10" t="s">
        <v>100</v>
      </c>
      <c r="C54" s="11" t="s">
        <v>282</v>
      </c>
      <c r="D54" s="11" t="s">
        <v>216</v>
      </c>
      <c r="E54" s="10" t="s">
        <v>9336</v>
      </c>
      <c r="F54" s="11" t="s">
        <v>9337</v>
      </c>
      <c r="G54" s="12">
        <v>40909</v>
      </c>
      <c r="H54" s="12">
        <v>40909</v>
      </c>
      <c r="I54" s="10" t="s">
        <v>283</v>
      </c>
      <c r="J54" s="8" t="s">
        <v>9338</v>
      </c>
      <c r="K54" s="11" t="s">
        <v>284</v>
      </c>
      <c r="L54" s="147" t="s">
        <v>62</v>
      </c>
      <c r="M54" s="13" t="s">
        <v>285</v>
      </c>
      <c r="N54" s="147" t="s">
        <v>95</v>
      </c>
      <c r="O54" s="14" t="s">
        <v>88</v>
      </c>
      <c r="P54" s="15" t="s">
        <v>218</v>
      </c>
      <c r="Q54" s="15" t="s">
        <v>286</v>
      </c>
      <c r="R54" s="16" t="s">
        <v>21</v>
      </c>
      <c r="S54" s="9" t="s">
        <v>224</v>
      </c>
      <c r="T54" s="17">
        <v>345203</v>
      </c>
      <c r="U54" s="18">
        <v>1648280</v>
      </c>
      <c r="V54" s="18">
        <v>1648280</v>
      </c>
      <c r="W54" s="18">
        <v>1648280</v>
      </c>
      <c r="X54" s="18">
        <v>1648280</v>
      </c>
      <c r="Y54" s="18" t="s">
        <v>232</v>
      </c>
      <c r="Z54" s="87" t="s">
        <v>1199</v>
      </c>
      <c r="AA54" s="147"/>
    </row>
    <row r="55" spans="1:27" ht="51" x14ac:dyDescent="0.25">
      <c r="A55" s="5">
        <v>47</v>
      </c>
      <c r="B55" s="10" t="s">
        <v>100</v>
      </c>
      <c r="C55" s="10" t="s">
        <v>287</v>
      </c>
      <c r="D55" s="10" t="s">
        <v>288</v>
      </c>
      <c r="E55" s="10" t="s">
        <v>289</v>
      </c>
      <c r="F55" s="19" t="s">
        <v>290</v>
      </c>
      <c r="G55" s="12">
        <v>37987</v>
      </c>
      <c r="H55" s="12">
        <v>37987</v>
      </c>
      <c r="I55" s="10" t="s">
        <v>291</v>
      </c>
      <c r="J55" s="12">
        <v>44197</v>
      </c>
      <c r="K55" s="19" t="s">
        <v>292</v>
      </c>
      <c r="L55" s="147" t="s">
        <v>87</v>
      </c>
      <c r="M55" s="20" t="s">
        <v>293</v>
      </c>
      <c r="N55" s="147" t="s">
        <v>66</v>
      </c>
      <c r="O55" s="14" t="s">
        <v>91</v>
      </c>
      <c r="P55" s="21" t="s">
        <v>294</v>
      </c>
      <c r="Q55" s="15" t="s">
        <v>295</v>
      </c>
      <c r="R55" s="16" t="s">
        <v>40</v>
      </c>
      <c r="S55" s="9" t="s">
        <v>681</v>
      </c>
      <c r="T55" s="17" t="s">
        <v>232</v>
      </c>
      <c r="U55" s="18">
        <v>6403</v>
      </c>
      <c r="V55" s="18">
        <v>6403</v>
      </c>
      <c r="W55" s="18" t="s">
        <v>232</v>
      </c>
      <c r="X55" s="18" t="s">
        <v>232</v>
      </c>
      <c r="Y55" s="18" t="s">
        <v>232</v>
      </c>
      <c r="Z55" s="87" t="s">
        <v>1199</v>
      </c>
      <c r="AA55" s="147"/>
    </row>
    <row r="56" spans="1:27" ht="51" x14ac:dyDescent="0.25">
      <c r="A56" s="5">
        <v>48</v>
      </c>
      <c r="B56" s="11" t="s">
        <v>100</v>
      </c>
      <c r="C56" s="11" t="s">
        <v>287</v>
      </c>
      <c r="D56" s="11" t="s">
        <v>296</v>
      </c>
      <c r="E56" s="10" t="s">
        <v>289</v>
      </c>
      <c r="F56" s="10" t="s">
        <v>297</v>
      </c>
      <c r="G56" s="12">
        <v>37987</v>
      </c>
      <c r="H56" s="12">
        <v>37987</v>
      </c>
      <c r="I56" s="10" t="s">
        <v>291</v>
      </c>
      <c r="J56" s="12">
        <v>44197</v>
      </c>
      <c r="K56" s="10" t="s">
        <v>298</v>
      </c>
      <c r="L56" s="147" t="s">
        <v>63</v>
      </c>
      <c r="M56" s="22" t="s">
        <v>299</v>
      </c>
      <c r="N56" s="147" t="s">
        <v>66</v>
      </c>
      <c r="O56" s="14" t="s">
        <v>91</v>
      </c>
      <c r="P56" s="21" t="s">
        <v>251</v>
      </c>
      <c r="Q56" s="15" t="s">
        <v>300</v>
      </c>
      <c r="R56" s="16" t="s">
        <v>28</v>
      </c>
      <c r="S56" s="9" t="s">
        <v>256</v>
      </c>
      <c r="T56" s="17">
        <v>189796</v>
      </c>
      <c r="U56" s="18">
        <v>171978</v>
      </c>
      <c r="V56" s="18">
        <v>171978</v>
      </c>
      <c r="W56" s="18" t="s">
        <v>232</v>
      </c>
      <c r="X56" s="18" t="s">
        <v>232</v>
      </c>
      <c r="Y56" s="18" t="s">
        <v>232</v>
      </c>
      <c r="Z56" s="87" t="s">
        <v>1199</v>
      </c>
      <c r="AA56" s="147"/>
    </row>
    <row r="57" spans="1:27" ht="76.5" x14ac:dyDescent="0.25">
      <c r="A57" s="5">
        <v>49</v>
      </c>
      <c r="B57" s="10" t="s">
        <v>100</v>
      </c>
      <c r="C57" s="10" t="s">
        <v>301</v>
      </c>
      <c r="D57" s="10" t="s">
        <v>302</v>
      </c>
      <c r="E57" s="10" t="s">
        <v>303</v>
      </c>
      <c r="F57" s="10" t="s">
        <v>304</v>
      </c>
      <c r="G57" s="12">
        <v>38353</v>
      </c>
      <c r="H57" s="12">
        <v>38353</v>
      </c>
      <c r="I57" s="10" t="s">
        <v>291</v>
      </c>
      <c r="J57" s="12">
        <v>44197</v>
      </c>
      <c r="K57" s="10" t="s">
        <v>305</v>
      </c>
      <c r="L57" s="147" t="s">
        <v>63</v>
      </c>
      <c r="M57" s="22" t="s">
        <v>306</v>
      </c>
      <c r="N57" s="147" t="s">
        <v>66</v>
      </c>
      <c r="O57" s="14" t="s">
        <v>91</v>
      </c>
      <c r="P57" s="21" t="s">
        <v>251</v>
      </c>
      <c r="Q57" s="15" t="s">
        <v>307</v>
      </c>
      <c r="R57" s="16" t="s">
        <v>55</v>
      </c>
      <c r="S57" s="9" t="s">
        <v>2265</v>
      </c>
      <c r="T57" s="17">
        <v>10291</v>
      </c>
      <c r="U57" s="18">
        <v>7762</v>
      </c>
      <c r="V57" s="18">
        <v>7762</v>
      </c>
      <c r="W57" s="18" t="s">
        <v>232</v>
      </c>
      <c r="X57" s="18" t="s">
        <v>232</v>
      </c>
      <c r="Y57" s="18" t="s">
        <v>232</v>
      </c>
      <c r="Z57" s="87" t="s">
        <v>1199</v>
      </c>
      <c r="AA57" s="147"/>
    </row>
    <row r="58" spans="1:27" ht="63.75" x14ac:dyDescent="0.25">
      <c r="A58" s="5">
        <v>50</v>
      </c>
      <c r="B58" s="10" t="s">
        <v>100</v>
      </c>
      <c r="C58" s="10" t="s">
        <v>308</v>
      </c>
      <c r="D58" s="10" t="s">
        <v>309</v>
      </c>
      <c r="E58" s="10" t="s">
        <v>8311</v>
      </c>
      <c r="F58" s="10" t="s">
        <v>9339</v>
      </c>
      <c r="G58" s="12">
        <v>40544</v>
      </c>
      <c r="H58" s="12">
        <v>40544</v>
      </c>
      <c r="I58" s="10" t="s">
        <v>291</v>
      </c>
      <c r="J58" s="12">
        <v>44197</v>
      </c>
      <c r="K58" s="10" t="s">
        <v>8312</v>
      </c>
      <c r="L58" s="147" t="s">
        <v>87</v>
      </c>
      <c r="M58" s="22" t="s">
        <v>310</v>
      </c>
      <c r="N58" s="147" t="s">
        <v>66</v>
      </c>
      <c r="O58" s="14" t="s">
        <v>91</v>
      </c>
      <c r="P58" s="21" t="s">
        <v>311</v>
      </c>
      <c r="Q58" s="15" t="s">
        <v>312</v>
      </c>
      <c r="R58" s="16" t="s">
        <v>39</v>
      </c>
      <c r="S58" s="9" t="s">
        <v>2314</v>
      </c>
      <c r="T58" s="17">
        <v>13809</v>
      </c>
      <c r="U58" s="17">
        <v>20360</v>
      </c>
      <c r="V58" s="17">
        <v>20360</v>
      </c>
      <c r="W58" s="18" t="s">
        <v>232</v>
      </c>
      <c r="X58" s="18" t="s">
        <v>232</v>
      </c>
      <c r="Y58" s="18" t="s">
        <v>232</v>
      </c>
      <c r="Z58" s="87" t="s">
        <v>1199</v>
      </c>
      <c r="AA58" s="147"/>
    </row>
    <row r="59" spans="1:27" ht="102" x14ac:dyDescent="0.25">
      <c r="A59" s="5">
        <v>51</v>
      </c>
      <c r="B59" s="10" t="s">
        <v>100</v>
      </c>
      <c r="C59" s="10" t="s">
        <v>313</v>
      </c>
      <c r="D59" s="10" t="s">
        <v>314</v>
      </c>
      <c r="E59" s="10" t="s">
        <v>315</v>
      </c>
      <c r="F59" s="10" t="s">
        <v>9340</v>
      </c>
      <c r="G59" s="12">
        <v>40909</v>
      </c>
      <c r="H59" s="12">
        <v>40909</v>
      </c>
      <c r="I59" s="10" t="s">
        <v>316</v>
      </c>
      <c r="J59" s="12" t="s">
        <v>317</v>
      </c>
      <c r="K59" s="10" t="s">
        <v>9341</v>
      </c>
      <c r="L59" s="147" t="s">
        <v>62</v>
      </c>
      <c r="M59" s="22" t="s">
        <v>318</v>
      </c>
      <c r="N59" s="147" t="s">
        <v>66</v>
      </c>
      <c r="O59" s="14" t="s">
        <v>91</v>
      </c>
      <c r="P59" s="21" t="s">
        <v>251</v>
      </c>
      <c r="Q59" s="15" t="s">
        <v>319</v>
      </c>
      <c r="R59" s="16" t="s">
        <v>21</v>
      </c>
      <c r="S59" s="9" t="s">
        <v>224</v>
      </c>
      <c r="T59" s="17">
        <v>25491</v>
      </c>
      <c r="U59" s="18">
        <v>18122</v>
      </c>
      <c r="V59" s="18">
        <v>18122</v>
      </c>
      <c r="W59" s="18">
        <v>18122</v>
      </c>
      <c r="X59" s="18">
        <v>18122</v>
      </c>
      <c r="Y59" s="18">
        <v>18122</v>
      </c>
      <c r="Z59" s="87" t="s">
        <v>1199</v>
      </c>
      <c r="AA59" s="147" t="s">
        <v>81</v>
      </c>
    </row>
    <row r="60" spans="1:27" ht="102" x14ac:dyDescent="0.25">
      <c r="A60" s="5">
        <v>52</v>
      </c>
      <c r="B60" s="10" t="s">
        <v>100</v>
      </c>
      <c r="C60" s="10" t="s">
        <v>313</v>
      </c>
      <c r="D60" s="10" t="s">
        <v>320</v>
      </c>
      <c r="E60" s="10" t="s">
        <v>9342</v>
      </c>
      <c r="F60" s="10" t="s">
        <v>9343</v>
      </c>
      <c r="G60" s="12">
        <v>40909</v>
      </c>
      <c r="H60" s="12">
        <v>40909</v>
      </c>
      <c r="I60" s="10" t="s">
        <v>316</v>
      </c>
      <c r="J60" s="12" t="s">
        <v>317</v>
      </c>
      <c r="K60" s="10" t="s">
        <v>8313</v>
      </c>
      <c r="L60" s="147" t="s">
        <v>62</v>
      </c>
      <c r="M60" s="22" t="s">
        <v>321</v>
      </c>
      <c r="N60" s="147" t="s">
        <v>66</v>
      </c>
      <c r="O60" s="14" t="s">
        <v>91</v>
      </c>
      <c r="P60" s="21" t="s">
        <v>251</v>
      </c>
      <c r="Q60" s="15" t="s">
        <v>286</v>
      </c>
      <c r="R60" s="16" t="s">
        <v>25</v>
      </c>
      <c r="S60" s="9" t="s">
        <v>260</v>
      </c>
      <c r="T60" s="17">
        <v>483</v>
      </c>
      <c r="U60" s="18">
        <v>1457</v>
      </c>
      <c r="V60" s="18">
        <v>1457</v>
      </c>
      <c r="W60" s="18">
        <v>1457</v>
      </c>
      <c r="X60" s="18">
        <v>1457</v>
      </c>
      <c r="Y60" s="18">
        <v>1457</v>
      </c>
      <c r="Z60" s="87" t="s">
        <v>1222</v>
      </c>
      <c r="AA60" s="147" t="s">
        <v>81</v>
      </c>
    </row>
    <row r="61" spans="1:27" ht="140.25" x14ac:dyDescent="0.25">
      <c r="A61" s="5">
        <v>53</v>
      </c>
      <c r="B61" s="10" t="s">
        <v>100</v>
      </c>
      <c r="C61" s="11" t="s">
        <v>322</v>
      </c>
      <c r="D61" s="11" t="s">
        <v>323</v>
      </c>
      <c r="E61" s="10" t="s">
        <v>9344</v>
      </c>
      <c r="F61" s="11" t="s">
        <v>9345</v>
      </c>
      <c r="G61" s="12">
        <v>40909</v>
      </c>
      <c r="H61" s="12">
        <v>40909</v>
      </c>
      <c r="I61" s="10" t="s">
        <v>9346</v>
      </c>
      <c r="J61" s="12" t="s">
        <v>176</v>
      </c>
      <c r="K61" s="11" t="s">
        <v>9347</v>
      </c>
      <c r="L61" s="147" t="s">
        <v>62</v>
      </c>
      <c r="M61" s="13" t="s">
        <v>285</v>
      </c>
      <c r="N61" s="147" t="s">
        <v>66</v>
      </c>
      <c r="O61" s="14" t="s">
        <v>411</v>
      </c>
      <c r="P61" s="21" t="s">
        <v>251</v>
      </c>
      <c r="Q61" s="15" t="s">
        <v>324</v>
      </c>
      <c r="R61" s="16" t="s">
        <v>21</v>
      </c>
      <c r="S61" s="9" t="s">
        <v>224</v>
      </c>
      <c r="T61" s="17">
        <v>1417927</v>
      </c>
      <c r="U61" s="18">
        <v>996134</v>
      </c>
      <c r="V61" s="18">
        <v>996134</v>
      </c>
      <c r="W61" s="18">
        <v>996134</v>
      </c>
      <c r="X61" s="18">
        <v>996134</v>
      </c>
      <c r="Y61" s="18">
        <v>996134</v>
      </c>
      <c r="Z61" s="87" t="s">
        <v>1199</v>
      </c>
      <c r="AA61" s="147"/>
    </row>
    <row r="62" spans="1:27" ht="102" x14ac:dyDescent="0.25">
      <c r="A62" s="5">
        <v>54</v>
      </c>
      <c r="B62" s="10" t="s">
        <v>100</v>
      </c>
      <c r="C62" s="10" t="s">
        <v>325</v>
      </c>
      <c r="D62" s="10" t="s">
        <v>326</v>
      </c>
      <c r="E62" s="10" t="s">
        <v>327</v>
      </c>
      <c r="F62" s="10" t="s">
        <v>328</v>
      </c>
      <c r="G62" s="12">
        <v>41640</v>
      </c>
      <c r="H62" s="12">
        <v>41640</v>
      </c>
      <c r="I62" s="10" t="s">
        <v>329</v>
      </c>
      <c r="J62" s="12">
        <v>43831</v>
      </c>
      <c r="K62" s="10" t="s">
        <v>330</v>
      </c>
      <c r="L62" s="147" t="s">
        <v>62</v>
      </c>
      <c r="M62" s="22" t="s">
        <v>331</v>
      </c>
      <c r="N62" s="147" t="s">
        <v>66</v>
      </c>
      <c r="O62" s="14" t="s">
        <v>91</v>
      </c>
      <c r="P62" s="21" t="s">
        <v>251</v>
      </c>
      <c r="Q62" s="15" t="s">
        <v>332</v>
      </c>
      <c r="R62" s="9" t="s">
        <v>20</v>
      </c>
      <c r="S62" s="9" t="s">
        <v>9348</v>
      </c>
      <c r="T62" s="17" t="s">
        <v>232</v>
      </c>
      <c r="U62" s="18">
        <v>0</v>
      </c>
      <c r="V62" s="18" t="s">
        <v>232</v>
      </c>
      <c r="W62" s="18" t="s">
        <v>232</v>
      </c>
      <c r="X62" s="18" t="s">
        <v>232</v>
      </c>
      <c r="Y62" s="18" t="s">
        <v>232</v>
      </c>
      <c r="Z62" s="87" t="s">
        <v>1199</v>
      </c>
      <c r="AA62" s="147"/>
    </row>
    <row r="63" spans="1:27" ht="89.25" x14ac:dyDescent="0.25">
      <c r="A63" s="5">
        <v>55</v>
      </c>
      <c r="B63" s="10" t="s">
        <v>100</v>
      </c>
      <c r="C63" s="10" t="s">
        <v>333</v>
      </c>
      <c r="D63" s="10" t="s">
        <v>334</v>
      </c>
      <c r="E63" s="10" t="s">
        <v>9349</v>
      </c>
      <c r="F63" s="10" t="s">
        <v>4547</v>
      </c>
      <c r="G63" s="12">
        <v>42822</v>
      </c>
      <c r="H63" s="12">
        <v>42736</v>
      </c>
      <c r="I63" s="10" t="s">
        <v>316</v>
      </c>
      <c r="J63" s="12" t="s">
        <v>9108</v>
      </c>
      <c r="K63" s="10" t="s">
        <v>9044</v>
      </c>
      <c r="L63" s="147" t="s">
        <v>62</v>
      </c>
      <c r="M63" s="22" t="s">
        <v>335</v>
      </c>
      <c r="N63" s="147" t="s">
        <v>66</v>
      </c>
      <c r="O63" s="14" t="s">
        <v>91</v>
      </c>
      <c r="P63" s="24" t="s">
        <v>251</v>
      </c>
      <c r="Q63" s="38" t="s">
        <v>8577</v>
      </c>
      <c r="R63" s="16" t="s">
        <v>27</v>
      </c>
      <c r="S63" s="9" t="s">
        <v>492</v>
      </c>
      <c r="T63" s="17">
        <v>64854</v>
      </c>
      <c r="U63" s="18">
        <v>50107</v>
      </c>
      <c r="V63" s="18">
        <v>50107</v>
      </c>
      <c r="W63" s="18">
        <v>50107</v>
      </c>
      <c r="X63" s="18">
        <v>50107</v>
      </c>
      <c r="Y63" s="18">
        <v>50107</v>
      </c>
      <c r="Z63" s="87" t="s">
        <v>1199</v>
      </c>
      <c r="AA63" s="147" t="s">
        <v>80</v>
      </c>
    </row>
    <row r="64" spans="1:27" ht="51" x14ac:dyDescent="0.25">
      <c r="A64" s="5">
        <v>56</v>
      </c>
      <c r="B64" s="22" t="s">
        <v>100</v>
      </c>
      <c r="C64" s="22" t="s">
        <v>336</v>
      </c>
      <c r="D64" s="22" t="s">
        <v>337</v>
      </c>
      <c r="E64" s="22" t="s">
        <v>9350</v>
      </c>
      <c r="F64" s="22" t="s">
        <v>338</v>
      </c>
      <c r="G64" s="26">
        <v>37622</v>
      </c>
      <c r="H64" s="26">
        <v>37622</v>
      </c>
      <c r="I64" s="8" t="s">
        <v>1346</v>
      </c>
      <c r="J64" s="26" t="s">
        <v>176</v>
      </c>
      <c r="K64" s="22" t="s">
        <v>9351</v>
      </c>
      <c r="L64" s="147" t="s">
        <v>87</v>
      </c>
      <c r="M64" s="18" t="s">
        <v>339</v>
      </c>
      <c r="N64" s="147" t="s">
        <v>94</v>
      </c>
      <c r="O64" s="14" t="s">
        <v>91</v>
      </c>
      <c r="P64" s="24" t="s">
        <v>600</v>
      </c>
      <c r="Q64" s="15" t="s">
        <v>286</v>
      </c>
      <c r="R64" s="16" t="s">
        <v>44</v>
      </c>
      <c r="S64" s="9" t="s">
        <v>720</v>
      </c>
      <c r="T64" s="17">
        <v>23</v>
      </c>
      <c r="U64" s="18">
        <v>21</v>
      </c>
      <c r="V64" s="18">
        <v>21</v>
      </c>
      <c r="W64" s="18">
        <v>21</v>
      </c>
      <c r="X64" s="18">
        <v>21</v>
      </c>
      <c r="Y64" s="18">
        <v>21</v>
      </c>
      <c r="Z64" s="87" t="s">
        <v>1199</v>
      </c>
      <c r="AA64" s="147"/>
    </row>
    <row r="65" spans="1:27" ht="89.25" x14ac:dyDescent="0.25">
      <c r="A65" s="5">
        <v>57</v>
      </c>
      <c r="B65" s="22" t="s">
        <v>100</v>
      </c>
      <c r="C65" s="13" t="s">
        <v>336</v>
      </c>
      <c r="D65" s="13" t="s">
        <v>340</v>
      </c>
      <c r="E65" s="22" t="s">
        <v>9352</v>
      </c>
      <c r="F65" s="13" t="s">
        <v>341</v>
      </c>
      <c r="G65" s="26">
        <v>37622</v>
      </c>
      <c r="H65" s="26">
        <v>37622</v>
      </c>
      <c r="I65" s="22" t="s">
        <v>291</v>
      </c>
      <c r="J65" s="26">
        <v>44197</v>
      </c>
      <c r="K65" s="13" t="s">
        <v>9353</v>
      </c>
      <c r="L65" s="147" t="s">
        <v>62</v>
      </c>
      <c r="M65" s="18" t="s">
        <v>342</v>
      </c>
      <c r="N65" s="147" t="s">
        <v>94</v>
      </c>
      <c r="O65" s="27" t="s">
        <v>88</v>
      </c>
      <c r="P65" s="21" t="s">
        <v>1321</v>
      </c>
      <c r="Q65" s="15" t="s">
        <v>300</v>
      </c>
      <c r="R65" s="16" t="s">
        <v>32</v>
      </c>
      <c r="S65" s="9" t="s">
        <v>842</v>
      </c>
      <c r="T65" s="17"/>
      <c r="U65" s="23">
        <v>13189</v>
      </c>
      <c r="V65" s="23">
        <v>13189</v>
      </c>
      <c r="W65" s="23" t="s">
        <v>232</v>
      </c>
      <c r="X65" s="23" t="s">
        <v>232</v>
      </c>
      <c r="Y65" s="23" t="s">
        <v>232</v>
      </c>
      <c r="Z65" s="87" t="s">
        <v>1199</v>
      </c>
      <c r="AA65" s="28"/>
    </row>
    <row r="66" spans="1:27" ht="191.25" x14ac:dyDescent="0.25">
      <c r="A66" s="5">
        <v>58</v>
      </c>
      <c r="B66" s="22" t="s">
        <v>100</v>
      </c>
      <c r="C66" s="22" t="s">
        <v>336</v>
      </c>
      <c r="D66" s="22" t="s">
        <v>343</v>
      </c>
      <c r="E66" s="22" t="s">
        <v>344</v>
      </c>
      <c r="F66" s="29" t="s">
        <v>345</v>
      </c>
      <c r="G66" s="26">
        <v>37622</v>
      </c>
      <c r="H66" s="26">
        <v>37622</v>
      </c>
      <c r="I66" s="22" t="s">
        <v>291</v>
      </c>
      <c r="J66" s="26">
        <v>44197</v>
      </c>
      <c r="K66" s="29" t="s">
        <v>346</v>
      </c>
      <c r="L66" s="147" t="s">
        <v>62</v>
      </c>
      <c r="M66" s="18" t="s">
        <v>9354</v>
      </c>
      <c r="N66" s="147" t="s">
        <v>94</v>
      </c>
      <c r="O66" s="27" t="s">
        <v>88</v>
      </c>
      <c r="P66" s="24" t="s">
        <v>9355</v>
      </c>
      <c r="Q66" s="15" t="s">
        <v>347</v>
      </c>
      <c r="R66" s="38" t="s">
        <v>6973</v>
      </c>
      <c r="S66" s="186" t="s">
        <v>7988</v>
      </c>
      <c r="T66" s="17">
        <v>16136</v>
      </c>
      <c r="U66" s="17">
        <v>15632</v>
      </c>
      <c r="V66" s="17">
        <v>15632</v>
      </c>
      <c r="W66" s="23" t="s">
        <v>232</v>
      </c>
      <c r="X66" s="23" t="s">
        <v>232</v>
      </c>
      <c r="Y66" s="23" t="s">
        <v>232</v>
      </c>
      <c r="Z66" s="87" t="s">
        <v>1199</v>
      </c>
      <c r="AA66" s="28"/>
    </row>
    <row r="67" spans="1:27" ht="63.75" x14ac:dyDescent="0.25">
      <c r="A67" s="5">
        <v>59</v>
      </c>
      <c r="B67" s="22" t="s">
        <v>100</v>
      </c>
      <c r="C67" s="22" t="s">
        <v>348</v>
      </c>
      <c r="D67" s="22" t="s">
        <v>349</v>
      </c>
      <c r="E67" s="22" t="s">
        <v>9045</v>
      </c>
      <c r="F67" s="22" t="s">
        <v>350</v>
      </c>
      <c r="G67" s="26">
        <v>41640</v>
      </c>
      <c r="H67" s="26">
        <v>41640</v>
      </c>
      <c r="I67" s="22" t="s">
        <v>291</v>
      </c>
      <c r="J67" s="26">
        <v>44197</v>
      </c>
      <c r="K67" s="22" t="s">
        <v>351</v>
      </c>
      <c r="L67" s="147" t="s">
        <v>62</v>
      </c>
      <c r="M67" s="22" t="s">
        <v>352</v>
      </c>
      <c r="N67" s="147" t="s">
        <v>94</v>
      </c>
      <c r="O67" s="27" t="s">
        <v>88</v>
      </c>
      <c r="P67" s="20" t="s">
        <v>353</v>
      </c>
      <c r="Q67" s="15" t="s">
        <v>300</v>
      </c>
      <c r="R67" s="16" t="s">
        <v>32</v>
      </c>
      <c r="S67" s="9" t="s">
        <v>842</v>
      </c>
      <c r="T67" s="17">
        <v>39</v>
      </c>
      <c r="U67" s="18">
        <v>282</v>
      </c>
      <c r="V67" s="18">
        <v>282</v>
      </c>
      <c r="W67" s="18" t="s">
        <v>232</v>
      </c>
      <c r="X67" s="18" t="s">
        <v>232</v>
      </c>
      <c r="Y67" s="18" t="s">
        <v>232</v>
      </c>
      <c r="Z67" s="87" t="s">
        <v>1199</v>
      </c>
      <c r="AA67" s="28"/>
    </row>
    <row r="68" spans="1:27" ht="51" x14ac:dyDescent="0.25">
      <c r="A68" s="5">
        <v>60</v>
      </c>
      <c r="B68" s="22" t="s">
        <v>100</v>
      </c>
      <c r="C68" s="22" t="s">
        <v>348</v>
      </c>
      <c r="D68" s="22" t="s">
        <v>354</v>
      </c>
      <c r="E68" s="22" t="s">
        <v>9356</v>
      </c>
      <c r="F68" s="22" t="s">
        <v>9357</v>
      </c>
      <c r="G68" s="26">
        <v>41640</v>
      </c>
      <c r="H68" s="26">
        <v>41640</v>
      </c>
      <c r="I68" s="22" t="s">
        <v>291</v>
      </c>
      <c r="J68" s="26">
        <v>44197</v>
      </c>
      <c r="K68" s="22" t="s">
        <v>355</v>
      </c>
      <c r="L68" s="147" t="s">
        <v>62</v>
      </c>
      <c r="M68" s="22" t="s">
        <v>356</v>
      </c>
      <c r="N68" s="147" t="s">
        <v>94</v>
      </c>
      <c r="O68" s="27" t="s">
        <v>88</v>
      </c>
      <c r="P68" s="20" t="s">
        <v>357</v>
      </c>
      <c r="Q68" s="15" t="s">
        <v>300</v>
      </c>
      <c r="R68" s="16" t="s">
        <v>32</v>
      </c>
      <c r="S68" s="9" t="s">
        <v>842</v>
      </c>
      <c r="T68" s="17">
        <v>1256</v>
      </c>
      <c r="U68" s="18">
        <v>2218</v>
      </c>
      <c r="V68" s="18">
        <v>2218</v>
      </c>
      <c r="W68" s="18" t="s">
        <v>232</v>
      </c>
      <c r="X68" s="18" t="s">
        <v>232</v>
      </c>
      <c r="Y68" s="18" t="s">
        <v>232</v>
      </c>
      <c r="Z68" s="87" t="s">
        <v>1199</v>
      </c>
      <c r="AA68" s="28"/>
    </row>
    <row r="69" spans="1:27" ht="38.25" x14ac:dyDescent="0.25">
      <c r="A69" s="5">
        <v>61</v>
      </c>
      <c r="B69" s="22" t="s">
        <v>100</v>
      </c>
      <c r="C69" s="22" t="s">
        <v>336</v>
      </c>
      <c r="D69" s="22" t="s">
        <v>358</v>
      </c>
      <c r="E69" s="22" t="s">
        <v>289</v>
      </c>
      <c r="F69" s="22" t="s">
        <v>359</v>
      </c>
      <c r="G69" s="26">
        <v>37622</v>
      </c>
      <c r="H69" s="26">
        <v>37622</v>
      </c>
      <c r="I69" s="8" t="s">
        <v>1346</v>
      </c>
      <c r="J69" s="26" t="s">
        <v>176</v>
      </c>
      <c r="K69" s="22" t="s">
        <v>360</v>
      </c>
      <c r="L69" s="147" t="s">
        <v>87</v>
      </c>
      <c r="M69" s="20" t="s">
        <v>339</v>
      </c>
      <c r="N69" s="147" t="s">
        <v>94</v>
      </c>
      <c r="O69" s="27" t="s">
        <v>91</v>
      </c>
      <c r="P69" s="24" t="s">
        <v>600</v>
      </c>
      <c r="Q69" s="15" t="s">
        <v>286</v>
      </c>
      <c r="R69" s="16" t="s">
        <v>45</v>
      </c>
      <c r="S69" s="9" t="s">
        <v>530</v>
      </c>
      <c r="T69" s="17">
        <v>31</v>
      </c>
      <c r="U69" s="18">
        <v>5</v>
      </c>
      <c r="V69" s="18">
        <v>5</v>
      </c>
      <c r="W69" s="18">
        <v>5</v>
      </c>
      <c r="X69" s="18">
        <v>5</v>
      </c>
      <c r="Y69" s="18">
        <v>5</v>
      </c>
      <c r="Z69" s="152" t="s">
        <v>226</v>
      </c>
      <c r="AA69" s="28"/>
    </row>
    <row r="70" spans="1:27" ht="38.25" x14ac:dyDescent="0.25">
      <c r="A70" s="5">
        <v>62</v>
      </c>
      <c r="B70" s="22" t="s">
        <v>100</v>
      </c>
      <c r="C70" s="22" t="s">
        <v>336</v>
      </c>
      <c r="D70" s="22" t="s">
        <v>358</v>
      </c>
      <c r="E70" s="22" t="s">
        <v>289</v>
      </c>
      <c r="F70" s="22" t="s">
        <v>362</v>
      </c>
      <c r="G70" s="26">
        <v>37622</v>
      </c>
      <c r="H70" s="26">
        <v>37622</v>
      </c>
      <c r="I70" s="8" t="s">
        <v>1346</v>
      </c>
      <c r="J70" s="26" t="s">
        <v>176</v>
      </c>
      <c r="K70" s="22" t="s">
        <v>363</v>
      </c>
      <c r="L70" s="147" t="s">
        <v>87</v>
      </c>
      <c r="M70" s="20" t="s">
        <v>339</v>
      </c>
      <c r="N70" s="147" t="s">
        <v>94</v>
      </c>
      <c r="O70" s="27" t="s">
        <v>91</v>
      </c>
      <c r="P70" s="24" t="s">
        <v>600</v>
      </c>
      <c r="Q70" s="15" t="s">
        <v>286</v>
      </c>
      <c r="R70" s="16" t="s">
        <v>45</v>
      </c>
      <c r="S70" s="9" t="s">
        <v>530</v>
      </c>
      <c r="T70" s="17">
        <v>0</v>
      </c>
      <c r="U70" s="18">
        <v>0</v>
      </c>
      <c r="V70" s="18">
        <v>0</v>
      </c>
      <c r="W70" s="18">
        <v>0</v>
      </c>
      <c r="X70" s="18">
        <v>0</v>
      </c>
      <c r="Y70" s="18">
        <v>0</v>
      </c>
      <c r="Z70" s="152" t="s">
        <v>226</v>
      </c>
      <c r="AA70" s="28"/>
    </row>
    <row r="71" spans="1:27" ht="38.25" x14ac:dyDescent="0.25">
      <c r="A71" s="5">
        <v>63</v>
      </c>
      <c r="B71" s="22" t="s">
        <v>100</v>
      </c>
      <c r="C71" s="22" t="s">
        <v>336</v>
      </c>
      <c r="D71" s="22" t="s">
        <v>358</v>
      </c>
      <c r="E71" s="22" t="s">
        <v>289</v>
      </c>
      <c r="F71" s="22" t="s">
        <v>364</v>
      </c>
      <c r="G71" s="26">
        <v>37622</v>
      </c>
      <c r="H71" s="26">
        <v>37622</v>
      </c>
      <c r="I71" s="8" t="s">
        <v>1346</v>
      </c>
      <c r="J71" s="26" t="s">
        <v>176</v>
      </c>
      <c r="K71" s="22" t="s">
        <v>365</v>
      </c>
      <c r="L71" s="147" t="s">
        <v>87</v>
      </c>
      <c r="M71" s="20" t="s">
        <v>339</v>
      </c>
      <c r="N71" s="147" t="s">
        <v>94</v>
      </c>
      <c r="O71" s="27" t="s">
        <v>91</v>
      </c>
      <c r="P71" s="24" t="s">
        <v>600</v>
      </c>
      <c r="Q71" s="15" t="s">
        <v>286</v>
      </c>
      <c r="R71" s="16" t="s">
        <v>45</v>
      </c>
      <c r="S71" s="9" t="s">
        <v>530</v>
      </c>
      <c r="T71" s="17">
        <v>0</v>
      </c>
      <c r="U71" s="18">
        <v>0</v>
      </c>
      <c r="V71" s="18">
        <v>0</v>
      </c>
      <c r="W71" s="18">
        <v>0</v>
      </c>
      <c r="X71" s="18">
        <v>0</v>
      </c>
      <c r="Y71" s="18">
        <v>0</v>
      </c>
      <c r="Z71" s="152" t="s">
        <v>226</v>
      </c>
      <c r="AA71" s="28"/>
    </row>
    <row r="72" spans="1:27" ht="38.25" x14ac:dyDescent="0.25">
      <c r="A72" s="5">
        <v>64</v>
      </c>
      <c r="B72" s="22" t="s">
        <v>100</v>
      </c>
      <c r="C72" s="30" t="s">
        <v>336</v>
      </c>
      <c r="D72" s="22" t="s">
        <v>358</v>
      </c>
      <c r="E72" s="22" t="s">
        <v>289</v>
      </c>
      <c r="F72" s="18" t="s">
        <v>366</v>
      </c>
      <c r="G72" s="26">
        <v>37622</v>
      </c>
      <c r="H72" s="26">
        <v>37622</v>
      </c>
      <c r="I72" s="8" t="s">
        <v>1346</v>
      </c>
      <c r="J72" s="26" t="s">
        <v>176</v>
      </c>
      <c r="K72" s="18" t="s">
        <v>367</v>
      </c>
      <c r="L72" s="147" t="s">
        <v>87</v>
      </c>
      <c r="M72" s="20" t="s">
        <v>339</v>
      </c>
      <c r="N72" s="147" t="s">
        <v>94</v>
      </c>
      <c r="O72" s="27" t="s">
        <v>91</v>
      </c>
      <c r="P72" s="24" t="s">
        <v>600</v>
      </c>
      <c r="Q72" s="15" t="s">
        <v>286</v>
      </c>
      <c r="R72" s="16" t="s">
        <v>45</v>
      </c>
      <c r="S72" s="9" t="s">
        <v>530</v>
      </c>
      <c r="T72" s="17">
        <v>13</v>
      </c>
      <c r="U72" s="18">
        <v>0</v>
      </c>
      <c r="V72" s="18">
        <v>0</v>
      </c>
      <c r="W72" s="18">
        <v>0</v>
      </c>
      <c r="X72" s="18">
        <v>0</v>
      </c>
      <c r="Y72" s="18">
        <v>0</v>
      </c>
      <c r="Z72" s="152" t="s">
        <v>226</v>
      </c>
      <c r="AA72" s="28"/>
    </row>
    <row r="73" spans="1:27" ht="89.25" x14ac:dyDescent="0.25">
      <c r="A73" s="5">
        <v>65</v>
      </c>
      <c r="B73" s="22" t="s">
        <v>100</v>
      </c>
      <c r="C73" s="22" t="s">
        <v>336</v>
      </c>
      <c r="D73" s="22" t="s">
        <v>368</v>
      </c>
      <c r="E73" s="22" t="s">
        <v>9046</v>
      </c>
      <c r="F73" s="22" t="s">
        <v>369</v>
      </c>
      <c r="G73" s="26">
        <v>37622</v>
      </c>
      <c r="H73" s="26">
        <v>37622</v>
      </c>
      <c r="I73" s="8" t="s">
        <v>1346</v>
      </c>
      <c r="J73" s="26" t="s">
        <v>176</v>
      </c>
      <c r="K73" s="22" t="s">
        <v>9358</v>
      </c>
      <c r="L73" s="147" t="s">
        <v>87</v>
      </c>
      <c r="M73" s="20" t="s">
        <v>339</v>
      </c>
      <c r="N73" s="147" t="s">
        <v>94</v>
      </c>
      <c r="O73" s="27" t="s">
        <v>91</v>
      </c>
      <c r="P73" s="24" t="s">
        <v>600</v>
      </c>
      <c r="Q73" s="15" t="s">
        <v>286</v>
      </c>
      <c r="R73" s="16" t="s">
        <v>45</v>
      </c>
      <c r="S73" s="9" t="s">
        <v>530</v>
      </c>
      <c r="T73" s="17">
        <v>97504</v>
      </c>
      <c r="U73" s="23">
        <v>92256</v>
      </c>
      <c r="V73" s="23">
        <v>92256</v>
      </c>
      <c r="W73" s="23">
        <v>92256</v>
      </c>
      <c r="X73" s="23">
        <v>92256</v>
      </c>
      <c r="Y73" s="23">
        <v>92256</v>
      </c>
      <c r="Z73" s="152" t="s">
        <v>226</v>
      </c>
      <c r="AA73" s="28"/>
    </row>
    <row r="74" spans="1:27" ht="102" x14ac:dyDescent="0.25">
      <c r="A74" s="5">
        <v>66</v>
      </c>
      <c r="B74" s="22" t="s">
        <v>100</v>
      </c>
      <c r="C74" s="22" t="s">
        <v>336</v>
      </c>
      <c r="D74" s="22" t="s">
        <v>368</v>
      </c>
      <c r="E74" s="22" t="s">
        <v>9046</v>
      </c>
      <c r="F74" s="22" t="s">
        <v>370</v>
      </c>
      <c r="G74" s="31">
        <v>37622</v>
      </c>
      <c r="H74" s="26">
        <v>37622</v>
      </c>
      <c r="I74" s="8" t="s">
        <v>1346</v>
      </c>
      <c r="J74" s="26" t="s">
        <v>176</v>
      </c>
      <c r="K74" s="22" t="s">
        <v>9359</v>
      </c>
      <c r="L74" s="147" t="s">
        <v>87</v>
      </c>
      <c r="M74" s="20" t="s">
        <v>339</v>
      </c>
      <c r="N74" s="147" t="s">
        <v>94</v>
      </c>
      <c r="O74" s="27" t="s">
        <v>91</v>
      </c>
      <c r="P74" s="24" t="s">
        <v>600</v>
      </c>
      <c r="Q74" s="15" t="s">
        <v>286</v>
      </c>
      <c r="R74" s="16" t="s">
        <v>45</v>
      </c>
      <c r="S74" s="9" t="s">
        <v>530</v>
      </c>
      <c r="T74" s="17">
        <v>3859</v>
      </c>
      <c r="U74" s="18">
        <v>3570</v>
      </c>
      <c r="V74" s="18">
        <v>3570</v>
      </c>
      <c r="W74" s="18">
        <v>3570</v>
      </c>
      <c r="X74" s="18">
        <v>3570</v>
      </c>
      <c r="Y74" s="18">
        <v>3570</v>
      </c>
      <c r="Z74" s="152" t="s">
        <v>226</v>
      </c>
      <c r="AA74" s="28"/>
    </row>
    <row r="75" spans="1:27" ht="114.75" x14ac:dyDescent="0.25">
      <c r="A75" s="5">
        <v>67</v>
      </c>
      <c r="B75" s="22" t="s">
        <v>100</v>
      </c>
      <c r="C75" s="22" t="s">
        <v>336</v>
      </c>
      <c r="D75" s="22" t="s">
        <v>368</v>
      </c>
      <c r="E75" s="22" t="s">
        <v>9046</v>
      </c>
      <c r="F75" s="22" t="s">
        <v>371</v>
      </c>
      <c r="G75" s="31">
        <v>37622</v>
      </c>
      <c r="H75" s="26">
        <v>37622</v>
      </c>
      <c r="I75" s="8" t="s">
        <v>1346</v>
      </c>
      <c r="J75" s="26" t="s">
        <v>176</v>
      </c>
      <c r="K75" s="22" t="s">
        <v>9360</v>
      </c>
      <c r="L75" s="147" t="s">
        <v>87</v>
      </c>
      <c r="M75" s="20" t="s">
        <v>339</v>
      </c>
      <c r="N75" s="147" t="s">
        <v>94</v>
      </c>
      <c r="O75" s="27" t="s">
        <v>91</v>
      </c>
      <c r="P75" s="24" t="s">
        <v>600</v>
      </c>
      <c r="Q75" s="15" t="s">
        <v>286</v>
      </c>
      <c r="R75" s="16" t="s">
        <v>45</v>
      </c>
      <c r="S75" s="9" t="s">
        <v>530</v>
      </c>
      <c r="T75" s="17">
        <v>56975</v>
      </c>
      <c r="U75" s="18">
        <v>59463</v>
      </c>
      <c r="V75" s="18">
        <v>59463</v>
      </c>
      <c r="W75" s="18">
        <v>59463</v>
      </c>
      <c r="X75" s="18">
        <v>59463</v>
      </c>
      <c r="Y75" s="18">
        <v>59463</v>
      </c>
      <c r="Z75" s="152" t="s">
        <v>226</v>
      </c>
      <c r="AA75" s="28"/>
    </row>
    <row r="76" spans="1:27" ht="89.25" x14ac:dyDescent="0.25">
      <c r="A76" s="5">
        <v>68</v>
      </c>
      <c r="B76" s="22" t="s">
        <v>100</v>
      </c>
      <c r="C76" s="22" t="s">
        <v>336</v>
      </c>
      <c r="D76" s="22" t="s">
        <v>368</v>
      </c>
      <c r="E76" s="22" t="s">
        <v>9046</v>
      </c>
      <c r="F76" s="22" t="s">
        <v>372</v>
      </c>
      <c r="G76" s="31">
        <v>37622</v>
      </c>
      <c r="H76" s="26">
        <v>37622</v>
      </c>
      <c r="I76" s="8" t="s">
        <v>1346</v>
      </c>
      <c r="J76" s="26" t="s">
        <v>176</v>
      </c>
      <c r="K76" s="22" t="s">
        <v>9361</v>
      </c>
      <c r="L76" s="147" t="s">
        <v>87</v>
      </c>
      <c r="M76" s="20" t="s">
        <v>339</v>
      </c>
      <c r="N76" s="147" t="s">
        <v>94</v>
      </c>
      <c r="O76" s="27" t="s">
        <v>91</v>
      </c>
      <c r="P76" s="24" t="s">
        <v>600</v>
      </c>
      <c r="Q76" s="15" t="s">
        <v>286</v>
      </c>
      <c r="R76" s="16" t="s">
        <v>45</v>
      </c>
      <c r="S76" s="9" t="s">
        <v>530</v>
      </c>
      <c r="T76" s="17">
        <v>7227</v>
      </c>
      <c r="U76" s="18">
        <v>6861</v>
      </c>
      <c r="V76" s="18">
        <v>6861</v>
      </c>
      <c r="W76" s="18">
        <v>6861</v>
      </c>
      <c r="X76" s="18">
        <v>6861</v>
      </c>
      <c r="Y76" s="18">
        <v>6861</v>
      </c>
      <c r="Z76" s="152" t="s">
        <v>226</v>
      </c>
      <c r="AA76" s="28"/>
    </row>
    <row r="77" spans="1:27" ht="102" x14ac:dyDescent="0.25">
      <c r="A77" s="5">
        <v>69</v>
      </c>
      <c r="B77" s="22" t="s">
        <v>100</v>
      </c>
      <c r="C77" s="22" t="s">
        <v>336</v>
      </c>
      <c r="D77" s="22" t="s">
        <v>368</v>
      </c>
      <c r="E77" s="22" t="s">
        <v>9046</v>
      </c>
      <c r="F77" s="22" t="s">
        <v>373</v>
      </c>
      <c r="G77" s="31">
        <v>37622</v>
      </c>
      <c r="H77" s="26">
        <v>37622</v>
      </c>
      <c r="I77" s="13" t="s">
        <v>329</v>
      </c>
      <c r="J77" s="26">
        <v>43831</v>
      </c>
      <c r="K77" s="22" t="s">
        <v>9362</v>
      </c>
      <c r="L77" s="147" t="s">
        <v>87</v>
      </c>
      <c r="M77" s="20" t="s">
        <v>339</v>
      </c>
      <c r="N77" s="147" t="s">
        <v>94</v>
      </c>
      <c r="O77" s="27" t="s">
        <v>91</v>
      </c>
      <c r="P77" s="24" t="s">
        <v>600</v>
      </c>
      <c r="Q77" s="15" t="s">
        <v>286</v>
      </c>
      <c r="R77" s="16" t="s">
        <v>45</v>
      </c>
      <c r="S77" s="9" t="s">
        <v>530</v>
      </c>
      <c r="T77" s="17">
        <v>220</v>
      </c>
      <c r="U77" s="18">
        <v>81</v>
      </c>
      <c r="V77" s="18" t="s">
        <v>232</v>
      </c>
      <c r="W77" s="18" t="s">
        <v>232</v>
      </c>
      <c r="X77" s="18" t="s">
        <v>232</v>
      </c>
      <c r="Y77" s="18" t="s">
        <v>232</v>
      </c>
      <c r="Z77" s="152" t="s">
        <v>226</v>
      </c>
      <c r="AA77" s="28"/>
    </row>
    <row r="78" spans="1:27" ht="89.25" x14ac:dyDescent="0.25">
      <c r="A78" s="5">
        <v>70</v>
      </c>
      <c r="B78" s="22" t="s">
        <v>100</v>
      </c>
      <c r="C78" s="22" t="s">
        <v>336</v>
      </c>
      <c r="D78" s="22" t="s">
        <v>368</v>
      </c>
      <c r="E78" s="22" t="s">
        <v>9046</v>
      </c>
      <c r="F78" s="22" t="s">
        <v>374</v>
      </c>
      <c r="G78" s="31">
        <v>37622</v>
      </c>
      <c r="H78" s="26">
        <v>37622</v>
      </c>
      <c r="I78" s="8" t="s">
        <v>1346</v>
      </c>
      <c r="J78" s="26" t="s">
        <v>176</v>
      </c>
      <c r="K78" s="22" t="s">
        <v>9363</v>
      </c>
      <c r="L78" s="147" t="s">
        <v>87</v>
      </c>
      <c r="M78" s="20" t="s">
        <v>339</v>
      </c>
      <c r="N78" s="147" t="s">
        <v>94</v>
      </c>
      <c r="O78" s="27" t="s">
        <v>91</v>
      </c>
      <c r="P78" s="24" t="s">
        <v>600</v>
      </c>
      <c r="Q78" s="15" t="s">
        <v>286</v>
      </c>
      <c r="R78" s="16" t="s">
        <v>45</v>
      </c>
      <c r="S78" s="9" t="s">
        <v>530</v>
      </c>
      <c r="T78" s="17">
        <v>425898</v>
      </c>
      <c r="U78" s="18">
        <v>407855</v>
      </c>
      <c r="V78" s="18">
        <v>407855</v>
      </c>
      <c r="W78" s="18">
        <v>407855</v>
      </c>
      <c r="X78" s="18">
        <v>407855</v>
      </c>
      <c r="Y78" s="18">
        <v>407855</v>
      </c>
      <c r="Z78" s="152" t="s">
        <v>226</v>
      </c>
      <c r="AA78" s="28"/>
    </row>
    <row r="79" spans="1:27" ht="114.75" x14ac:dyDescent="0.25">
      <c r="A79" s="5">
        <v>71</v>
      </c>
      <c r="B79" s="22" t="s">
        <v>100</v>
      </c>
      <c r="C79" s="22" t="s">
        <v>336</v>
      </c>
      <c r="D79" s="22" t="s">
        <v>368</v>
      </c>
      <c r="E79" s="22" t="s">
        <v>9046</v>
      </c>
      <c r="F79" s="22" t="s">
        <v>375</v>
      </c>
      <c r="G79" s="31">
        <v>37622</v>
      </c>
      <c r="H79" s="26">
        <v>37622</v>
      </c>
      <c r="I79" s="8" t="s">
        <v>1346</v>
      </c>
      <c r="J79" s="26" t="s">
        <v>176</v>
      </c>
      <c r="K79" s="22" t="s">
        <v>9364</v>
      </c>
      <c r="L79" s="147" t="s">
        <v>87</v>
      </c>
      <c r="M79" s="20" t="s">
        <v>339</v>
      </c>
      <c r="N79" s="147" t="s">
        <v>94</v>
      </c>
      <c r="O79" s="27" t="s">
        <v>91</v>
      </c>
      <c r="P79" s="24" t="s">
        <v>600</v>
      </c>
      <c r="Q79" s="15" t="s">
        <v>286</v>
      </c>
      <c r="R79" s="16" t="s">
        <v>45</v>
      </c>
      <c r="S79" s="9" t="s">
        <v>530</v>
      </c>
      <c r="T79" s="17">
        <v>2930</v>
      </c>
      <c r="U79" s="18">
        <v>2140</v>
      </c>
      <c r="V79" s="18">
        <v>2140</v>
      </c>
      <c r="W79" s="18">
        <v>2140</v>
      </c>
      <c r="X79" s="18">
        <v>2140</v>
      </c>
      <c r="Y79" s="18">
        <v>2140</v>
      </c>
      <c r="Z79" s="152" t="s">
        <v>226</v>
      </c>
      <c r="AA79" s="28"/>
    </row>
    <row r="80" spans="1:27" ht="51" x14ac:dyDescent="0.25">
      <c r="A80" s="5">
        <v>72</v>
      </c>
      <c r="B80" s="22" t="s">
        <v>100</v>
      </c>
      <c r="C80" s="22" t="s">
        <v>348</v>
      </c>
      <c r="D80" s="22" t="s">
        <v>376</v>
      </c>
      <c r="E80" s="32" t="s">
        <v>9047</v>
      </c>
      <c r="F80" s="32" t="s">
        <v>9365</v>
      </c>
      <c r="G80" s="31">
        <v>41640</v>
      </c>
      <c r="H80" s="26">
        <v>41640</v>
      </c>
      <c r="I80" s="22" t="s">
        <v>291</v>
      </c>
      <c r="J80" s="26">
        <v>44197</v>
      </c>
      <c r="K80" s="22" t="s">
        <v>9192</v>
      </c>
      <c r="L80" s="147" t="s">
        <v>87</v>
      </c>
      <c r="M80" s="18" t="s">
        <v>352</v>
      </c>
      <c r="N80" s="147" t="s">
        <v>94</v>
      </c>
      <c r="O80" s="27" t="s">
        <v>88</v>
      </c>
      <c r="P80" s="33" t="s">
        <v>9366</v>
      </c>
      <c r="Q80" s="15" t="s">
        <v>300</v>
      </c>
      <c r="R80" s="16" t="s">
        <v>43</v>
      </c>
      <c r="S80" s="9" t="s">
        <v>219</v>
      </c>
      <c r="T80" s="17">
        <v>4026</v>
      </c>
      <c r="U80" s="18">
        <v>3023</v>
      </c>
      <c r="V80" s="18">
        <v>3023</v>
      </c>
      <c r="W80" s="18" t="s">
        <v>232</v>
      </c>
      <c r="X80" s="18" t="s">
        <v>232</v>
      </c>
      <c r="Y80" s="18" t="s">
        <v>232</v>
      </c>
      <c r="Z80" s="87" t="s">
        <v>226</v>
      </c>
      <c r="AA80" s="28"/>
    </row>
    <row r="81" spans="1:27" ht="76.5" x14ac:dyDescent="0.25">
      <c r="A81" s="5">
        <v>73</v>
      </c>
      <c r="B81" s="22" t="s">
        <v>100</v>
      </c>
      <c r="C81" s="22" t="s">
        <v>336</v>
      </c>
      <c r="D81" s="22" t="s">
        <v>377</v>
      </c>
      <c r="E81" s="22" t="s">
        <v>378</v>
      </c>
      <c r="F81" s="22" t="s">
        <v>379</v>
      </c>
      <c r="G81" s="31">
        <v>37622</v>
      </c>
      <c r="H81" s="31">
        <v>37622</v>
      </c>
      <c r="I81" s="8" t="s">
        <v>1346</v>
      </c>
      <c r="J81" s="26" t="s">
        <v>176</v>
      </c>
      <c r="K81" s="22" t="s">
        <v>380</v>
      </c>
      <c r="L81" s="147" t="s">
        <v>87</v>
      </c>
      <c r="M81" s="20" t="s">
        <v>361</v>
      </c>
      <c r="N81" s="147" t="s">
        <v>94</v>
      </c>
      <c r="O81" s="27" t="s">
        <v>88</v>
      </c>
      <c r="P81" s="33" t="s">
        <v>9054</v>
      </c>
      <c r="Q81" s="15"/>
      <c r="R81" s="16" t="s">
        <v>46</v>
      </c>
      <c r="S81" s="9" t="s">
        <v>4375</v>
      </c>
      <c r="T81" s="17">
        <v>1013305</v>
      </c>
      <c r="U81" s="18">
        <v>1195129</v>
      </c>
      <c r="V81" s="18">
        <v>1195129</v>
      </c>
      <c r="W81" s="18">
        <v>1195129</v>
      </c>
      <c r="X81" s="18">
        <v>1195129</v>
      </c>
      <c r="Y81" s="18">
        <v>1195129</v>
      </c>
      <c r="Z81" s="152" t="s">
        <v>226</v>
      </c>
      <c r="AA81" s="28"/>
    </row>
    <row r="82" spans="1:27" ht="63.75" x14ac:dyDescent="0.25">
      <c r="A82" s="5">
        <v>74</v>
      </c>
      <c r="B82" s="22" t="s">
        <v>100</v>
      </c>
      <c r="C82" s="22" t="s">
        <v>381</v>
      </c>
      <c r="D82" s="22" t="s">
        <v>382</v>
      </c>
      <c r="E82" s="34" t="s">
        <v>9367</v>
      </c>
      <c r="F82" s="32" t="s">
        <v>383</v>
      </c>
      <c r="G82" s="31">
        <v>43491</v>
      </c>
      <c r="H82" s="26">
        <v>43101</v>
      </c>
      <c r="I82" s="22" t="s">
        <v>384</v>
      </c>
      <c r="J82" s="26">
        <v>45658</v>
      </c>
      <c r="K82" s="22" t="s">
        <v>9368</v>
      </c>
      <c r="L82" s="147" t="s">
        <v>87</v>
      </c>
      <c r="M82" s="20" t="s">
        <v>339</v>
      </c>
      <c r="N82" s="147" t="s">
        <v>94</v>
      </c>
      <c r="O82" s="27" t="s">
        <v>91</v>
      </c>
      <c r="P82" s="24" t="s">
        <v>600</v>
      </c>
      <c r="Q82" s="15" t="s">
        <v>286</v>
      </c>
      <c r="R82" s="16" t="s">
        <v>45</v>
      </c>
      <c r="S82" s="9" t="s">
        <v>530</v>
      </c>
      <c r="T82" s="17">
        <v>12569</v>
      </c>
      <c r="U82" s="18">
        <v>44338</v>
      </c>
      <c r="V82" s="18">
        <v>44338</v>
      </c>
      <c r="W82" s="18">
        <v>44338</v>
      </c>
      <c r="X82" s="18">
        <v>44338</v>
      </c>
      <c r="Y82" s="18">
        <v>44338</v>
      </c>
      <c r="Z82" s="152" t="s">
        <v>226</v>
      </c>
      <c r="AA82" s="28"/>
    </row>
    <row r="83" spans="1:27" ht="51" x14ac:dyDescent="0.25">
      <c r="A83" s="5">
        <v>75</v>
      </c>
      <c r="B83" s="22" t="s">
        <v>100</v>
      </c>
      <c r="C83" s="22" t="s">
        <v>381</v>
      </c>
      <c r="D83" s="22" t="s">
        <v>385</v>
      </c>
      <c r="E83" s="34" t="s">
        <v>9369</v>
      </c>
      <c r="F83" s="32" t="s">
        <v>386</v>
      </c>
      <c r="G83" s="31">
        <v>43491</v>
      </c>
      <c r="H83" s="26">
        <v>43101</v>
      </c>
      <c r="I83" s="22" t="s">
        <v>384</v>
      </c>
      <c r="J83" s="26">
        <v>45658</v>
      </c>
      <c r="K83" s="22" t="s">
        <v>9370</v>
      </c>
      <c r="L83" s="147" t="s">
        <v>87</v>
      </c>
      <c r="M83" s="20" t="s">
        <v>339</v>
      </c>
      <c r="N83" s="147" t="s">
        <v>94</v>
      </c>
      <c r="O83" s="27" t="s">
        <v>91</v>
      </c>
      <c r="P83" s="24" t="s">
        <v>600</v>
      </c>
      <c r="Q83" s="15" t="s">
        <v>286</v>
      </c>
      <c r="R83" s="16" t="s">
        <v>45</v>
      </c>
      <c r="S83" s="9" t="s">
        <v>530</v>
      </c>
      <c r="T83" s="17">
        <v>2976</v>
      </c>
      <c r="U83" s="18">
        <v>10919</v>
      </c>
      <c r="V83" s="18">
        <v>10919</v>
      </c>
      <c r="W83" s="18">
        <v>10919</v>
      </c>
      <c r="X83" s="18">
        <v>10919</v>
      </c>
      <c r="Y83" s="18">
        <v>10919</v>
      </c>
      <c r="Z83" s="152" t="s">
        <v>226</v>
      </c>
      <c r="AA83" s="28"/>
    </row>
    <row r="84" spans="1:27" ht="102" x14ac:dyDescent="0.25">
      <c r="A84" s="5">
        <v>76</v>
      </c>
      <c r="B84" s="10" t="s">
        <v>100</v>
      </c>
      <c r="C84" s="11" t="s">
        <v>387</v>
      </c>
      <c r="D84" s="11" t="s">
        <v>276</v>
      </c>
      <c r="E84" s="10" t="s">
        <v>289</v>
      </c>
      <c r="F84" s="10" t="s">
        <v>9371</v>
      </c>
      <c r="G84" s="12">
        <v>42133</v>
      </c>
      <c r="H84" s="12">
        <v>42133</v>
      </c>
      <c r="I84" s="10" t="s">
        <v>1896</v>
      </c>
      <c r="J84" s="12">
        <v>44197</v>
      </c>
      <c r="K84" s="10" t="s">
        <v>9372</v>
      </c>
      <c r="L84" s="147" t="s">
        <v>62</v>
      </c>
      <c r="M84" s="18" t="s">
        <v>388</v>
      </c>
      <c r="N84" s="147" t="s">
        <v>68</v>
      </c>
      <c r="O84" s="27" t="s">
        <v>92</v>
      </c>
      <c r="P84" s="21" t="s">
        <v>281</v>
      </c>
      <c r="Q84" s="15" t="s">
        <v>286</v>
      </c>
      <c r="R84" s="16" t="s">
        <v>25</v>
      </c>
      <c r="S84" s="9" t="s">
        <v>260</v>
      </c>
      <c r="T84" s="17">
        <v>7627</v>
      </c>
      <c r="U84" s="18">
        <v>8069</v>
      </c>
      <c r="V84" s="18">
        <v>8069</v>
      </c>
      <c r="W84" s="18" t="s">
        <v>232</v>
      </c>
      <c r="X84" s="18" t="s">
        <v>232</v>
      </c>
      <c r="Y84" s="18" t="s">
        <v>232</v>
      </c>
      <c r="Z84" s="153" t="s">
        <v>831</v>
      </c>
      <c r="AA84" s="28"/>
    </row>
    <row r="85" spans="1:27" ht="102" x14ac:dyDescent="0.25">
      <c r="A85" s="5">
        <v>77</v>
      </c>
      <c r="B85" s="10" t="s">
        <v>100</v>
      </c>
      <c r="C85" s="10" t="s">
        <v>387</v>
      </c>
      <c r="D85" s="10" t="s">
        <v>280</v>
      </c>
      <c r="E85" s="10" t="s">
        <v>9048</v>
      </c>
      <c r="F85" s="10" t="s">
        <v>9373</v>
      </c>
      <c r="G85" s="12">
        <v>42133</v>
      </c>
      <c r="H85" s="12">
        <v>42370</v>
      </c>
      <c r="I85" s="10" t="s">
        <v>650</v>
      </c>
      <c r="J85" s="12">
        <v>44197</v>
      </c>
      <c r="K85" s="10" t="s">
        <v>9193</v>
      </c>
      <c r="L85" s="147" t="s">
        <v>62</v>
      </c>
      <c r="M85" s="18" t="s">
        <v>388</v>
      </c>
      <c r="N85" s="147" t="s">
        <v>70</v>
      </c>
      <c r="O85" s="27" t="s">
        <v>92</v>
      </c>
      <c r="P85" s="6" t="s">
        <v>519</v>
      </c>
      <c r="Q85" s="15" t="s">
        <v>286</v>
      </c>
      <c r="R85" s="16" t="s">
        <v>25</v>
      </c>
      <c r="S85" s="9" t="s">
        <v>260</v>
      </c>
      <c r="T85" s="17">
        <v>84326</v>
      </c>
      <c r="U85" s="18">
        <v>76390</v>
      </c>
      <c r="V85" s="18">
        <v>76390</v>
      </c>
      <c r="W85" s="18" t="s">
        <v>232</v>
      </c>
      <c r="X85" s="18" t="s">
        <v>232</v>
      </c>
      <c r="Y85" s="18" t="s">
        <v>232</v>
      </c>
      <c r="Z85" s="153" t="s">
        <v>831</v>
      </c>
      <c r="AA85" s="28"/>
    </row>
    <row r="86" spans="1:27" ht="63.75" x14ac:dyDescent="0.25">
      <c r="A86" s="5">
        <v>78</v>
      </c>
      <c r="B86" s="10" t="s">
        <v>100</v>
      </c>
      <c r="C86" s="11" t="s">
        <v>389</v>
      </c>
      <c r="D86" s="11" t="s">
        <v>390</v>
      </c>
      <c r="E86" s="10" t="s">
        <v>391</v>
      </c>
      <c r="F86" s="10" t="s">
        <v>9374</v>
      </c>
      <c r="G86" s="12">
        <v>42822</v>
      </c>
      <c r="H86" s="12">
        <v>42736</v>
      </c>
      <c r="I86" s="12" t="s">
        <v>316</v>
      </c>
      <c r="J86" s="12" t="s">
        <v>9108</v>
      </c>
      <c r="K86" s="10" t="s">
        <v>9375</v>
      </c>
      <c r="L86" s="147" t="s">
        <v>62</v>
      </c>
      <c r="M86" s="18" t="s">
        <v>335</v>
      </c>
      <c r="N86" s="147" t="s">
        <v>95</v>
      </c>
      <c r="O86" s="27" t="s">
        <v>88</v>
      </c>
      <c r="P86" s="21" t="s">
        <v>4680</v>
      </c>
      <c r="Q86" s="38" t="s">
        <v>8577</v>
      </c>
      <c r="R86" s="16" t="s">
        <v>27</v>
      </c>
      <c r="S86" s="9" t="s">
        <v>492</v>
      </c>
      <c r="T86" s="17">
        <v>30945</v>
      </c>
      <c r="U86" s="18">
        <v>57734</v>
      </c>
      <c r="V86" s="18">
        <v>57734</v>
      </c>
      <c r="W86" s="18">
        <v>57734</v>
      </c>
      <c r="X86" s="18">
        <v>57734</v>
      </c>
      <c r="Y86" s="18">
        <v>57734</v>
      </c>
      <c r="Z86" s="87" t="s">
        <v>1199</v>
      </c>
      <c r="AA86" s="28" t="s">
        <v>80</v>
      </c>
    </row>
    <row r="87" spans="1:27" ht="102" x14ac:dyDescent="0.25">
      <c r="A87" s="5">
        <v>79</v>
      </c>
      <c r="B87" s="10" t="s">
        <v>100</v>
      </c>
      <c r="C87" s="11" t="s">
        <v>8314</v>
      </c>
      <c r="D87" s="11" t="s">
        <v>392</v>
      </c>
      <c r="E87" s="10" t="s">
        <v>393</v>
      </c>
      <c r="F87" s="11" t="s">
        <v>9376</v>
      </c>
      <c r="G87" s="12">
        <v>42936</v>
      </c>
      <c r="H87" s="12">
        <v>42736</v>
      </c>
      <c r="I87" s="11" t="s">
        <v>394</v>
      </c>
      <c r="J87" s="12" t="s">
        <v>176</v>
      </c>
      <c r="K87" s="11" t="s">
        <v>9377</v>
      </c>
      <c r="L87" s="147" t="s">
        <v>62</v>
      </c>
      <c r="M87" s="18" t="s">
        <v>396</v>
      </c>
      <c r="N87" s="147" t="s">
        <v>95</v>
      </c>
      <c r="O87" s="27" t="s">
        <v>88</v>
      </c>
      <c r="P87" s="13" t="s">
        <v>1363</v>
      </c>
      <c r="Q87" s="15" t="s">
        <v>286</v>
      </c>
      <c r="R87" s="16" t="s">
        <v>21</v>
      </c>
      <c r="S87" s="9" t="s">
        <v>224</v>
      </c>
      <c r="T87" s="17" t="s">
        <v>286</v>
      </c>
      <c r="U87" s="18">
        <v>0</v>
      </c>
      <c r="V87" s="18"/>
      <c r="W87" s="18"/>
      <c r="X87" s="18"/>
      <c r="Y87" s="18"/>
      <c r="Z87" s="87" t="s">
        <v>1199</v>
      </c>
      <c r="AA87" s="28" t="s">
        <v>76</v>
      </c>
    </row>
    <row r="88" spans="1:27" ht="229.5" x14ac:dyDescent="0.25">
      <c r="A88" s="5">
        <v>80</v>
      </c>
      <c r="B88" s="10" t="s">
        <v>100</v>
      </c>
      <c r="C88" s="11" t="s">
        <v>397</v>
      </c>
      <c r="D88" s="11" t="s">
        <v>398</v>
      </c>
      <c r="E88" s="10" t="s">
        <v>9378</v>
      </c>
      <c r="F88" s="11" t="s">
        <v>399</v>
      </c>
      <c r="G88" s="12">
        <v>42936</v>
      </c>
      <c r="H88" s="12">
        <v>42736</v>
      </c>
      <c r="I88" s="10" t="s">
        <v>400</v>
      </c>
      <c r="J88" s="12">
        <v>44927</v>
      </c>
      <c r="K88" s="11" t="s">
        <v>9379</v>
      </c>
      <c r="L88" s="147" t="s">
        <v>62</v>
      </c>
      <c r="M88" s="18" t="s">
        <v>396</v>
      </c>
      <c r="N88" s="147" t="s">
        <v>66</v>
      </c>
      <c r="O88" s="27" t="s">
        <v>88</v>
      </c>
      <c r="P88" s="35" t="s">
        <v>401</v>
      </c>
      <c r="Q88" s="15" t="s">
        <v>286</v>
      </c>
      <c r="R88" s="90" t="s">
        <v>26</v>
      </c>
      <c r="S88" s="6" t="s">
        <v>731</v>
      </c>
      <c r="T88" s="17">
        <v>0</v>
      </c>
      <c r="U88" s="18">
        <v>0</v>
      </c>
      <c r="V88" s="18"/>
      <c r="W88" s="18"/>
      <c r="X88" s="18"/>
      <c r="Y88" s="18" t="s">
        <v>232</v>
      </c>
      <c r="Z88" s="87" t="s">
        <v>1199</v>
      </c>
      <c r="AA88" s="28"/>
    </row>
    <row r="89" spans="1:27" ht="102" x14ac:dyDescent="0.25">
      <c r="A89" s="5">
        <v>81</v>
      </c>
      <c r="B89" s="10" t="s">
        <v>100</v>
      </c>
      <c r="C89" s="11" t="s">
        <v>402</v>
      </c>
      <c r="D89" s="11" t="s">
        <v>403</v>
      </c>
      <c r="E89" s="10" t="s">
        <v>9380</v>
      </c>
      <c r="F89" s="11" t="s">
        <v>404</v>
      </c>
      <c r="G89" s="12">
        <v>43101</v>
      </c>
      <c r="H89" s="12">
        <v>42736</v>
      </c>
      <c r="I89" s="11" t="s">
        <v>405</v>
      </c>
      <c r="J89" s="12" t="s">
        <v>176</v>
      </c>
      <c r="K89" s="11" t="s">
        <v>9381</v>
      </c>
      <c r="L89" s="147" t="s">
        <v>62</v>
      </c>
      <c r="M89" s="18" t="s">
        <v>406</v>
      </c>
      <c r="N89" s="147" t="s">
        <v>95</v>
      </c>
      <c r="O89" s="27" t="s">
        <v>91</v>
      </c>
      <c r="P89" s="13" t="s">
        <v>251</v>
      </c>
      <c r="Q89" s="15" t="s">
        <v>286</v>
      </c>
      <c r="R89" s="16" t="s">
        <v>61</v>
      </c>
      <c r="S89" s="9" t="s">
        <v>8635</v>
      </c>
      <c r="T89" s="17" t="s">
        <v>232</v>
      </c>
      <c r="U89" s="18">
        <v>0</v>
      </c>
      <c r="V89" s="18">
        <v>0</v>
      </c>
      <c r="W89" s="18">
        <v>0</v>
      </c>
      <c r="X89" s="18">
        <v>0</v>
      </c>
      <c r="Y89" s="18">
        <v>0</v>
      </c>
      <c r="Z89" s="87" t="s">
        <v>1199</v>
      </c>
      <c r="AA89" s="28"/>
    </row>
    <row r="90" spans="1:27" ht="114.75" x14ac:dyDescent="0.25">
      <c r="A90" s="5">
        <v>82</v>
      </c>
      <c r="B90" s="6" t="s">
        <v>101</v>
      </c>
      <c r="C90" s="6" t="s">
        <v>420</v>
      </c>
      <c r="D90" s="6" t="s">
        <v>407</v>
      </c>
      <c r="E90" s="6" t="s">
        <v>408</v>
      </c>
      <c r="F90" s="6" t="s">
        <v>409</v>
      </c>
      <c r="G90" s="8">
        <v>40179</v>
      </c>
      <c r="H90" s="8">
        <v>40179</v>
      </c>
      <c r="I90" s="7" t="s">
        <v>410</v>
      </c>
      <c r="J90" s="8" t="s">
        <v>176</v>
      </c>
      <c r="K90" s="6" t="s">
        <v>9382</v>
      </c>
      <c r="L90" s="6" t="s">
        <v>62</v>
      </c>
      <c r="M90" s="6" t="s">
        <v>9383</v>
      </c>
      <c r="N90" s="6" t="s">
        <v>66</v>
      </c>
      <c r="O90" s="6" t="s">
        <v>411</v>
      </c>
      <c r="P90" s="189" t="s">
        <v>251</v>
      </c>
      <c r="Q90" s="38"/>
      <c r="R90" s="38" t="s">
        <v>21</v>
      </c>
      <c r="S90" s="69" t="s">
        <v>224</v>
      </c>
      <c r="T90" s="186">
        <v>270787</v>
      </c>
      <c r="U90" s="186">
        <v>197943</v>
      </c>
      <c r="V90" s="186">
        <v>224000</v>
      </c>
      <c r="W90" s="186">
        <v>79000</v>
      </c>
      <c r="X90" s="186">
        <v>31000</v>
      </c>
      <c r="Y90" s="186">
        <v>0</v>
      </c>
      <c r="Z90" s="87" t="s">
        <v>1199</v>
      </c>
      <c r="AA90" s="38"/>
    </row>
    <row r="91" spans="1:27" ht="114.75" x14ac:dyDescent="0.25">
      <c r="A91" s="5">
        <v>83</v>
      </c>
      <c r="B91" s="6" t="s">
        <v>101</v>
      </c>
      <c r="C91" s="6" t="s">
        <v>420</v>
      </c>
      <c r="D91" s="6" t="s">
        <v>412</v>
      </c>
      <c r="E91" s="6" t="s">
        <v>413</v>
      </c>
      <c r="F91" s="6" t="s">
        <v>409</v>
      </c>
      <c r="G91" s="8">
        <v>40179</v>
      </c>
      <c r="H91" s="8">
        <v>40179</v>
      </c>
      <c r="I91" s="7" t="s">
        <v>414</v>
      </c>
      <c r="J91" s="8" t="s">
        <v>317</v>
      </c>
      <c r="K91" s="6" t="s">
        <v>415</v>
      </c>
      <c r="L91" s="6" t="s">
        <v>62</v>
      </c>
      <c r="M91" s="6" t="s">
        <v>9383</v>
      </c>
      <c r="N91" s="6" t="s">
        <v>95</v>
      </c>
      <c r="O91" s="6" t="s">
        <v>416</v>
      </c>
      <c r="P91" s="6" t="s">
        <v>9074</v>
      </c>
      <c r="Q91" s="38"/>
      <c r="R91" s="38" t="s">
        <v>21</v>
      </c>
      <c r="S91" s="69" t="s">
        <v>224</v>
      </c>
      <c r="T91" s="186">
        <v>0</v>
      </c>
      <c r="U91" s="186">
        <v>0</v>
      </c>
      <c r="V91" s="186">
        <v>0</v>
      </c>
      <c r="W91" s="186">
        <v>0</v>
      </c>
      <c r="X91" s="186">
        <v>0</v>
      </c>
      <c r="Y91" s="186">
        <v>0</v>
      </c>
      <c r="Z91" s="87" t="s">
        <v>1199</v>
      </c>
      <c r="AA91" s="6"/>
    </row>
    <row r="92" spans="1:27" ht="114.75" x14ac:dyDescent="0.25">
      <c r="A92" s="5">
        <v>84</v>
      </c>
      <c r="B92" s="6" t="s">
        <v>101</v>
      </c>
      <c r="C92" s="6" t="s">
        <v>420</v>
      </c>
      <c r="D92" s="6" t="s">
        <v>417</v>
      </c>
      <c r="E92" s="6" t="s">
        <v>8315</v>
      </c>
      <c r="F92" s="6" t="s">
        <v>418</v>
      </c>
      <c r="G92" s="8">
        <v>40179</v>
      </c>
      <c r="H92" s="8">
        <v>40179</v>
      </c>
      <c r="I92" s="7" t="s">
        <v>9384</v>
      </c>
      <c r="J92" s="8" t="s">
        <v>176</v>
      </c>
      <c r="K92" s="6" t="s">
        <v>9385</v>
      </c>
      <c r="L92" s="6" t="s">
        <v>62</v>
      </c>
      <c r="M92" s="6" t="s">
        <v>9386</v>
      </c>
      <c r="N92" s="6" t="s">
        <v>66</v>
      </c>
      <c r="O92" s="6" t="s">
        <v>411</v>
      </c>
      <c r="P92" s="88" t="s">
        <v>251</v>
      </c>
      <c r="Q92" s="38"/>
      <c r="R92" s="38" t="s">
        <v>21</v>
      </c>
      <c r="S92" s="69" t="s">
        <v>224</v>
      </c>
      <c r="T92" s="186">
        <v>5924</v>
      </c>
      <c r="U92" s="186">
        <v>5438</v>
      </c>
      <c r="V92" s="186">
        <v>3200</v>
      </c>
      <c r="W92" s="186">
        <v>2900</v>
      </c>
      <c r="X92" s="186">
        <v>2600</v>
      </c>
      <c r="Y92" s="186">
        <v>2300</v>
      </c>
      <c r="Z92" s="87" t="s">
        <v>1199</v>
      </c>
      <c r="AA92" s="6" t="s">
        <v>79</v>
      </c>
    </row>
    <row r="93" spans="1:27" ht="114.75" x14ac:dyDescent="0.25">
      <c r="A93" s="5">
        <v>85</v>
      </c>
      <c r="B93" s="6" t="s">
        <v>101</v>
      </c>
      <c r="C93" s="6" t="s">
        <v>420</v>
      </c>
      <c r="D93" s="6" t="s">
        <v>421</v>
      </c>
      <c r="E93" s="6" t="s">
        <v>422</v>
      </c>
      <c r="F93" s="6" t="s">
        <v>418</v>
      </c>
      <c r="G93" s="8">
        <v>40179</v>
      </c>
      <c r="H93" s="8">
        <v>40179</v>
      </c>
      <c r="I93" s="7" t="s">
        <v>423</v>
      </c>
      <c r="J93" s="8" t="s">
        <v>317</v>
      </c>
      <c r="K93" s="6" t="s">
        <v>424</v>
      </c>
      <c r="L93" s="6" t="s">
        <v>62</v>
      </c>
      <c r="M93" s="6" t="s">
        <v>419</v>
      </c>
      <c r="N93" s="6" t="s">
        <v>95</v>
      </c>
      <c r="O93" s="6" t="s">
        <v>416</v>
      </c>
      <c r="P93" s="6" t="s">
        <v>218</v>
      </c>
      <c r="Q93" s="38"/>
      <c r="R93" s="38" t="s">
        <v>21</v>
      </c>
      <c r="S93" s="6" t="s">
        <v>224</v>
      </c>
      <c r="T93" s="186" t="s">
        <v>232</v>
      </c>
      <c r="U93" s="186">
        <v>0</v>
      </c>
      <c r="V93" s="186">
        <v>0</v>
      </c>
      <c r="W93" s="186">
        <v>0</v>
      </c>
      <c r="X93" s="186">
        <v>0</v>
      </c>
      <c r="Y93" s="186">
        <v>0</v>
      </c>
      <c r="Z93" s="87" t="s">
        <v>1199</v>
      </c>
      <c r="AA93" s="6" t="s">
        <v>79</v>
      </c>
    </row>
    <row r="94" spans="1:27" ht="114.75" x14ac:dyDescent="0.25">
      <c r="A94" s="5">
        <v>86</v>
      </c>
      <c r="B94" s="6" t="s">
        <v>101</v>
      </c>
      <c r="C94" s="6" t="s">
        <v>425</v>
      </c>
      <c r="D94" s="6" t="s">
        <v>426</v>
      </c>
      <c r="E94" s="6" t="s">
        <v>427</v>
      </c>
      <c r="F94" s="6" t="s">
        <v>428</v>
      </c>
      <c r="G94" s="8">
        <v>40342</v>
      </c>
      <c r="H94" s="8">
        <v>40179</v>
      </c>
      <c r="I94" s="7" t="s">
        <v>429</v>
      </c>
      <c r="J94" s="12" t="s">
        <v>9387</v>
      </c>
      <c r="K94" s="6" t="s">
        <v>430</v>
      </c>
      <c r="L94" s="6" t="s">
        <v>63</v>
      </c>
      <c r="M94" s="6" t="s">
        <v>431</v>
      </c>
      <c r="N94" s="6" t="s">
        <v>66</v>
      </c>
      <c r="O94" s="6" t="s">
        <v>411</v>
      </c>
      <c r="P94" s="88" t="s">
        <v>251</v>
      </c>
      <c r="Q94" s="38"/>
      <c r="R94" s="38" t="s">
        <v>54</v>
      </c>
      <c r="S94" s="6" t="s">
        <v>2286</v>
      </c>
      <c r="T94" s="186">
        <v>22323.200000000001</v>
      </c>
      <c r="U94" s="186">
        <v>56363</v>
      </c>
      <c r="V94" s="186">
        <v>53800</v>
      </c>
      <c r="W94" s="186">
        <v>51300</v>
      </c>
      <c r="X94" s="186">
        <v>48800</v>
      </c>
      <c r="Y94" s="186">
        <v>46300</v>
      </c>
      <c r="Z94" s="87" t="s">
        <v>1199</v>
      </c>
      <c r="AA94" s="6" t="s">
        <v>77</v>
      </c>
    </row>
    <row r="95" spans="1:27" ht="114.75" x14ac:dyDescent="0.25">
      <c r="A95" s="5">
        <v>87</v>
      </c>
      <c r="B95" s="6" t="s">
        <v>101</v>
      </c>
      <c r="C95" s="6" t="s">
        <v>432</v>
      </c>
      <c r="D95" s="6" t="s">
        <v>433</v>
      </c>
      <c r="E95" s="6" t="s">
        <v>434</v>
      </c>
      <c r="F95" s="6" t="s">
        <v>435</v>
      </c>
      <c r="G95" s="8">
        <v>42077</v>
      </c>
      <c r="H95" s="8">
        <v>42005</v>
      </c>
      <c r="I95" s="7" t="s">
        <v>436</v>
      </c>
      <c r="J95" s="8">
        <v>43831</v>
      </c>
      <c r="K95" s="6" t="s">
        <v>9388</v>
      </c>
      <c r="L95" s="189" t="s">
        <v>62</v>
      </c>
      <c r="M95" s="189" t="s">
        <v>9389</v>
      </c>
      <c r="N95" s="6" t="s">
        <v>66</v>
      </c>
      <c r="O95" s="6" t="s">
        <v>411</v>
      </c>
      <c r="P95" s="88" t="s">
        <v>251</v>
      </c>
      <c r="Q95" s="38" t="s">
        <v>7859</v>
      </c>
      <c r="R95" s="38" t="s">
        <v>21</v>
      </c>
      <c r="S95" s="6" t="s">
        <v>224</v>
      </c>
      <c r="T95" s="186">
        <v>5022.6000000000004</v>
      </c>
      <c r="U95" s="186">
        <v>3367</v>
      </c>
      <c r="V95" s="186" t="s">
        <v>232</v>
      </c>
      <c r="W95" s="186" t="s">
        <v>232</v>
      </c>
      <c r="X95" s="186" t="s">
        <v>232</v>
      </c>
      <c r="Y95" s="186" t="s">
        <v>232</v>
      </c>
      <c r="Z95" s="87" t="s">
        <v>1199</v>
      </c>
      <c r="AA95" s="6"/>
    </row>
    <row r="96" spans="1:27" ht="114.75" x14ac:dyDescent="0.25">
      <c r="A96" s="5">
        <v>88</v>
      </c>
      <c r="B96" s="6" t="s">
        <v>101</v>
      </c>
      <c r="C96" s="6" t="s">
        <v>437</v>
      </c>
      <c r="D96" s="6" t="s">
        <v>438</v>
      </c>
      <c r="E96" s="6" t="s">
        <v>289</v>
      </c>
      <c r="F96" s="6" t="s">
        <v>7764</v>
      </c>
      <c r="G96" s="8">
        <v>42370</v>
      </c>
      <c r="H96" s="8">
        <v>42370</v>
      </c>
      <c r="I96" s="8" t="s">
        <v>1346</v>
      </c>
      <c r="J96" s="8">
        <v>43831</v>
      </c>
      <c r="K96" s="6" t="s">
        <v>7765</v>
      </c>
      <c r="L96" s="189" t="s">
        <v>62</v>
      </c>
      <c r="M96" s="189" t="s">
        <v>9390</v>
      </c>
      <c r="N96" s="6" t="s">
        <v>66</v>
      </c>
      <c r="O96" s="6" t="s">
        <v>411</v>
      </c>
      <c r="P96" s="88" t="s">
        <v>6376</v>
      </c>
      <c r="Q96" s="38"/>
      <c r="R96" s="38" t="s">
        <v>30</v>
      </c>
      <c r="S96" s="6" t="s">
        <v>439</v>
      </c>
      <c r="T96" s="186">
        <v>17670</v>
      </c>
      <c r="U96" s="186">
        <v>8594</v>
      </c>
      <c r="V96" s="186" t="s">
        <v>232</v>
      </c>
      <c r="W96" s="186" t="s">
        <v>232</v>
      </c>
      <c r="X96" s="186" t="s">
        <v>232</v>
      </c>
      <c r="Y96" s="186" t="s">
        <v>232</v>
      </c>
      <c r="Z96" s="87" t="s">
        <v>1199</v>
      </c>
      <c r="AA96" s="6"/>
    </row>
    <row r="97" spans="1:27" ht="114.75" x14ac:dyDescent="0.25">
      <c r="A97" s="5">
        <v>89</v>
      </c>
      <c r="B97" s="6" t="s">
        <v>101</v>
      </c>
      <c r="C97" s="6" t="s">
        <v>440</v>
      </c>
      <c r="D97" s="6" t="s">
        <v>441</v>
      </c>
      <c r="E97" s="6" t="s">
        <v>442</v>
      </c>
      <c r="F97" s="6" t="s">
        <v>443</v>
      </c>
      <c r="G97" s="8">
        <v>41275</v>
      </c>
      <c r="H97" s="8">
        <v>41275</v>
      </c>
      <c r="I97" s="8" t="s">
        <v>1346</v>
      </c>
      <c r="J97" s="8" t="s">
        <v>176</v>
      </c>
      <c r="K97" s="6" t="s">
        <v>9391</v>
      </c>
      <c r="L97" s="38" t="s">
        <v>62</v>
      </c>
      <c r="M97" s="38" t="s">
        <v>9392</v>
      </c>
      <c r="N97" s="6" t="s">
        <v>66</v>
      </c>
      <c r="O97" s="6" t="s">
        <v>411</v>
      </c>
      <c r="P97" s="6" t="s">
        <v>444</v>
      </c>
      <c r="Q97" s="38"/>
      <c r="R97" s="38" t="s">
        <v>21</v>
      </c>
      <c r="S97" s="6" t="s">
        <v>224</v>
      </c>
      <c r="T97" s="186" t="s">
        <v>324</v>
      </c>
      <c r="U97" s="186" t="s">
        <v>324</v>
      </c>
      <c r="V97" s="186" t="s">
        <v>324</v>
      </c>
      <c r="W97" s="186" t="s">
        <v>324</v>
      </c>
      <c r="X97" s="186" t="s">
        <v>324</v>
      </c>
      <c r="Y97" s="186" t="s">
        <v>324</v>
      </c>
      <c r="Z97" s="87" t="s">
        <v>1199</v>
      </c>
      <c r="AA97" s="6"/>
    </row>
    <row r="98" spans="1:27" ht="114.75" x14ac:dyDescent="0.25">
      <c r="A98" s="5">
        <v>90</v>
      </c>
      <c r="B98" s="6" t="s">
        <v>101</v>
      </c>
      <c r="C98" s="6" t="s">
        <v>445</v>
      </c>
      <c r="D98" s="6" t="s">
        <v>446</v>
      </c>
      <c r="E98" s="6" t="s">
        <v>447</v>
      </c>
      <c r="F98" s="6" t="s">
        <v>448</v>
      </c>
      <c r="G98" s="8">
        <v>41640</v>
      </c>
      <c r="H98" s="8">
        <v>41640</v>
      </c>
      <c r="I98" s="7" t="s">
        <v>449</v>
      </c>
      <c r="J98" s="8" t="s">
        <v>176</v>
      </c>
      <c r="K98" s="6" t="s">
        <v>9393</v>
      </c>
      <c r="L98" s="38" t="s">
        <v>62</v>
      </c>
      <c r="M98" s="38" t="s">
        <v>9394</v>
      </c>
      <c r="N98" s="6" t="s">
        <v>66</v>
      </c>
      <c r="O98" s="6" t="s">
        <v>411</v>
      </c>
      <c r="P98" s="88" t="s">
        <v>6376</v>
      </c>
      <c r="Q98" s="38"/>
      <c r="R98" s="38" t="s">
        <v>21</v>
      </c>
      <c r="S98" s="6" t="s">
        <v>224</v>
      </c>
      <c r="T98" s="186" t="s">
        <v>324</v>
      </c>
      <c r="U98" s="186" t="s">
        <v>324</v>
      </c>
      <c r="V98" s="186" t="s">
        <v>324</v>
      </c>
      <c r="W98" s="186" t="s">
        <v>324</v>
      </c>
      <c r="X98" s="186" t="s">
        <v>324</v>
      </c>
      <c r="Y98" s="186" t="s">
        <v>324</v>
      </c>
      <c r="Z98" s="87" t="s">
        <v>1199</v>
      </c>
      <c r="AA98" s="38" t="s">
        <v>82</v>
      </c>
    </row>
    <row r="99" spans="1:27" ht="114.75" x14ac:dyDescent="0.25">
      <c r="A99" s="5">
        <v>91</v>
      </c>
      <c r="B99" s="6" t="s">
        <v>101</v>
      </c>
      <c r="C99" s="6" t="s">
        <v>445</v>
      </c>
      <c r="D99" s="6" t="s">
        <v>451</v>
      </c>
      <c r="E99" s="6" t="s">
        <v>452</v>
      </c>
      <c r="F99" s="6" t="s">
        <v>448</v>
      </c>
      <c r="G99" s="8">
        <v>41640</v>
      </c>
      <c r="H99" s="8">
        <v>41640</v>
      </c>
      <c r="I99" s="7" t="s">
        <v>449</v>
      </c>
      <c r="J99" s="8" t="s">
        <v>176</v>
      </c>
      <c r="K99" s="6" t="s">
        <v>453</v>
      </c>
      <c r="L99" s="6" t="s">
        <v>62</v>
      </c>
      <c r="M99" s="38" t="s">
        <v>450</v>
      </c>
      <c r="N99" s="6" t="s">
        <v>95</v>
      </c>
      <c r="O99" s="6" t="s">
        <v>416</v>
      </c>
      <c r="P99" s="141" t="s">
        <v>218</v>
      </c>
      <c r="Q99" s="38"/>
      <c r="R99" s="38" t="s">
        <v>21</v>
      </c>
      <c r="S99" s="6" t="s">
        <v>224</v>
      </c>
      <c r="T99" s="186" t="s">
        <v>324</v>
      </c>
      <c r="U99" s="186" t="s">
        <v>324</v>
      </c>
      <c r="V99" s="186" t="s">
        <v>324</v>
      </c>
      <c r="W99" s="186" t="s">
        <v>324</v>
      </c>
      <c r="X99" s="186" t="s">
        <v>324</v>
      </c>
      <c r="Y99" s="186" t="s">
        <v>324</v>
      </c>
      <c r="Z99" s="87" t="s">
        <v>1199</v>
      </c>
      <c r="AA99" s="38" t="s">
        <v>82</v>
      </c>
    </row>
    <row r="100" spans="1:27" ht="114.75" x14ac:dyDescent="0.25">
      <c r="A100" s="5">
        <v>92</v>
      </c>
      <c r="B100" s="6" t="s">
        <v>101</v>
      </c>
      <c r="C100" s="6" t="s">
        <v>445</v>
      </c>
      <c r="D100" s="6" t="s">
        <v>454</v>
      </c>
      <c r="E100" s="6" t="s">
        <v>447</v>
      </c>
      <c r="F100" s="6" t="s">
        <v>455</v>
      </c>
      <c r="G100" s="8">
        <v>41640</v>
      </c>
      <c r="H100" s="8">
        <v>41640</v>
      </c>
      <c r="I100" s="7" t="s">
        <v>456</v>
      </c>
      <c r="J100" s="8" t="s">
        <v>176</v>
      </c>
      <c r="K100" s="6" t="s">
        <v>457</v>
      </c>
      <c r="L100" s="38" t="s">
        <v>62</v>
      </c>
      <c r="M100" s="38" t="s">
        <v>9394</v>
      </c>
      <c r="N100" s="6" t="s">
        <v>66</v>
      </c>
      <c r="O100" s="6" t="s">
        <v>411</v>
      </c>
      <c r="P100" s="88" t="s">
        <v>6376</v>
      </c>
      <c r="Q100" s="38"/>
      <c r="R100" s="38" t="s">
        <v>21</v>
      </c>
      <c r="S100" s="6" t="s">
        <v>224</v>
      </c>
      <c r="T100" s="186" t="s">
        <v>324</v>
      </c>
      <c r="U100" s="186" t="s">
        <v>324</v>
      </c>
      <c r="V100" s="186" t="s">
        <v>324</v>
      </c>
      <c r="W100" s="186" t="s">
        <v>324</v>
      </c>
      <c r="X100" s="186" t="s">
        <v>324</v>
      </c>
      <c r="Y100" s="186" t="s">
        <v>324</v>
      </c>
      <c r="Z100" s="87" t="s">
        <v>1199</v>
      </c>
      <c r="AA100" s="38" t="s">
        <v>82</v>
      </c>
    </row>
    <row r="101" spans="1:27" ht="114.75" x14ac:dyDescent="0.25">
      <c r="A101" s="5">
        <v>93</v>
      </c>
      <c r="B101" s="6" t="s">
        <v>101</v>
      </c>
      <c r="C101" s="6" t="s">
        <v>445</v>
      </c>
      <c r="D101" s="6" t="s">
        <v>458</v>
      </c>
      <c r="E101" s="6" t="s">
        <v>452</v>
      </c>
      <c r="F101" s="6" t="s">
        <v>455</v>
      </c>
      <c r="G101" s="8">
        <v>41640</v>
      </c>
      <c r="H101" s="8">
        <v>41640</v>
      </c>
      <c r="I101" s="7" t="s">
        <v>456</v>
      </c>
      <c r="J101" s="8" t="s">
        <v>176</v>
      </c>
      <c r="K101" s="6" t="s">
        <v>459</v>
      </c>
      <c r="L101" s="6" t="s">
        <v>62</v>
      </c>
      <c r="M101" s="38" t="s">
        <v>450</v>
      </c>
      <c r="N101" s="6" t="s">
        <v>95</v>
      </c>
      <c r="O101" s="6" t="s">
        <v>416</v>
      </c>
      <c r="P101" s="141" t="s">
        <v>218</v>
      </c>
      <c r="Q101" s="38"/>
      <c r="R101" s="38" t="s">
        <v>21</v>
      </c>
      <c r="S101" s="6" t="s">
        <v>224</v>
      </c>
      <c r="T101" s="186" t="s">
        <v>324</v>
      </c>
      <c r="U101" s="186" t="s">
        <v>324</v>
      </c>
      <c r="V101" s="186" t="s">
        <v>324</v>
      </c>
      <c r="W101" s="186" t="s">
        <v>324</v>
      </c>
      <c r="X101" s="186" t="s">
        <v>324</v>
      </c>
      <c r="Y101" s="186" t="s">
        <v>324</v>
      </c>
      <c r="Z101" s="87" t="s">
        <v>1199</v>
      </c>
      <c r="AA101" s="38" t="s">
        <v>82</v>
      </c>
    </row>
    <row r="102" spans="1:27" ht="114.75" x14ac:dyDescent="0.25">
      <c r="A102" s="5">
        <v>94</v>
      </c>
      <c r="B102" s="6" t="s">
        <v>101</v>
      </c>
      <c r="C102" s="6" t="s">
        <v>460</v>
      </c>
      <c r="D102" s="6" t="s">
        <v>461</v>
      </c>
      <c r="E102" s="6" t="s">
        <v>462</v>
      </c>
      <c r="F102" s="6" t="s">
        <v>463</v>
      </c>
      <c r="G102" s="8">
        <v>42370</v>
      </c>
      <c r="H102" s="8">
        <v>42370</v>
      </c>
      <c r="I102" s="7" t="s">
        <v>464</v>
      </c>
      <c r="J102" s="12" t="s">
        <v>9108</v>
      </c>
      <c r="K102" s="6" t="s">
        <v>465</v>
      </c>
      <c r="L102" s="38" t="s">
        <v>62</v>
      </c>
      <c r="M102" s="38" t="s">
        <v>9395</v>
      </c>
      <c r="N102" s="6" t="s">
        <v>66</v>
      </c>
      <c r="O102" s="6" t="s">
        <v>411</v>
      </c>
      <c r="P102" s="141" t="s">
        <v>251</v>
      </c>
      <c r="Q102" s="38" t="s">
        <v>8577</v>
      </c>
      <c r="R102" s="38" t="s">
        <v>21</v>
      </c>
      <c r="S102" s="6" t="s">
        <v>224</v>
      </c>
      <c r="T102" s="186">
        <v>0</v>
      </c>
      <c r="U102" s="186">
        <v>0</v>
      </c>
      <c r="V102" s="186">
        <v>0</v>
      </c>
      <c r="W102" s="186">
        <v>220</v>
      </c>
      <c r="X102" s="186">
        <v>220</v>
      </c>
      <c r="Y102" s="186">
        <v>220</v>
      </c>
      <c r="Z102" s="87" t="s">
        <v>1199</v>
      </c>
      <c r="AA102" s="6" t="s">
        <v>80</v>
      </c>
    </row>
    <row r="103" spans="1:27" ht="114.75" x14ac:dyDescent="0.25">
      <c r="A103" s="5">
        <v>95</v>
      </c>
      <c r="B103" s="6" t="s">
        <v>101</v>
      </c>
      <c r="C103" s="6" t="s">
        <v>460</v>
      </c>
      <c r="D103" s="6" t="s">
        <v>467</v>
      </c>
      <c r="E103" s="6" t="s">
        <v>468</v>
      </c>
      <c r="F103" s="6" t="s">
        <v>463</v>
      </c>
      <c r="G103" s="8">
        <v>42370</v>
      </c>
      <c r="H103" s="8">
        <v>42370</v>
      </c>
      <c r="I103" s="7" t="s">
        <v>316</v>
      </c>
      <c r="J103" s="12" t="s">
        <v>9108</v>
      </c>
      <c r="K103" s="6" t="s">
        <v>469</v>
      </c>
      <c r="L103" s="6" t="s">
        <v>62</v>
      </c>
      <c r="M103" s="38" t="s">
        <v>466</v>
      </c>
      <c r="N103" s="6" t="s">
        <v>95</v>
      </c>
      <c r="O103" s="6" t="s">
        <v>416</v>
      </c>
      <c r="P103" s="6" t="s">
        <v>470</v>
      </c>
      <c r="Q103" s="38" t="s">
        <v>8577</v>
      </c>
      <c r="R103" s="38" t="s">
        <v>21</v>
      </c>
      <c r="S103" s="6" t="s">
        <v>224</v>
      </c>
      <c r="T103" s="186">
        <v>1</v>
      </c>
      <c r="U103" s="186">
        <v>107</v>
      </c>
      <c r="V103" s="186">
        <v>107</v>
      </c>
      <c r="W103" s="186">
        <v>306</v>
      </c>
      <c r="X103" s="186">
        <v>313</v>
      </c>
      <c r="Y103" s="186">
        <v>187</v>
      </c>
      <c r="Z103" s="87" t="s">
        <v>1199</v>
      </c>
      <c r="AA103" s="6" t="s">
        <v>80</v>
      </c>
    </row>
    <row r="104" spans="1:27" ht="114.75" x14ac:dyDescent="0.25">
      <c r="A104" s="5">
        <v>96</v>
      </c>
      <c r="B104" s="6" t="s">
        <v>101</v>
      </c>
      <c r="C104" s="6" t="s">
        <v>460</v>
      </c>
      <c r="D104" s="6" t="s">
        <v>471</v>
      </c>
      <c r="E104" s="6" t="s">
        <v>472</v>
      </c>
      <c r="F104" s="6" t="s">
        <v>473</v>
      </c>
      <c r="G104" s="8">
        <v>42005</v>
      </c>
      <c r="H104" s="8">
        <v>42005</v>
      </c>
      <c r="I104" s="7" t="s">
        <v>474</v>
      </c>
      <c r="J104" s="8" t="s">
        <v>176</v>
      </c>
      <c r="K104" s="6" t="s">
        <v>475</v>
      </c>
      <c r="L104" s="6" t="s">
        <v>62</v>
      </c>
      <c r="M104" s="6" t="s">
        <v>419</v>
      </c>
      <c r="N104" s="6" t="s">
        <v>95</v>
      </c>
      <c r="O104" s="6" t="s">
        <v>416</v>
      </c>
      <c r="P104" s="141" t="s">
        <v>218</v>
      </c>
      <c r="Q104" s="38"/>
      <c r="R104" s="38" t="s">
        <v>21</v>
      </c>
      <c r="S104" s="6" t="s">
        <v>224</v>
      </c>
      <c r="T104" s="186" t="s">
        <v>324</v>
      </c>
      <c r="U104" s="186" t="s">
        <v>324</v>
      </c>
      <c r="V104" s="186" t="s">
        <v>324</v>
      </c>
      <c r="W104" s="186" t="s">
        <v>324</v>
      </c>
      <c r="X104" s="186" t="s">
        <v>324</v>
      </c>
      <c r="Y104" s="186" t="s">
        <v>324</v>
      </c>
      <c r="Z104" s="87" t="s">
        <v>1199</v>
      </c>
      <c r="AA104" s="6" t="s">
        <v>79</v>
      </c>
    </row>
    <row r="105" spans="1:27" ht="114.75" x14ac:dyDescent="0.25">
      <c r="A105" s="5">
        <v>97</v>
      </c>
      <c r="B105" s="6" t="s">
        <v>101</v>
      </c>
      <c r="C105" s="6" t="s">
        <v>476</v>
      </c>
      <c r="D105" s="6" t="s">
        <v>417</v>
      </c>
      <c r="E105" s="6" t="s">
        <v>477</v>
      </c>
      <c r="F105" s="6" t="s">
        <v>473</v>
      </c>
      <c r="G105" s="8">
        <v>42005</v>
      </c>
      <c r="H105" s="8">
        <v>42005</v>
      </c>
      <c r="I105" s="7" t="s">
        <v>478</v>
      </c>
      <c r="J105" s="8" t="s">
        <v>176</v>
      </c>
      <c r="K105" s="6" t="s">
        <v>9396</v>
      </c>
      <c r="L105" s="6" t="s">
        <v>62</v>
      </c>
      <c r="M105" s="6" t="s">
        <v>9386</v>
      </c>
      <c r="N105" s="6" t="s">
        <v>66</v>
      </c>
      <c r="O105" s="6" t="s">
        <v>411</v>
      </c>
      <c r="P105" s="88" t="s">
        <v>6376</v>
      </c>
      <c r="Q105" s="38"/>
      <c r="R105" s="38" t="s">
        <v>21</v>
      </c>
      <c r="S105" s="6" t="s">
        <v>224</v>
      </c>
      <c r="T105" s="186" t="s">
        <v>324</v>
      </c>
      <c r="U105" s="186" t="s">
        <v>324</v>
      </c>
      <c r="V105" s="186" t="s">
        <v>324</v>
      </c>
      <c r="W105" s="186" t="s">
        <v>324</v>
      </c>
      <c r="X105" s="186" t="s">
        <v>324</v>
      </c>
      <c r="Y105" s="186" t="s">
        <v>324</v>
      </c>
      <c r="Z105" s="87" t="s">
        <v>1199</v>
      </c>
      <c r="AA105" s="6" t="s">
        <v>79</v>
      </c>
    </row>
    <row r="106" spans="1:27" ht="114.75" x14ac:dyDescent="0.25">
      <c r="A106" s="5">
        <v>98</v>
      </c>
      <c r="B106" s="6" t="s">
        <v>101</v>
      </c>
      <c r="C106" s="6" t="s">
        <v>479</v>
      </c>
      <c r="D106" s="6" t="s">
        <v>480</v>
      </c>
      <c r="E106" s="6" t="s">
        <v>481</v>
      </c>
      <c r="F106" s="6" t="s">
        <v>482</v>
      </c>
      <c r="G106" s="8">
        <v>41710</v>
      </c>
      <c r="H106" s="8">
        <v>41640</v>
      </c>
      <c r="I106" s="7" t="s">
        <v>316</v>
      </c>
      <c r="J106" s="8">
        <v>47119</v>
      </c>
      <c r="K106" s="6" t="s">
        <v>483</v>
      </c>
      <c r="L106" s="6" t="s">
        <v>62</v>
      </c>
      <c r="M106" s="6" t="s">
        <v>484</v>
      </c>
      <c r="N106" s="6" t="s">
        <v>95</v>
      </c>
      <c r="O106" s="6" t="s">
        <v>416</v>
      </c>
      <c r="P106" s="69" t="s">
        <v>485</v>
      </c>
      <c r="Q106" s="38"/>
      <c r="R106" s="38" t="s">
        <v>21</v>
      </c>
      <c r="S106" s="6" t="s">
        <v>224</v>
      </c>
      <c r="T106" s="186" t="s">
        <v>324</v>
      </c>
      <c r="U106" s="186" t="s">
        <v>324</v>
      </c>
      <c r="V106" s="186">
        <v>18100</v>
      </c>
      <c r="W106" s="186">
        <v>33900</v>
      </c>
      <c r="X106" s="186">
        <v>32600</v>
      </c>
      <c r="Y106" s="186">
        <v>34000</v>
      </c>
      <c r="Z106" s="87" t="s">
        <v>1199</v>
      </c>
      <c r="AA106" s="6" t="s">
        <v>76</v>
      </c>
    </row>
    <row r="107" spans="1:27" ht="114.75" x14ac:dyDescent="0.25">
      <c r="A107" s="5">
        <v>99</v>
      </c>
      <c r="B107" s="6" t="s">
        <v>101</v>
      </c>
      <c r="C107" s="6" t="s">
        <v>486</v>
      </c>
      <c r="D107" s="6" t="s">
        <v>487</v>
      </c>
      <c r="E107" s="6" t="s">
        <v>488</v>
      </c>
      <c r="F107" s="6" t="s">
        <v>489</v>
      </c>
      <c r="G107" s="8">
        <v>39448</v>
      </c>
      <c r="H107" s="8">
        <v>39448</v>
      </c>
      <c r="I107" s="7" t="s">
        <v>490</v>
      </c>
      <c r="J107" s="8" t="s">
        <v>9397</v>
      </c>
      <c r="K107" s="6" t="s">
        <v>491</v>
      </c>
      <c r="L107" s="6" t="s">
        <v>62</v>
      </c>
      <c r="M107" s="6" t="s">
        <v>419</v>
      </c>
      <c r="N107" s="6" t="s">
        <v>95</v>
      </c>
      <c r="O107" s="6" t="s">
        <v>416</v>
      </c>
      <c r="P107" s="142" t="s">
        <v>218</v>
      </c>
      <c r="Q107" s="38"/>
      <c r="R107" s="38" t="s">
        <v>27</v>
      </c>
      <c r="S107" s="6" t="s">
        <v>492</v>
      </c>
      <c r="T107" s="186" t="s">
        <v>324</v>
      </c>
      <c r="U107" s="186" t="s">
        <v>324</v>
      </c>
      <c r="V107" s="186" t="s">
        <v>324</v>
      </c>
      <c r="W107" s="186" t="s">
        <v>324</v>
      </c>
      <c r="X107" s="186" t="s">
        <v>324</v>
      </c>
      <c r="Y107" s="186" t="s">
        <v>324</v>
      </c>
      <c r="Z107" s="87" t="s">
        <v>1199</v>
      </c>
      <c r="AA107" s="6" t="s">
        <v>77</v>
      </c>
    </row>
    <row r="108" spans="1:27" ht="114.75" x14ac:dyDescent="0.25">
      <c r="A108" s="5">
        <v>100</v>
      </c>
      <c r="B108" s="6" t="s">
        <v>101</v>
      </c>
      <c r="C108" s="6" t="s">
        <v>493</v>
      </c>
      <c r="D108" s="6" t="s">
        <v>494</v>
      </c>
      <c r="E108" s="6" t="s">
        <v>495</v>
      </c>
      <c r="F108" s="6" t="s">
        <v>496</v>
      </c>
      <c r="G108" s="8">
        <v>42736</v>
      </c>
      <c r="H108" s="8">
        <v>42736</v>
      </c>
      <c r="I108" s="7" t="s">
        <v>497</v>
      </c>
      <c r="J108" s="8" t="s">
        <v>176</v>
      </c>
      <c r="K108" s="6" t="s">
        <v>498</v>
      </c>
      <c r="L108" s="6" t="s">
        <v>62</v>
      </c>
      <c r="M108" s="6" t="s">
        <v>9398</v>
      </c>
      <c r="N108" s="69" t="s">
        <v>66</v>
      </c>
      <c r="O108" s="69" t="s">
        <v>411</v>
      </c>
      <c r="P108" s="69" t="s">
        <v>251</v>
      </c>
      <c r="Q108" s="38"/>
      <c r="R108" s="38" t="s">
        <v>21</v>
      </c>
      <c r="S108" s="6" t="s">
        <v>224</v>
      </c>
      <c r="T108" s="186" t="s">
        <v>324</v>
      </c>
      <c r="U108" s="186" t="s">
        <v>324</v>
      </c>
      <c r="V108" s="186" t="s">
        <v>324</v>
      </c>
      <c r="W108" s="186" t="s">
        <v>324</v>
      </c>
      <c r="X108" s="186" t="s">
        <v>324</v>
      </c>
      <c r="Y108" s="186" t="s">
        <v>324</v>
      </c>
      <c r="Z108" s="87" t="s">
        <v>1199</v>
      </c>
      <c r="AA108" s="6"/>
    </row>
    <row r="109" spans="1:27" ht="191.25" x14ac:dyDescent="0.25">
      <c r="A109" s="5">
        <v>101</v>
      </c>
      <c r="B109" s="6" t="s">
        <v>101</v>
      </c>
      <c r="C109" s="6" t="s">
        <v>493</v>
      </c>
      <c r="D109" s="6" t="s">
        <v>500</v>
      </c>
      <c r="E109" s="6" t="s">
        <v>9399</v>
      </c>
      <c r="F109" s="6" t="s">
        <v>496</v>
      </c>
      <c r="G109" s="8">
        <v>42736</v>
      </c>
      <c r="H109" s="8">
        <v>42736</v>
      </c>
      <c r="I109" s="7" t="s">
        <v>501</v>
      </c>
      <c r="J109" s="8" t="s">
        <v>176</v>
      </c>
      <c r="K109" s="6" t="s">
        <v>8168</v>
      </c>
      <c r="L109" s="6" t="s">
        <v>62</v>
      </c>
      <c r="M109" s="6" t="s">
        <v>499</v>
      </c>
      <c r="N109" s="6" t="s">
        <v>95</v>
      </c>
      <c r="O109" s="6" t="s">
        <v>416</v>
      </c>
      <c r="P109" s="142" t="s">
        <v>218</v>
      </c>
      <c r="Q109" s="38"/>
      <c r="R109" s="38" t="s">
        <v>21</v>
      </c>
      <c r="S109" s="6" t="s">
        <v>224</v>
      </c>
      <c r="T109" s="186" t="s">
        <v>324</v>
      </c>
      <c r="U109" s="186" t="s">
        <v>324</v>
      </c>
      <c r="V109" s="186" t="s">
        <v>324</v>
      </c>
      <c r="W109" s="186" t="s">
        <v>324</v>
      </c>
      <c r="X109" s="186" t="s">
        <v>324</v>
      </c>
      <c r="Y109" s="186" t="s">
        <v>324</v>
      </c>
      <c r="Z109" s="87" t="s">
        <v>1199</v>
      </c>
      <c r="AA109" s="6"/>
    </row>
    <row r="110" spans="1:27" ht="192.95" customHeight="1" x14ac:dyDescent="0.25">
      <c r="A110" s="5">
        <v>102</v>
      </c>
      <c r="B110" s="6" t="s">
        <v>101</v>
      </c>
      <c r="C110" s="6" t="s">
        <v>420</v>
      </c>
      <c r="D110" s="6" t="s">
        <v>502</v>
      </c>
      <c r="E110" s="6" t="s">
        <v>503</v>
      </c>
      <c r="F110" s="6" t="s">
        <v>504</v>
      </c>
      <c r="G110" s="8">
        <v>40179</v>
      </c>
      <c r="H110" s="8">
        <v>39814</v>
      </c>
      <c r="I110" s="8" t="s">
        <v>1346</v>
      </c>
      <c r="J110" s="8" t="s">
        <v>176</v>
      </c>
      <c r="K110" s="6" t="s">
        <v>505</v>
      </c>
      <c r="L110" s="7" t="s">
        <v>62</v>
      </c>
      <c r="M110" s="6" t="s">
        <v>9400</v>
      </c>
      <c r="N110" s="69" t="s">
        <v>70</v>
      </c>
      <c r="O110" s="6" t="s">
        <v>416</v>
      </c>
      <c r="P110" s="69" t="s">
        <v>506</v>
      </c>
      <c r="Q110" s="38" t="s">
        <v>9401</v>
      </c>
      <c r="R110" s="38" t="s">
        <v>21</v>
      </c>
      <c r="S110" s="6" t="s">
        <v>224</v>
      </c>
      <c r="T110" s="186">
        <v>10245</v>
      </c>
      <c r="U110" s="186">
        <v>8808</v>
      </c>
      <c r="V110" s="186">
        <v>8800</v>
      </c>
      <c r="W110" s="186">
        <v>8800</v>
      </c>
      <c r="X110" s="186">
        <v>8800</v>
      </c>
      <c r="Y110" s="186">
        <v>8800</v>
      </c>
      <c r="Z110" s="87" t="s">
        <v>1222</v>
      </c>
      <c r="AA110" s="6"/>
    </row>
    <row r="111" spans="1:27" ht="192.95" customHeight="1" x14ac:dyDescent="0.25">
      <c r="A111" s="5">
        <v>103</v>
      </c>
      <c r="B111" s="6" t="s">
        <v>101</v>
      </c>
      <c r="C111" s="6" t="s">
        <v>460</v>
      </c>
      <c r="D111" s="6" t="s">
        <v>507</v>
      </c>
      <c r="E111" s="6" t="s">
        <v>508</v>
      </c>
      <c r="F111" s="6" t="s">
        <v>509</v>
      </c>
      <c r="G111" s="8">
        <v>42370</v>
      </c>
      <c r="H111" s="8">
        <v>42370</v>
      </c>
      <c r="I111" s="8" t="s">
        <v>1346</v>
      </c>
      <c r="J111" s="8" t="s">
        <v>176</v>
      </c>
      <c r="K111" s="6" t="s">
        <v>510</v>
      </c>
      <c r="L111" s="7" t="s">
        <v>62</v>
      </c>
      <c r="M111" s="6" t="s">
        <v>511</v>
      </c>
      <c r="N111" s="69" t="s">
        <v>70</v>
      </c>
      <c r="O111" s="6" t="s">
        <v>416</v>
      </c>
      <c r="P111" s="69" t="s">
        <v>512</v>
      </c>
      <c r="Q111" s="38" t="s">
        <v>9402</v>
      </c>
      <c r="R111" s="38" t="s">
        <v>21</v>
      </c>
      <c r="S111" s="6" t="s">
        <v>224</v>
      </c>
      <c r="T111" s="186">
        <v>3204</v>
      </c>
      <c r="U111" s="186">
        <v>1770</v>
      </c>
      <c r="V111" s="186">
        <v>1800</v>
      </c>
      <c r="W111" s="186">
        <v>1800</v>
      </c>
      <c r="X111" s="186">
        <v>1800</v>
      </c>
      <c r="Y111" s="186">
        <v>1800</v>
      </c>
      <c r="Z111" s="87" t="s">
        <v>1222</v>
      </c>
      <c r="AA111" s="6"/>
    </row>
    <row r="112" spans="1:27" ht="192.95" customHeight="1" x14ac:dyDescent="0.25">
      <c r="A112" s="5">
        <v>104</v>
      </c>
      <c r="B112" s="6" t="s">
        <v>101</v>
      </c>
      <c r="C112" s="6" t="s">
        <v>513</v>
      </c>
      <c r="D112" s="6" t="s">
        <v>514</v>
      </c>
      <c r="E112" s="6" t="s">
        <v>515</v>
      </c>
      <c r="F112" s="6" t="s">
        <v>516</v>
      </c>
      <c r="G112" s="8">
        <v>42194</v>
      </c>
      <c r="H112" s="8">
        <v>42194</v>
      </c>
      <c r="I112" s="7" t="s">
        <v>517</v>
      </c>
      <c r="J112" s="8">
        <v>44197</v>
      </c>
      <c r="K112" s="6" t="s">
        <v>518</v>
      </c>
      <c r="L112" s="7" t="s">
        <v>62</v>
      </c>
      <c r="M112" s="6" t="s">
        <v>9403</v>
      </c>
      <c r="N112" s="69" t="s">
        <v>70</v>
      </c>
      <c r="O112" s="6" t="s">
        <v>92</v>
      </c>
      <c r="P112" s="6" t="s">
        <v>519</v>
      </c>
      <c r="Q112" s="38" t="s">
        <v>9404</v>
      </c>
      <c r="R112" s="38" t="s">
        <v>21</v>
      </c>
      <c r="S112" s="6" t="s">
        <v>224</v>
      </c>
      <c r="T112" s="186">
        <v>2103.17</v>
      </c>
      <c r="U112" s="186">
        <v>1362</v>
      </c>
      <c r="V112" s="186">
        <v>1300</v>
      </c>
      <c r="W112" s="186" t="s">
        <v>232</v>
      </c>
      <c r="X112" s="186" t="s">
        <v>232</v>
      </c>
      <c r="Y112" s="186" t="s">
        <v>232</v>
      </c>
      <c r="Z112" s="153" t="s">
        <v>831</v>
      </c>
      <c r="AA112" s="6"/>
    </row>
    <row r="113" spans="1:27" ht="192.95" customHeight="1" x14ac:dyDescent="0.25">
      <c r="A113" s="5">
        <v>105</v>
      </c>
      <c r="B113" s="6" t="s">
        <v>101</v>
      </c>
      <c r="C113" s="6" t="s">
        <v>520</v>
      </c>
      <c r="D113" s="6" t="s">
        <v>521</v>
      </c>
      <c r="E113" s="6" t="s">
        <v>522</v>
      </c>
      <c r="F113" s="6" t="s">
        <v>516</v>
      </c>
      <c r="G113" s="8">
        <v>42194</v>
      </c>
      <c r="H113" s="8">
        <v>42194</v>
      </c>
      <c r="I113" s="7" t="s">
        <v>523</v>
      </c>
      <c r="J113" s="8">
        <v>44197</v>
      </c>
      <c r="K113" s="6" t="s">
        <v>524</v>
      </c>
      <c r="L113" s="7" t="s">
        <v>62</v>
      </c>
      <c r="M113" s="6" t="s">
        <v>511</v>
      </c>
      <c r="N113" s="69" t="s">
        <v>68</v>
      </c>
      <c r="O113" s="6" t="s">
        <v>92</v>
      </c>
      <c r="P113" s="69" t="s">
        <v>281</v>
      </c>
      <c r="Q113" s="38" t="s">
        <v>9405</v>
      </c>
      <c r="R113" s="38" t="s">
        <v>21</v>
      </c>
      <c r="S113" s="6" t="s">
        <v>224</v>
      </c>
      <c r="T113" s="186">
        <v>1635.3</v>
      </c>
      <c r="U113" s="186">
        <v>2580</v>
      </c>
      <c r="V113" s="186">
        <v>2600</v>
      </c>
      <c r="W113" s="186" t="s">
        <v>232</v>
      </c>
      <c r="X113" s="186" t="s">
        <v>232</v>
      </c>
      <c r="Y113" s="186" t="s">
        <v>232</v>
      </c>
      <c r="Z113" s="153" t="s">
        <v>831</v>
      </c>
      <c r="AA113" s="6"/>
    </row>
    <row r="114" spans="1:27" ht="102" x14ac:dyDescent="0.25">
      <c r="A114" s="5">
        <v>106</v>
      </c>
      <c r="B114" s="6" t="s">
        <v>101</v>
      </c>
      <c r="C114" s="6" t="s">
        <v>525</v>
      </c>
      <c r="D114" s="6" t="s">
        <v>526</v>
      </c>
      <c r="E114" s="6" t="s">
        <v>527</v>
      </c>
      <c r="F114" s="6" t="s">
        <v>528</v>
      </c>
      <c r="G114" s="8">
        <v>37622</v>
      </c>
      <c r="H114" s="8">
        <v>37622</v>
      </c>
      <c r="I114" s="8" t="s">
        <v>1346</v>
      </c>
      <c r="J114" s="8" t="s">
        <v>176</v>
      </c>
      <c r="K114" s="6" t="s">
        <v>529</v>
      </c>
      <c r="L114" s="6" t="s">
        <v>87</v>
      </c>
      <c r="M114" s="6" t="s">
        <v>5045</v>
      </c>
      <c r="N114" s="69" t="s">
        <v>94</v>
      </c>
      <c r="O114" s="69" t="s">
        <v>411</v>
      </c>
      <c r="P114" s="145" t="s">
        <v>600</v>
      </c>
      <c r="Q114" s="38"/>
      <c r="R114" s="38" t="s">
        <v>45</v>
      </c>
      <c r="S114" s="6" t="s">
        <v>530</v>
      </c>
      <c r="T114" s="186">
        <v>12</v>
      </c>
      <c r="U114" s="186">
        <v>6</v>
      </c>
      <c r="V114" s="186">
        <v>6</v>
      </c>
      <c r="W114" s="186">
        <v>6</v>
      </c>
      <c r="X114" s="186">
        <v>6</v>
      </c>
      <c r="Y114" s="186">
        <v>6</v>
      </c>
      <c r="Z114" s="87" t="s">
        <v>1199</v>
      </c>
      <c r="AA114" s="6"/>
    </row>
    <row r="115" spans="1:27" ht="114.75" x14ac:dyDescent="0.25">
      <c r="A115" s="5">
        <v>107</v>
      </c>
      <c r="B115" s="6" t="s">
        <v>101</v>
      </c>
      <c r="C115" s="6" t="s">
        <v>531</v>
      </c>
      <c r="D115" s="6" t="s">
        <v>532</v>
      </c>
      <c r="E115" s="6" t="s">
        <v>533</v>
      </c>
      <c r="F115" s="6" t="s">
        <v>534</v>
      </c>
      <c r="G115" s="8">
        <v>38353</v>
      </c>
      <c r="H115" s="8">
        <v>37622</v>
      </c>
      <c r="I115" s="8" t="s">
        <v>1346</v>
      </c>
      <c r="J115" s="8" t="s">
        <v>176</v>
      </c>
      <c r="K115" s="6" t="s">
        <v>535</v>
      </c>
      <c r="L115" s="6" t="s">
        <v>87</v>
      </c>
      <c r="M115" s="6" t="s">
        <v>536</v>
      </c>
      <c r="N115" s="69" t="s">
        <v>94</v>
      </c>
      <c r="O115" s="6" t="s">
        <v>416</v>
      </c>
      <c r="P115" s="69" t="s">
        <v>537</v>
      </c>
      <c r="Q115" s="38"/>
      <c r="R115" s="46" t="s">
        <v>45</v>
      </c>
      <c r="S115" s="44" t="s">
        <v>530</v>
      </c>
      <c r="T115" s="186">
        <v>456</v>
      </c>
      <c r="U115" s="186">
        <v>440</v>
      </c>
      <c r="V115" s="186">
        <v>440</v>
      </c>
      <c r="W115" s="186">
        <v>440</v>
      </c>
      <c r="X115" s="186">
        <v>440</v>
      </c>
      <c r="Y115" s="186">
        <v>440</v>
      </c>
      <c r="Z115" s="152" t="s">
        <v>226</v>
      </c>
      <c r="AA115" s="44"/>
    </row>
    <row r="116" spans="1:27" ht="114.75" x14ac:dyDescent="0.25">
      <c r="A116" s="5">
        <v>108</v>
      </c>
      <c r="B116" s="6" t="s">
        <v>101</v>
      </c>
      <c r="C116" s="6" t="s">
        <v>538</v>
      </c>
      <c r="D116" s="6" t="s">
        <v>539</v>
      </c>
      <c r="E116" s="6" t="s">
        <v>540</v>
      </c>
      <c r="F116" s="6" t="s">
        <v>541</v>
      </c>
      <c r="G116" s="8">
        <v>43101</v>
      </c>
      <c r="H116" s="8">
        <v>43101</v>
      </c>
      <c r="I116" s="8" t="s">
        <v>1346</v>
      </c>
      <c r="J116" s="8">
        <v>43831</v>
      </c>
      <c r="K116" s="6" t="s">
        <v>542</v>
      </c>
      <c r="L116" s="6" t="s">
        <v>62</v>
      </c>
      <c r="M116" s="6" t="s">
        <v>9406</v>
      </c>
      <c r="N116" s="6" t="s">
        <v>66</v>
      </c>
      <c r="O116" s="6" t="s">
        <v>411</v>
      </c>
      <c r="P116" s="88" t="s">
        <v>251</v>
      </c>
      <c r="Q116" s="38" t="s">
        <v>7860</v>
      </c>
      <c r="R116" s="38" t="s">
        <v>54</v>
      </c>
      <c r="S116" s="6" t="s">
        <v>2286</v>
      </c>
      <c r="T116" s="186">
        <v>251954</v>
      </c>
      <c r="U116" s="186" t="s">
        <v>232</v>
      </c>
      <c r="V116" s="186" t="s">
        <v>232</v>
      </c>
      <c r="W116" s="186" t="s">
        <v>232</v>
      </c>
      <c r="X116" s="186" t="s">
        <v>232</v>
      </c>
      <c r="Y116" s="186" t="s">
        <v>232</v>
      </c>
      <c r="Z116" s="87" t="s">
        <v>1199</v>
      </c>
      <c r="AA116" s="6"/>
    </row>
    <row r="117" spans="1:27" ht="114.75" x14ac:dyDescent="0.25">
      <c r="A117" s="5">
        <v>109</v>
      </c>
      <c r="B117" s="6" t="s">
        <v>101</v>
      </c>
      <c r="C117" s="6" t="s">
        <v>544</v>
      </c>
      <c r="D117" s="6" t="s">
        <v>545</v>
      </c>
      <c r="E117" s="6" t="s">
        <v>546</v>
      </c>
      <c r="F117" s="6" t="s">
        <v>547</v>
      </c>
      <c r="G117" s="8">
        <v>43101</v>
      </c>
      <c r="H117" s="8">
        <v>43101</v>
      </c>
      <c r="I117" s="7" t="s">
        <v>548</v>
      </c>
      <c r="J117" s="8" t="s">
        <v>176</v>
      </c>
      <c r="K117" s="6" t="s">
        <v>549</v>
      </c>
      <c r="L117" s="6" t="s">
        <v>62</v>
      </c>
      <c r="M117" s="6" t="s">
        <v>543</v>
      </c>
      <c r="N117" s="6" t="s">
        <v>95</v>
      </c>
      <c r="O117" s="6" t="s">
        <v>416</v>
      </c>
      <c r="P117" s="88" t="s">
        <v>218</v>
      </c>
      <c r="Q117" s="38" t="s">
        <v>7861</v>
      </c>
      <c r="R117" s="38" t="s">
        <v>54</v>
      </c>
      <c r="S117" s="6" t="s">
        <v>2286</v>
      </c>
      <c r="T117" s="186">
        <v>229606</v>
      </c>
      <c r="U117" s="186">
        <v>141918</v>
      </c>
      <c r="V117" s="186">
        <v>88200</v>
      </c>
      <c r="W117" s="186">
        <v>180000</v>
      </c>
      <c r="X117" s="186">
        <v>190000</v>
      </c>
      <c r="Y117" s="186">
        <v>190000</v>
      </c>
      <c r="Z117" s="87" t="s">
        <v>1199</v>
      </c>
      <c r="AA117" s="6"/>
    </row>
    <row r="118" spans="1:27" ht="114.75" x14ac:dyDescent="0.25">
      <c r="A118" s="5">
        <v>110</v>
      </c>
      <c r="B118" s="6" t="s">
        <v>101</v>
      </c>
      <c r="C118" s="6" t="s">
        <v>550</v>
      </c>
      <c r="D118" s="6" t="s">
        <v>551</v>
      </c>
      <c r="E118" s="6" t="s">
        <v>552</v>
      </c>
      <c r="F118" s="6" t="s">
        <v>553</v>
      </c>
      <c r="G118" s="8">
        <v>43671</v>
      </c>
      <c r="H118" s="8">
        <v>43466</v>
      </c>
      <c r="I118" s="7" t="s">
        <v>554</v>
      </c>
      <c r="J118" s="8" t="s">
        <v>176</v>
      </c>
      <c r="K118" s="6" t="s">
        <v>9407</v>
      </c>
      <c r="L118" s="6" t="s">
        <v>62</v>
      </c>
      <c r="M118" s="6" t="s">
        <v>9408</v>
      </c>
      <c r="N118" s="6" t="s">
        <v>70</v>
      </c>
      <c r="O118" s="6" t="s">
        <v>416</v>
      </c>
      <c r="P118" s="6" t="s">
        <v>555</v>
      </c>
      <c r="Q118" s="38"/>
      <c r="R118" s="38" t="s">
        <v>21</v>
      </c>
      <c r="S118" s="6" t="s">
        <v>224</v>
      </c>
      <c r="T118" s="186" t="s">
        <v>232</v>
      </c>
      <c r="U118" s="186">
        <v>2868.2</v>
      </c>
      <c r="V118" s="186" t="s">
        <v>324</v>
      </c>
      <c r="W118" s="186" t="s">
        <v>324</v>
      </c>
      <c r="X118" s="186" t="s">
        <v>324</v>
      </c>
      <c r="Y118" s="186" t="s">
        <v>324</v>
      </c>
      <c r="Z118" s="87" t="s">
        <v>1222</v>
      </c>
      <c r="AA118" s="6"/>
    </row>
    <row r="119" spans="1:27" ht="89.25" x14ac:dyDescent="0.25">
      <c r="A119" s="5">
        <v>111</v>
      </c>
      <c r="B119" s="254" t="s">
        <v>102</v>
      </c>
      <c r="C119" s="6" t="s">
        <v>9409</v>
      </c>
      <c r="D119" s="6" t="s">
        <v>9410</v>
      </c>
      <c r="E119" s="6" t="s">
        <v>7231</v>
      </c>
      <c r="F119" s="6" t="s">
        <v>556</v>
      </c>
      <c r="G119" s="8">
        <v>43083</v>
      </c>
      <c r="H119" s="8">
        <v>43101</v>
      </c>
      <c r="I119" s="7" t="s">
        <v>316</v>
      </c>
      <c r="J119" s="8" t="s">
        <v>9108</v>
      </c>
      <c r="K119" s="6" t="s">
        <v>9411</v>
      </c>
      <c r="L119" s="6" t="s">
        <v>62</v>
      </c>
      <c r="M119" s="186" t="s">
        <v>3200</v>
      </c>
      <c r="N119" s="39" t="s">
        <v>66</v>
      </c>
      <c r="O119" s="6" t="s">
        <v>92</v>
      </c>
      <c r="P119" s="216" t="s">
        <v>251</v>
      </c>
      <c r="Q119" s="38" t="s">
        <v>7322</v>
      </c>
      <c r="R119" s="38" t="s">
        <v>21</v>
      </c>
      <c r="S119" s="6" t="s">
        <v>224</v>
      </c>
      <c r="T119" s="196">
        <v>0</v>
      </c>
      <c r="U119" s="196">
        <v>1065</v>
      </c>
      <c r="V119" s="25">
        <v>18763</v>
      </c>
      <c r="W119" s="196">
        <v>42726</v>
      </c>
      <c r="X119" s="196">
        <v>51694</v>
      </c>
      <c r="Y119" s="25">
        <v>123416</v>
      </c>
      <c r="Z119" s="87" t="s">
        <v>1199</v>
      </c>
      <c r="AA119" s="6" t="s">
        <v>7757</v>
      </c>
    </row>
    <row r="120" spans="1:27" ht="89.25" x14ac:dyDescent="0.25">
      <c r="A120" s="5">
        <v>112</v>
      </c>
      <c r="B120" s="25" t="s">
        <v>102</v>
      </c>
      <c r="C120" s="6" t="s">
        <v>7205</v>
      </c>
      <c r="D120" s="6" t="s">
        <v>557</v>
      </c>
      <c r="E120" s="6" t="s">
        <v>9412</v>
      </c>
      <c r="F120" s="147" t="s">
        <v>558</v>
      </c>
      <c r="G120" s="8">
        <v>39731</v>
      </c>
      <c r="H120" s="8">
        <v>39814</v>
      </c>
      <c r="I120" s="6" t="s">
        <v>559</v>
      </c>
      <c r="J120" s="8" t="s">
        <v>176</v>
      </c>
      <c r="K120" s="6" t="s">
        <v>9413</v>
      </c>
      <c r="L120" s="6" t="s">
        <v>62</v>
      </c>
      <c r="M120" s="186" t="s">
        <v>3200</v>
      </c>
      <c r="N120" s="147" t="s">
        <v>95</v>
      </c>
      <c r="O120" s="25" t="s">
        <v>88</v>
      </c>
      <c r="P120" s="36" t="s">
        <v>1522</v>
      </c>
      <c r="Q120" s="38" t="s">
        <v>561</v>
      </c>
      <c r="R120" s="38" t="s">
        <v>55</v>
      </c>
      <c r="S120" s="6" t="s">
        <v>2265</v>
      </c>
      <c r="T120" s="186">
        <v>1580</v>
      </c>
      <c r="U120" s="186">
        <v>0</v>
      </c>
      <c r="V120" s="186">
        <v>0</v>
      </c>
      <c r="W120" s="186">
        <v>0</v>
      </c>
      <c r="X120" s="186">
        <v>0</v>
      </c>
      <c r="Y120" s="186">
        <v>0</v>
      </c>
      <c r="Z120" s="87" t="s">
        <v>1199</v>
      </c>
      <c r="AA120" s="6"/>
    </row>
    <row r="121" spans="1:27" ht="114.75" x14ac:dyDescent="0.25">
      <c r="A121" s="5">
        <v>113</v>
      </c>
      <c r="B121" s="254" t="s">
        <v>102</v>
      </c>
      <c r="C121" s="6" t="s">
        <v>7204</v>
      </c>
      <c r="D121" s="6" t="s">
        <v>280</v>
      </c>
      <c r="E121" s="6" t="s">
        <v>9414</v>
      </c>
      <c r="F121" s="147" t="s">
        <v>9415</v>
      </c>
      <c r="G121" s="8">
        <v>42370</v>
      </c>
      <c r="H121" s="8">
        <v>42370</v>
      </c>
      <c r="I121" s="6" t="s">
        <v>562</v>
      </c>
      <c r="J121" s="8" t="s">
        <v>176</v>
      </c>
      <c r="K121" s="6" t="s">
        <v>9416</v>
      </c>
      <c r="L121" s="189" t="s">
        <v>62</v>
      </c>
      <c r="M121" s="186" t="s">
        <v>3200</v>
      </c>
      <c r="N121" s="147" t="s">
        <v>95</v>
      </c>
      <c r="O121" s="25" t="s">
        <v>88</v>
      </c>
      <c r="P121" s="189" t="s">
        <v>6632</v>
      </c>
      <c r="Q121" s="38">
        <v>23.11</v>
      </c>
      <c r="R121" s="38" t="s">
        <v>55</v>
      </c>
      <c r="S121" s="6" t="s">
        <v>2265</v>
      </c>
      <c r="T121" s="186">
        <v>9647</v>
      </c>
      <c r="U121" s="186">
        <v>3544</v>
      </c>
      <c r="V121" s="196">
        <v>4294</v>
      </c>
      <c r="W121" s="196">
        <v>1058</v>
      </c>
      <c r="X121" s="196">
        <v>1058</v>
      </c>
      <c r="Y121" s="196">
        <v>1058</v>
      </c>
      <c r="Z121" s="87" t="s">
        <v>1199</v>
      </c>
      <c r="AA121" s="6" t="s">
        <v>81</v>
      </c>
    </row>
    <row r="122" spans="1:27" ht="76.5" x14ac:dyDescent="0.25">
      <c r="A122" s="5">
        <v>114</v>
      </c>
      <c r="B122" s="254" t="s">
        <v>102</v>
      </c>
      <c r="C122" s="6" t="s">
        <v>9417</v>
      </c>
      <c r="D122" s="6" t="s">
        <v>563</v>
      </c>
      <c r="E122" s="6" t="s">
        <v>289</v>
      </c>
      <c r="F122" s="6" t="s">
        <v>558</v>
      </c>
      <c r="G122" s="8">
        <v>39814</v>
      </c>
      <c r="H122" s="8">
        <v>39814</v>
      </c>
      <c r="I122" s="6" t="s">
        <v>564</v>
      </c>
      <c r="J122" s="8" t="s">
        <v>176</v>
      </c>
      <c r="K122" s="6" t="s">
        <v>565</v>
      </c>
      <c r="L122" s="6" t="s">
        <v>62</v>
      </c>
      <c r="M122" s="186" t="s">
        <v>3200</v>
      </c>
      <c r="N122" s="39" t="s">
        <v>66</v>
      </c>
      <c r="O122" s="6" t="s">
        <v>411</v>
      </c>
      <c r="P122" s="147" t="s">
        <v>251</v>
      </c>
      <c r="Q122" s="38" t="s">
        <v>566</v>
      </c>
      <c r="R122" s="38" t="s">
        <v>55</v>
      </c>
      <c r="S122" s="6" t="s">
        <v>2265</v>
      </c>
      <c r="T122" s="186">
        <v>7935</v>
      </c>
      <c r="U122" s="186">
        <v>0</v>
      </c>
      <c r="V122" s="196">
        <v>0</v>
      </c>
      <c r="W122" s="196">
        <v>0</v>
      </c>
      <c r="X122" s="196">
        <v>0</v>
      </c>
      <c r="Y122" s="196">
        <v>0</v>
      </c>
      <c r="Z122" s="87" t="s">
        <v>1199</v>
      </c>
      <c r="AA122" s="147"/>
    </row>
    <row r="123" spans="1:27" ht="76.5" x14ac:dyDescent="0.25">
      <c r="A123" s="5">
        <v>115</v>
      </c>
      <c r="B123" s="6" t="s">
        <v>102</v>
      </c>
      <c r="C123" s="6" t="s">
        <v>9418</v>
      </c>
      <c r="D123" s="6" t="s">
        <v>9419</v>
      </c>
      <c r="E123" s="6" t="s">
        <v>289</v>
      </c>
      <c r="F123" s="189" t="s">
        <v>567</v>
      </c>
      <c r="G123" s="8">
        <v>41275</v>
      </c>
      <c r="H123" s="8">
        <v>41275</v>
      </c>
      <c r="I123" s="6" t="s">
        <v>568</v>
      </c>
      <c r="J123" s="37">
        <v>43831</v>
      </c>
      <c r="K123" s="6" t="s">
        <v>569</v>
      </c>
      <c r="L123" s="6" t="s">
        <v>62</v>
      </c>
      <c r="M123" s="186" t="s">
        <v>3200</v>
      </c>
      <c r="N123" s="39" t="s">
        <v>66</v>
      </c>
      <c r="O123" s="6" t="s">
        <v>411</v>
      </c>
      <c r="P123" s="147" t="s">
        <v>251</v>
      </c>
      <c r="Q123" s="38"/>
      <c r="R123" s="38" t="s">
        <v>55</v>
      </c>
      <c r="S123" s="6" t="s">
        <v>2265</v>
      </c>
      <c r="T123" s="186">
        <v>0</v>
      </c>
      <c r="U123" s="186">
        <v>0</v>
      </c>
      <c r="V123" s="187" t="s">
        <v>232</v>
      </c>
      <c r="W123" s="186" t="s">
        <v>232</v>
      </c>
      <c r="X123" s="186" t="s">
        <v>232</v>
      </c>
      <c r="Y123" s="187" t="s">
        <v>232</v>
      </c>
      <c r="Z123" s="87" t="s">
        <v>1199</v>
      </c>
      <c r="AA123" s="38" t="s">
        <v>82</v>
      </c>
    </row>
    <row r="124" spans="1:27" ht="76.5" x14ac:dyDescent="0.25">
      <c r="A124" s="5">
        <v>116</v>
      </c>
      <c r="B124" s="254" t="s">
        <v>102</v>
      </c>
      <c r="C124" s="6" t="s">
        <v>9420</v>
      </c>
      <c r="D124" s="6" t="s">
        <v>9421</v>
      </c>
      <c r="E124" s="6" t="s">
        <v>7206</v>
      </c>
      <c r="F124" s="189" t="s">
        <v>570</v>
      </c>
      <c r="G124" s="8">
        <v>42370</v>
      </c>
      <c r="H124" s="8">
        <v>42370</v>
      </c>
      <c r="I124" s="6" t="s">
        <v>571</v>
      </c>
      <c r="J124" s="8" t="s">
        <v>176</v>
      </c>
      <c r="K124" s="6" t="s">
        <v>572</v>
      </c>
      <c r="L124" s="6" t="s">
        <v>62</v>
      </c>
      <c r="M124" s="186" t="s">
        <v>3200</v>
      </c>
      <c r="N124" s="39" t="s">
        <v>66</v>
      </c>
      <c r="O124" s="6" t="s">
        <v>411</v>
      </c>
      <c r="P124" s="147" t="s">
        <v>251</v>
      </c>
      <c r="Q124" s="38">
        <v>23.31</v>
      </c>
      <c r="R124" s="38" t="s">
        <v>55</v>
      </c>
      <c r="S124" s="6" t="s">
        <v>2265</v>
      </c>
      <c r="T124" s="186">
        <v>136362</v>
      </c>
      <c r="U124" s="186">
        <v>109189</v>
      </c>
      <c r="V124" s="196">
        <v>110726</v>
      </c>
      <c r="W124" s="186">
        <v>67376</v>
      </c>
      <c r="X124" s="186">
        <v>64376</v>
      </c>
      <c r="Y124" s="186">
        <v>61376</v>
      </c>
      <c r="Z124" s="87" t="s">
        <v>1199</v>
      </c>
      <c r="AA124" s="6" t="s">
        <v>81</v>
      </c>
    </row>
    <row r="125" spans="1:27" ht="76.5" x14ac:dyDescent="0.25">
      <c r="A125" s="5">
        <v>117</v>
      </c>
      <c r="B125" s="254" t="s">
        <v>102</v>
      </c>
      <c r="C125" s="6" t="s">
        <v>9422</v>
      </c>
      <c r="D125" s="6" t="s">
        <v>9423</v>
      </c>
      <c r="E125" s="6" t="s">
        <v>289</v>
      </c>
      <c r="F125" s="6" t="s">
        <v>573</v>
      </c>
      <c r="G125" s="8">
        <v>42704</v>
      </c>
      <c r="H125" s="8">
        <v>42370</v>
      </c>
      <c r="I125" s="8" t="s">
        <v>1346</v>
      </c>
      <c r="J125" s="8" t="s">
        <v>176</v>
      </c>
      <c r="K125" s="6" t="s">
        <v>574</v>
      </c>
      <c r="L125" s="6" t="s">
        <v>62</v>
      </c>
      <c r="M125" s="186" t="s">
        <v>9424</v>
      </c>
      <c r="N125" s="39" t="s">
        <v>66</v>
      </c>
      <c r="O125" s="6" t="s">
        <v>411</v>
      </c>
      <c r="P125" s="147" t="s">
        <v>251</v>
      </c>
      <c r="Q125" s="38" t="s">
        <v>575</v>
      </c>
      <c r="R125" s="38">
        <v>11</v>
      </c>
      <c r="S125" s="6" t="s">
        <v>576</v>
      </c>
      <c r="T125" s="186">
        <v>16446</v>
      </c>
      <c r="U125" s="186">
        <v>16006</v>
      </c>
      <c r="V125" s="186">
        <v>15446</v>
      </c>
      <c r="W125" s="186">
        <v>15046</v>
      </c>
      <c r="X125" s="186">
        <v>14647</v>
      </c>
      <c r="Y125" s="186">
        <v>16447</v>
      </c>
      <c r="Z125" s="87" t="s">
        <v>1199</v>
      </c>
      <c r="AA125" s="6"/>
    </row>
    <row r="126" spans="1:27" ht="76.5" x14ac:dyDescent="0.25">
      <c r="A126" s="5">
        <v>118</v>
      </c>
      <c r="B126" s="254" t="s">
        <v>102</v>
      </c>
      <c r="C126" s="25" t="s">
        <v>9425</v>
      </c>
      <c r="D126" s="6" t="s">
        <v>1379</v>
      </c>
      <c r="E126" s="6" t="s">
        <v>289</v>
      </c>
      <c r="F126" s="6" t="s">
        <v>9426</v>
      </c>
      <c r="G126" s="8">
        <v>39083</v>
      </c>
      <c r="H126" s="8">
        <v>39083</v>
      </c>
      <c r="I126" s="6" t="s">
        <v>577</v>
      </c>
      <c r="J126" s="37">
        <v>43466</v>
      </c>
      <c r="K126" s="6" t="s">
        <v>9427</v>
      </c>
      <c r="L126" s="6" t="s">
        <v>62</v>
      </c>
      <c r="M126" s="186" t="s">
        <v>3200</v>
      </c>
      <c r="N126" s="39" t="s">
        <v>66</v>
      </c>
      <c r="O126" s="25" t="s">
        <v>88</v>
      </c>
      <c r="P126" s="147" t="s">
        <v>901</v>
      </c>
      <c r="Q126" s="50"/>
      <c r="R126" s="38" t="s">
        <v>55</v>
      </c>
      <c r="S126" s="6" t="s">
        <v>2265</v>
      </c>
      <c r="T126" s="186">
        <v>86786</v>
      </c>
      <c r="U126" s="186" t="s">
        <v>232</v>
      </c>
      <c r="V126" s="186" t="s">
        <v>232</v>
      </c>
      <c r="W126" s="186" t="s">
        <v>232</v>
      </c>
      <c r="X126" s="186" t="s">
        <v>232</v>
      </c>
      <c r="Y126" s="187" t="s">
        <v>232</v>
      </c>
      <c r="Z126" s="87" t="s">
        <v>1199</v>
      </c>
      <c r="AA126" s="6"/>
    </row>
    <row r="127" spans="1:27" ht="76.5" x14ac:dyDescent="0.25">
      <c r="A127" s="5">
        <v>119</v>
      </c>
      <c r="B127" s="254" t="s">
        <v>102</v>
      </c>
      <c r="C127" s="25" t="s">
        <v>7208</v>
      </c>
      <c r="D127" s="6" t="s">
        <v>1350</v>
      </c>
      <c r="E127" s="6" t="s">
        <v>289</v>
      </c>
      <c r="F127" s="6" t="s">
        <v>7209</v>
      </c>
      <c r="G127" s="8">
        <v>42370</v>
      </c>
      <c r="H127" s="8">
        <v>42370</v>
      </c>
      <c r="I127" s="6" t="s">
        <v>7212</v>
      </c>
      <c r="J127" s="37">
        <v>44562</v>
      </c>
      <c r="K127" s="163" t="s">
        <v>7207</v>
      </c>
      <c r="L127" s="6" t="s">
        <v>87</v>
      </c>
      <c r="M127" s="186" t="s">
        <v>3200</v>
      </c>
      <c r="N127" s="39" t="s">
        <v>66</v>
      </c>
      <c r="O127" s="25" t="s">
        <v>88</v>
      </c>
      <c r="P127" s="163" t="s">
        <v>9071</v>
      </c>
      <c r="Q127" s="40" t="s">
        <v>7319</v>
      </c>
      <c r="R127" s="38" t="s">
        <v>55</v>
      </c>
      <c r="S127" s="6" t="s">
        <v>2265</v>
      </c>
      <c r="T127" s="25">
        <v>24964</v>
      </c>
      <c r="U127" s="25">
        <v>30762</v>
      </c>
      <c r="V127" s="25">
        <v>32500</v>
      </c>
      <c r="W127" s="25">
        <v>35200</v>
      </c>
      <c r="X127" s="25" t="s">
        <v>232</v>
      </c>
      <c r="Y127" s="25" t="s">
        <v>232</v>
      </c>
      <c r="Z127" s="87" t="s">
        <v>74</v>
      </c>
      <c r="AA127" s="163"/>
    </row>
    <row r="128" spans="1:27" ht="102" x14ac:dyDescent="0.25">
      <c r="A128" s="5">
        <v>120</v>
      </c>
      <c r="B128" s="6" t="s">
        <v>102</v>
      </c>
      <c r="C128" s="6" t="s">
        <v>7186</v>
      </c>
      <c r="D128" s="6" t="s">
        <v>5221</v>
      </c>
      <c r="E128" s="6" t="s">
        <v>9186</v>
      </c>
      <c r="F128" s="6" t="s">
        <v>7187</v>
      </c>
      <c r="G128" s="8">
        <v>37622</v>
      </c>
      <c r="H128" s="8">
        <v>37622</v>
      </c>
      <c r="I128" s="8" t="s">
        <v>1346</v>
      </c>
      <c r="J128" s="8" t="s">
        <v>176</v>
      </c>
      <c r="K128" s="6" t="s">
        <v>7188</v>
      </c>
      <c r="L128" s="6" t="s">
        <v>87</v>
      </c>
      <c r="M128" s="186" t="s">
        <v>7210</v>
      </c>
      <c r="N128" s="69" t="s">
        <v>94</v>
      </c>
      <c r="O128" s="39" t="s">
        <v>411</v>
      </c>
      <c r="P128" s="189" t="s">
        <v>600</v>
      </c>
      <c r="Q128" s="40"/>
      <c r="R128" s="38">
        <v>10</v>
      </c>
      <c r="S128" s="6" t="s">
        <v>219</v>
      </c>
      <c r="T128" s="186">
        <v>395</v>
      </c>
      <c r="U128" s="186">
        <v>395</v>
      </c>
      <c r="V128" s="186">
        <v>395</v>
      </c>
      <c r="W128" s="186">
        <v>395</v>
      </c>
      <c r="X128" s="186">
        <v>395</v>
      </c>
      <c r="Y128" s="25">
        <v>395</v>
      </c>
      <c r="Z128" s="87" t="s">
        <v>73</v>
      </c>
      <c r="AA128" s="6"/>
    </row>
    <row r="129" spans="1:27" ht="63.75" x14ac:dyDescent="0.25">
      <c r="A129" s="5">
        <v>121</v>
      </c>
      <c r="B129" s="6" t="s">
        <v>102</v>
      </c>
      <c r="C129" s="6" t="s">
        <v>7189</v>
      </c>
      <c r="D129" s="6" t="s">
        <v>7190</v>
      </c>
      <c r="E129" s="6" t="s">
        <v>7203</v>
      </c>
      <c r="F129" s="6" t="s">
        <v>7191</v>
      </c>
      <c r="G129" s="8">
        <v>37622</v>
      </c>
      <c r="H129" s="8">
        <v>37622</v>
      </c>
      <c r="I129" s="8" t="s">
        <v>1346</v>
      </c>
      <c r="J129" s="8" t="s">
        <v>176</v>
      </c>
      <c r="K129" s="6" t="s">
        <v>7192</v>
      </c>
      <c r="L129" s="6" t="s">
        <v>87</v>
      </c>
      <c r="M129" s="186" t="s">
        <v>7210</v>
      </c>
      <c r="N129" s="69" t="s">
        <v>94</v>
      </c>
      <c r="O129" s="39" t="s">
        <v>411</v>
      </c>
      <c r="P129" s="189" t="s">
        <v>600</v>
      </c>
      <c r="Q129" s="40"/>
      <c r="R129" s="38">
        <v>10</v>
      </c>
      <c r="S129" s="6" t="s">
        <v>219</v>
      </c>
      <c r="T129" s="255">
        <v>4257</v>
      </c>
      <c r="U129" s="255">
        <v>4617</v>
      </c>
      <c r="V129" s="255">
        <v>4977</v>
      </c>
      <c r="W129" s="255">
        <v>5337</v>
      </c>
      <c r="X129" s="255">
        <v>5697</v>
      </c>
      <c r="Y129" s="25">
        <v>5795</v>
      </c>
      <c r="Z129" s="87" t="s">
        <v>71</v>
      </c>
      <c r="AA129" s="6"/>
    </row>
    <row r="130" spans="1:27" ht="38.25" x14ac:dyDescent="0.25">
      <c r="A130" s="5">
        <v>122</v>
      </c>
      <c r="B130" s="6" t="s">
        <v>102</v>
      </c>
      <c r="C130" s="6" t="s">
        <v>7150</v>
      </c>
      <c r="D130" s="6" t="s">
        <v>5230</v>
      </c>
      <c r="E130" s="6" t="s">
        <v>7203</v>
      </c>
      <c r="F130" s="6" t="s">
        <v>369</v>
      </c>
      <c r="G130" s="8">
        <v>37622</v>
      </c>
      <c r="H130" s="8">
        <v>37622</v>
      </c>
      <c r="I130" s="8" t="s">
        <v>1346</v>
      </c>
      <c r="J130" s="8" t="s">
        <v>176</v>
      </c>
      <c r="K130" s="6" t="s">
        <v>7193</v>
      </c>
      <c r="L130" s="6" t="s">
        <v>87</v>
      </c>
      <c r="M130" s="186" t="s">
        <v>7210</v>
      </c>
      <c r="N130" s="69" t="s">
        <v>94</v>
      </c>
      <c r="O130" s="39" t="s">
        <v>411</v>
      </c>
      <c r="P130" s="189" t="s">
        <v>600</v>
      </c>
      <c r="Q130" s="40"/>
      <c r="R130" s="38">
        <v>10</v>
      </c>
      <c r="S130" s="6" t="s">
        <v>219</v>
      </c>
      <c r="T130" s="255">
        <v>12928</v>
      </c>
      <c r="U130" s="255">
        <v>12990</v>
      </c>
      <c r="V130" s="255">
        <v>13052</v>
      </c>
      <c r="W130" s="255">
        <v>13114</v>
      </c>
      <c r="X130" s="186">
        <v>13176</v>
      </c>
      <c r="Y130" s="25">
        <v>13240</v>
      </c>
      <c r="Z130" s="87" t="s">
        <v>71</v>
      </c>
      <c r="AA130" s="6"/>
    </row>
    <row r="131" spans="1:27" ht="38.25" x14ac:dyDescent="0.25">
      <c r="A131" s="5">
        <v>123</v>
      </c>
      <c r="B131" s="6" t="s">
        <v>102</v>
      </c>
      <c r="C131" s="6" t="s">
        <v>7150</v>
      </c>
      <c r="D131" s="6" t="s">
        <v>5233</v>
      </c>
      <c r="E131" s="6" t="s">
        <v>289</v>
      </c>
      <c r="F131" s="6" t="s">
        <v>7194</v>
      </c>
      <c r="G131" s="8">
        <v>37622</v>
      </c>
      <c r="H131" s="8">
        <v>37622</v>
      </c>
      <c r="I131" s="8" t="s">
        <v>1346</v>
      </c>
      <c r="J131" s="8" t="s">
        <v>176</v>
      </c>
      <c r="K131" s="6" t="s">
        <v>7195</v>
      </c>
      <c r="L131" s="6" t="s">
        <v>87</v>
      </c>
      <c r="M131" s="186" t="s">
        <v>7210</v>
      </c>
      <c r="N131" s="69" t="s">
        <v>94</v>
      </c>
      <c r="O131" s="39" t="s">
        <v>411</v>
      </c>
      <c r="P131" s="189" t="s">
        <v>600</v>
      </c>
      <c r="Q131" s="40" t="s">
        <v>7320</v>
      </c>
      <c r="R131" s="38">
        <v>10</v>
      </c>
      <c r="S131" s="6" t="s">
        <v>219</v>
      </c>
      <c r="T131" s="255">
        <v>2499</v>
      </c>
      <c r="U131" s="186">
        <v>2499</v>
      </c>
      <c r="V131" s="186">
        <v>2499</v>
      </c>
      <c r="W131" s="186">
        <v>2499</v>
      </c>
      <c r="X131" s="186">
        <v>2499</v>
      </c>
      <c r="Y131" s="25">
        <v>2499</v>
      </c>
      <c r="Z131" s="87" t="s">
        <v>7146</v>
      </c>
      <c r="AA131" s="6"/>
    </row>
    <row r="132" spans="1:27" ht="38.25" x14ac:dyDescent="0.25">
      <c r="A132" s="5">
        <v>124</v>
      </c>
      <c r="B132" s="6" t="s">
        <v>102</v>
      </c>
      <c r="C132" s="6" t="s">
        <v>7150</v>
      </c>
      <c r="D132" s="6" t="s">
        <v>5540</v>
      </c>
      <c r="E132" s="6" t="s">
        <v>7203</v>
      </c>
      <c r="F132" s="6" t="s">
        <v>753</v>
      </c>
      <c r="G132" s="8">
        <v>37622</v>
      </c>
      <c r="H132" s="8">
        <v>37622</v>
      </c>
      <c r="I132" s="8" t="s">
        <v>1346</v>
      </c>
      <c r="J132" s="8" t="s">
        <v>176</v>
      </c>
      <c r="K132" s="6" t="s">
        <v>7325</v>
      </c>
      <c r="L132" s="6" t="s">
        <v>87</v>
      </c>
      <c r="M132" s="186" t="s">
        <v>7210</v>
      </c>
      <c r="N132" s="69" t="s">
        <v>94</v>
      </c>
      <c r="O132" s="39" t="s">
        <v>88</v>
      </c>
      <c r="P132" s="189" t="s">
        <v>1321</v>
      </c>
      <c r="Q132" s="40"/>
      <c r="R132" s="38">
        <v>10</v>
      </c>
      <c r="S132" s="6" t="s">
        <v>219</v>
      </c>
      <c r="T132" s="186">
        <v>3920</v>
      </c>
      <c r="U132" s="186">
        <v>4125</v>
      </c>
      <c r="V132" s="186">
        <v>4245</v>
      </c>
      <c r="W132" s="186">
        <v>4365</v>
      </c>
      <c r="X132" s="186">
        <v>4485</v>
      </c>
      <c r="Y132" s="186">
        <v>4585</v>
      </c>
      <c r="Z132" s="87" t="s">
        <v>71</v>
      </c>
      <c r="AA132" s="6"/>
    </row>
    <row r="133" spans="1:27" s="3" customFormat="1" ht="51" x14ac:dyDescent="0.25">
      <c r="A133" s="5">
        <v>125</v>
      </c>
      <c r="B133" s="6" t="s">
        <v>102</v>
      </c>
      <c r="C133" s="25" t="s">
        <v>7199</v>
      </c>
      <c r="D133" s="47" t="s">
        <v>608</v>
      </c>
      <c r="E133" s="163" t="s">
        <v>289</v>
      </c>
      <c r="F133" s="163" t="s">
        <v>7196</v>
      </c>
      <c r="G133" s="41">
        <v>39948</v>
      </c>
      <c r="H133" s="41">
        <v>39814</v>
      </c>
      <c r="I133" s="8" t="s">
        <v>1346</v>
      </c>
      <c r="J133" s="8" t="s">
        <v>176</v>
      </c>
      <c r="K133" s="163" t="s">
        <v>7202</v>
      </c>
      <c r="L133" s="39" t="s">
        <v>62</v>
      </c>
      <c r="M133" s="163" t="s">
        <v>7211</v>
      </c>
      <c r="N133" s="39" t="s">
        <v>70</v>
      </c>
      <c r="O133" s="39" t="s">
        <v>88</v>
      </c>
      <c r="P133" s="163" t="s">
        <v>1011</v>
      </c>
      <c r="Q133" s="40" t="s">
        <v>7323</v>
      </c>
      <c r="R133" s="38" t="s">
        <v>21</v>
      </c>
      <c r="S133" s="6" t="s">
        <v>224</v>
      </c>
      <c r="T133" s="25">
        <v>277531</v>
      </c>
      <c r="U133" s="25">
        <v>210258</v>
      </c>
      <c r="V133" s="25">
        <v>150500</v>
      </c>
      <c r="W133" s="25">
        <v>160500</v>
      </c>
      <c r="X133" s="25">
        <v>170500</v>
      </c>
      <c r="Y133" s="25">
        <v>180500</v>
      </c>
      <c r="Z133" s="87" t="s">
        <v>74</v>
      </c>
      <c r="AA133" s="163"/>
    </row>
    <row r="134" spans="1:27" s="3" customFormat="1" ht="76.5" x14ac:dyDescent="0.25">
      <c r="A134" s="5">
        <v>126</v>
      </c>
      <c r="B134" s="6" t="s">
        <v>102</v>
      </c>
      <c r="C134" s="25" t="s">
        <v>7198</v>
      </c>
      <c r="D134" s="47" t="s">
        <v>612</v>
      </c>
      <c r="E134" s="163" t="s">
        <v>9187</v>
      </c>
      <c r="F134" s="163" t="s">
        <v>7197</v>
      </c>
      <c r="G134" s="41">
        <v>42370</v>
      </c>
      <c r="H134" s="41">
        <v>42370</v>
      </c>
      <c r="I134" s="163" t="s">
        <v>650</v>
      </c>
      <c r="J134" s="8">
        <v>44197</v>
      </c>
      <c r="K134" s="163" t="s">
        <v>7200</v>
      </c>
      <c r="L134" s="39" t="s">
        <v>62</v>
      </c>
      <c r="M134" s="163" t="s">
        <v>7211</v>
      </c>
      <c r="N134" s="39" t="s">
        <v>70</v>
      </c>
      <c r="O134" s="39" t="s">
        <v>92</v>
      </c>
      <c r="P134" s="163" t="s">
        <v>519</v>
      </c>
      <c r="Q134" s="40" t="s">
        <v>7323</v>
      </c>
      <c r="R134" s="38" t="s">
        <v>21</v>
      </c>
      <c r="S134" s="6" t="s">
        <v>224</v>
      </c>
      <c r="T134" s="25">
        <v>667.4</v>
      </c>
      <c r="U134" s="25">
        <v>425</v>
      </c>
      <c r="V134" s="25">
        <v>210</v>
      </c>
      <c r="W134" s="25" t="s">
        <v>232</v>
      </c>
      <c r="X134" s="25" t="s">
        <v>232</v>
      </c>
      <c r="Y134" s="25" t="s">
        <v>232</v>
      </c>
      <c r="Z134" s="256" t="s">
        <v>86</v>
      </c>
      <c r="AA134" s="163"/>
    </row>
    <row r="135" spans="1:27" s="3" customFormat="1" ht="76.5" x14ac:dyDescent="0.25">
      <c r="A135" s="5">
        <v>127</v>
      </c>
      <c r="B135" s="6" t="s">
        <v>102</v>
      </c>
      <c r="C135" s="25" t="s">
        <v>7201</v>
      </c>
      <c r="D135" s="47" t="s">
        <v>280</v>
      </c>
      <c r="E135" s="163" t="s">
        <v>289</v>
      </c>
      <c r="F135" s="163" t="s">
        <v>7197</v>
      </c>
      <c r="G135" s="41">
        <v>42370</v>
      </c>
      <c r="H135" s="41">
        <v>42370</v>
      </c>
      <c r="I135" s="163" t="s">
        <v>523</v>
      </c>
      <c r="J135" s="8">
        <v>44197</v>
      </c>
      <c r="K135" s="163" t="s">
        <v>7200</v>
      </c>
      <c r="L135" s="39" t="s">
        <v>62</v>
      </c>
      <c r="M135" s="163" t="s">
        <v>7211</v>
      </c>
      <c r="N135" s="39" t="s">
        <v>68</v>
      </c>
      <c r="O135" s="39" t="s">
        <v>92</v>
      </c>
      <c r="P135" s="163" t="s">
        <v>281</v>
      </c>
      <c r="Q135" s="40" t="s">
        <v>7324</v>
      </c>
      <c r="R135" s="38" t="s">
        <v>21</v>
      </c>
      <c r="S135" s="6" t="s">
        <v>224</v>
      </c>
      <c r="T135" s="25">
        <v>36.799999999999997</v>
      </c>
      <c r="U135" s="25">
        <v>10</v>
      </c>
      <c r="V135" s="25">
        <v>15</v>
      </c>
      <c r="W135" s="25" t="s">
        <v>232</v>
      </c>
      <c r="X135" s="25" t="s">
        <v>232</v>
      </c>
      <c r="Y135" s="25" t="s">
        <v>232</v>
      </c>
      <c r="Z135" s="256" t="s">
        <v>86</v>
      </c>
      <c r="AA135" s="163"/>
    </row>
    <row r="136" spans="1:27" ht="153" x14ac:dyDescent="0.25">
      <c r="A136" s="5">
        <v>128</v>
      </c>
      <c r="B136" s="6" t="s">
        <v>102</v>
      </c>
      <c r="C136" s="6" t="s">
        <v>7229</v>
      </c>
      <c r="D136" s="6" t="s">
        <v>280</v>
      </c>
      <c r="E136" s="6" t="s">
        <v>7213</v>
      </c>
      <c r="F136" s="6" t="s">
        <v>556</v>
      </c>
      <c r="G136" s="8">
        <v>43808</v>
      </c>
      <c r="H136" s="8">
        <v>43466</v>
      </c>
      <c r="I136" s="7" t="s">
        <v>316</v>
      </c>
      <c r="J136" s="8" t="s">
        <v>9110</v>
      </c>
      <c r="K136" s="6" t="s">
        <v>8308</v>
      </c>
      <c r="L136" s="6" t="s">
        <v>62</v>
      </c>
      <c r="M136" s="186" t="s">
        <v>3200</v>
      </c>
      <c r="N136" s="39" t="s">
        <v>95</v>
      </c>
      <c r="O136" s="6" t="s">
        <v>88</v>
      </c>
      <c r="P136" s="257" t="s">
        <v>7230</v>
      </c>
      <c r="Q136" s="38" t="s">
        <v>7322</v>
      </c>
      <c r="R136" s="38" t="s">
        <v>21</v>
      </c>
      <c r="S136" s="6" t="s">
        <v>224</v>
      </c>
      <c r="T136" s="196" t="s">
        <v>232</v>
      </c>
      <c r="U136" s="196">
        <v>0</v>
      </c>
      <c r="V136" s="196">
        <v>0</v>
      </c>
      <c r="W136" s="196">
        <v>13810</v>
      </c>
      <c r="X136" s="196">
        <v>25466</v>
      </c>
      <c r="Y136" s="25">
        <v>52333</v>
      </c>
      <c r="Z136" s="87" t="s">
        <v>1199</v>
      </c>
      <c r="AA136" s="6" t="s">
        <v>7757</v>
      </c>
    </row>
    <row r="137" spans="1:27" ht="51" x14ac:dyDescent="0.25">
      <c r="A137" s="5">
        <v>129</v>
      </c>
      <c r="B137" s="6" t="s">
        <v>102</v>
      </c>
      <c r="C137" s="6" t="s">
        <v>8061</v>
      </c>
      <c r="D137" s="6" t="s">
        <v>280</v>
      </c>
      <c r="E137" s="6" t="s">
        <v>9051</v>
      </c>
      <c r="F137" s="6" t="s">
        <v>7166</v>
      </c>
      <c r="G137" s="8">
        <v>37090</v>
      </c>
      <c r="H137" s="8">
        <v>36892</v>
      </c>
      <c r="I137" s="7" t="s">
        <v>316</v>
      </c>
      <c r="J137" s="8" t="s">
        <v>176</v>
      </c>
      <c r="K137" s="6" t="s">
        <v>7321</v>
      </c>
      <c r="L137" s="6" t="s">
        <v>87</v>
      </c>
      <c r="M137" s="186" t="s">
        <v>3200</v>
      </c>
      <c r="N137" s="39" t="s">
        <v>95</v>
      </c>
      <c r="O137" s="6" t="s">
        <v>88</v>
      </c>
      <c r="P137" s="257" t="s">
        <v>598</v>
      </c>
      <c r="Q137" s="38" t="s">
        <v>7320</v>
      </c>
      <c r="R137" s="38" t="s">
        <v>21</v>
      </c>
      <c r="S137" s="6" t="s">
        <v>224</v>
      </c>
      <c r="T137" s="196">
        <v>0</v>
      </c>
      <c r="U137" s="196">
        <v>0</v>
      </c>
      <c r="V137" s="25">
        <v>0</v>
      </c>
      <c r="W137" s="25">
        <v>0</v>
      </c>
      <c r="X137" s="25">
        <v>0</v>
      </c>
      <c r="Y137" s="25">
        <v>0</v>
      </c>
      <c r="Z137" s="87" t="s">
        <v>1199</v>
      </c>
      <c r="AA137" s="6"/>
    </row>
    <row r="138" spans="1:27" ht="63.75" x14ac:dyDescent="0.25">
      <c r="A138" s="5">
        <v>130</v>
      </c>
      <c r="B138" s="40" t="s">
        <v>103</v>
      </c>
      <c r="C138" s="25" t="s">
        <v>578</v>
      </c>
      <c r="D138" s="39" t="s">
        <v>582</v>
      </c>
      <c r="E138" s="147" t="s">
        <v>9428</v>
      </c>
      <c r="F138" s="147" t="s">
        <v>590</v>
      </c>
      <c r="G138" s="37">
        <v>41191</v>
      </c>
      <c r="H138" s="37">
        <v>41275</v>
      </c>
      <c r="I138" s="147" t="s">
        <v>9429</v>
      </c>
      <c r="J138" s="37" t="s">
        <v>176</v>
      </c>
      <c r="K138" s="147" t="s">
        <v>5179</v>
      </c>
      <c r="L138" s="147" t="s">
        <v>62</v>
      </c>
      <c r="M138" s="147" t="s">
        <v>596</v>
      </c>
      <c r="N138" s="147" t="s">
        <v>95</v>
      </c>
      <c r="O138" s="147" t="s">
        <v>88</v>
      </c>
      <c r="P138" s="147" t="s">
        <v>598</v>
      </c>
      <c r="Q138" s="51"/>
      <c r="R138" s="25">
        <v>15</v>
      </c>
      <c r="S138" s="25" t="s">
        <v>9430</v>
      </c>
      <c r="T138" s="187">
        <v>222</v>
      </c>
      <c r="U138" s="187">
        <v>411</v>
      </c>
      <c r="V138" s="187" t="s">
        <v>758</v>
      </c>
      <c r="W138" s="187" t="s">
        <v>758</v>
      </c>
      <c r="X138" s="187" t="s">
        <v>758</v>
      </c>
      <c r="Y138" s="187" t="s">
        <v>758</v>
      </c>
      <c r="Z138" s="87" t="s">
        <v>1199</v>
      </c>
      <c r="AA138" s="147"/>
    </row>
    <row r="139" spans="1:27" ht="76.5" x14ac:dyDescent="0.25">
      <c r="A139" s="5">
        <v>131</v>
      </c>
      <c r="B139" s="40" t="s">
        <v>103</v>
      </c>
      <c r="C139" s="25" t="s">
        <v>579</v>
      </c>
      <c r="D139" s="39" t="s">
        <v>583</v>
      </c>
      <c r="E139" s="147" t="s">
        <v>599</v>
      </c>
      <c r="F139" s="147" t="s">
        <v>590</v>
      </c>
      <c r="G139" s="37">
        <v>37949</v>
      </c>
      <c r="H139" s="37">
        <v>37987</v>
      </c>
      <c r="I139" s="147" t="s">
        <v>9431</v>
      </c>
      <c r="J139" s="37" t="s">
        <v>176</v>
      </c>
      <c r="K139" s="147" t="s">
        <v>9432</v>
      </c>
      <c r="L139" s="147" t="s">
        <v>62</v>
      </c>
      <c r="M139" s="147" t="s">
        <v>596</v>
      </c>
      <c r="N139" s="147" t="s">
        <v>66</v>
      </c>
      <c r="O139" s="147" t="s">
        <v>411</v>
      </c>
      <c r="P139" s="147" t="s">
        <v>251</v>
      </c>
      <c r="Q139" s="51"/>
      <c r="R139" s="25">
        <v>16</v>
      </c>
      <c r="S139" s="25" t="s">
        <v>2265</v>
      </c>
      <c r="T139" s="187">
        <v>76431</v>
      </c>
      <c r="U139" s="187">
        <v>64846</v>
      </c>
      <c r="V139" s="187" t="s">
        <v>758</v>
      </c>
      <c r="W139" s="187" t="s">
        <v>758</v>
      </c>
      <c r="X139" s="187" t="s">
        <v>758</v>
      </c>
      <c r="Y139" s="187" t="s">
        <v>758</v>
      </c>
      <c r="Z139" s="87" t="s">
        <v>1199</v>
      </c>
      <c r="AA139" s="147"/>
    </row>
    <row r="140" spans="1:27" ht="51" x14ac:dyDescent="0.25">
      <c r="A140" s="5">
        <v>132</v>
      </c>
      <c r="B140" s="40" t="s">
        <v>103</v>
      </c>
      <c r="C140" s="25" t="s">
        <v>9433</v>
      </c>
      <c r="D140" s="39" t="s">
        <v>584</v>
      </c>
      <c r="E140" s="6" t="s">
        <v>289</v>
      </c>
      <c r="F140" s="147" t="s">
        <v>591</v>
      </c>
      <c r="G140" s="37">
        <v>38456</v>
      </c>
      <c r="H140" s="37">
        <v>38353</v>
      </c>
      <c r="I140" s="8" t="s">
        <v>1346</v>
      </c>
      <c r="J140" s="37" t="s">
        <v>176</v>
      </c>
      <c r="K140" s="147" t="s">
        <v>9434</v>
      </c>
      <c r="L140" s="147" t="s">
        <v>62</v>
      </c>
      <c r="M140" s="147" t="s">
        <v>597</v>
      </c>
      <c r="N140" s="147" t="s">
        <v>66</v>
      </c>
      <c r="O140" s="147" t="s">
        <v>411</v>
      </c>
      <c r="P140" s="147" t="s">
        <v>251</v>
      </c>
      <c r="Q140" s="51"/>
      <c r="R140" s="25" t="s">
        <v>30</v>
      </c>
      <c r="S140" s="25" t="s">
        <v>439</v>
      </c>
      <c r="T140" s="187">
        <v>6859</v>
      </c>
      <c r="U140" s="187">
        <v>6279</v>
      </c>
      <c r="V140" s="187" t="s">
        <v>758</v>
      </c>
      <c r="W140" s="187" t="s">
        <v>758</v>
      </c>
      <c r="X140" s="187" t="s">
        <v>758</v>
      </c>
      <c r="Y140" s="187" t="s">
        <v>758</v>
      </c>
      <c r="Z140" s="87" t="s">
        <v>1199</v>
      </c>
      <c r="AA140" s="147"/>
    </row>
    <row r="141" spans="1:27" ht="51" x14ac:dyDescent="0.25">
      <c r="A141" s="5">
        <v>133</v>
      </c>
      <c r="B141" s="40" t="s">
        <v>103</v>
      </c>
      <c r="C141" s="25" t="s">
        <v>9435</v>
      </c>
      <c r="D141" s="39" t="s">
        <v>585</v>
      </c>
      <c r="E141" s="6" t="s">
        <v>289</v>
      </c>
      <c r="F141" s="147" t="s">
        <v>592</v>
      </c>
      <c r="G141" s="41">
        <v>40266</v>
      </c>
      <c r="H141" s="41">
        <v>40179</v>
      </c>
      <c r="I141" s="8" t="s">
        <v>1346</v>
      </c>
      <c r="J141" s="37" t="s">
        <v>176</v>
      </c>
      <c r="K141" s="147" t="s">
        <v>9436</v>
      </c>
      <c r="L141" s="147" t="s">
        <v>87</v>
      </c>
      <c r="M141" s="147" t="s">
        <v>601</v>
      </c>
      <c r="N141" s="147" t="s">
        <v>66</v>
      </c>
      <c r="O141" s="147" t="s">
        <v>411</v>
      </c>
      <c r="P141" s="147" t="s">
        <v>251</v>
      </c>
      <c r="Q141" s="51"/>
      <c r="R141" s="25">
        <v>8</v>
      </c>
      <c r="S141" s="25" t="s">
        <v>843</v>
      </c>
      <c r="T141" s="187">
        <v>0</v>
      </c>
      <c r="U141" s="187" t="s">
        <v>758</v>
      </c>
      <c r="V141" s="187" t="s">
        <v>758</v>
      </c>
      <c r="W141" s="187" t="s">
        <v>758</v>
      </c>
      <c r="X141" s="187" t="s">
        <v>758</v>
      </c>
      <c r="Y141" s="187" t="s">
        <v>758</v>
      </c>
      <c r="Z141" s="87" t="s">
        <v>1199</v>
      </c>
      <c r="AA141" s="147"/>
    </row>
    <row r="142" spans="1:27" ht="102" x14ac:dyDescent="0.25">
      <c r="A142" s="5">
        <v>134</v>
      </c>
      <c r="B142" s="40" t="s">
        <v>103</v>
      </c>
      <c r="C142" s="25" t="s">
        <v>9437</v>
      </c>
      <c r="D142" s="39" t="s">
        <v>2054</v>
      </c>
      <c r="E142" s="6" t="s">
        <v>289</v>
      </c>
      <c r="F142" s="147" t="s">
        <v>9438</v>
      </c>
      <c r="G142" s="37">
        <v>40107</v>
      </c>
      <c r="H142" s="37">
        <v>40179</v>
      </c>
      <c r="I142" s="8" t="s">
        <v>1346</v>
      </c>
      <c r="J142" s="37" t="s">
        <v>176</v>
      </c>
      <c r="K142" s="147" t="s">
        <v>9439</v>
      </c>
      <c r="L142" s="147" t="s">
        <v>87</v>
      </c>
      <c r="M142" s="147" t="s">
        <v>219</v>
      </c>
      <c r="N142" s="147" t="s">
        <v>94</v>
      </c>
      <c r="O142" s="147" t="s">
        <v>411</v>
      </c>
      <c r="P142" s="147" t="s">
        <v>600</v>
      </c>
      <c r="Q142" s="51"/>
      <c r="R142" s="25">
        <v>10</v>
      </c>
      <c r="S142" s="9" t="s">
        <v>219</v>
      </c>
      <c r="T142" s="187">
        <v>304</v>
      </c>
      <c r="U142" s="187">
        <v>433</v>
      </c>
      <c r="V142" s="187" t="s">
        <v>758</v>
      </c>
      <c r="W142" s="187" t="s">
        <v>758</v>
      </c>
      <c r="X142" s="187" t="s">
        <v>758</v>
      </c>
      <c r="Y142" s="187" t="s">
        <v>758</v>
      </c>
      <c r="Z142" s="152" t="s">
        <v>226</v>
      </c>
      <c r="AA142" s="147"/>
    </row>
    <row r="143" spans="1:27" ht="76.5" x14ac:dyDescent="0.25">
      <c r="A143" s="5">
        <v>135</v>
      </c>
      <c r="B143" s="40" t="s">
        <v>103</v>
      </c>
      <c r="C143" s="25" t="s">
        <v>580</v>
      </c>
      <c r="D143" s="39" t="s">
        <v>2043</v>
      </c>
      <c r="E143" s="147" t="s">
        <v>9440</v>
      </c>
      <c r="F143" s="147" t="s">
        <v>9441</v>
      </c>
      <c r="G143" s="37">
        <v>37618</v>
      </c>
      <c r="H143" s="37">
        <v>37622</v>
      </c>
      <c r="I143" s="8" t="s">
        <v>1346</v>
      </c>
      <c r="J143" s="37" t="s">
        <v>176</v>
      </c>
      <c r="K143" s="147" t="s">
        <v>9442</v>
      </c>
      <c r="L143" s="147" t="s">
        <v>63</v>
      </c>
      <c r="M143" s="147" t="s">
        <v>601</v>
      </c>
      <c r="N143" s="147" t="s">
        <v>94</v>
      </c>
      <c r="O143" s="147" t="s">
        <v>411</v>
      </c>
      <c r="P143" s="147" t="s">
        <v>600</v>
      </c>
      <c r="Q143" s="51"/>
      <c r="R143" s="25">
        <v>3</v>
      </c>
      <c r="S143" s="9" t="s">
        <v>256</v>
      </c>
      <c r="T143" s="187">
        <v>43</v>
      </c>
      <c r="U143" s="187">
        <v>0</v>
      </c>
      <c r="V143" s="187" t="s">
        <v>758</v>
      </c>
      <c r="W143" s="187" t="s">
        <v>758</v>
      </c>
      <c r="X143" s="187" t="s">
        <v>758</v>
      </c>
      <c r="Y143" s="187" t="s">
        <v>758</v>
      </c>
      <c r="Z143" s="87" t="s">
        <v>1199</v>
      </c>
      <c r="AA143" s="147"/>
    </row>
    <row r="144" spans="1:27" ht="38.25" x14ac:dyDescent="0.25">
      <c r="A144" s="5">
        <v>136</v>
      </c>
      <c r="B144" s="40" t="s">
        <v>103</v>
      </c>
      <c r="C144" s="25" t="s">
        <v>580</v>
      </c>
      <c r="D144" s="39" t="s">
        <v>588</v>
      </c>
      <c r="E144" s="147" t="s">
        <v>9443</v>
      </c>
      <c r="F144" s="147" t="s">
        <v>593</v>
      </c>
      <c r="G144" s="37">
        <v>37618</v>
      </c>
      <c r="H144" s="37">
        <v>37622</v>
      </c>
      <c r="I144" s="8" t="s">
        <v>1346</v>
      </c>
      <c r="J144" s="37" t="s">
        <v>176</v>
      </c>
      <c r="K144" s="147" t="s">
        <v>9444</v>
      </c>
      <c r="L144" s="147" t="s">
        <v>63</v>
      </c>
      <c r="M144" s="147" t="s">
        <v>601</v>
      </c>
      <c r="N144" s="147" t="s">
        <v>94</v>
      </c>
      <c r="O144" s="147" t="s">
        <v>411</v>
      </c>
      <c r="P144" s="147" t="s">
        <v>600</v>
      </c>
      <c r="Q144" s="51"/>
      <c r="R144" s="25">
        <v>4</v>
      </c>
      <c r="S144" s="25" t="s">
        <v>1145</v>
      </c>
      <c r="T144" s="187">
        <v>0</v>
      </c>
      <c r="U144" s="187" t="s">
        <v>758</v>
      </c>
      <c r="V144" s="187" t="s">
        <v>758</v>
      </c>
      <c r="W144" s="187" t="s">
        <v>758</v>
      </c>
      <c r="X144" s="187" t="s">
        <v>758</v>
      </c>
      <c r="Y144" s="187" t="s">
        <v>758</v>
      </c>
      <c r="Z144" s="87" t="s">
        <v>1199</v>
      </c>
      <c r="AA144" s="147"/>
    </row>
    <row r="145" spans="1:27" ht="38.25" x14ac:dyDescent="0.25">
      <c r="A145" s="5">
        <v>137</v>
      </c>
      <c r="B145" s="40" t="s">
        <v>103</v>
      </c>
      <c r="C145" s="25" t="s">
        <v>580</v>
      </c>
      <c r="D145" s="39" t="s">
        <v>589</v>
      </c>
      <c r="E145" s="147" t="s">
        <v>602</v>
      </c>
      <c r="F145" s="147" t="s">
        <v>9445</v>
      </c>
      <c r="G145" s="37">
        <v>40107</v>
      </c>
      <c r="H145" s="37">
        <v>37622</v>
      </c>
      <c r="I145" s="8" t="s">
        <v>1346</v>
      </c>
      <c r="J145" s="37" t="s">
        <v>176</v>
      </c>
      <c r="K145" s="147" t="s">
        <v>9446</v>
      </c>
      <c r="L145" s="147" t="s">
        <v>87</v>
      </c>
      <c r="M145" s="147" t="s">
        <v>219</v>
      </c>
      <c r="N145" s="147" t="s">
        <v>94</v>
      </c>
      <c r="O145" s="147" t="s">
        <v>411</v>
      </c>
      <c r="P145" s="147" t="s">
        <v>600</v>
      </c>
      <c r="Q145" s="51"/>
      <c r="R145" s="25">
        <v>10</v>
      </c>
      <c r="S145" s="9" t="s">
        <v>219</v>
      </c>
      <c r="T145" s="187">
        <v>0</v>
      </c>
      <c r="U145" s="187" t="s">
        <v>758</v>
      </c>
      <c r="V145" s="187" t="s">
        <v>758</v>
      </c>
      <c r="W145" s="187" t="s">
        <v>758</v>
      </c>
      <c r="X145" s="187" t="s">
        <v>758</v>
      </c>
      <c r="Y145" s="187" t="s">
        <v>758</v>
      </c>
      <c r="Z145" s="152" t="s">
        <v>226</v>
      </c>
      <c r="AA145" s="147"/>
    </row>
    <row r="146" spans="1:27" ht="114.75" x14ac:dyDescent="0.25">
      <c r="A146" s="5">
        <v>138</v>
      </c>
      <c r="B146" s="40" t="s">
        <v>103</v>
      </c>
      <c r="C146" s="25" t="s">
        <v>581</v>
      </c>
      <c r="D146" s="39" t="s">
        <v>276</v>
      </c>
      <c r="E146" s="147" t="s">
        <v>9447</v>
      </c>
      <c r="F146" s="147" t="s">
        <v>9448</v>
      </c>
      <c r="G146" s="37">
        <v>42245</v>
      </c>
      <c r="H146" s="37">
        <v>42249</v>
      </c>
      <c r="I146" s="147" t="s">
        <v>595</v>
      </c>
      <c r="J146" s="37">
        <v>44197</v>
      </c>
      <c r="K146" s="147" t="s">
        <v>9449</v>
      </c>
      <c r="L146" s="147" t="s">
        <v>62</v>
      </c>
      <c r="M146" s="147" t="s">
        <v>9450</v>
      </c>
      <c r="N146" s="147" t="s">
        <v>70</v>
      </c>
      <c r="O146" s="147" t="s">
        <v>92</v>
      </c>
      <c r="P146" s="147" t="s">
        <v>519</v>
      </c>
      <c r="Q146" s="51"/>
      <c r="R146" s="25">
        <v>14</v>
      </c>
      <c r="S146" s="25" t="s">
        <v>2286</v>
      </c>
      <c r="T146" s="187">
        <v>0</v>
      </c>
      <c r="U146" s="187" t="s">
        <v>758</v>
      </c>
      <c r="V146" s="187" t="s">
        <v>758</v>
      </c>
      <c r="W146" s="187" t="s">
        <v>232</v>
      </c>
      <c r="X146" s="187" t="s">
        <v>232</v>
      </c>
      <c r="Y146" s="187" t="s">
        <v>232</v>
      </c>
      <c r="Z146" s="153" t="s">
        <v>831</v>
      </c>
      <c r="AA146" s="147"/>
    </row>
    <row r="147" spans="1:27" ht="102" x14ac:dyDescent="0.25">
      <c r="A147" s="5">
        <v>139</v>
      </c>
      <c r="B147" s="44" t="s">
        <v>104</v>
      </c>
      <c r="C147" s="44" t="s">
        <v>7364</v>
      </c>
      <c r="D147" s="44" t="s">
        <v>280</v>
      </c>
      <c r="E147" s="44" t="s">
        <v>7362</v>
      </c>
      <c r="F147" s="44" t="s">
        <v>603</v>
      </c>
      <c r="G147" s="48">
        <v>40389</v>
      </c>
      <c r="H147" s="48">
        <v>40544</v>
      </c>
      <c r="I147" s="44" t="s">
        <v>604</v>
      </c>
      <c r="J147" s="48" t="s">
        <v>176</v>
      </c>
      <c r="K147" s="44" t="s">
        <v>9451</v>
      </c>
      <c r="L147" s="6" t="s">
        <v>62</v>
      </c>
      <c r="M147" s="44" t="s">
        <v>7505</v>
      </c>
      <c r="N147" s="6" t="s">
        <v>95</v>
      </c>
      <c r="O147" s="147" t="s">
        <v>88</v>
      </c>
      <c r="P147" s="71" t="s">
        <v>218</v>
      </c>
      <c r="Q147" s="51"/>
      <c r="R147" s="78" t="s">
        <v>21</v>
      </c>
      <c r="S147" s="6" t="s">
        <v>224</v>
      </c>
      <c r="T147" s="187">
        <v>0</v>
      </c>
      <c r="U147" s="187">
        <v>0</v>
      </c>
      <c r="V147" s="187">
        <v>0</v>
      </c>
      <c r="W147" s="187">
        <v>0</v>
      </c>
      <c r="X147" s="187">
        <v>0</v>
      </c>
      <c r="Y147" s="187">
        <v>0</v>
      </c>
      <c r="Z147" s="87" t="s">
        <v>1199</v>
      </c>
      <c r="AA147" s="6"/>
    </row>
    <row r="148" spans="1:27" ht="114.75" x14ac:dyDescent="0.25">
      <c r="A148" s="5">
        <v>140</v>
      </c>
      <c r="B148" s="44" t="s">
        <v>104</v>
      </c>
      <c r="C148" s="44" t="s">
        <v>9452</v>
      </c>
      <c r="D148" s="44" t="s">
        <v>1087</v>
      </c>
      <c r="E148" s="44" t="s">
        <v>7363</v>
      </c>
      <c r="F148" s="44" t="s">
        <v>605</v>
      </c>
      <c r="G148" s="8">
        <v>43101</v>
      </c>
      <c r="H148" s="8">
        <v>43101</v>
      </c>
      <c r="I148" s="44" t="s">
        <v>604</v>
      </c>
      <c r="J148" s="48" t="s">
        <v>9453</v>
      </c>
      <c r="K148" s="44" t="s">
        <v>9454</v>
      </c>
      <c r="L148" s="6" t="s">
        <v>62</v>
      </c>
      <c r="M148" s="44" t="s">
        <v>7505</v>
      </c>
      <c r="N148" s="6" t="s">
        <v>95</v>
      </c>
      <c r="O148" s="147" t="s">
        <v>88</v>
      </c>
      <c r="P148" s="71" t="s">
        <v>218</v>
      </c>
      <c r="Q148" s="51"/>
      <c r="R148" s="186" t="s">
        <v>21</v>
      </c>
      <c r="S148" s="6" t="s">
        <v>224</v>
      </c>
      <c r="T148" s="187">
        <v>0</v>
      </c>
      <c r="U148" s="187">
        <v>0</v>
      </c>
      <c r="V148" s="187">
        <v>0</v>
      </c>
      <c r="W148" s="187">
        <v>0</v>
      </c>
      <c r="X148" s="187">
        <v>0</v>
      </c>
      <c r="Y148" s="187">
        <v>0</v>
      </c>
      <c r="Z148" s="87" t="s">
        <v>1199</v>
      </c>
      <c r="AA148" s="6" t="s">
        <v>81</v>
      </c>
    </row>
    <row r="149" spans="1:27" ht="114.75" x14ac:dyDescent="0.25">
      <c r="A149" s="5">
        <v>141</v>
      </c>
      <c r="B149" s="44" t="s">
        <v>104</v>
      </c>
      <c r="C149" s="44" t="s">
        <v>9452</v>
      </c>
      <c r="D149" s="44" t="s">
        <v>1087</v>
      </c>
      <c r="E149" s="44" t="s">
        <v>651</v>
      </c>
      <c r="F149" s="44" t="s">
        <v>606</v>
      </c>
      <c r="G149" s="8">
        <v>43101</v>
      </c>
      <c r="H149" s="8">
        <v>43101</v>
      </c>
      <c r="I149" s="44" t="s">
        <v>604</v>
      </c>
      <c r="J149" s="48" t="s">
        <v>9453</v>
      </c>
      <c r="K149" s="44" t="s">
        <v>9455</v>
      </c>
      <c r="L149" s="6" t="s">
        <v>62</v>
      </c>
      <c r="M149" s="44" t="s">
        <v>7505</v>
      </c>
      <c r="N149" s="6" t="s">
        <v>95</v>
      </c>
      <c r="O149" s="147" t="s">
        <v>88</v>
      </c>
      <c r="P149" s="71" t="s">
        <v>218</v>
      </c>
      <c r="Q149" s="51"/>
      <c r="R149" s="78" t="s">
        <v>21</v>
      </c>
      <c r="S149" s="6" t="s">
        <v>224</v>
      </c>
      <c r="T149" s="187">
        <v>0</v>
      </c>
      <c r="U149" s="187">
        <v>0</v>
      </c>
      <c r="V149" s="187">
        <v>0</v>
      </c>
      <c r="W149" s="187">
        <v>0</v>
      </c>
      <c r="X149" s="187">
        <v>0</v>
      </c>
      <c r="Y149" s="187">
        <v>0</v>
      </c>
      <c r="Z149" s="87" t="s">
        <v>1199</v>
      </c>
      <c r="AA149" s="6" t="s">
        <v>81</v>
      </c>
    </row>
    <row r="150" spans="1:27" ht="76.5" x14ac:dyDescent="0.25">
      <c r="A150" s="5">
        <v>142</v>
      </c>
      <c r="B150" s="44" t="s">
        <v>104</v>
      </c>
      <c r="C150" s="44" t="s">
        <v>607</v>
      </c>
      <c r="D150" s="44" t="s">
        <v>608</v>
      </c>
      <c r="E150" s="44" t="s">
        <v>609</v>
      </c>
      <c r="F150" s="44" t="s">
        <v>610</v>
      </c>
      <c r="G150" s="48">
        <v>40544</v>
      </c>
      <c r="H150" s="48">
        <v>40544</v>
      </c>
      <c r="I150" s="8" t="s">
        <v>1346</v>
      </c>
      <c r="J150" s="48" t="s">
        <v>9453</v>
      </c>
      <c r="K150" s="44" t="s">
        <v>611</v>
      </c>
      <c r="L150" s="6" t="s">
        <v>62</v>
      </c>
      <c r="M150" s="44" t="s">
        <v>7505</v>
      </c>
      <c r="N150" s="6" t="s">
        <v>95</v>
      </c>
      <c r="O150" s="147" t="s">
        <v>88</v>
      </c>
      <c r="P150" s="143" t="s">
        <v>598</v>
      </c>
      <c r="Q150" s="51"/>
      <c r="R150" s="186">
        <v>16</v>
      </c>
      <c r="S150" s="6" t="s">
        <v>2265</v>
      </c>
      <c r="T150" s="187">
        <v>0</v>
      </c>
      <c r="U150" s="187">
        <v>0</v>
      </c>
      <c r="V150" s="187">
        <v>0</v>
      </c>
      <c r="W150" s="187">
        <v>0</v>
      </c>
      <c r="X150" s="187">
        <v>0</v>
      </c>
      <c r="Y150" s="187">
        <v>0</v>
      </c>
      <c r="Z150" s="87" t="s">
        <v>1199</v>
      </c>
      <c r="AA150" s="6"/>
    </row>
    <row r="151" spans="1:27" ht="76.5" x14ac:dyDescent="0.25">
      <c r="A151" s="5">
        <v>143</v>
      </c>
      <c r="B151" s="44" t="s">
        <v>104</v>
      </c>
      <c r="C151" s="44" t="s">
        <v>607</v>
      </c>
      <c r="D151" s="44" t="s">
        <v>612</v>
      </c>
      <c r="E151" s="44" t="s">
        <v>613</v>
      </c>
      <c r="F151" s="44" t="s">
        <v>614</v>
      </c>
      <c r="G151" s="48">
        <v>40544</v>
      </c>
      <c r="H151" s="48">
        <v>40544</v>
      </c>
      <c r="I151" s="8" t="s">
        <v>1346</v>
      </c>
      <c r="J151" s="48" t="s">
        <v>9453</v>
      </c>
      <c r="K151" s="44" t="s">
        <v>615</v>
      </c>
      <c r="L151" s="6" t="s">
        <v>62</v>
      </c>
      <c r="M151" s="44" t="s">
        <v>7505</v>
      </c>
      <c r="N151" s="6" t="s">
        <v>95</v>
      </c>
      <c r="O151" s="147" t="s">
        <v>88</v>
      </c>
      <c r="P151" s="143" t="s">
        <v>598</v>
      </c>
      <c r="Q151" s="51"/>
      <c r="R151" s="38">
        <v>16</v>
      </c>
      <c r="S151" s="6" t="s">
        <v>2265</v>
      </c>
      <c r="T151" s="187">
        <v>0</v>
      </c>
      <c r="U151" s="187">
        <v>0</v>
      </c>
      <c r="V151" s="187">
        <v>0</v>
      </c>
      <c r="W151" s="187">
        <v>0</v>
      </c>
      <c r="X151" s="187">
        <v>0</v>
      </c>
      <c r="Y151" s="187">
        <v>0</v>
      </c>
      <c r="Z151" s="87" t="s">
        <v>1199</v>
      </c>
      <c r="AA151" s="6"/>
    </row>
    <row r="152" spans="1:27" ht="76.5" x14ac:dyDescent="0.25">
      <c r="A152" s="5">
        <v>144</v>
      </c>
      <c r="B152" s="44" t="s">
        <v>104</v>
      </c>
      <c r="C152" s="44" t="s">
        <v>607</v>
      </c>
      <c r="D152" s="44" t="s">
        <v>616</v>
      </c>
      <c r="E152" s="44" t="s">
        <v>617</v>
      </c>
      <c r="F152" s="44" t="s">
        <v>618</v>
      </c>
      <c r="G152" s="48">
        <v>40544</v>
      </c>
      <c r="H152" s="48">
        <v>40544</v>
      </c>
      <c r="I152" s="8" t="s">
        <v>1346</v>
      </c>
      <c r="J152" s="48" t="s">
        <v>9453</v>
      </c>
      <c r="K152" s="44" t="s">
        <v>619</v>
      </c>
      <c r="L152" s="6" t="s">
        <v>62</v>
      </c>
      <c r="M152" s="44" t="s">
        <v>7505</v>
      </c>
      <c r="N152" s="6" t="s">
        <v>95</v>
      </c>
      <c r="O152" s="147" t="s">
        <v>88</v>
      </c>
      <c r="P152" s="143" t="s">
        <v>598</v>
      </c>
      <c r="Q152" s="51"/>
      <c r="R152" s="38">
        <v>16</v>
      </c>
      <c r="S152" s="6" t="s">
        <v>2265</v>
      </c>
      <c r="T152" s="187">
        <v>0</v>
      </c>
      <c r="U152" s="187">
        <v>0</v>
      </c>
      <c r="V152" s="187">
        <v>0</v>
      </c>
      <c r="W152" s="187">
        <v>0</v>
      </c>
      <c r="X152" s="187">
        <v>0</v>
      </c>
      <c r="Y152" s="187">
        <v>0</v>
      </c>
      <c r="Z152" s="87" t="s">
        <v>1199</v>
      </c>
      <c r="AA152" s="6"/>
    </row>
    <row r="153" spans="1:27" ht="89.25" x14ac:dyDescent="0.25">
      <c r="A153" s="5">
        <v>145</v>
      </c>
      <c r="B153" s="44" t="s">
        <v>104</v>
      </c>
      <c r="C153" s="44" t="s">
        <v>9456</v>
      </c>
      <c r="D153" s="44" t="s">
        <v>2449</v>
      </c>
      <c r="E153" s="44" t="s">
        <v>620</v>
      </c>
      <c r="F153" s="44" t="s">
        <v>621</v>
      </c>
      <c r="G153" s="48">
        <v>42005</v>
      </c>
      <c r="H153" s="48">
        <v>42005</v>
      </c>
      <c r="I153" s="8" t="s">
        <v>1346</v>
      </c>
      <c r="J153" s="48" t="s">
        <v>9453</v>
      </c>
      <c r="K153" s="44" t="s">
        <v>622</v>
      </c>
      <c r="L153" s="6" t="s">
        <v>62</v>
      </c>
      <c r="M153" s="44" t="s">
        <v>7505</v>
      </c>
      <c r="N153" s="6" t="s">
        <v>95</v>
      </c>
      <c r="O153" s="147" t="s">
        <v>88</v>
      </c>
      <c r="P153" s="143" t="s">
        <v>598</v>
      </c>
      <c r="Q153" s="51"/>
      <c r="R153" s="38">
        <v>16</v>
      </c>
      <c r="S153" s="6" t="s">
        <v>2265</v>
      </c>
      <c r="T153" s="187">
        <v>0</v>
      </c>
      <c r="U153" s="187">
        <v>0</v>
      </c>
      <c r="V153" s="187">
        <v>0</v>
      </c>
      <c r="W153" s="187">
        <v>0</v>
      </c>
      <c r="X153" s="187">
        <v>0</v>
      </c>
      <c r="Y153" s="187">
        <v>0</v>
      </c>
      <c r="Z153" s="87" t="s">
        <v>1199</v>
      </c>
      <c r="AA153" s="6"/>
    </row>
    <row r="154" spans="1:27" ht="114.75" x14ac:dyDescent="0.25">
      <c r="A154" s="5">
        <v>146</v>
      </c>
      <c r="B154" s="44" t="s">
        <v>104</v>
      </c>
      <c r="C154" s="44" t="s">
        <v>9457</v>
      </c>
      <c r="D154" s="44" t="s">
        <v>623</v>
      </c>
      <c r="E154" s="44" t="s">
        <v>9458</v>
      </c>
      <c r="F154" s="44" t="s">
        <v>603</v>
      </c>
      <c r="G154" s="48">
        <v>40909</v>
      </c>
      <c r="H154" s="48">
        <v>40909</v>
      </c>
      <c r="I154" s="44" t="s">
        <v>604</v>
      </c>
      <c r="J154" s="48" t="s">
        <v>176</v>
      </c>
      <c r="K154" s="44" t="s">
        <v>9459</v>
      </c>
      <c r="L154" s="44" t="s">
        <v>62</v>
      </c>
      <c r="M154" s="46" t="s">
        <v>7505</v>
      </c>
      <c r="N154" s="44" t="s">
        <v>66</v>
      </c>
      <c r="O154" s="147" t="s">
        <v>88</v>
      </c>
      <c r="P154" s="17" t="s">
        <v>9460</v>
      </c>
      <c r="Q154" s="51"/>
      <c r="R154" s="90" t="s">
        <v>21</v>
      </c>
      <c r="S154" s="6" t="s">
        <v>224</v>
      </c>
      <c r="T154" s="187">
        <v>0</v>
      </c>
      <c r="U154" s="187"/>
      <c r="V154" s="187"/>
      <c r="W154" s="187"/>
      <c r="X154" s="187"/>
      <c r="Y154" s="187"/>
      <c r="Z154" s="87" t="s">
        <v>1199</v>
      </c>
      <c r="AA154" s="6"/>
    </row>
    <row r="155" spans="1:27" ht="165.75" x14ac:dyDescent="0.25">
      <c r="A155" s="5">
        <v>147</v>
      </c>
      <c r="B155" s="44" t="s">
        <v>104</v>
      </c>
      <c r="C155" s="44" t="s">
        <v>9461</v>
      </c>
      <c r="D155" s="44" t="s">
        <v>624</v>
      </c>
      <c r="E155" s="44" t="s">
        <v>9462</v>
      </c>
      <c r="F155" s="44" t="s">
        <v>605</v>
      </c>
      <c r="G155" s="8">
        <v>43101</v>
      </c>
      <c r="H155" s="8">
        <v>43101</v>
      </c>
      <c r="I155" s="44" t="s">
        <v>604</v>
      </c>
      <c r="J155" s="48" t="s">
        <v>176</v>
      </c>
      <c r="K155" s="44" t="s">
        <v>9463</v>
      </c>
      <c r="L155" s="44" t="s">
        <v>62</v>
      </c>
      <c r="M155" s="46" t="s">
        <v>7505</v>
      </c>
      <c r="N155" s="44" t="s">
        <v>66</v>
      </c>
      <c r="O155" s="44" t="s">
        <v>91</v>
      </c>
      <c r="P155" s="145" t="s">
        <v>251</v>
      </c>
      <c r="Q155" s="51"/>
      <c r="R155" s="38" t="s">
        <v>21</v>
      </c>
      <c r="S155" s="6" t="s">
        <v>224</v>
      </c>
      <c r="T155" s="187">
        <v>0</v>
      </c>
      <c r="U155" s="187">
        <v>0</v>
      </c>
      <c r="V155" s="187">
        <v>0</v>
      </c>
      <c r="W155" s="187">
        <v>0</v>
      </c>
      <c r="X155" s="187">
        <v>0</v>
      </c>
      <c r="Y155" s="187">
        <v>0</v>
      </c>
      <c r="Z155" s="87" t="s">
        <v>1199</v>
      </c>
      <c r="AA155" s="6" t="s">
        <v>81</v>
      </c>
    </row>
    <row r="156" spans="1:27" ht="165.75" x14ac:dyDescent="0.25">
      <c r="A156" s="5">
        <v>148</v>
      </c>
      <c r="B156" s="44" t="s">
        <v>104</v>
      </c>
      <c r="C156" s="44" t="s">
        <v>9464</v>
      </c>
      <c r="D156" s="44" t="s">
        <v>625</v>
      </c>
      <c r="E156" s="44" t="s">
        <v>9465</v>
      </c>
      <c r="F156" s="44" t="s">
        <v>606</v>
      </c>
      <c r="G156" s="8">
        <v>43101</v>
      </c>
      <c r="H156" s="8">
        <v>43101</v>
      </c>
      <c r="I156" s="44" t="s">
        <v>604</v>
      </c>
      <c r="J156" s="48" t="s">
        <v>176</v>
      </c>
      <c r="K156" s="44" t="s">
        <v>9466</v>
      </c>
      <c r="L156" s="44" t="s">
        <v>62</v>
      </c>
      <c r="M156" s="46" t="s">
        <v>7505</v>
      </c>
      <c r="N156" s="44" t="s">
        <v>66</v>
      </c>
      <c r="O156" s="44" t="s">
        <v>91</v>
      </c>
      <c r="P156" s="145" t="s">
        <v>251</v>
      </c>
      <c r="Q156" s="51"/>
      <c r="R156" s="90" t="s">
        <v>21</v>
      </c>
      <c r="S156" s="6" t="s">
        <v>224</v>
      </c>
      <c r="T156" s="187">
        <v>0</v>
      </c>
      <c r="U156" s="187">
        <v>0</v>
      </c>
      <c r="V156" s="187">
        <v>0</v>
      </c>
      <c r="W156" s="187">
        <v>0</v>
      </c>
      <c r="X156" s="187">
        <v>0</v>
      </c>
      <c r="Y156" s="187">
        <v>0</v>
      </c>
      <c r="Z156" s="87" t="s">
        <v>1199</v>
      </c>
      <c r="AA156" s="6" t="s">
        <v>81</v>
      </c>
    </row>
    <row r="157" spans="1:27" ht="76.5" x14ac:dyDescent="0.25">
      <c r="A157" s="5">
        <v>149</v>
      </c>
      <c r="B157" s="44" t="s">
        <v>104</v>
      </c>
      <c r="C157" s="44" t="s">
        <v>9467</v>
      </c>
      <c r="D157" s="44" t="s">
        <v>626</v>
      </c>
      <c r="E157" s="48" t="s">
        <v>7365</v>
      </c>
      <c r="F157" s="44" t="s">
        <v>627</v>
      </c>
      <c r="G157" s="8">
        <v>42005</v>
      </c>
      <c r="H157" s="48">
        <v>38353</v>
      </c>
      <c r="I157" s="8" t="s">
        <v>1346</v>
      </c>
      <c r="J157" s="48" t="s">
        <v>176</v>
      </c>
      <c r="K157" s="44" t="s">
        <v>9468</v>
      </c>
      <c r="L157" s="44" t="s">
        <v>62</v>
      </c>
      <c r="M157" s="46" t="s">
        <v>7505</v>
      </c>
      <c r="N157" s="44" t="s">
        <v>66</v>
      </c>
      <c r="O157" s="44" t="s">
        <v>91</v>
      </c>
      <c r="P157" s="145" t="s">
        <v>251</v>
      </c>
      <c r="Q157" s="51"/>
      <c r="R157" s="38">
        <v>16</v>
      </c>
      <c r="S157" s="6" t="s">
        <v>2265</v>
      </c>
      <c r="T157" s="187">
        <v>3921</v>
      </c>
      <c r="U157" s="187">
        <v>4183</v>
      </c>
      <c r="V157" s="187">
        <v>4183</v>
      </c>
      <c r="W157" s="187">
        <v>4183</v>
      </c>
      <c r="X157" s="187">
        <v>4183</v>
      </c>
      <c r="Y157" s="187">
        <v>4183</v>
      </c>
      <c r="Z157" s="87" t="s">
        <v>1199</v>
      </c>
      <c r="AA157" s="6"/>
    </row>
    <row r="158" spans="1:27" ht="76.5" x14ac:dyDescent="0.25">
      <c r="A158" s="5">
        <v>150</v>
      </c>
      <c r="B158" s="44" t="s">
        <v>104</v>
      </c>
      <c r="C158" s="144" t="s">
        <v>9469</v>
      </c>
      <c r="D158" s="44" t="s">
        <v>628</v>
      </c>
      <c r="E158" s="48" t="s">
        <v>289</v>
      </c>
      <c r="F158" s="48" t="s">
        <v>629</v>
      </c>
      <c r="G158" s="8">
        <v>42005</v>
      </c>
      <c r="H158" s="8">
        <v>42005</v>
      </c>
      <c r="I158" s="44" t="s">
        <v>9470</v>
      </c>
      <c r="J158" s="48">
        <v>43466</v>
      </c>
      <c r="K158" s="44" t="s">
        <v>9471</v>
      </c>
      <c r="L158" s="44" t="s">
        <v>62</v>
      </c>
      <c r="M158" s="46" t="s">
        <v>7505</v>
      </c>
      <c r="N158" s="44" t="s">
        <v>66</v>
      </c>
      <c r="O158" s="147" t="s">
        <v>88</v>
      </c>
      <c r="P158" s="44" t="s">
        <v>9472</v>
      </c>
      <c r="Q158" s="51"/>
      <c r="R158" s="38">
        <v>16</v>
      </c>
      <c r="S158" s="6" t="s">
        <v>2265</v>
      </c>
      <c r="T158" s="187">
        <v>14587</v>
      </c>
      <c r="U158" s="1" t="s">
        <v>232</v>
      </c>
      <c r="V158" s="1" t="s">
        <v>232</v>
      </c>
      <c r="W158" s="1" t="s">
        <v>232</v>
      </c>
      <c r="X158" s="1" t="s">
        <v>232</v>
      </c>
      <c r="Y158" s="1" t="s">
        <v>232</v>
      </c>
      <c r="Z158" s="87" t="s">
        <v>1199</v>
      </c>
      <c r="AA158" s="6"/>
    </row>
    <row r="159" spans="1:27" ht="51" x14ac:dyDescent="0.25">
      <c r="A159" s="5">
        <v>151</v>
      </c>
      <c r="B159" s="44" t="s">
        <v>104</v>
      </c>
      <c r="C159" s="44" t="s">
        <v>9473</v>
      </c>
      <c r="D159" s="44" t="s">
        <v>630</v>
      </c>
      <c r="E159" s="44" t="s">
        <v>7369</v>
      </c>
      <c r="F159" s="44" t="s">
        <v>631</v>
      </c>
      <c r="G159" s="48">
        <v>40297</v>
      </c>
      <c r="H159" s="48">
        <v>40179</v>
      </c>
      <c r="I159" s="8" t="s">
        <v>1346</v>
      </c>
      <c r="J159" s="48" t="s">
        <v>176</v>
      </c>
      <c r="K159" s="44" t="s">
        <v>632</v>
      </c>
      <c r="L159" s="44" t="s">
        <v>87</v>
      </c>
      <c r="M159" s="44" t="s">
        <v>180</v>
      </c>
      <c r="N159" s="44" t="s">
        <v>94</v>
      </c>
      <c r="O159" s="147" t="s">
        <v>88</v>
      </c>
      <c r="P159" s="44" t="s">
        <v>9474</v>
      </c>
      <c r="Q159" s="156"/>
      <c r="R159" s="46" t="s">
        <v>45</v>
      </c>
      <c r="S159" s="44" t="s">
        <v>530</v>
      </c>
      <c r="T159" s="42">
        <v>163227.66666666669</v>
      </c>
      <c r="U159" s="187">
        <v>174980</v>
      </c>
      <c r="V159" s="187">
        <v>174980</v>
      </c>
      <c r="W159" s="187">
        <v>174980</v>
      </c>
      <c r="X159" s="187">
        <v>174980</v>
      </c>
      <c r="Y159" s="187">
        <v>174980</v>
      </c>
      <c r="Z159" s="87" t="s">
        <v>3776</v>
      </c>
      <c r="AA159" s="147"/>
    </row>
    <row r="160" spans="1:27" ht="51" x14ac:dyDescent="0.25">
      <c r="A160" s="5">
        <v>152</v>
      </c>
      <c r="B160" s="44" t="s">
        <v>104</v>
      </c>
      <c r="C160" s="44" t="s">
        <v>9475</v>
      </c>
      <c r="D160" s="47" t="s">
        <v>634</v>
      </c>
      <c r="E160" s="44" t="s">
        <v>652</v>
      </c>
      <c r="F160" s="44" t="s">
        <v>635</v>
      </c>
      <c r="G160" s="48">
        <v>40909</v>
      </c>
      <c r="H160" s="48">
        <v>40909</v>
      </c>
      <c r="I160" s="8" t="s">
        <v>1346</v>
      </c>
      <c r="J160" s="48" t="s">
        <v>176</v>
      </c>
      <c r="K160" s="44" t="s">
        <v>9122</v>
      </c>
      <c r="L160" s="44" t="s">
        <v>87</v>
      </c>
      <c r="M160" s="44" t="s">
        <v>180</v>
      </c>
      <c r="N160" s="44" t="s">
        <v>94</v>
      </c>
      <c r="O160" s="147" t="s">
        <v>88</v>
      </c>
      <c r="P160" s="44" t="s">
        <v>1321</v>
      </c>
      <c r="Q160" s="46"/>
      <c r="R160" s="46" t="s">
        <v>45</v>
      </c>
      <c r="S160" s="44" t="s">
        <v>530</v>
      </c>
      <c r="T160" s="25">
        <v>0</v>
      </c>
      <c r="U160" s="25">
        <v>0</v>
      </c>
      <c r="V160" s="25">
        <v>0</v>
      </c>
      <c r="W160" s="25">
        <v>0</v>
      </c>
      <c r="X160" s="25">
        <v>0</v>
      </c>
      <c r="Y160" s="25">
        <v>0</v>
      </c>
      <c r="Z160" s="87" t="s">
        <v>6825</v>
      </c>
      <c r="AA160" s="163"/>
    </row>
    <row r="161" spans="1:27" ht="63.75" x14ac:dyDescent="0.25">
      <c r="A161" s="5">
        <v>153</v>
      </c>
      <c r="B161" s="44" t="s">
        <v>104</v>
      </c>
      <c r="C161" s="44" t="s">
        <v>653</v>
      </c>
      <c r="D161" s="47" t="s">
        <v>636</v>
      </c>
      <c r="E161" s="49" t="s">
        <v>654</v>
      </c>
      <c r="F161" s="44" t="s">
        <v>637</v>
      </c>
      <c r="G161" s="48">
        <v>37622</v>
      </c>
      <c r="H161" s="48">
        <v>37622</v>
      </c>
      <c r="I161" s="8" t="s">
        <v>1346</v>
      </c>
      <c r="J161" s="48" t="s">
        <v>176</v>
      </c>
      <c r="K161" s="44" t="s">
        <v>9476</v>
      </c>
      <c r="L161" s="44" t="s">
        <v>87</v>
      </c>
      <c r="M161" s="44" t="s">
        <v>180</v>
      </c>
      <c r="N161" s="44" t="s">
        <v>94</v>
      </c>
      <c r="O161" s="44" t="s">
        <v>91</v>
      </c>
      <c r="P161" s="145" t="s">
        <v>600</v>
      </c>
      <c r="Q161" s="46"/>
      <c r="R161" s="46" t="s">
        <v>45</v>
      </c>
      <c r="S161" s="44" t="s">
        <v>530</v>
      </c>
      <c r="T161" s="42">
        <v>16572</v>
      </c>
      <c r="U161" s="25">
        <v>18638</v>
      </c>
      <c r="V161" s="25">
        <v>18638</v>
      </c>
      <c r="W161" s="25">
        <v>18638</v>
      </c>
      <c r="X161" s="25">
        <v>18638</v>
      </c>
      <c r="Y161" s="25">
        <v>18638</v>
      </c>
      <c r="Z161" s="152" t="s">
        <v>226</v>
      </c>
      <c r="AA161" s="163"/>
    </row>
    <row r="162" spans="1:27" ht="89.25" x14ac:dyDescent="0.25">
      <c r="A162" s="5">
        <v>154</v>
      </c>
      <c r="B162" s="44" t="s">
        <v>104</v>
      </c>
      <c r="C162" s="44" t="s">
        <v>653</v>
      </c>
      <c r="D162" s="47" t="s">
        <v>638</v>
      </c>
      <c r="E162" s="49" t="s">
        <v>654</v>
      </c>
      <c r="F162" s="44" t="s">
        <v>639</v>
      </c>
      <c r="G162" s="48">
        <v>37622</v>
      </c>
      <c r="H162" s="48">
        <v>37622</v>
      </c>
      <c r="I162" s="8" t="s">
        <v>1346</v>
      </c>
      <c r="J162" s="48" t="s">
        <v>176</v>
      </c>
      <c r="K162" s="44" t="s">
        <v>7066</v>
      </c>
      <c r="L162" s="44" t="s">
        <v>87</v>
      </c>
      <c r="M162" s="44" t="s">
        <v>180</v>
      </c>
      <c r="N162" s="44" t="s">
        <v>94</v>
      </c>
      <c r="O162" s="44" t="s">
        <v>91</v>
      </c>
      <c r="P162" s="145" t="s">
        <v>600</v>
      </c>
      <c r="Q162" s="46"/>
      <c r="R162" s="46" t="s">
        <v>45</v>
      </c>
      <c r="S162" s="44" t="s">
        <v>530</v>
      </c>
      <c r="T162" s="42">
        <v>6233</v>
      </c>
      <c r="U162" s="25">
        <v>7919</v>
      </c>
      <c r="V162" s="25">
        <v>7919</v>
      </c>
      <c r="W162" s="25">
        <v>7919</v>
      </c>
      <c r="X162" s="25">
        <v>7919</v>
      </c>
      <c r="Y162" s="25">
        <v>7919</v>
      </c>
      <c r="Z162" s="152" t="s">
        <v>226</v>
      </c>
      <c r="AA162" s="163"/>
    </row>
    <row r="163" spans="1:27" ht="38.25" x14ac:dyDescent="0.25">
      <c r="A163" s="5">
        <v>155</v>
      </c>
      <c r="B163" s="44" t="s">
        <v>104</v>
      </c>
      <c r="C163" s="44" t="s">
        <v>653</v>
      </c>
      <c r="D163" s="47" t="s">
        <v>640</v>
      </c>
      <c r="E163" s="49" t="s">
        <v>654</v>
      </c>
      <c r="F163" s="44" t="s">
        <v>641</v>
      </c>
      <c r="G163" s="48">
        <v>37622</v>
      </c>
      <c r="H163" s="48">
        <v>37622</v>
      </c>
      <c r="I163" s="8" t="s">
        <v>1346</v>
      </c>
      <c r="J163" s="48" t="s">
        <v>176</v>
      </c>
      <c r="K163" s="44" t="s">
        <v>9477</v>
      </c>
      <c r="L163" s="44" t="s">
        <v>87</v>
      </c>
      <c r="M163" s="44" t="s">
        <v>180</v>
      </c>
      <c r="N163" s="44" t="s">
        <v>94</v>
      </c>
      <c r="O163" s="44" t="s">
        <v>91</v>
      </c>
      <c r="P163" s="145" t="s">
        <v>600</v>
      </c>
      <c r="Q163" s="46"/>
      <c r="R163" s="46" t="s">
        <v>45</v>
      </c>
      <c r="S163" s="44" t="s">
        <v>530</v>
      </c>
      <c r="T163" s="42">
        <v>8573</v>
      </c>
      <c r="U163" s="25">
        <v>10291</v>
      </c>
      <c r="V163" s="25">
        <v>10291</v>
      </c>
      <c r="W163" s="25">
        <v>10291</v>
      </c>
      <c r="X163" s="25">
        <v>10291</v>
      </c>
      <c r="Y163" s="25">
        <v>10291</v>
      </c>
      <c r="Z163" s="152" t="s">
        <v>226</v>
      </c>
      <c r="AA163" s="163"/>
    </row>
    <row r="164" spans="1:27" ht="38.25" x14ac:dyDescent="0.25">
      <c r="A164" s="5">
        <v>156</v>
      </c>
      <c r="B164" s="44" t="s">
        <v>104</v>
      </c>
      <c r="C164" s="44" t="s">
        <v>653</v>
      </c>
      <c r="D164" s="47" t="s">
        <v>642</v>
      </c>
      <c r="E164" s="49" t="s">
        <v>655</v>
      </c>
      <c r="F164" s="44" t="s">
        <v>643</v>
      </c>
      <c r="G164" s="48">
        <v>37622</v>
      </c>
      <c r="H164" s="48">
        <v>37622</v>
      </c>
      <c r="I164" s="8" t="s">
        <v>1346</v>
      </c>
      <c r="J164" s="48" t="s">
        <v>176</v>
      </c>
      <c r="K164" s="44" t="s">
        <v>9478</v>
      </c>
      <c r="L164" s="44" t="s">
        <v>63</v>
      </c>
      <c r="M164" s="44"/>
      <c r="N164" s="44" t="s">
        <v>94</v>
      </c>
      <c r="O164" s="44" t="s">
        <v>91</v>
      </c>
      <c r="P164" s="145" t="s">
        <v>600</v>
      </c>
      <c r="Q164" s="46"/>
      <c r="R164" s="46" t="s">
        <v>45</v>
      </c>
      <c r="S164" s="44" t="s">
        <v>530</v>
      </c>
      <c r="T164" s="43">
        <v>525</v>
      </c>
      <c r="U164" s="25">
        <v>107</v>
      </c>
      <c r="V164" s="25">
        <v>107</v>
      </c>
      <c r="W164" s="25">
        <v>107</v>
      </c>
      <c r="X164" s="25">
        <v>107</v>
      </c>
      <c r="Y164" s="25">
        <v>107</v>
      </c>
      <c r="Z164" s="87" t="s">
        <v>1199</v>
      </c>
      <c r="AA164" s="163"/>
    </row>
    <row r="165" spans="1:27" ht="38.25" x14ac:dyDescent="0.25">
      <c r="A165" s="5">
        <v>157</v>
      </c>
      <c r="B165" s="44" t="s">
        <v>104</v>
      </c>
      <c r="C165" s="44" t="s">
        <v>653</v>
      </c>
      <c r="D165" s="47" t="s">
        <v>644</v>
      </c>
      <c r="E165" s="49" t="s">
        <v>289</v>
      </c>
      <c r="F165" s="44" t="s">
        <v>7368</v>
      </c>
      <c r="G165" s="48">
        <v>37622</v>
      </c>
      <c r="H165" s="48">
        <v>37622</v>
      </c>
      <c r="I165" s="8" t="s">
        <v>1346</v>
      </c>
      <c r="J165" s="48" t="s">
        <v>176</v>
      </c>
      <c r="K165" s="44" t="s">
        <v>707</v>
      </c>
      <c r="L165" s="44" t="s">
        <v>87</v>
      </c>
      <c r="M165" s="44" t="s">
        <v>180</v>
      </c>
      <c r="N165" s="44" t="s">
        <v>94</v>
      </c>
      <c r="O165" s="44" t="s">
        <v>91</v>
      </c>
      <c r="P165" s="145" t="s">
        <v>600</v>
      </c>
      <c r="Q165" s="46"/>
      <c r="R165" s="46" t="s">
        <v>45</v>
      </c>
      <c r="S165" s="44" t="s">
        <v>530</v>
      </c>
      <c r="T165" s="42">
        <v>240</v>
      </c>
      <c r="U165" s="25">
        <v>52</v>
      </c>
      <c r="V165" s="25">
        <v>52</v>
      </c>
      <c r="W165" s="25">
        <v>52</v>
      </c>
      <c r="X165" s="25">
        <v>52</v>
      </c>
      <c r="Y165" s="25">
        <v>52</v>
      </c>
      <c r="Z165" s="87" t="s">
        <v>1199</v>
      </c>
      <c r="AA165" s="163"/>
    </row>
    <row r="166" spans="1:27" ht="38.25" x14ac:dyDescent="0.25">
      <c r="A166" s="5">
        <v>158</v>
      </c>
      <c r="B166" s="44" t="s">
        <v>104</v>
      </c>
      <c r="C166" s="44" t="s">
        <v>653</v>
      </c>
      <c r="D166" s="47" t="s">
        <v>645</v>
      </c>
      <c r="E166" s="49" t="s">
        <v>289</v>
      </c>
      <c r="F166" s="44" t="s">
        <v>646</v>
      </c>
      <c r="G166" s="48">
        <v>37622</v>
      </c>
      <c r="H166" s="48">
        <v>37622</v>
      </c>
      <c r="I166" s="8" t="s">
        <v>1346</v>
      </c>
      <c r="J166" s="48" t="s">
        <v>176</v>
      </c>
      <c r="K166" s="44" t="s">
        <v>7148</v>
      </c>
      <c r="L166" s="44" t="s">
        <v>63</v>
      </c>
      <c r="M166" s="44"/>
      <c r="N166" s="44" t="s">
        <v>94</v>
      </c>
      <c r="O166" s="44" t="s">
        <v>91</v>
      </c>
      <c r="P166" s="145" t="s">
        <v>600</v>
      </c>
      <c r="Q166" s="46"/>
      <c r="R166" s="46" t="s">
        <v>43</v>
      </c>
      <c r="S166" s="6" t="s">
        <v>219</v>
      </c>
      <c r="T166" s="43">
        <v>212</v>
      </c>
      <c r="U166" s="25">
        <v>90</v>
      </c>
      <c r="V166" s="25">
        <v>90</v>
      </c>
      <c r="W166" s="25">
        <v>90</v>
      </c>
      <c r="X166" s="25">
        <v>90</v>
      </c>
      <c r="Y166" s="25">
        <v>90</v>
      </c>
      <c r="Z166" s="87" t="s">
        <v>1199</v>
      </c>
      <c r="AA166" s="163"/>
    </row>
    <row r="167" spans="1:27" ht="38.25" x14ac:dyDescent="0.25">
      <c r="A167" s="5">
        <v>159</v>
      </c>
      <c r="B167" s="44" t="s">
        <v>104</v>
      </c>
      <c r="C167" s="44" t="s">
        <v>653</v>
      </c>
      <c r="D167" s="47" t="s">
        <v>647</v>
      </c>
      <c r="E167" s="49" t="s">
        <v>289</v>
      </c>
      <c r="F167" s="44" t="s">
        <v>648</v>
      </c>
      <c r="G167" s="48">
        <v>37622</v>
      </c>
      <c r="H167" s="48">
        <v>37622</v>
      </c>
      <c r="I167" s="8" t="s">
        <v>1346</v>
      </c>
      <c r="J167" s="48" t="s">
        <v>176</v>
      </c>
      <c r="K167" s="44" t="s">
        <v>9479</v>
      </c>
      <c r="L167" s="44" t="s">
        <v>87</v>
      </c>
      <c r="M167" s="44"/>
      <c r="N167" s="44" t="s">
        <v>94</v>
      </c>
      <c r="O167" s="44" t="s">
        <v>91</v>
      </c>
      <c r="P167" s="145" t="s">
        <v>600</v>
      </c>
      <c r="Q167" s="46"/>
      <c r="R167" s="46" t="s">
        <v>45</v>
      </c>
      <c r="S167" s="44" t="s">
        <v>530</v>
      </c>
      <c r="T167" s="43">
        <v>41</v>
      </c>
      <c r="U167" s="1">
        <v>43</v>
      </c>
      <c r="V167" s="1">
        <v>43</v>
      </c>
      <c r="W167" s="1">
        <v>43</v>
      </c>
      <c r="X167" s="1">
        <v>43</v>
      </c>
      <c r="Y167" s="1">
        <v>43</v>
      </c>
      <c r="Z167" s="87" t="s">
        <v>1199</v>
      </c>
      <c r="AA167" s="163"/>
    </row>
    <row r="168" spans="1:27" ht="89.25" x14ac:dyDescent="0.25">
      <c r="A168" s="5">
        <v>160</v>
      </c>
      <c r="B168" s="44" t="s">
        <v>104</v>
      </c>
      <c r="C168" s="44" t="s">
        <v>9480</v>
      </c>
      <c r="D168" s="44" t="s">
        <v>280</v>
      </c>
      <c r="E168" s="48" t="s">
        <v>9481</v>
      </c>
      <c r="F168" s="8" t="s">
        <v>9482</v>
      </c>
      <c r="G168" s="48">
        <v>39962</v>
      </c>
      <c r="H168" s="48">
        <v>39904</v>
      </c>
      <c r="I168" s="8" t="s">
        <v>1346</v>
      </c>
      <c r="J168" s="48" t="s">
        <v>176</v>
      </c>
      <c r="K168" s="44" t="s">
        <v>9483</v>
      </c>
      <c r="L168" s="7" t="s">
        <v>62</v>
      </c>
      <c r="M168" s="46" t="s">
        <v>7367</v>
      </c>
      <c r="N168" s="44" t="s">
        <v>70</v>
      </c>
      <c r="O168" s="147" t="s">
        <v>88</v>
      </c>
      <c r="P168" s="44" t="s">
        <v>9484</v>
      </c>
      <c r="Q168" s="40"/>
      <c r="R168" s="84" t="s">
        <v>25</v>
      </c>
      <c r="S168" s="9" t="s">
        <v>260</v>
      </c>
      <c r="T168" s="45">
        <v>178347.54749999969</v>
      </c>
      <c r="U168" s="25">
        <v>106921</v>
      </c>
      <c r="V168" s="25">
        <v>106921</v>
      </c>
      <c r="W168" s="25">
        <v>106921</v>
      </c>
      <c r="X168" s="25">
        <v>106921</v>
      </c>
      <c r="Y168" s="25">
        <v>106921</v>
      </c>
      <c r="Z168" s="87" t="s">
        <v>1222</v>
      </c>
      <c r="AA168" s="163"/>
    </row>
    <row r="169" spans="1:27" ht="114.75" x14ac:dyDescent="0.25">
      <c r="A169" s="5">
        <v>161</v>
      </c>
      <c r="B169" s="44" t="s">
        <v>104</v>
      </c>
      <c r="C169" s="144" t="s">
        <v>7366</v>
      </c>
      <c r="D169" s="47" t="s">
        <v>276</v>
      </c>
      <c r="E169" s="48" t="s">
        <v>9485</v>
      </c>
      <c r="F169" s="48" t="s">
        <v>7789</v>
      </c>
      <c r="G169" s="8">
        <v>42736</v>
      </c>
      <c r="H169" s="8">
        <v>42736</v>
      </c>
      <c r="I169" s="7" t="s">
        <v>650</v>
      </c>
      <c r="J169" s="48">
        <v>44197</v>
      </c>
      <c r="K169" s="46" t="s">
        <v>9135</v>
      </c>
      <c r="L169" s="7" t="s">
        <v>62</v>
      </c>
      <c r="M169" s="46" t="s">
        <v>7367</v>
      </c>
      <c r="N169" s="44" t="s">
        <v>70</v>
      </c>
      <c r="O169" s="44" t="s">
        <v>92</v>
      </c>
      <c r="P169" s="44" t="s">
        <v>519</v>
      </c>
      <c r="Q169" s="40"/>
      <c r="R169" s="90" t="s">
        <v>21</v>
      </c>
      <c r="S169" s="6" t="s">
        <v>224</v>
      </c>
      <c r="T169" s="42">
        <v>4248.3011999999999</v>
      </c>
      <c r="U169" s="25">
        <v>1807</v>
      </c>
      <c r="V169" s="25">
        <v>1807</v>
      </c>
      <c r="W169" s="25" t="s">
        <v>232</v>
      </c>
      <c r="X169" s="25" t="s">
        <v>232</v>
      </c>
      <c r="Y169" s="25" t="s">
        <v>232</v>
      </c>
      <c r="Z169" s="153" t="s">
        <v>831</v>
      </c>
      <c r="AA169" s="163"/>
    </row>
    <row r="170" spans="1:27" ht="114.75" x14ac:dyDescent="0.25">
      <c r="A170" s="5">
        <v>162</v>
      </c>
      <c r="B170" s="44" t="s">
        <v>104</v>
      </c>
      <c r="C170" s="144" t="s">
        <v>7366</v>
      </c>
      <c r="D170" s="47" t="s">
        <v>280</v>
      </c>
      <c r="E170" s="48" t="s">
        <v>656</v>
      </c>
      <c r="F170" s="48" t="s">
        <v>7789</v>
      </c>
      <c r="G170" s="8">
        <v>42736</v>
      </c>
      <c r="H170" s="8">
        <v>42736</v>
      </c>
      <c r="I170" s="7" t="s">
        <v>523</v>
      </c>
      <c r="J170" s="48">
        <v>44197</v>
      </c>
      <c r="K170" s="46" t="s">
        <v>9135</v>
      </c>
      <c r="L170" s="7" t="s">
        <v>62</v>
      </c>
      <c r="M170" s="46" t="s">
        <v>7367</v>
      </c>
      <c r="N170" s="44" t="s">
        <v>68</v>
      </c>
      <c r="O170" s="44" t="s">
        <v>92</v>
      </c>
      <c r="P170" s="44" t="s">
        <v>281</v>
      </c>
      <c r="Q170" s="40"/>
      <c r="R170" s="90" t="s">
        <v>21</v>
      </c>
      <c r="S170" s="6" t="s">
        <v>224</v>
      </c>
      <c r="T170" s="78">
        <v>24</v>
      </c>
      <c r="U170" s="78">
        <v>7.5</v>
      </c>
      <c r="V170" s="1">
        <v>8</v>
      </c>
      <c r="W170" s="187" t="s">
        <v>232</v>
      </c>
      <c r="X170" s="187" t="s">
        <v>232</v>
      </c>
      <c r="Y170" s="187" t="s">
        <v>232</v>
      </c>
      <c r="Z170" s="153" t="s">
        <v>831</v>
      </c>
      <c r="AA170" s="163"/>
    </row>
    <row r="171" spans="1:27" ht="76.5" x14ac:dyDescent="0.25">
      <c r="A171" s="5">
        <v>163</v>
      </c>
      <c r="B171" s="56" t="s">
        <v>105</v>
      </c>
      <c r="C171" s="6" t="s">
        <v>9486</v>
      </c>
      <c r="D171" s="184" t="s">
        <v>276</v>
      </c>
      <c r="E171" s="147" t="s">
        <v>289</v>
      </c>
      <c r="F171" s="147" t="s">
        <v>9487</v>
      </c>
      <c r="G171" s="8">
        <v>42736</v>
      </c>
      <c r="H171" s="8">
        <v>42736</v>
      </c>
      <c r="I171" s="8" t="s">
        <v>1346</v>
      </c>
      <c r="J171" s="8" t="s">
        <v>176</v>
      </c>
      <c r="K171" s="147" t="s">
        <v>9488</v>
      </c>
      <c r="L171" s="147" t="s">
        <v>62</v>
      </c>
      <c r="M171" s="147" t="s">
        <v>658</v>
      </c>
      <c r="N171" s="147" t="s">
        <v>66</v>
      </c>
      <c r="O171" s="147" t="s">
        <v>416</v>
      </c>
      <c r="P171" s="51" t="s">
        <v>6984</v>
      </c>
      <c r="Q171" s="51" t="s">
        <v>232</v>
      </c>
      <c r="R171" s="2">
        <v>16</v>
      </c>
      <c r="S171" s="6" t="s">
        <v>2265</v>
      </c>
      <c r="T171" s="187">
        <v>11441.3</v>
      </c>
      <c r="U171" s="187">
        <v>8456</v>
      </c>
      <c r="V171" s="187">
        <f>U171*90/100</f>
        <v>7610.4</v>
      </c>
      <c r="W171" s="187">
        <f>V171*90/100</f>
        <v>6849.36</v>
      </c>
      <c r="X171" s="187">
        <f>W171*90/100</f>
        <v>6164.424</v>
      </c>
      <c r="Y171" s="187">
        <f>X171*90/100</f>
        <v>5547.9816000000001</v>
      </c>
      <c r="Z171" s="87" t="s">
        <v>1199</v>
      </c>
      <c r="AA171" s="147"/>
    </row>
    <row r="172" spans="1:27" ht="38.25" x14ac:dyDescent="0.25">
      <c r="A172" s="5">
        <v>164</v>
      </c>
      <c r="B172" s="1" t="s">
        <v>105</v>
      </c>
      <c r="C172" s="6" t="s">
        <v>9489</v>
      </c>
      <c r="D172" s="184" t="s">
        <v>628</v>
      </c>
      <c r="E172" s="147" t="s">
        <v>7062</v>
      </c>
      <c r="F172" s="147" t="s">
        <v>9490</v>
      </c>
      <c r="G172" s="8">
        <v>37987</v>
      </c>
      <c r="H172" s="8">
        <v>37987</v>
      </c>
      <c r="I172" s="8" t="s">
        <v>1346</v>
      </c>
      <c r="J172" s="8" t="s">
        <v>176</v>
      </c>
      <c r="K172" s="147" t="s">
        <v>9491</v>
      </c>
      <c r="L172" s="147" t="s">
        <v>63</v>
      </c>
      <c r="M172" s="147" t="s">
        <v>659</v>
      </c>
      <c r="N172" s="147" t="s">
        <v>66</v>
      </c>
      <c r="O172" s="147" t="s">
        <v>411</v>
      </c>
      <c r="P172" s="51" t="s">
        <v>251</v>
      </c>
      <c r="Q172" s="51" t="s">
        <v>232</v>
      </c>
      <c r="R172" s="2">
        <v>3</v>
      </c>
      <c r="S172" s="1" t="s">
        <v>256</v>
      </c>
      <c r="T172" s="187">
        <v>2604</v>
      </c>
      <c r="U172" s="187">
        <v>1999</v>
      </c>
      <c r="V172" s="187">
        <f>U172*93/100</f>
        <v>1859.07</v>
      </c>
      <c r="W172" s="187">
        <f>V172*93/100</f>
        <v>1728.9350999999997</v>
      </c>
      <c r="X172" s="187">
        <f>W172*93/100</f>
        <v>1607.9096429999997</v>
      </c>
      <c r="Y172" s="187">
        <f>X172*93/100</f>
        <v>1495.3559679899997</v>
      </c>
      <c r="Z172" s="87" t="s">
        <v>1199</v>
      </c>
      <c r="AA172" s="147"/>
    </row>
    <row r="173" spans="1:27" ht="76.5" x14ac:dyDescent="0.25">
      <c r="A173" s="5">
        <v>165</v>
      </c>
      <c r="B173" s="1" t="s">
        <v>105</v>
      </c>
      <c r="C173" s="6" t="s">
        <v>9489</v>
      </c>
      <c r="D173" s="184" t="s">
        <v>660</v>
      </c>
      <c r="E173" s="147" t="s">
        <v>9042</v>
      </c>
      <c r="F173" s="147" t="s">
        <v>9043</v>
      </c>
      <c r="G173" s="8">
        <v>37987</v>
      </c>
      <c r="H173" s="8">
        <v>37987</v>
      </c>
      <c r="I173" s="147" t="s">
        <v>661</v>
      </c>
      <c r="J173" s="8" t="s">
        <v>176</v>
      </c>
      <c r="K173" s="147" t="s">
        <v>9492</v>
      </c>
      <c r="L173" s="147" t="s">
        <v>62</v>
      </c>
      <c r="M173" s="147" t="s">
        <v>662</v>
      </c>
      <c r="N173" s="147" t="s">
        <v>66</v>
      </c>
      <c r="O173" s="147" t="s">
        <v>411</v>
      </c>
      <c r="P173" s="51" t="s">
        <v>251</v>
      </c>
      <c r="Q173" s="51" t="s">
        <v>232</v>
      </c>
      <c r="R173" s="2">
        <v>16</v>
      </c>
      <c r="S173" s="6" t="s">
        <v>2265</v>
      </c>
      <c r="T173" s="187">
        <v>0</v>
      </c>
      <c r="U173" s="187">
        <v>0</v>
      </c>
      <c r="V173" s="187">
        <v>0</v>
      </c>
      <c r="W173" s="187">
        <v>0</v>
      </c>
      <c r="X173" s="187">
        <v>0</v>
      </c>
      <c r="Y173" s="187">
        <v>0</v>
      </c>
      <c r="Z173" s="87" t="s">
        <v>1199</v>
      </c>
      <c r="AA173" s="147"/>
    </row>
    <row r="174" spans="1:27" ht="38.25" x14ac:dyDescent="0.25">
      <c r="A174" s="5">
        <v>166</v>
      </c>
      <c r="B174" s="1" t="s">
        <v>105</v>
      </c>
      <c r="C174" s="6" t="s">
        <v>9489</v>
      </c>
      <c r="D174" s="184" t="s">
        <v>663</v>
      </c>
      <c r="E174" s="147" t="s">
        <v>289</v>
      </c>
      <c r="F174" s="147" t="s">
        <v>664</v>
      </c>
      <c r="G174" s="8">
        <v>37987</v>
      </c>
      <c r="H174" s="8">
        <v>37987</v>
      </c>
      <c r="I174" s="147" t="s">
        <v>6985</v>
      </c>
      <c r="J174" s="8">
        <v>44562</v>
      </c>
      <c r="K174" s="147" t="s">
        <v>9493</v>
      </c>
      <c r="L174" s="147" t="s">
        <v>62</v>
      </c>
      <c r="M174" s="147" t="s">
        <v>180</v>
      </c>
      <c r="N174" s="147" t="s">
        <v>66</v>
      </c>
      <c r="O174" s="147" t="s">
        <v>411</v>
      </c>
      <c r="P174" s="51" t="s">
        <v>251</v>
      </c>
      <c r="Q174" s="51" t="s">
        <v>665</v>
      </c>
      <c r="R174" s="2">
        <v>5</v>
      </c>
      <c r="S174" s="1" t="s">
        <v>240</v>
      </c>
      <c r="T174" s="187">
        <v>26980</v>
      </c>
      <c r="U174" s="187">
        <v>18825</v>
      </c>
      <c r="V174" s="187">
        <v>18825</v>
      </c>
      <c r="W174" s="187">
        <v>18825</v>
      </c>
      <c r="X174" s="187" t="s">
        <v>232</v>
      </c>
      <c r="Y174" s="187" t="s">
        <v>232</v>
      </c>
      <c r="Z174" s="87" t="s">
        <v>1199</v>
      </c>
      <c r="AA174" s="147"/>
    </row>
    <row r="175" spans="1:27" ht="51" x14ac:dyDescent="0.25">
      <c r="A175" s="5">
        <v>167</v>
      </c>
      <c r="B175" s="1" t="s">
        <v>105</v>
      </c>
      <c r="C175" s="6" t="s">
        <v>9494</v>
      </c>
      <c r="D175" s="184" t="s">
        <v>666</v>
      </c>
      <c r="E175" s="147" t="s">
        <v>289</v>
      </c>
      <c r="F175" s="147" t="s">
        <v>9326</v>
      </c>
      <c r="G175" s="8">
        <v>40179</v>
      </c>
      <c r="H175" s="8">
        <v>40179</v>
      </c>
      <c r="I175" s="8" t="s">
        <v>1346</v>
      </c>
      <c r="J175" s="8" t="s">
        <v>176</v>
      </c>
      <c r="K175" s="147" t="s">
        <v>9495</v>
      </c>
      <c r="L175" s="147" t="s">
        <v>62</v>
      </c>
      <c r="M175" s="147" t="s">
        <v>9496</v>
      </c>
      <c r="N175" s="147" t="s">
        <v>66</v>
      </c>
      <c r="O175" s="147" t="s">
        <v>411</v>
      </c>
      <c r="P175" s="51" t="s">
        <v>251</v>
      </c>
      <c r="Q175" s="51" t="s">
        <v>232</v>
      </c>
      <c r="R175" s="2" t="s">
        <v>30</v>
      </c>
      <c r="S175" s="1" t="s">
        <v>439</v>
      </c>
      <c r="T175" s="187">
        <v>0</v>
      </c>
      <c r="U175" s="187">
        <v>0</v>
      </c>
      <c r="V175" s="187">
        <v>0</v>
      </c>
      <c r="W175" s="187">
        <v>0</v>
      </c>
      <c r="X175" s="187">
        <v>0</v>
      </c>
      <c r="Y175" s="187">
        <v>0</v>
      </c>
      <c r="Z175" s="87" t="s">
        <v>1199</v>
      </c>
      <c r="AA175" s="147"/>
    </row>
    <row r="176" spans="1:27" ht="76.5" x14ac:dyDescent="0.25">
      <c r="A176" s="5">
        <v>168</v>
      </c>
      <c r="B176" s="1" t="s">
        <v>105</v>
      </c>
      <c r="C176" s="6" t="s">
        <v>9497</v>
      </c>
      <c r="D176" s="184" t="s">
        <v>667</v>
      </c>
      <c r="E176" s="147" t="s">
        <v>289</v>
      </c>
      <c r="F176" s="147" t="s">
        <v>668</v>
      </c>
      <c r="G176" s="8">
        <v>42005</v>
      </c>
      <c r="H176" s="8">
        <v>42005</v>
      </c>
      <c r="I176" s="147" t="s">
        <v>669</v>
      </c>
      <c r="J176" s="8" t="s">
        <v>176</v>
      </c>
      <c r="K176" s="147" t="s">
        <v>9498</v>
      </c>
      <c r="L176" s="147" t="s">
        <v>62</v>
      </c>
      <c r="M176" s="147" t="s">
        <v>662</v>
      </c>
      <c r="N176" s="147" t="s">
        <v>66</v>
      </c>
      <c r="O176" s="147" t="s">
        <v>411</v>
      </c>
      <c r="P176" s="51" t="s">
        <v>251</v>
      </c>
      <c r="Q176" s="51" t="s">
        <v>232</v>
      </c>
      <c r="R176" s="2">
        <v>16</v>
      </c>
      <c r="S176" s="6" t="s">
        <v>2265</v>
      </c>
      <c r="T176" s="187">
        <v>251925</v>
      </c>
      <c r="U176" s="187">
        <v>207943</v>
      </c>
      <c r="V176" s="187">
        <f t="shared" ref="V176:Y177" si="0">U176*90/100</f>
        <v>187148.7</v>
      </c>
      <c r="W176" s="187">
        <f t="shared" si="0"/>
        <v>168433.83</v>
      </c>
      <c r="X176" s="187">
        <f t="shared" si="0"/>
        <v>151590.44699999999</v>
      </c>
      <c r="Y176" s="187">
        <f t="shared" si="0"/>
        <v>136431.40229999999</v>
      </c>
      <c r="Z176" s="87" t="s">
        <v>1199</v>
      </c>
      <c r="AA176" s="147"/>
    </row>
    <row r="177" spans="1:27" ht="102" x14ac:dyDescent="0.25">
      <c r="A177" s="5">
        <v>169</v>
      </c>
      <c r="B177" s="1" t="s">
        <v>105</v>
      </c>
      <c r="C177" s="6" t="s">
        <v>9499</v>
      </c>
      <c r="D177" s="184" t="s">
        <v>670</v>
      </c>
      <c r="E177" s="147" t="s">
        <v>289</v>
      </c>
      <c r="F177" s="147" t="s">
        <v>671</v>
      </c>
      <c r="G177" s="8">
        <v>42370</v>
      </c>
      <c r="H177" s="8">
        <v>42370</v>
      </c>
      <c r="I177" s="8" t="s">
        <v>1346</v>
      </c>
      <c r="J177" s="8" t="s">
        <v>176</v>
      </c>
      <c r="K177" s="147" t="s">
        <v>9500</v>
      </c>
      <c r="L177" s="147" t="s">
        <v>63</v>
      </c>
      <c r="M177" s="147" t="s">
        <v>9501</v>
      </c>
      <c r="N177" s="147" t="s">
        <v>66</v>
      </c>
      <c r="O177" s="147" t="s">
        <v>411</v>
      </c>
      <c r="P177" s="51" t="s">
        <v>251</v>
      </c>
      <c r="Q177" s="51" t="s">
        <v>672</v>
      </c>
      <c r="R177" s="2" t="s">
        <v>38</v>
      </c>
      <c r="S177" s="1" t="s">
        <v>673</v>
      </c>
      <c r="T177" s="187">
        <v>598</v>
      </c>
      <c r="U177" s="187">
        <v>563</v>
      </c>
      <c r="V177" s="187">
        <f t="shared" si="0"/>
        <v>506.7</v>
      </c>
      <c r="W177" s="187">
        <f t="shared" si="0"/>
        <v>456.03</v>
      </c>
      <c r="X177" s="187">
        <f t="shared" si="0"/>
        <v>410.42699999999996</v>
      </c>
      <c r="Y177" s="187">
        <f t="shared" si="0"/>
        <v>369.3843</v>
      </c>
      <c r="Z177" s="87" t="s">
        <v>1199</v>
      </c>
      <c r="AA177" s="147"/>
    </row>
    <row r="178" spans="1:27" ht="89.25" x14ac:dyDescent="0.25">
      <c r="A178" s="5">
        <v>170</v>
      </c>
      <c r="B178" s="1" t="s">
        <v>105</v>
      </c>
      <c r="C178" s="6" t="s">
        <v>9502</v>
      </c>
      <c r="D178" s="184" t="s">
        <v>674</v>
      </c>
      <c r="E178" s="147" t="s">
        <v>289</v>
      </c>
      <c r="F178" s="147" t="s">
        <v>9503</v>
      </c>
      <c r="G178" s="8">
        <v>42370</v>
      </c>
      <c r="H178" s="8">
        <v>42370</v>
      </c>
      <c r="I178" s="147" t="s">
        <v>9504</v>
      </c>
      <c r="J178" s="8" t="s">
        <v>176</v>
      </c>
      <c r="K178" s="147" t="s">
        <v>9505</v>
      </c>
      <c r="L178" s="147" t="s">
        <v>62</v>
      </c>
      <c r="M178" s="147" t="s">
        <v>662</v>
      </c>
      <c r="N178" s="147" t="s">
        <v>66</v>
      </c>
      <c r="O178" s="147" t="s">
        <v>411</v>
      </c>
      <c r="P178" s="51" t="s">
        <v>251</v>
      </c>
      <c r="Q178" s="51" t="s">
        <v>232</v>
      </c>
      <c r="R178" s="2">
        <v>16</v>
      </c>
      <c r="S178" s="6" t="s">
        <v>2265</v>
      </c>
      <c r="T178" s="187">
        <v>0</v>
      </c>
      <c r="U178" s="187">
        <v>0</v>
      </c>
      <c r="V178" s="187">
        <v>0</v>
      </c>
      <c r="W178" s="187">
        <v>0</v>
      </c>
      <c r="X178" s="187">
        <v>0</v>
      </c>
      <c r="Y178" s="187">
        <v>0</v>
      </c>
      <c r="Z178" s="87" t="s">
        <v>1199</v>
      </c>
      <c r="AA178" s="147"/>
    </row>
    <row r="179" spans="1:27" ht="51" x14ac:dyDescent="0.25">
      <c r="A179" s="5">
        <v>171</v>
      </c>
      <c r="B179" s="1" t="s">
        <v>105</v>
      </c>
      <c r="C179" s="6" t="s">
        <v>9506</v>
      </c>
      <c r="D179" s="184" t="s">
        <v>675</v>
      </c>
      <c r="E179" s="147" t="s">
        <v>676</v>
      </c>
      <c r="F179" s="147" t="s">
        <v>9507</v>
      </c>
      <c r="G179" s="8">
        <v>42005</v>
      </c>
      <c r="H179" s="8">
        <v>42005</v>
      </c>
      <c r="I179" s="147" t="s">
        <v>677</v>
      </c>
      <c r="J179" s="8">
        <v>44197</v>
      </c>
      <c r="K179" s="147" t="s">
        <v>9508</v>
      </c>
      <c r="L179" s="147" t="s">
        <v>87</v>
      </c>
      <c r="M179" s="147" t="s">
        <v>9509</v>
      </c>
      <c r="N179" s="147" t="s">
        <v>66</v>
      </c>
      <c r="O179" s="147" t="s">
        <v>411</v>
      </c>
      <c r="P179" s="51" t="s">
        <v>251</v>
      </c>
      <c r="Q179" s="51" t="s">
        <v>665</v>
      </c>
      <c r="R179" s="2">
        <v>5</v>
      </c>
      <c r="S179" s="1" t="s">
        <v>240</v>
      </c>
      <c r="T179" s="187">
        <v>6789</v>
      </c>
      <c r="U179" s="187">
        <v>5961</v>
      </c>
      <c r="V179" s="187">
        <v>5961</v>
      </c>
      <c r="W179" s="187" t="s">
        <v>232</v>
      </c>
      <c r="X179" s="187" t="s">
        <v>232</v>
      </c>
      <c r="Y179" s="187" t="s">
        <v>232</v>
      </c>
      <c r="Z179" s="87" t="s">
        <v>1199</v>
      </c>
      <c r="AA179" s="147"/>
    </row>
    <row r="180" spans="1:27" ht="76.5" x14ac:dyDescent="0.25">
      <c r="A180" s="5">
        <v>172</v>
      </c>
      <c r="B180" s="1" t="s">
        <v>105</v>
      </c>
      <c r="C180" s="6" t="s">
        <v>9506</v>
      </c>
      <c r="D180" s="184" t="s">
        <v>678</v>
      </c>
      <c r="E180" s="147" t="s">
        <v>289</v>
      </c>
      <c r="F180" s="147" t="s">
        <v>9510</v>
      </c>
      <c r="G180" s="8">
        <v>42005</v>
      </c>
      <c r="H180" s="8">
        <v>42005</v>
      </c>
      <c r="I180" s="147" t="s">
        <v>677</v>
      </c>
      <c r="J180" s="8">
        <v>43466</v>
      </c>
      <c r="K180" s="147" t="s">
        <v>9511</v>
      </c>
      <c r="L180" s="147" t="s">
        <v>63</v>
      </c>
      <c r="M180" s="147" t="s">
        <v>431</v>
      </c>
      <c r="N180" s="147" t="s">
        <v>66</v>
      </c>
      <c r="O180" s="147" t="s">
        <v>411</v>
      </c>
      <c r="P180" s="51" t="s">
        <v>251</v>
      </c>
      <c r="Q180" s="51" t="s">
        <v>232</v>
      </c>
      <c r="R180" s="2">
        <v>16</v>
      </c>
      <c r="S180" s="6" t="s">
        <v>2265</v>
      </c>
      <c r="T180" s="187">
        <v>0</v>
      </c>
      <c r="U180" s="187" t="s">
        <v>232</v>
      </c>
      <c r="V180" s="187" t="s">
        <v>232</v>
      </c>
      <c r="W180" s="187" t="s">
        <v>232</v>
      </c>
      <c r="X180" s="187" t="s">
        <v>232</v>
      </c>
      <c r="Y180" s="187" t="s">
        <v>232</v>
      </c>
      <c r="Z180" s="87" t="s">
        <v>1199</v>
      </c>
      <c r="AA180" s="147"/>
    </row>
    <row r="181" spans="1:27" ht="51" x14ac:dyDescent="0.25">
      <c r="A181" s="5">
        <v>173</v>
      </c>
      <c r="B181" s="1" t="s">
        <v>105</v>
      </c>
      <c r="C181" s="6" t="s">
        <v>9512</v>
      </c>
      <c r="D181" s="184" t="s">
        <v>679</v>
      </c>
      <c r="E181" s="147" t="s">
        <v>289</v>
      </c>
      <c r="F181" s="147" t="s">
        <v>680</v>
      </c>
      <c r="G181" s="8">
        <v>42736</v>
      </c>
      <c r="H181" s="8">
        <v>42736</v>
      </c>
      <c r="I181" s="8" t="s">
        <v>1346</v>
      </c>
      <c r="J181" s="8" t="s">
        <v>176</v>
      </c>
      <c r="K181" s="147" t="s">
        <v>9513</v>
      </c>
      <c r="L181" s="147" t="s">
        <v>87</v>
      </c>
      <c r="M181" s="147" t="s">
        <v>6983</v>
      </c>
      <c r="N181" s="147" t="s">
        <v>66</v>
      </c>
      <c r="O181" s="147" t="s">
        <v>411</v>
      </c>
      <c r="P181" s="51" t="s">
        <v>251</v>
      </c>
      <c r="Q181" s="51" t="s">
        <v>295</v>
      </c>
      <c r="R181" s="2">
        <v>7</v>
      </c>
      <c r="S181" s="1" t="s">
        <v>681</v>
      </c>
      <c r="T181" s="187">
        <v>0</v>
      </c>
      <c r="U181" s="187">
        <v>0</v>
      </c>
      <c r="V181" s="187">
        <v>0</v>
      </c>
      <c r="W181" s="187">
        <v>0</v>
      </c>
      <c r="X181" s="187">
        <v>0</v>
      </c>
      <c r="Y181" s="187">
        <v>0</v>
      </c>
      <c r="Z181" s="87" t="s">
        <v>1199</v>
      </c>
      <c r="AA181" s="147"/>
    </row>
    <row r="182" spans="1:27" ht="51" x14ac:dyDescent="0.25">
      <c r="A182" s="5">
        <v>174</v>
      </c>
      <c r="B182" s="1" t="s">
        <v>105</v>
      </c>
      <c r="C182" s="6" t="s">
        <v>9514</v>
      </c>
      <c r="D182" s="184" t="s">
        <v>390</v>
      </c>
      <c r="E182" s="147" t="s">
        <v>289</v>
      </c>
      <c r="F182" s="147" t="s">
        <v>682</v>
      </c>
      <c r="G182" s="8">
        <v>43101</v>
      </c>
      <c r="H182" s="8">
        <v>43101</v>
      </c>
      <c r="I182" s="147" t="s">
        <v>683</v>
      </c>
      <c r="J182" s="8">
        <v>44197</v>
      </c>
      <c r="K182" s="147" t="s">
        <v>684</v>
      </c>
      <c r="L182" s="147" t="s">
        <v>87</v>
      </c>
      <c r="M182" s="147" t="s">
        <v>9515</v>
      </c>
      <c r="N182" s="147" t="s">
        <v>66</v>
      </c>
      <c r="O182" s="147" t="s">
        <v>411</v>
      </c>
      <c r="P182" s="51" t="s">
        <v>239</v>
      </c>
      <c r="Q182" s="51" t="s">
        <v>685</v>
      </c>
      <c r="R182" s="2">
        <v>10</v>
      </c>
      <c r="S182" s="1" t="s">
        <v>219</v>
      </c>
      <c r="T182" s="187">
        <v>104</v>
      </c>
      <c r="U182" s="187">
        <v>143</v>
      </c>
      <c r="V182" s="187">
        <v>143</v>
      </c>
      <c r="W182" s="187" t="s">
        <v>232</v>
      </c>
      <c r="X182" s="187" t="s">
        <v>232</v>
      </c>
      <c r="Y182" s="187" t="s">
        <v>232</v>
      </c>
      <c r="Z182" s="87" t="s">
        <v>1199</v>
      </c>
      <c r="AA182" s="147"/>
    </row>
    <row r="183" spans="1:27" ht="102" x14ac:dyDescent="0.25">
      <c r="A183" s="5">
        <v>175</v>
      </c>
      <c r="B183" s="1" t="s">
        <v>105</v>
      </c>
      <c r="C183" s="6" t="s">
        <v>9516</v>
      </c>
      <c r="D183" s="184" t="s">
        <v>686</v>
      </c>
      <c r="E183" s="147" t="s">
        <v>7239</v>
      </c>
      <c r="F183" s="147" t="s">
        <v>6986</v>
      </c>
      <c r="G183" s="8">
        <v>37557</v>
      </c>
      <c r="H183" s="8">
        <v>37257</v>
      </c>
      <c r="I183" s="147" t="s">
        <v>687</v>
      </c>
      <c r="J183" s="8" t="s">
        <v>176</v>
      </c>
      <c r="K183" s="147" t="s">
        <v>9517</v>
      </c>
      <c r="L183" s="147" t="s">
        <v>62</v>
      </c>
      <c r="M183" s="147" t="s">
        <v>662</v>
      </c>
      <c r="N183" s="6" t="s">
        <v>95</v>
      </c>
      <c r="O183" s="147" t="s">
        <v>416</v>
      </c>
      <c r="P183" s="51" t="s">
        <v>218</v>
      </c>
      <c r="Q183" s="51" t="s">
        <v>232</v>
      </c>
      <c r="R183" s="2">
        <v>16</v>
      </c>
      <c r="S183" s="6" t="s">
        <v>2265</v>
      </c>
      <c r="T183" s="187">
        <v>0</v>
      </c>
      <c r="U183" s="187">
        <v>0</v>
      </c>
      <c r="V183" s="187">
        <v>0</v>
      </c>
      <c r="W183" s="187">
        <v>0</v>
      </c>
      <c r="X183" s="187">
        <v>0</v>
      </c>
      <c r="Y183" s="187">
        <v>0</v>
      </c>
      <c r="Z183" s="87" t="s">
        <v>1199</v>
      </c>
      <c r="AA183" s="147"/>
    </row>
    <row r="184" spans="1:27" ht="102" x14ac:dyDescent="0.25">
      <c r="A184" s="5">
        <v>176</v>
      </c>
      <c r="B184" s="1" t="s">
        <v>105</v>
      </c>
      <c r="C184" s="6" t="s">
        <v>9518</v>
      </c>
      <c r="D184" s="184" t="s">
        <v>688</v>
      </c>
      <c r="E184" s="147" t="s">
        <v>9519</v>
      </c>
      <c r="F184" s="147" t="s">
        <v>9520</v>
      </c>
      <c r="G184" s="8">
        <v>39083</v>
      </c>
      <c r="H184" s="8">
        <v>39083</v>
      </c>
      <c r="I184" s="147" t="s">
        <v>689</v>
      </c>
      <c r="J184" s="8" t="s">
        <v>176</v>
      </c>
      <c r="K184" s="147" t="s">
        <v>9521</v>
      </c>
      <c r="L184" s="147" t="s">
        <v>62</v>
      </c>
      <c r="M184" s="147" t="s">
        <v>662</v>
      </c>
      <c r="N184" s="6" t="s">
        <v>95</v>
      </c>
      <c r="O184" s="147" t="s">
        <v>416</v>
      </c>
      <c r="P184" s="51" t="s">
        <v>218</v>
      </c>
      <c r="Q184" s="51">
        <v>79</v>
      </c>
      <c r="R184" s="2">
        <v>16</v>
      </c>
      <c r="S184" s="6" t="s">
        <v>2265</v>
      </c>
      <c r="T184" s="187">
        <v>0</v>
      </c>
      <c r="U184" s="187">
        <v>0</v>
      </c>
      <c r="V184" s="187">
        <v>0</v>
      </c>
      <c r="W184" s="187">
        <v>0</v>
      </c>
      <c r="X184" s="187">
        <v>0</v>
      </c>
      <c r="Y184" s="187">
        <v>0</v>
      </c>
      <c r="Z184" s="87" t="s">
        <v>1199</v>
      </c>
      <c r="AA184" s="147"/>
    </row>
    <row r="185" spans="1:27" ht="127.5" x14ac:dyDescent="0.25">
      <c r="A185" s="5">
        <v>177</v>
      </c>
      <c r="B185" s="1" t="s">
        <v>105</v>
      </c>
      <c r="C185" s="6" t="s">
        <v>9522</v>
      </c>
      <c r="D185" s="184" t="s">
        <v>690</v>
      </c>
      <c r="E185" s="147" t="s">
        <v>9523</v>
      </c>
      <c r="F185" s="147" t="s">
        <v>691</v>
      </c>
      <c r="G185" s="8">
        <v>42005</v>
      </c>
      <c r="H185" s="8">
        <v>42005</v>
      </c>
      <c r="I185" s="147" t="s">
        <v>689</v>
      </c>
      <c r="J185" s="8" t="s">
        <v>176</v>
      </c>
      <c r="K185" s="147" t="s">
        <v>9524</v>
      </c>
      <c r="L185" s="147" t="s">
        <v>87</v>
      </c>
      <c r="M185" s="147" t="s">
        <v>7262</v>
      </c>
      <c r="N185" s="6" t="s">
        <v>95</v>
      </c>
      <c r="O185" s="147" t="s">
        <v>416</v>
      </c>
      <c r="P185" s="51" t="s">
        <v>218</v>
      </c>
      <c r="Q185" s="51" t="s">
        <v>692</v>
      </c>
      <c r="R185" s="2">
        <v>10</v>
      </c>
      <c r="S185" s="1" t="s">
        <v>219</v>
      </c>
      <c r="T185" s="187">
        <v>0</v>
      </c>
      <c r="U185" s="187">
        <v>0</v>
      </c>
      <c r="V185" s="187">
        <v>0</v>
      </c>
      <c r="W185" s="187">
        <v>0</v>
      </c>
      <c r="X185" s="187">
        <v>0</v>
      </c>
      <c r="Y185" s="187">
        <v>0</v>
      </c>
      <c r="Z185" s="87" t="s">
        <v>1199</v>
      </c>
      <c r="AA185" s="147"/>
    </row>
    <row r="186" spans="1:27" ht="114.75" x14ac:dyDescent="0.25">
      <c r="A186" s="5">
        <v>178</v>
      </c>
      <c r="B186" s="1" t="s">
        <v>105</v>
      </c>
      <c r="C186" s="6" t="s">
        <v>9522</v>
      </c>
      <c r="D186" s="184" t="s">
        <v>693</v>
      </c>
      <c r="E186" s="147" t="s">
        <v>9525</v>
      </c>
      <c r="F186" s="147" t="s">
        <v>694</v>
      </c>
      <c r="G186" s="8">
        <v>42005</v>
      </c>
      <c r="H186" s="8">
        <v>42005</v>
      </c>
      <c r="I186" s="147" t="s">
        <v>695</v>
      </c>
      <c r="J186" s="8" t="s">
        <v>176</v>
      </c>
      <c r="K186" s="147" t="s">
        <v>9526</v>
      </c>
      <c r="L186" s="147" t="s">
        <v>62</v>
      </c>
      <c r="M186" s="147" t="s">
        <v>662</v>
      </c>
      <c r="N186" s="6" t="s">
        <v>95</v>
      </c>
      <c r="O186" s="147" t="s">
        <v>416</v>
      </c>
      <c r="P186" s="51" t="s">
        <v>218</v>
      </c>
      <c r="Q186" s="51" t="s">
        <v>232</v>
      </c>
      <c r="R186" s="2">
        <v>16</v>
      </c>
      <c r="S186" s="6" t="s">
        <v>2265</v>
      </c>
      <c r="T186" s="187">
        <v>101034</v>
      </c>
      <c r="U186" s="187">
        <v>99113</v>
      </c>
      <c r="V186" s="187">
        <v>99113</v>
      </c>
      <c r="W186" s="187">
        <v>99113</v>
      </c>
      <c r="X186" s="187">
        <v>99113</v>
      </c>
      <c r="Y186" s="187">
        <v>99113</v>
      </c>
      <c r="Z186" s="87" t="s">
        <v>1199</v>
      </c>
      <c r="AA186" s="147"/>
    </row>
    <row r="187" spans="1:27" ht="114.75" x14ac:dyDescent="0.25">
      <c r="A187" s="5">
        <v>179</v>
      </c>
      <c r="B187" s="1" t="s">
        <v>105</v>
      </c>
      <c r="C187" s="6" t="s">
        <v>9522</v>
      </c>
      <c r="D187" s="184" t="s">
        <v>696</v>
      </c>
      <c r="E187" s="147" t="s">
        <v>9527</v>
      </c>
      <c r="F187" s="147" t="s">
        <v>9528</v>
      </c>
      <c r="G187" s="8">
        <v>42370</v>
      </c>
      <c r="H187" s="8">
        <v>42370</v>
      </c>
      <c r="I187" s="147" t="s">
        <v>7061</v>
      </c>
      <c r="J187" s="8" t="s">
        <v>176</v>
      </c>
      <c r="K187" s="147" t="s">
        <v>9529</v>
      </c>
      <c r="L187" s="147" t="s">
        <v>62</v>
      </c>
      <c r="M187" s="147" t="s">
        <v>662</v>
      </c>
      <c r="N187" s="6" t="s">
        <v>95</v>
      </c>
      <c r="O187" s="147" t="s">
        <v>416</v>
      </c>
      <c r="P187" s="51" t="s">
        <v>218</v>
      </c>
      <c r="Q187" s="51" t="s">
        <v>232</v>
      </c>
      <c r="R187" s="2">
        <v>16</v>
      </c>
      <c r="S187" s="6" t="s">
        <v>2265</v>
      </c>
      <c r="T187" s="187">
        <v>0</v>
      </c>
      <c r="U187" s="187">
        <v>0</v>
      </c>
      <c r="V187" s="187">
        <v>0</v>
      </c>
      <c r="W187" s="187">
        <v>0</v>
      </c>
      <c r="X187" s="187">
        <v>0</v>
      </c>
      <c r="Y187" s="187">
        <v>0</v>
      </c>
      <c r="Z187" s="87" t="s">
        <v>1199</v>
      </c>
      <c r="AA187" s="147"/>
    </row>
    <row r="188" spans="1:27" ht="76.5" x14ac:dyDescent="0.25">
      <c r="A188" s="5">
        <v>180</v>
      </c>
      <c r="B188" s="1" t="s">
        <v>105</v>
      </c>
      <c r="C188" s="6" t="s">
        <v>9522</v>
      </c>
      <c r="D188" s="184" t="s">
        <v>212</v>
      </c>
      <c r="E188" s="147" t="s">
        <v>6987</v>
      </c>
      <c r="F188" s="147" t="s">
        <v>697</v>
      </c>
      <c r="G188" s="8">
        <v>42736</v>
      </c>
      <c r="H188" s="8">
        <v>42736</v>
      </c>
      <c r="I188" s="8" t="s">
        <v>1346</v>
      </c>
      <c r="J188" s="8" t="s">
        <v>176</v>
      </c>
      <c r="K188" s="147" t="s">
        <v>9530</v>
      </c>
      <c r="L188" s="147" t="s">
        <v>87</v>
      </c>
      <c r="M188" s="147" t="s">
        <v>6983</v>
      </c>
      <c r="N188" s="6" t="s">
        <v>95</v>
      </c>
      <c r="O188" s="147" t="s">
        <v>416</v>
      </c>
      <c r="P188" s="51" t="s">
        <v>218</v>
      </c>
      <c r="Q188" s="51" t="s">
        <v>295</v>
      </c>
      <c r="R188" s="2">
        <v>7</v>
      </c>
      <c r="S188" s="1" t="s">
        <v>681</v>
      </c>
      <c r="T188" s="187">
        <v>0</v>
      </c>
      <c r="U188" s="187">
        <v>0</v>
      </c>
      <c r="V188" s="187">
        <v>0</v>
      </c>
      <c r="W188" s="187">
        <v>0</v>
      </c>
      <c r="X188" s="187">
        <v>0</v>
      </c>
      <c r="Y188" s="187">
        <v>0</v>
      </c>
      <c r="Z188" s="87" t="s">
        <v>1199</v>
      </c>
      <c r="AA188" s="147"/>
    </row>
    <row r="189" spans="1:27" ht="51" x14ac:dyDescent="0.25">
      <c r="A189" s="5">
        <v>181</v>
      </c>
      <c r="B189" s="1" t="s">
        <v>105</v>
      </c>
      <c r="C189" s="6" t="s">
        <v>9531</v>
      </c>
      <c r="D189" s="184" t="s">
        <v>698</v>
      </c>
      <c r="E189" s="147" t="s">
        <v>699</v>
      </c>
      <c r="F189" s="147" t="s">
        <v>700</v>
      </c>
      <c r="G189" s="8">
        <v>37987</v>
      </c>
      <c r="H189" s="8">
        <v>37987</v>
      </c>
      <c r="I189" s="8" t="s">
        <v>1346</v>
      </c>
      <c r="J189" s="8" t="s">
        <v>176</v>
      </c>
      <c r="K189" s="147" t="s">
        <v>9532</v>
      </c>
      <c r="L189" s="147" t="s">
        <v>87</v>
      </c>
      <c r="M189" s="147" t="s">
        <v>180</v>
      </c>
      <c r="N189" s="147" t="s">
        <v>94</v>
      </c>
      <c r="O189" s="147" t="s">
        <v>411</v>
      </c>
      <c r="P189" s="51" t="s">
        <v>600</v>
      </c>
      <c r="Q189" s="51" t="s">
        <v>232</v>
      </c>
      <c r="R189" s="2" t="s">
        <v>45</v>
      </c>
      <c r="S189" s="1" t="s">
        <v>530</v>
      </c>
      <c r="T189" s="187">
        <v>921</v>
      </c>
      <c r="U189" s="187">
        <v>777</v>
      </c>
      <c r="V189" s="187">
        <v>777</v>
      </c>
      <c r="W189" s="187">
        <v>777</v>
      </c>
      <c r="X189" s="187">
        <v>777</v>
      </c>
      <c r="Y189" s="187">
        <v>777</v>
      </c>
      <c r="Z189" s="152" t="s">
        <v>226</v>
      </c>
      <c r="AA189" s="147"/>
    </row>
    <row r="190" spans="1:27" ht="76.5" x14ac:dyDescent="0.25">
      <c r="A190" s="5">
        <v>182</v>
      </c>
      <c r="B190" s="1" t="s">
        <v>105</v>
      </c>
      <c r="C190" s="6" t="s">
        <v>9531</v>
      </c>
      <c r="D190" s="184" t="s">
        <v>701</v>
      </c>
      <c r="E190" s="147" t="s">
        <v>9533</v>
      </c>
      <c r="F190" s="147" t="s">
        <v>7057</v>
      </c>
      <c r="G190" s="8">
        <v>37987</v>
      </c>
      <c r="H190" s="8">
        <v>37987</v>
      </c>
      <c r="I190" s="8" t="s">
        <v>1346</v>
      </c>
      <c r="J190" s="8" t="s">
        <v>176</v>
      </c>
      <c r="K190" s="147" t="s">
        <v>702</v>
      </c>
      <c r="L190" s="147" t="s">
        <v>87</v>
      </c>
      <c r="M190" s="147" t="s">
        <v>180</v>
      </c>
      <c r="N190" s="147" t="s">
        <v>94</v>
      </c>
      <c r="O190" s="147" t="s">
        <v>411</v>
      </c>
      <c r="P190" s="51" t="s">
        <v>600</v>
      </c>
      <c r="Q190" s="51" t="s">
        <v>232</v>
      </c>
      <c r="R190" s="2" t="s">
        <v>45</v>
      </c>
      <c r="S190" s="1" t="s">
        <v>530</v>
      </c>
      <c r="T190" s="187">
        <v>1</v>
      </c>
      <c r="U190" s="187">
        <v>3</v>
      </c>
      <c r="V190" s="187">
        <v>3</v>
      </c>
      <c r="W190" s="187">
        <v>3</v>
      </c>
      <c r="X190" s="187">
        <v>3</v>
      </c>
      <c r="Y190" s="187">
        <v>3</v>
      </c>
      <c r="Z190" s="152" t="s">
        <v>226</v>
      </c>
      <c r="AA190" s="147"/>
    </row>
    <row r="191" spans="1:27" ht="51" x14ac:dyDescent="0.25">
      <c r="A191" s="5">
        <v>183</v>
      </c>
      <c r="B191" s="1" t="s">
        <v>105</v>
      </c>
      <c r="C191" s="6" t="s">
        <v>9531</v>
      </c>
      <c r="D191" s="184" t="s">
        <v>703</v>
      </c>
      <c r="E191" s="147" t="s">
        <v>699</v>
      </c>
      <c r="F191" s="147" t="s">
        <v>704</v>
      </c>
      <c r="G191" s="8">
        <v>37987</v>
      </c>
      <c r="H191" s="8">
        <v>37987</v>
      </c>
      <c r="I191" s="8" t="s">
        <v>1346</v>
      </c>
      <c r="J191" s="8" t="s">
        <v>176</v>
      </c>
      <c r="K191" s="147" t="s">
        <v>705</v>
      </c>
      <c r="L191" s="147" t="s">
        <v>87</v>
      </c>
      <c r="M191" s="147" t="s">
        <v>180</v>
      </c>
      <c r="N191" s="147" t="s">
        <v>94</v>
      </c>
      <c r="O191" s="147" t="s">
        <v>411</v>
      </c>
      <c r="P191" s="51" t="s">
        <v>600</v>
      </c>
      <c r="Q191" s="51" t="s">
        <v>232</v>
      </c>
      <c r="R191" s="2" t="s">
        <v>45</v>
      </c>
      <c r="S191" s="1" t="s">
        <v>530</v>
      </c>
      <c r="T191" s="187">
        <v>66</v>
      </c>
      <c r="U191" s="187">
        <v>28</v>
      </c>
      <c r="V191" s="187">
        <v>28</v>
      </c>
      <c r="W191" s="187">
        <v>28</v>
      </c>
      <c r="X191" s="187">
        <v>28</v>
      </c>
      <c r="Y191" s="187">
        <v>28</v>
      </c>
      <c r="Z191" s="152" t="s">
        <v>226</v>
      </c>
      <c r="AA191" s="147"/>
    </row>
    <row r="192" spans="1:27" ht="51" x14ac:dyDescent="0.25">
      <c r="A192" s="5">
        <v>184</v>
      </c>
      <c r="B192" s="1" t="s">
        <v>105</v>
      </c>
      <c r="C192" s="6" t="s">
        <v>9531</v>
      </c>
      <c r="D192" s="184" t="s">
        <v>706</v>
      </c>
      <c r="E192" s="147" t="s">
        <v>289</v>
      </c>
      <c r="F192" s="147" t="s">
        <v>3733</v>
      </c>
      <c r="G192" s="8">
        <v>37987</v>
      </c>
      <c r="H192" s="8">
        <v>37987</v>
      </c>
      <c r="I192" s="8" t="s">
        <v>1346</v>
      </c>
      <c r="J192" s="8" t="s">
        <v>176</v>
      </c>
      <c r="K192" s="147" t="s">
        <v>707</v>
      </c>
      <c r="L192" s="147" t="s">
        <v>87</v>
      </c>
      <c r="M192" s="147" t="s">
        <v>180</v>
      </c>
      <c r="N192" s="147" t="s">
        <v>94</v>
      </c>
      <c r="O192" s="147" t="s">
        <v>411</v>
      </c>
      <c r="P192" s="51" t="s">
        <v>600</v>
      </c>
      <c r="Q192" s="51" t="s">
        <v>232</v>
      </c>
      <c r="R192" s="2">
        <v>10</v>
      </c>
      <c r="S192" s="1" t="s">
        <v>219</v>
      </c>
      <c r="T192" s="187">
        <v>1</v>
      </c>
      <c r="U192" s="187">
        <v>2</v>
      </c>
      <c r="V192" s="187">
        <v>2</v>
      </c>
      <c r="W192" s="187">
        <v>2</v>
      </c>
      <c r="X192" s="187">
        <v>2</v>
      </c>
      <c r="Y192" s="187">
        <v>2</v>
      </c>
      <c r="Z192" s="87" t="s">
        <v>1199</v>
      </c>
      <c r="AA192" s="147"/>
    </row>
    <row r="193" spans="1:27" ht="102" x14ac:dyDescent="0.25">
      <c r="A193" s="5">
        <v>185</v>
      </c>
      <c r="B193" s="1" t="s">
        <v>105</v>
      </c>
      <c r="C193" s="6" t="s">
        <v>9534</v>
      </c>
      <c r="D193" s="184" t="s">
        <v>708</v>
      </c>
      <c r="E193" s="147" t="s">
        <v>709</v>
      </c>
      <c r="F193" s="147" t="s">
        <v>6988</v>
      </c>
      <c r="G193" s="8">
        <v>42370</v>
      </c>
      <c r="H193" s="8">
        <v>42370</v>
      </c>
      <c r="I193" s="8" t="s">
        <v>1346</v>
      </c>
      <c r="J193" s="8" t="s">
        <v>176</v>
      </c>
      <c r="K193" s="147" t="s">
        <v>9535</v>
      </c>
      <c r="L193" s="147" t="s">
        <v>62</v>
      </c>
      <c r="M193" s="147" t="s">
        <v>1898</v>
      </c>
      <c r="N193" s="147" t="s">
        <v>70</v>
      </c>
      <c r="O193" s="147" t="s">
        <v>416</v>
      </c>
      <c r="P193" s="51" t="s">
        <v>1011</v>
      </c>
      <c r="Q193" s="51" t="s">
        <v>7862</v>
      </c>
      <c r="R193" s="1" t="s">
        <v>8007</v>
      </c>
      <c r="S193" s="1" t="s">
        <v>9536</v>
      </c>
      <c r="T193" s="187">
        <v>559</v>
      </c>
      <c r="U193" s="187">
        <v>15324</v>
      </c>
      <c r="V193" s="187">
        <v>15324</v>
      </c>
      <c r="W193" s="187">
        <v>15324</v>
      </c>
      <c r="X193" s="187">
        <v>15324</v>
      </c>
      <c r="Y193" s="187">
        <v>15324</v>
      </c>
      <c r="Z193" s="87" t="s">
        <v>1222</v>
      </c>
      <c r="AA193" s="147"/>
    </row>
    <row r="194" spans="1:27" ht="89.25" x14ac:dyDescent="0.25">
      <c r="A194" s="5">
        <v>186</v>
      </c>
      <c r="B194" s="1" t="s">
        <v>105</v>
      </c>
      <c r="C194" s="6" t="s">
        <v>6989</v>
      </c>
      <c r="D194" s="184" t="s">
        <v>686</v>
      </c>
      <c r="E194" s="147" t="s">
        <v>709</v>
      </c>
      <c r="F194" s="147" t="s">
        <v>6988</v>
      </c>
      <c r="G194" s="8">
        <v>40179</v>
      </c>
      <c r="H194" s="8">
        <v>40179</v>
      </c>
      <c r="I194" s="8" t="s">
        <v>1346</v>
      </c>
      <c r="J194" s="8" t="s">
        <v>176</v>
      </c>
      <c r="K194" s="147" t="s">
        <v>9537</v>
      </c>
      <c r="L194" s="147" t="s">
        <v>62</v>
      </c>
      <c r="M194" s="147" t="s">
        <v>1898</v>
      </c>
      <c r="N194" s="147" t="s">
        <v>70</v>
      </c>
      <c r="O194" s="147" t="s">
        <v>416</v>
      </c>
      <c r="P194" s="51" t="s">
        <v>277</v>
      </c>
      <c r="Q194" s="51" t="s">
        <v>7862</v>
      </c>
      <c r="R194" s="1" t="s">
        <v>8007</v>
      </c>
      <c r="S194" s="1" t="s">
        <v>9536</v>
      </c>
      <c r="T194" s="187">
        <v>729</v>
      </c>
      <c r="U194" s="187">
        <v>799</v>
      </c>
      <c r="V194" s="187">
        <v>799</v>
      </c>
      <c r="W194" s="187">
        <v>799</v>
      </c>
      <c r="X194" s="187">
        <v>799</v>
      </c>
      <c r="Y194" s="187">
        <v>799</v>
      </c>
      <c r="Z194" s="87" t="s">
        <v>1222</v>
      </c>
      <c r="AA194" s="147"/>
    </row>
    <row r="195" spans="1:27" ht="89.25" x14ac:dyDescent="0.25">
      <c r="A195" s="5">
        <v>187</v>
      </c>
      <c r="B195" s="1" t="s">
        <v>105</v>
      </c>
      <c r="C195" s="6" t="s">
        <v>6989</v>
      </c>
      <c r="D195" s="184" t="s">
        <v>710</v>
      </c>
      <c r="E195" s="147" t="s">
        <v>289</v>
      </c>
      <c r="F195" s="147" t="s">
        <v>711</v>
      </c>
      <c r="G195" s="8">
        <v>40179</v>
      </c>
      <c r="H195" s="8">
        <v>40179</v>
      </c>
      <c r="I195" s="51" t="s">
        <v>7060</v>
      </c>
      <c r="J195" s="37">
        <v>44562</v>
      </c>
      <c r="K195" s="147" t="s">
        <v>7244</v>
      </c>
      <c r="L195" s="147" t="s">
        <v>62</v>
      </c>
      <c r="M195" s="147" t="s">
        <v>1898</v>
      </c>
      <c r="N195" s="147" t="s">
        <v>70</v>
      </c>
      <c r="O195" s="147" t="s">
        <v>416</v>
      </c>
      <c r="P195" s="51" t="s">
        <v>1011</v>
      </c>
      <c r="Q195" s="51" t="s">
        <v>232</v>
      </c>
      <c r="R195" s="2">
        <v>14</v>
      </c>
      <c r="S195" s="6" t="s">
        <v>2286</v>
      </c>
      <c r="T195" s="187">
        <v>31772</v>
      </c>
      <c r="U195" s="187">
        <v>39640</v>
      </c>
      <c r="V195" s="187">
        <v>39640</v>
      </c>
      <c r="W195" s="187">
        <v>39640</v>
      </c>
      <c r="X195" s="187" t="s">
        <v>232</v>
      </c>
      <c r="Y195" s="187" t="s">
        <v>232</v>
      </c>
      <c r="Z195" s="87" t="s">
        <v>1222</v>
      </c>
      <c r="AA195" s="147"/>
    </row>
    <row r="196" spans="1:27" ht="102" x14ac:dyDescent="0.25">
      <c r="A196" s="5">
        <v>188</v>
      </c>
      <c r="B196" s="1" t="s">
        <v>105</v>
      </c>
      <c r="C196" s="6" t="s">
        <v>712</v>
      </c>
      <c r="D196" s="184" t="s">
        <v>276</v>
      </c>
      <c r="E196" s="147" t="s">
        <v>6982</v>
      </c>
      <c r="F196" s="147" t="s">
        <v>6991</v>
      </c>
      <c r="G196" s="8">
        <v>42370</v>
      </c>
      <c r="H196" s="8">
        <v>42370</v>
      </c>
      <c r="I196" s="147" t="s">
        <v>6980</v>
      </c>
      <c r="J196" s="8">
        <v>44197</v>
      </c>
      <c r="K196" s="147" t="s">
        <v>6990</v>
      </c>
      <c r="L196" s="147" t="s">
        <v>62</v>
      </c>
      <c r="M196" s="147" t="s">
        <v>1898</v>
      </c>
      <c r="N196" s="147" t="s">
        <v>70</v>
      </c>
      <c r="O196" s="147" t="s">
        <v>92</v>
      </c>
      <c r="P196" s="51" t="s">
        <v>519</v>
      </c>
      <c r="Q196" s="51" t="s">
        <v>713</v>
      </c>
      <c r="R196" s="2">
        <v>14</v>
      </c>
      <c r="S196" s="6" t="s">
        <v>2286</v>
      </c>
      <c r="T196" s="187">
        <v>20</v>
      </c>
      <c r="U196" s="187">
        <v>917</v>
      </c>
      <c r="V196" s="187">
        <v>917</v>
      </c>
      <c r="W196" s="187" t="s">
        <v>232</v>
      </c>
      <c r="X196" s="187" t="s">
        <v>232</v>
      </c>
      <c r="Y196" s="187" t="s">
        <v>232</v>
      </c>
      <c r="Z196" s="152" t="s">
        <v>831</v>
      </c>
      <c r="AA196" s="147"/>
    </row>
    <row r="197" spans="1:27" ht="102" x14ac:dyDescent="0.25">
      <c r="A197" s="5">
        <v>189</v>
      </c>
      <c r="B197" s="1" t="s">
        <v>105</v>
      </c>
      <c r="C197" s="6" t="s">
        <v>712</v>
      </c>
      <c r="D197" s="184" t="s">
        <v>280</v>
      </c>
      <c r="E197" s="147" t="s">
        <v>289</v>
      </c>
      <c r="F197" s="147" t="s">
        <v>714</v>
      </c>
      <c r="G197" s="8">
        <v>42370</v>
      </c>
      <c r="H197" s="8">
        <v>42370</v>
      </c>
      <c r="I197" s="147" t="s">
        <v>9538</v>
      </c>
      <c r="J197" s="8">
        <v>44197</v>
      </c>
      <c r="K197" s="147" t="s">
        <v>9539</v>
      </c>
      <c r="L197" s="147" t="s">
        <v>62</v>
      </c>
      <c r="M197" s="147" t="s">
        <v>1898</v>
      </c>
      <c r="N197" s="147" t="s">
        <v>68</v>
      </c>
      <c r="O197" s="147" t="s">
        <v>92</v>
      </c>
      <c r="P197" s="51" t="s">
        <v>281</v>
      </c>
      <c r="Q197" s="51" t="s">
        <v>715</v>
      </c>
      <c r="R197" s="2">
        <v>14</v>
      </c>
      <c r="S197" s="6" t="s">
        <v>2286</v>
      </c>
      <c r="T197" s="187">
        <v>6</v>
      </c>
      <c r="U197" s="187">
        <v>0</v>
      </c>
      <c r="V197" s="187">
        <v>0</v>
      </c>
      <c r="W197" s="187" t="s">
        <v>232</v>
      </c>
      <c r="X197" s="187" t="s">
        <v>232</v>
      </c>
      <c r="Y197" s="187" t="s">
        <v>232</v>
      </c>
      <c r="Z197" s="152" t="s">
        <v>831</v>
      </c>
      <c r="AA197" s="147"/>
    </row>
    <row r="198" spans="1:27" ht="102" x14ac:dyDescent="0.25">
      <c r="A198" s="5">
        <v>190</v>
      </c>
      <c r="B198" s="1" t="s">
        <v>105</v>
      </c>
      <c r="C198" s="6" t="s">
        <v>9540</v>
      </c>
      <c r="D198" s="184" t="s">
        <v>716</v>
      </c>
      <c r="E198" s="147" t="s">
        <v>709</v>
      </c>
      <c r="F198" s="147" t="s">
        <v>717</v>
      </c>
      <c r="G198" s="8">
        <v>43466</v>
      </c>
      <c r="H198" s="8">
        <v>43466</v>
      </c>
      <c r="I198" s="8" t="s">
        <v>1346</v>
      </c>
      <c r="J198" s="37">
        <v>45292</v>
      </c>
      <c r="K198" s="147" t="s">
        <v>9541</v>
      </c>
      <c r="L198" s="147" t="s">
        <v>62</v>
      </c>
      <c r="M198" s="147" t="s">
        <v>1898</v>
      </c>
      <c r="N198" s="147" t="s">
        <v>70</v>
      </c>
      <c r="O198" s="147" t="s">
        <v>416</v>
      </c>
      <c r="P198" s="51" t="s">
        <v>6981</v>
      </c>
      <c r="Q198" s="51" t="s">
        <v>7863</v>
      </c>
      <c r="R198" s="1" t="s">
        <v>7999</v>
      </c>
      <c r="S198" s="1" t="s">
        <v>9542</v>
      </c>
      <c r="T198" s="187" t="s">
        <v>232</v>
      </c>
      <c r="U198" s="187">
        <v>577</v>
      </c>
      <c r="V198" s="187">
        <v>577</v>
      </c>
      <c r="W198" s="187">
        <v>577</v>
      </c>
      <c r="X198" s="187">
        <v>577</v>
      </c>
      <c r="Y198" s="187">
        <v>577</v>
      </c>
      <c r="Z198" s="87" t="s">
        <v>1222</v>
      </c>
      <c r="AA198" s="147"/>
    </row>
    <row r="199" spans="1:27" ht="102" x14ac:dyDescent="0.25">
      <c r="A199" s="5">
        <v>191</v>
      </c>
      <c r="B199" s="1" t="s">
        <v>105</v>
      </c>
      <c r="C199" s="6" t="s">
        <v>9540</v>
      </c>
      <c r="D199" s="184" t="s">
        <v>688</v>
      </c>
      <c r="E199" s="147" t="s">
        <v>7058</v>
      </c>
      <c r="F199" s="147" t="s">
        <v>717</v>
      </c>
      <c r="G199" s="8">
        <v>43466</v>
      </c>
      <c r="H199" s="8">
        <v>43466</v>
      </c>
      <c r="I199" s="51" t="s">
        <v>7059</v>
      </c>
      <c r="J199" s="37">
        <v>45292</v>
      </c>
      <c r="K199" s="147" t="s">
        <v>9543</v>
      </c>
      <c r="L199" s="147" t="s">
        <v>62</v>
      </c>
      <c r="M199" s="147" t="s">
        <v>1898</v>
      </c>
      <c r="N199" s="147" t="s">
        <v>70</v>
      </c>
      <c r="O199" s="147" t="s">
        <v>416</v>
      </c>
      <c r="P199" s="51" t="s">
        <v>3238</v>
      </c>
      <c r="Q199" s="51" t="s">
        <v>7863</v>
      </c>
      <c r="R199" s="1" t="s">
        <v>7999</v>
      </c>
      <c r="S199" s="1" t="s">
        <v>9542</v>
      </c>
      <c r="T199" s="187" t="s">
        <v>232</v>
      </c>
      <c r="U199" s="187">
        <v>0</v>
      </c>
      <c r="V199" s="187">
        <v>0</v>
      </c>
      <c r="W199" s="187">
        <v>0</v>
      </c>
      <c r="X199" s="187">
        <v>0</v>
      </c>
      <c r="Y199" s="187">
        <v>0</v>
      </c>
      <c r="Z199" s="87" t="s">
        <v>1222</v>
      </c>
      <c r="AA199" s="147"/>
    </row>
    <row r="200" spans="1:27" ht="165.75" x14ac:dyDescent="0.25">
      <c r="A200" s="5">
        <v>192</v>
      </c>
      <c r="B200" s="6" t="s">
        <v>106</v>
      </c>
      <c r="C200" s="52" t="s">
        <v>718</v>
      </c>
      <c r="D200" s="52" t="s">
        <v>608</v>
      </c>
      <c r="E200" s="53" t="s">
        <v>9544</v>
      </c>
      <c r="F200" s="53" t="s">
        <v>719</v>
      </c>
      <c r="G200" s="53">
        <v>42370</v>
      </c>
      <c r="H200" s="53">
        <v>42370</v>
      </c>
      <c r="I200" s="8" t="s">
        <v>1346</v>
      </c>
      <c r="J200" s="53">
        <v>44927</v>
      </c>
      <c r="K200" s="52" t="s">
        <v>9545</v>
      </c>
      <c r="L200" s="52" t="s">
        <v>87</v>
      </c>
      <c r="M200" s="52" t="s">
        <v>5045</v>
      </c>
      <c r="N200" s="52" t="s">
        <v>95</v>
      </c>
      <c r="O200" s="25" t="s">
        <v>88</v>
      </c>
      <c r="P200" s="52" t="s">
        <v>218</v>
      </c>
      <c r="Q200" s="161"/>
      <c r="R200" s="161" t="s">
        <v>44</v>
      </c>
      <c r="S200" s="52" t="s">
        <v>720</v>
      </c>
      <c r="T200" s="187">
        <v>3</v>
      </c>
      <c r="U200" s="186">
        <v>1</v>
      </c>
      <c r="V200" s="187">
        <v>3</v>
      </c>
      <c r="W200" s="187">
        <v>3</v>
      </c>
      <c r="X200" s="187">
        <v>3</v>
      </c>
      <c r="Y200" s="186" t="s">
        <v>232</v>
      </c>
      <c r="Z200" s="87" t="s">
        <v>1199</v>
      </c>
      <c r="AA200" s="52"/>
    </row>
    <row r="201" spans="1:27" ht="89.25" x14ac:dyDescent="0.25">
      <c r="A201" s="5">
        <v>193</v>
      </c>
      <c r="B201" s="6" t="s">
        <v>106</v>
      </c>
      <c r="C201" s="52" t="s">
        <v>7225</v>
      </c>
      <c r="D201" s="52" t="s">
        <v>612</v>
      </c>
      <c r="E201" s="53" t="s">
        <v>9546</v>
      </c>
      <c r="F201" s="53" t="s">
        <v>721</v>
      </c>
      <c r="G201" s="53">
        <v>40689</v>
      </c>
      <c r="H201" s="53">
        <v>40544</v>
      </c>
      <c r="I201" s="8" t="s">
        <v>1346</v>
      </c>
      <c r="J201" s="53">
        <v>44927</v>
      </c>
      <c r="K201" s="52" t="s">
        <v>9547</v>
      </c>
      <c r="L201" s="52" t="s">
        <v>62</v>
      </c>
      <c r="M201" s="52" t="s">
        <v>9548</v>
      </c>
      <c r="N201" s="52" t="s">
        <v>95</v>
      </c>
      <c r="O201" s="25" t="s">
        <v>88</v>
      </c>
      <c r="P201" s="52" t="s">
        <v>218</v>
      </c>
      <c r="Q201" s="161"/>
      <c r="R201" s="52">
        <v>2</v>
      </c>
      <c r="S201" s="6" t="s">
        <v>224</v>
      </c>
      <c r="T201" s="187">
        <v>0</v>
      </c>
      <c r="U201" s="187">
        <v>0</v>
      </c>
      <c r="V201" s="187">
        <v>0</v>
      </c>
      <c r="W201" s="187">
        <v>0</v>
      </c>
      <c r="X201" s="187">
        <v>0</v>
      </c>
      <c r="Y201" s="186" t="s">
        <v>232</v>
      </c>
      <c r="Z201" s="87" t="s">
        <v>1199</v>
      </c>
      <c r="AA201" s="54"/>
    </row>
    <row r="202" spans="1:27" ht="76.5" x14ac:dyDescent="0.25">
      <c r="A202" s="5">
        <v>194</v>
      </c>
      <c r="B202" s="6" t="s">
        <v>106</v>
      </c>
      <c r="C202" s="52" t="s">
        <v>9549</v>
      </c>
      <c r="D202" s="52" t="s">
        <v>616</v>
      </c>
      <c r="E202" s="53" t="s">
        <v>9550</v>
      </c>
      <c r="F202" s="53" t="s">
        <v>722</v>
      </c>
      <c r="G202" s="53">
        <v>40689</v>
      </c>
      <c r="H202" s="53">
        <v>40544</v>
      </c>
      <c r="I202" s="8" t="s">
        <v>1346</v>
      </c>
      <c r="J202" s="53">
        <v>43466</v>
      </c>
      <c r="K202" s="52" t="s">
        <v>9551</v>
      </c>
      <c r="L202" s="52" t="s">
        <v>62</v>
      </c>
      <c r="M202" s="52" t="s">
        <v>9548</v>
      </c>
      <c r="N202" s="52" t="s">
        <v>95</v>
      </c>
      <c r="O202" s="25" t="s">
        <v>88</v>
      </c>
      <c r="P202" s="52" t="s">
        <v>218</v>
      </c>
      <c r="Q202" s="161"/>
      <c r="R202" s="52">
        <v>2</v>
      </c>
      <c r="S202" s="6" t="s">
        <v>224</v>
      </c>
      <c r="T202" s="187">
        <v>0</v>
      </c>
      <c r="U202" s="187" t="s">
        <v>232</v>
      </c>
      <c r="V202" s="187" t="s">
        <v>232</v>
      </c>
      <c r="W202" s="187" t="s">
        <v>232</v>
      </c>
      <c r="X202" s="187" t="s">
        <v>232</v>
      </c>
      <c r="Y202" s="187" t="s">
        <v>232</v>
      </c>
      <c r="Z202" s="87" t="s">
        <v>1199</v>
      </c>
      <c r="AA202" s="54"/>
    </row>
    <row r="203" spans="1:27" ht="89.25" x14ac:dyDescent="0.25">
      <c r="A203" s="5">
        <v>195</v>
      </c>
      <c r="B203" s="6" t="s">
        <v>106</v>
      </c>
      <c r="C203" s="52" t="s">
        <v>9552</v>
      </c>
      <c r="D203" s="161" t="s">
        <v>2449</v>
      </c>
      <c r="E203" s="53" t="s">
        <v>9553</v>
      </c>
      <c r="F203" s="53" t="s">
        <v>723</v>
      </c>
      <c r="G203" s="53">
        <v>41889</v>
      </c>
      <c r="H203" s="53">
        <v>41640</v>
      </c>
      <c r="I203" s="8" t="s">
        <v>1346</v>
      </c>
      <c r="J203" s="12" t="s">
        <v>9387</v>
      </c>
      <c r="K203" s="162" t="s">
        <v>9554</v>
      </c>
      <c r="L203" s="162" t="s">
        <v>62</v>
      </c>
      <c r="M203" s="162" t="s">
        <v>724</v>
      </c>
      <c r="N203" s="52" t="s">
        <v>95</v>
      </c>
      <c r="O203" s="25" t="s">
        <v>88</v>
      </c>
      <c r="P203" s="52" t="s">
        <v>218</v>
      </c>
      <c r="Q203" s="161"/>
      <c r="R203" s="161" t="s">
        <v>27</v>
      </c>
      <c r="S203" s="52" t="s">
        <v>492</v>
      </c>
      <c r="T203" s="187">
        <v>467</v>
      </c>
      <c r="U203" s="186">
        <v>152</v>
      </c>
      <c r="V203" s="186">
        <v>71</v>
      </c>
      <c r="W203" s="187" t="s">
        <v>758</v>
      </c>
      <c r="X203" s="187" t="s">
        <v>758</v>
      </c>
      <c r="Y203" s="187" t="s">
        <v>758</v>
      </c>
      <c r="Z203" s="87" t="s">
        <v>1199</v>
      </c>
      <c r="AA203" s="52" t="s">
        <v>725</v>
      </c>
    </row>
    <row r="204" spans="1:27" ht="76.5" x14ac:dyDescent="0.25">
      <c r="A204" s="5">
        <v>196</v>
      </c>
      <c r="B204" s="6" t="s">
        <v>106</v>
      </c>
      <c r="C204" s="52" t="s">
        <v>726</v>
      </c>
      <c r="D204" s="161" t="s">
        <v>727</v>
      </c>
      <c r="E204" s="53" t="s">
        <v>9555</v>
      </c>
      <c r="F204" s="53" t="s">
        <v>7265</v>
      </c>
      <c r="G204" s="53">
        <v>42736</v>
      </c>
      <c r="H204" s="53">
        <v>42736</v>
      </c>
      <c r="I204" s="8" t="s">
        <v>1346</v>
      </c>
      <c r="J204" s="53">
        <v>44927</v>
      </c>
      <c r="K204" s="162" t="s">
        <v>9556</v>
      </c>
      <c r="L204" s="52" t="s">
        <v>87</v>
      </c>
      <c r="M204" s="162" t="s">
        <v>9557</v>
      </c>
      <c r="N204" s="52" t="s">
        <v>95</v>
      </c>
      <c r="O204" s="25" t="s">
        <v>88</v>
      </c>
      <c r="P204" s="52" t="s">
        <v>218</v>
      </c>
      <c r="Q204" s="161"/>
      <c r="R204" s="161" t="s">
        <v>44</v>
      </c>
      <c r="S204" s="52" t="s">
        <v>720</v>
      </c>
      <c r="T204" s="187">
        <v>0</v>
      </c>
      <c r="U204" s="187">
        <v>0</v>
      </c>
      <c r="V204" s="187">
        <v>0</v>
      </c>
      <c r="W204" s="187">
        <v>0</v>
      </c>
      <c r="X204" s="187">
        <v>0</v>
      </c>
      <c r="Y204" s="186" t="s">
        <v>232</v>
      </c>
      <c r="Z204" s="87" t="s">
        <v>1199</v>
      </c>
      <c r="AA204" s="52"/>
    </row>
    <row r="205" spans="1:27" ht="114.75" x14ac:dyDescent="0.25">
      <c r="A205" s="5">
        <v>197</v>
      </c>
      <c r="B205" s="6" t="s">
        <v>106</v>
      </c>
      <c r="C205" s="52" t="s">
        <v>728</v>
      </c>
      <c r="D205" s="161" t="s">
        <v>729</v>
      </c>
      <c r="E205" s="53" t="s">
        <v>9558</v>
      </c>
      <c r="F205" s="53" t="s">
        <v>730</v>
      </c>
      <c r="G205" s="53">
        <v>42736</v>
      </c>
      <c r="H205" s="53">
        <v>42736</v>
      </c>
      <c r="I205" s="8" t="s">
        <v>1346</v>
      </c>
      <c r="J205" s="53">
        <v>43831</v>
      </c>
      <c r="K205" s="162" t="s">
        <v>9559</v>
      </c>
      <c r="L205" s="162" t="s">
        <v>62</v>
      </c>
      <c r="M205" s="162" t="s">
        <v>724</v>
      </c>
      <c r="N205" s="52" t="s">
        <v>95</v>
      </c>
      <c r="O205" s="25" t="s">
        <v>88</v>
      </c>
      <c r="P205" s="52" t="s">
        <v>218</v>
      </c>
      <c r="Q205" s="161"/>
      <c r="R205" s="161" t="s">
        <v>26</v>
      </c>
      <c r="S205" s="52" t="s">
        <v>731</v>
      </c>
      <c r="T205" s="187"/>
      <c r="U205" s="187"/>
      <c r="V205" s="187" t="s">
        <v>232</v>
      </c>
      <c r="W205" s="187" t="s">
        <v>232</v>
      </c>
      <c r="X205" s="187" t="s">
        <v>232</v>
      </c>
      <c r="Y205" s="187" t="s">
        <v>232</v>
      </c>
      <c r="Z205" s="87" t="s">
        <v>1199</v>
      </c>
      <c r="AA205" s="52" t="s">
        <v>75</v>
      </c>
    </row>
    <row r="206" spans="1:27" ht="178.5" x14ac:dyDescent="0.25">
      <c r="A206" s="5">
        <v>198</v>
      </c>
      <c r="B206" s="6" t="s">
        <v>106</v>
      </c>
      <c r="C206" s="52" t="s">
        <v>728</v>
      </c>
      <c r="D206" s="161" t="s">
        <v>732</v>
      </c>
      <c r="E206" s="53" t="s">
        <v>733</v>
      </c>
      <c r="F206" s="53" t="s">
        <v>734</v>
      </c>
      <c r="G206" s="53">
        <v>42736</v>
      </c>
      <c r="H206" s="53">
        <v>42736</v>
      </c>
      <c r="I206" s="53" t="s">
        <v>735</v>
      </c>
      <c r="J206" s="53">
        <v>46023</v>
      </c>
      <c r="K206" s="161" t="s">
        <v>9560</v>
      </c>
      <c r="L206" s="161" t="s">
        <v>62</v>
      </c>
      <c r="M206" s="162" t="s">
        <v>724</v>
      </c>
      <c r="N206" s="52" t="s">
        <v>95</v>
      </c>
      <c r="O206" s="25" t="s">
        <v>92</v>
      </c>
      <c r="P206" s="52" t="s">
        <v>9561</v>
      </c>
      <c r="Q206" s="161"/>
      <c r="R206" s="161" t="s">
        <v>26</v>
      </c>
      <c r="S206" s="52" t="s">
        <v>731</v>
      </c>
      <c r="T206" s="187"/>
      <c r="U206" s="187"/>
      <c r="V206" s="187"/>
      <c r="W206" s="187"/>
      <c r="X206" s="187"/>
      <c r="Y206" s="187"/>
      <c r="Z206" s="87" t="s">
        <v>1199</v>
      </c>
      <c r="AA206" s="162" t="s">
        <v>75</v>
      </c>
    </row>
    <row r="207" spans="1:27" ht="102" x14ac:dyDescent="0.25">
      <c r="A207" s="5">
        <v>199</v>
      </c>
      <c r="B207" s="6" t="s">
        <v>106</v>
      </c>
      <c r="C207" s="52" t="s">
        <v>9562</v>
      </c>
      <c r="D207" s="161" t="s">
        <v>7217</v>
      </c>
      <c r="E207" s="53" t="s">
        <v>9563</v>
      </c>
      <c r="F207" s="53" t="s">
        <v>8132</v>
      </c>
      <c r="G207" s="53">
        <v>41640</v>
      </c>
      <c r="H207" s="53">
        <v>41640</v>
      </c>
      <c r="I207" s="8" t="s">
        <v>1346</v>
      </c>
      <c r="J207" s="12" t="s">
        <v>9387</v>
      </c>
      <c r="K207" s="161" t="s">
        <v>7219</v>
      </c>
      <c r="L207" s="161" t="s">
        <v>62</v>
      </c>
      <c r="M207" s="161" t="s">
        <v>4034</v>
      </c>
      <c r="N207" s="52" t="s">
        <v>70</v>
      </c>
      <c r="O207" s="52" t="s">
        <v>416</v>
      </c>
      <c r="P207" s="52" t="s">
        <v>281</v>
      </c>
      <c r="Q207" s="161" t="s">
        <v>8019</v>
      </c>
      <c r="R207" s="161" t="s">
        <v>25</v>
      </c>
      <c r="S207" s="52" t="s">
        <v>260</v>
      </c>
      <c r="T207" s="187">
        <v>8139</v>
      </c>
      <c r="U207" s="186">
        <v>5252</v>
      </c>
      <c r="V207" s="187" t="s">
        <v>758</v>
      </c>
      <c r="W207" s="187" t="s">
        <v>758</v>
      </c>
      <c r="X207" s="187" t="s">
        <v>758</v>
      </c>
      <c r="Y207" s="187" t="s">
        <v>758</v>
      </c>
      <c r="Z207" s="87" t="s">
        <v>1222</v>
      </c>
      <c r="AA207" s="52" t="s">
        <v>725</v>
      </c>
    </row>
    <row r="208" spans="1:27" ht="127.5" x14ac:dyDescent="0.25">
      <c r="A208" s="5">
        <v>200</v>
      </c>
      <c r="B208" s="6" t="s">
        <v>106</v>
      </c>
      <c r="C208" s="52" t="s">
        <v>9564</v>
      </c>
      <c r="D208" s="161" t="s">
        <v>7266</v>
      </c>
      <c r="E208" s="53" t="s">
        <v>9565</v>
      </c>
      <c r="F208" s="53" t="s">
        <v>7216</v>
      </c>
      <c r="G208" s="53">
        <v>42214</v>
      </c>
      <c r="H208" s="53">
        <v>42217</v>
      </c>
      <c r="I208" s="53" t="s">
        <v>736</v>
      </c>
      <c r="J208" s="53">
        <v>44197</v>
      </c>
      <c r="K208" s="161" t="s">
        <v>9566</v>
      </c>
      <c r="L208" s="161" t="s">
        <v>62</v>
      </c>
      <c r="M208" s="161" t="s">
        <v>4034</v>
      </c>
      <c r="N208" s="52" t="s">
        <v>70</v>
      </c>
      <c r="O208" s="6" t="s">
        <v>92</v>
      </c>
      <c r="P208" s="52" t="s">
        <v>519</v>
      </c>
      <c r="Q208" s="161"/>
      <c r="R208" s="161" t="s">
        <v>25</v>
      </c>
      <c r="S208" s="52" t="s">
        <v>260</v>
      </c>
      <c r="T208" s="187">
        <v>129</v>
      </c>
      <c r="U208" s="186">
        <v>1992</v>
      </c>
      <c r="V208" s="187" t="s">
        <v>758</v>
      </c>
      <c r="W208" s="187" t="s">
        <v>232</v>
      </c>
      <c r="X208" s="187" t="s">
        <v>232</v>
      </c>
      <c r="Y208" s="187" t="s">
        <v>232</v>
      </c>
      <c r="Z208" s="153" t="s">
        <v>831</v>
      </c>
      <c r="AA208" s="52"/>
    </row>
    <row r="209" spans="1:27" ht="114.75" x14ac:dyDescent="0.25">
      <c r="A209" s="5">
        <v>201</v>
      </c>
      <c r="B209" s="6" t="s">
        <v>106</v>
      </c>
      <c r="C209" s="52" t="s">
        <v>718</v>
      </c>
      <c r="D209" s="161" t="s">
        <v>737</v>
      </c>
      <c r="E209" s="53" t="s">
        <v>9567</v>
      </c>
      <c r="F209" s="53" t="s">
        <v>8132</v>
      </c>
      <c r="G209" s="53">
        <v>42370</v>
      </c>
      <c r="H209" s="53">
        <v>42370</v>
      </c>
      <c r="I209" s="8" t="s">
        <v>1346</v>
      </c>
      <c r="J209" s="12" t="s">
        <v>9387</v>
      </c>
      <c r="K209" s="161" t="s">
        <v>7223</v>
      </c>
      <c r="L209" s="161" t="s">
        <v>62</v>
      </c>
      <c r="M209" s="161" t="s">
        <v>4034</v>
      </c>
      <c r="N209" s="52" t="s">
        <v>70</v>
      </c>
      <c r="O209" s="52" t="s">
        <v>416</v>
      </c>
      <c r="P209" s="52" t="s">
        <v>245</v>
      </c>
      <c r="Q209" s="161" t="s">
        <v>8019</v>
      </c>
      <c r="R209" s="161" t="s">
        <v>25</v>
      </c>
      <c r="S209" s="52" t="s">
        <v>260</v>
      </c>
      <c r="T209" s="187">
        <v>4110</v>
      </c>
      <c r="U209" s="186">
        <v>8927</v>
      </c>
      <c r="V209" s="187" t="s">
        <v>758</v>
      </c>
      <c r="W209" s="187" t="s">
        <v>758</v>
      </c>
      <c r="X209" s="187" t="s">
        <v>758</v>
      </c>
      <c r="Y209" s="187" t="s">
        <v>758</v>
      </c>
      <c r="Z209" s="87" t="s">
        <v>1222</v>
      </c>
      <c r="AA209" s="52" t="s">
        <v>725</v>
      </c>
    </row>
    <row r="210" spans="1:27" ht="178.5" x14ac:dyDescent="0.25">
      <c r="A210" s="5">
        <v>202</v>
      </c>
      <c r="B210" s="6" t="s">
        <v>106</v>
      </c>
      <c r="C210" s="52" t="s">
        <v>7220</v>
      </c>
      <c r="D210" s="161" t="s">
        <v>7215</v>
      </c>
      <c r="E210" s="53" t="s">
        <v>9568</v>
      </c>
      <c r="F210" s="53" t="s">
        <v>8133</v>
      </c>
      <c r="G210" s="53">
        <v>42214</v>
      </c>
      <c r="H210" s="53">
        <v>42217</v>
      </c>
      <c r="I210" s="53" t="s">
        <v>9569</v>
      </c>
      <c r="J210" s="53">
        <v>44197</v>
      </c>
      <c r="K210" s="161" t="s">
        <v>9570</v>
      </c>
      <c r="L210" s="161" t="s">
        <v>62</v>
      </c>
      <c r="M210" s="161" t="s">
        <v>4034</v>
      </c>
      <c r="N210" s="52" t="s">
        <v>68</v>
      </c>
      <c r="O210" s="6" t="s">
        <v>92</v>
      </c>
      <c r="P210" s="52" t="s">
        <v>281</v>
      </c>
      <c r="Q210" s="161"/>
      <c r="R210" s="161" t="s">
        <v>25</v>
      </c>
      <c r="S210" s="52" t="s">
        <v>260</v>
      </c>
      <c r="T210" s="187">
        <v>0</v>
      </c>
      <c r="U210" s="187">
        <v>0</v>
      </c>
      <c r="V210" s="187">
        <v>0</v>
      </c>
      <c r="W210" s="187" t="s">
        <v>232</v>
      </c>
      <c r="X210" s="187" t="s">
        <v>232</v>
      </c>
      <c r="Y210" s="187" t="s">
        <v>232</v>
      </c>
      <c r="Z210" s="153" t="s">
        <v>831</v>
      </c>
      <c r="AA210" s="52"/>
    </row>
    <row r="211" spans="1:27" ht="127.5" x14ac:dyDescent="0.25">
      <c r="A211" s="5">
        <v>203</v>
      </c>
      <c r="B211" s="6" t="s">
        <v>106</v>
      </c>
      <c r="C211" s="52" t="s">
        <v>9571</v>
      </c>
      <c r="D211" s="52" t="s">
        <v>628</v>
      </c>
      <c r="E211" s="53" t="s">
        <v>9572</v>
      </c>
      <c r="F211" s="53" t="s">
        <v>738</v>
      </c>
      <c r="G211" s="53">
        <v>37987</v>
      </c>
      <c r="H211" s="53">
        <v>37987</v>
      </c>
      <c r="I211" s="8" t="s">
        <v>1346</v>
      </c>
      <c r="J211" s="53" t="s">
        <v>176</v>
      </c>
      <c r="K211" s="52" t="s">
        <v>9573</v>
      </c>
      <c r="L211" s="52" t="s">
        <v>62</v>
      </c>
      <c r="M211" s="52" t="s">
        <v>9574</v>
      </c>
      <c r="N211" s="52" t="s">
        <v>66</v>
      </c>
      <c r="O211" s="52" t="s">
        <v>88</v>
      </c>
      <c r="P211" s="52" t="s">
        <v>740</v>
      </c>
      <c r="Q211" s="161" t="s">
        <v>741</v>
      </c>
      <c r="R211" s="52" t="s">
        <v>26</v>
      </c>
      <c r="S211" s="52" t="s">
        <v>731</v>
      </c>
      <c r="T211" s="187">
        <v>1538</v>
      </c>
      <c r="U211" s="186">
        <v>1398</v>
      </c>
      <c r="V211" s="187" t="s">
        <v>758</v>
      </c>
      <c r="W211" s="187" t="s">
        <v>758</v>
      </c>
      <c r="X211" s="187" t="s">
        <v>758</v>
      </c>
      <c r="Y211" s="187" t="s">
        <v>758</v>
      </c>
      <c r="Z211" s="87" t="s">
        <v>1199</v>
      </c>
      <c r="AA211" s="52"/>
    </row>
    <row r="212" spans="1:27" ht="76.5" x14ac:dyDescent="0.25">
      <c r="A212" s="5">
        <v>204</v>
      </c>
      <c r="B212" s="6" t="s">
        <v>106</v>
      </c>
      <c r="C212" s="52" t="s">
        <v>9575</v>
      </c>
      <c r="D212" s="52" t="s">
        <v>1087</v>
      </c>
      <c r="E212" s="53" t="s">
        <v>9576</v>
      </c>
      <c r="F212" s="53" t="s">
        <v>742</v>
      </c>
      <c r="G212" s="53">
        <v>41573</v>
      </c>
      <c r="H212" s="53">
        <v>41275</v>
      </c>
      <c r="I212" s="8" t="s">
        <v>1346</v>
      </c>
      <c r="J212" s="53" t="s">
        <v>176</v>
      </c>
      <c r="K212" s="52" t="s">
        <v>9577</v>
      </c>
      <c r="L212" s="52" t="s">
        <v>62</v>
      </c>
      <c r="M212" s="52" t="s">
        <v>9574</v>
      </c>
      <c r="N212" s="181" t="s">
        <v>66</v>
      </c>
      <c r="O212" s="52" t="s">
        <v>88</v>
      </c>
      <c r="P212" s="181" t="s">
        <v>7218</v>
      </c>
      <c r="Q212" s="161" t="s">
        <v>7987</v>
      </c>
      <c r="R212" s="52" t="s">
        <v>2329</v>
      </c>
      <c r="S212" s="181" t="s">
        <v>7986</v>
      </c>
      <c r="T212" s="187">
        <v>4220</v>
      </c>
      <c r="U212" s="186">
        <v>2541</v>
      </c>
      <c r="V212" s="187" t="s">
        <v>758</v>
      </c>
      <c r="W212" s="187" t="s">
        <v>758</v>
      </c>
      <c r="X212" s="187" t="s">
        <v>758</v>
      </c>
      <c r="Y212" s="187" t="s">
        <v>758</v>
      </c>
      <c r="Z212" s="87" t="s">
        <v>1199</v>
      </c>
      <c r="AA212" s="52"/>
    </row>
    <row r="213" spans="1:27" ht="76.5" x14ac:dyDescent="0.25">
      <c r="A213" s="5">
        <v>205</v>
      </c>
      <c r="B213" s="6" t="s">
        <v>106</v>
      </c>
      <c r="C213" s="52" t="s">
        <v>9578</v>
      </c>
      <c r="D213" s="52" t="s">
        <v>588</v>
      </c>
      <c r="E213" s="53" t="s">
        <v>9579</v>
      </c>
      <c r="F213" s="53" t="s">
        <v>744</v>
      </c>
      <c r="G213" s="53">
        <v>40689</v>
      </c>
      <c r="H213" s="53">
        <v>40544</v>
      </c>
      <c r="I213" s="53" t="s">
        <v>9580</v>
      </c>
      <c r="J213" s="53" t="s">
        <v>176</v>
      </c>
      <c r="K213" s="52" t="s">
        <v>7221</v>
      </c>
      <c r="L213" s="52" t="s">
        <v>62</v>
      </c>
      <c r="M213" s="52" t="s">
        <v>1202</v>
      </c>
      <c r="N213" s="181" t="s">
        <v>66</v>
      </c>
      <c r="O213" s="181" t="s">
        <v>91</v>
      </c>
      <c r="P213" s="181" t="s">
        <v>251</v>
      </c>
      <c r="Q213" s="161"/>
      <c r="R213" s="54">
        <v>2</v>
      </c>
      <c r="S213" s="6" t="s">
        <v>224</v>
      </c>
      <c r="T213" s="187">
        <v>28545</v>
      </c>
      <c r="U213" s="186">
        <v>979</v>
      </c>
      <c r="V213" s="187" t="s">
        <v>758</v>
      </c>
      <c r="W213" s="187" t="s">
        <v>758</v>
      </c>
      <c r="X213" s="187" t="s">
        <v>758</v>
      </c>
      <c r="Y213" s="187" t="s">
        <v>758</v>
      </c>
      <c r="Z213" s="87" t="s">
        <v>1199</v>
      </c>
      <c r="AA213" s="52"/>
    </row>
    <row r="214" spans="1:27" ht="114.75" x14ac:dyDescent="0.25">
      <c r="A214" s="5">
        <v>206</v>
      </c>
      <c r="B214" s="6" t="s">
        <v>106</v>
      </c>
      <c r="C214" s="52" t="s">
        <v>7226</v>
      </c>
      <c r="D214" s="52" t="s">
        <v>2043</v>
      </c>
      <c r="E214" s="53" t="s">
        <v>9581</v>
      </c>
      <c r="F214" s="53" t="s">
        <v>746</v>
      </c>
      <c r="G214" s="53">
        <v>43235</v>
      </c>
      <c r="H214" s="53">
        <v>43101</v>
      </c>
      <c r="I214" s="53" t="s">
        <v>747</v>
      </c>
      <c r="J214" s="53">
        <v>43831</v>
      </c>
      <c r="K214" s="52" t="s">
        <v>9582</v>
      </c>
      <c r="L214" s="52" t="s">
        <v>62</v>
      </c>
      <c r="M214" s="52" t="s">
        <v>9583</v>
      </c>
      <c r="N214" s="181" t="s">
        <v>66</v>
      </c>
      <c r="O214" s="181" t="s">
        <v>91</v>
      </c>
      <c r="P214" s="181" t="s">
        <v>251</v>
      </c>
      <c r="Q214" s="161" t="s">
        <v>665</v>
      </c>
      <c r="R214" s="54">
        <v>16</v>
      </c>
      <c r="S214" s="6" t="s">
        <v>2265</v>
      </c>
      <c r="T214" s="187">
        <v>20</v>
      </c>
      <c r="U214" s="186">
        <v>86</v>
      </c>
      <c r="V214" s="187" t="s">
        <v>232</v>
      </c>
      <c r="W214" s="187" t="s">
        <v>232</v>
      </c>
      <c r="X214" s="187" t="s">
        <v>232</v>
      </c>
      <c r="Y214" s="187" t="s">
        <v>232</v>
      </c>
      <c r="Z214" s="87" t="s">
        <v>1199</v>
      </c>
      <c r="AA214" s="52"/>
    </row>
    <row r="215" spans="1:27" ht="63.75" x14ac:dyDescent="0.25">
      <c r="A215" s="5">
        <v>207</v>
      </c>
      <c r="B215" s="6" t="s">
        <v>106</v>
      </c>
      <c r="C215" s="52" t="s">
        <v>7227</v>
      </c>
      <c r="D215" s="52" t="s">
        <v>748</v>
      </c>
      <c r="E215" s="53" t="s">
        <v>9584</v>
      </c>
      <c r="F215" s="53" t="s">
        <v>749</v>
      </c>
      <c r="G215" s="53">
        <v>43566</v>
      </c>
      <c r="H215" s="53">
        <v>43101</v>
      </c>
      <c r="I215" s="53" t="s">
        <v>925</v>
      </c>
      <c r="J215" s="53">
        <v>43831</v>
      </c>
      <c r="K215" s="52" t="s">
        <v>9585</v>
      </c>
      <c r="L215" s="52" t="s">
        <v>62</v>
      </c>
      <c r="M215" s="52" t="s">
        <v>1202</v>
      </c>
      <c r="N215" s="181" t="s">
        <v>66</v>
      </c>
      <c r="O215" s="181" t="s">
        <v>91</v>
      </c>
      <c r="P215" s="181" t="s">
        <v>294</v>
      </c>
      <c r="Q215" s="161" t="s">
        <v>751</v>
      </c>
      <c r="R215" s="161" t="s">
        <v>26</v>
      </c>
      <c r="S215" s="181" t="s">
        <v>731</v>
      </c>
      <c r="T215" s="187">
        <v>55887</v>
      </c>
      <c r="U215" s="186">
        <v>0</v>
      </c>
      <c r="V215" s="187" t="s">
        <v>232</v>
      </c>
      <c r="W215" s="187" t="s">
        <v>232</v>
      </c>
      <c r="X215" s="187" t="s">
        <v>232</v>
      </c>
      <c r="Y215" s="187" t="s">
        <v>232</v>
      </c>
      <c r="Z215" s="87" t="s">
        <v>1199</v>
      </c>
      <c r="AA215" s="52"/>
    </row>
    <row r="216" spans="1:27" ht="127.5" x14ac:dyDescent="0.25">
      <c r="A216" s="5">
        <v>208</v>
      </c>
      <c r="B216" s="6" t="s">
        <v>106</v>
      </c>
      <c r="C216" s="52" t="s">
        <v>7224</v>
      </c>
      <c r="D216" s="52" t="s">
        <v>9586</v>
      </c>
      <c r="E216" s="53" t="s">
        <v>9587</v>
      </c>
      <c r="F216" s="53" t="s">
        <v>9588</v>
      </c>
      <c r="G216" s="53">
        <v>42736</v>
      </c>
      <c r="H216" s="53">
        <v>42736</v>
      </c>
      <c r="I216" s="8" t="s">
        <v>1346</v>
      </c>
      <c r="J216" s="53" t="s">
        <v>176</v>
      </c>
      <c r="K216" s="52" t="s">
        <v>9589</v>
      </c>
      <c r="L216" s="52" t="s">
        <v>62</v>
      </c>
      <c r="M216" s="52" t="s">
        <v>9590</v>
      </c>
      <c r="N216" s="181" t="s">
        <v>66</v>
      </c>
      <c r="O216" s="25" t="s">
        <v>88</v>
      </c>
      <c r="P216" s="181" t="s">
        <v>7214</v>
      </c>
      <c r="Q216" s="161"/>
      <c r="R216" s="161" t="s">
        <v>25</v>
      </c>
      <c r="S216" s="181" t="s">
        <v>260</v>
      </c>
      <c r="T216" s="187">
        <v>3965</v>
      </c>
      <c r="U216" s="186">
        <v>12406</v>
      </c>
      <c r="V216" s="187" t="s">
        <v>758</v>
      </c>
      <c r="W216" s="187" t="s">
        <v>758</v>
      </c>
      <c r="X216" s="187" t="s">
        <v>758</v>
      </c>
      <c r="Y216" s="187" t="s">
        <v>758</v>
      </c>
      <c r="Z216" s="87" t="s">
        <v>1199</v>
      </c>
      <c r="AA216" s="52"/>
    </row>
    <row r="217" spans="1:27" ht="63.75" x14ac:dyDescent="0.25">
      <c r="A217" s="5">
        <v>209</v>
      </c>
      <c r="B217" s="6" t="s">
        <v>106</v>
      </c>
      <c r="C217" s="52" t="s">
        <v>9591</v>
      </c>
      <c r="D217" s="52" t="s">
        <v>377</v>
      </c>
      <c r="E217" s="53" t="s">
        <v>9592</v>
      </c>
      <c r="F217" s="53" t="s">
        <v>9593</v>
      </c>
      <c r="G217" s="53">
        <v>37622</v>
      </c>
      <c r="H217" s="53">
        <v>37622</v>
      </c>
      <c r="I217" s="8" t="s">
        <v>1346</v>
      </c>
      <c r="J217" s="53" t="s">
        <v>176</v>
      </c>
      <c r="K217" s="52" t="s">
        <v>9594</v>
      </c>
      <c r="L217" s="52" t="s">
        <v>87</v>
      </c>
      <c r="M217" s="52" t="s">
        <v>9595</v>
      </c>
      <c r="N217" s="181" t="s">
        <v>94</v>
      </c>
      <c r="O217" s="181" t="s">
        <v>416</v>
      </c>
      <c r="P217" s="197" t="s">
        <v>3231</v>
      </c>
      <c r="Q217" s="161"/>
      <c r="R217" s="161" t="s">
        <v>45</v>
      </c>
      <c r="S217" s="181" t="s">
        <v>530</v>
      </c>
      <c r="T217" s="219">
        <v>65095</v>
      </c>
      <c r="U217" s="191">
        <v>91268</v>
      </c>
      <c r="V217" s="191">
        <v>91268</v>
      </c>
      <c r="W217" s="191">
        <v>91268</v>
      </c>
      <c r="X217" s="191">
        <v>91268</v>
      </c>
      <c r="Y217" s="191">
        <v>91268</v>
      </c>
      <c r="Z217" s="152" t="s">
        <v>226</v>
      </c>
      <c r="AA217" s="52"/>
    </row>
    <row r="218" spans="1:27" ht="165.75" x14ac:dyDescent="0.25">
      <c r="A218" s="5">
        <v>210</v>
      </c>
      <c r="B218" s="6" t="s">
        <v>106</v>
      </c>
      <c r="C218" s="52" t="s">
        <v>9591</v>
      </c>
      <c r="D218" s="52" t="s">
        <v>6508</v>
      </c>
      <c r="E218" s="53" t="s">
        <v>9596</v>
      </c>
      <c r="F218" s="53" t="s">
        <v>7222</v>
      </c>
      <c r="G218" s="53">
        <v>37622</v>
      </c>
      <c r="H218" s="53">
        <v>37622</v>
      </c>
      <c r="I218" s="8" t="s">
        <v>1346</v>
      </c>
      <c r="J218" s="53" t="s">
        <v>176</v>
      </c>
      <c r="K218" s="52" t="s">
        <v>9597</v>
      </c>
      <c r="L218" s="52" t="s">
        <v>87</v>
      </c>
      <c r="M218" s="52" t="s">
        <v>9595</v>
      </c>
      <c r="N218" s="181" t="s">
        <v>94</v>
      </c>
      <c r="O218" s="181" t="s">
        <v>91</v>
      </c>
      <c r="P218" s="145" t="s">
        <v>600</v>
      </c>
      <c r="Q218" s="161"/>
      <c r="R218" s="161" t="s">
        <v>45</v>
      </c>
      <c r="S218" s="181" t="s">
        <v>530</v>
      </c>
      <c r="T218" s="219"/>
      <c r="U218" s="191"/>
      <c r="V218" s="191"/>
      <c r="W218" s="191"/>
      <c r="X218" s="191"/>
      <c r="Y218" s="191"/>
      <c r="Z218" s="152" t="s">
        <v>226</v>
      </c>
      <c r="AA218" s="52"/>
    </row>
    <row r="219" spans="1:27" ht="63.75" x14ac:dyDescent="0.25">
      <c r="A219" s="5">
        <v>211</v>
      </c>
      <c r="B219" s="6" t="s">
        <v>106</v>
      </c>
      <c r="C219" s="52" t="s">
        <v>9591</v>
      </c>
      <c r="D219" s="52" t="s">
        <v>6543</v>
      </c>
      <c r="E219" s="53" t="s">
        <v>289</v>
      </c>
      <c r="F219" s="53" t="s">
        <v>338</v>
      </c>
      <c r="G219" s="53">
        <v>37622</v>
      </c>
      <c r="H219" s="53">
        <v>37622</v>
      </c>
      <c r="I219" s="8" t="s">
        <v>1346</v>
      </c>
      <c r="J219" s="53" t="s">
        <v>176</v>
      </c>
      <c r="K219" s="52" t="s">
        <v>707</v>
      </c>
      <c r="L219" s="52" t="s">
        <v>87</v>
      </c>
      <c r="M219" s="52" t="s">
        <v>9595</v>
      </c>
      <c r="N219" s="52" t="s">
        <v>94</v>
      </c>
      <c r="O219" s="181" t="s">
        <v>91</v>
      </c>
      <c r="P219" s="145" t="s">
        <v>600</v>
      </c>
      <c r="Q219" s="161"/>
      <c r="R219" s="161" t="s">
        <v>44</v>
      </c>
      <c r="S219" s="52" t="s">
        <v>720</v>
      </c>
      <c r="T219" s="1">
        <v>73</v>
      </c>
      <c r="U219" s="186">
        <v>14</v>
      </c>
      <c r="V219" s="186">
        <v>14</v>
      </c>
      <c r="W219" s="186">
        <v>14</v>
      </c>
      <c r="X219" s="186">
        <v>14</v>
      </c>
      <c r="Y219" s="186">
        <v>14</v>
      </c>
      <c r="Z219" s="87" t="s">
        <v>1199</v>
      </c>
      <c r="AA219" s="52"/>
    </row>
    <row r="220" spans="1:27" ht="76.5" x14ac:dyDescent="0.25">
      <c r="A220" s="5">
        <v>212</v>
      </c>
      <c r="B220" s="6" t="s">
        <v>106</v>
      </c>
      <c r="C220" s="52" t="s">
        <v>7228</v>
      </c>
      <c r="D220" s="52" t="s">
        <v>288</v>
      </c>
      <c r="E220" s="53" t="s">
        <v>289</v>
      </c>
      <c r="F220" s="53" t="s">
        <v>754</v>
      </c>
      <c r="G220" s="53">
        <v>43101</v>
      </c>
      <c r="H220" s="53">
        <v>43101</v>
      </c>
      <c r="I220" s="8" t="s">
        <v>1346</v>
      </c>
      <c r="J220" s="53" t="s">
        <v>176</v>
      </c>
      <c r="K220" s="52" t="s">
        <v>9598</v>
      </c>
      <c r="L220" s="52" t="s">
        <v>87</v>
      </c>
      <c r="M220" s="52" t="s">
        <v>9599</v>
      </c>
      <c r="N220" s="52" t="s">
        <v>94</v>
      </c>
      <c r="O220" s="181" t="s">
        <v>91</v>
      </c>
      <c r="P220" s="145" t="s">
        <v>600</v>
      </c>
      <c r="Q220" s="161"/>
      <c r="R220" s="161" t="s">
        <v>55</v>
      </c>
      <c r="S220" s="6" t="s">
        <v>2265</v>
      </c>
      <c r="T220" s="1">
        <v>0</v>
      </c>
      <c r="U220" s="1">
        <v>0</v>
      </c>
      <c r="V220" s="1">
        <v>0</v>
      </c>
      <c r="W220" s="1">
        <v>0</v>
      </c>
      <c r="X220" s="1">
        <v>0</v>
      </c>
      <c r="Y220" s="1">
        <v>0</v>
      </c>
      <c r="Z220" s="87" t="s">
        <v>6825</v>
      </c>
      <c r="AA220" s="52"/>
    </row>
    <row r="221" spans="1:27" ht="63.75" x14ac:dyDescent="0.25">
      <c r="A221" s="5">
        <v>213</v>
      </c>
      <c r="B221" s="56" t="s">
        <v>107</v>
      </c>
      <c r="C221" s="56" t="s">
        <v>844</v>
      </c>
      <c r="D221" s="56" t="s">
        <v>9600</v>
      </c>
      <c r="E221" s="56"/>
      <c r="F221" s="56" t="s">
        <v>9601</v>
      </c>
      <c r="G221" s="58">
        <v>42736</v>
      </c>
      <c r="H221" s="58">
        <v>42736</v>
      </c>
      <c r="I221" s="56" t="s">
        <v>316</v>
      </c>
      <c r="J221" s="12" t="s">
        <v>9108</v>
      </c>
      <c r="K221" s="56" t="s">
        <v>9602</v>
      </c>
      <c r="L221" s="57" t="s">
        <v>62</v>
      </c>
      <c r="M221" s="57" t="s">
        <v>7784</v>
      </c>
      <c r="N221" s="56" t="s">
        <v>95</v>
      </c>
      <c r="O221" s="147" t="s">
        <v>416</v>
      </c>
      <c r="P221" s="60" t="s">
        <v>4680</v>
      </c>
      <c r="Q221" s="55"/>
      <c r="R221" s="55" t="s">
        <v>27</v>
      </c>
      <c r="S221" s="57" t="s">
        <v>492</v>
      </c>
      <c r="T221" s="93">
        <v>0</v>
      </c>
      <c r="U221" s="93">
        <v>8602</v>
      </c>
      <c r="V221" s="93">
        <f>U221*104%</f>
        <v>8946.08</v>
      </c>
      <c r="W221" s="93">
        <f t="shared" ref="W221:Y222" si="1">V221*104%</f>
        <v>9303.9232000000011</v>
      </c>
      <c r="X221" s="93">
        <f t="shared" si="1"/>
        <v>9676.0801280000014</v>
      </c>
      <c r="Y221" s="93">
        <f t="shared" si="1"/>
        <v>10063.123333120002</v>
      </c>
      <c r="Z221" s="258" t="s">
        <v>1199</v>
      </c>
      <c r="AA221" s="55" t="s">
        <v>7757</v>
      </c>
    </row>
    <row r="222" spans="1:27" ht="76.5" x14ac:dyDescent="0.25">
      <c r="A222" s="5">
        <v>214</v>
      </c>
      <c r="B222" s="56" t="s">
        <v>107</v>
      </c>
      <c r="C222" s="57" t="s">
        <v>9603</v>
      </c>
      <c r="D222" s="56" t="s">
        <v>760</v>
      </c>
      <c r="E222" s="56" t="s">
        <v>9604</v>
      </c>
      <c r="F222" s="56" t="s">
        <v>9605</v>
      </c>
      <c r="G222" s="58">
        <v>43466</v>
      </c>
      <c r="H222" s="58">
        <v>43466</v>
      </c>
      <c r="I222" s="56" t="s">
        <v>9606</v>
      </c>
      <c r="J222" s="58">
        <v>46023</v>
      </c>
      <c r="K222" s="56" t="s">
        <v>9607</v>
      </c>
      <c r="L222" s="57" t="s">
        <v>62</v>
      </c>
      <c r="M222" s="57" t="s">
        <v>7784</v>
      </c>
      <c r="N222" s="56" t="s">
        <v>95</v>
      </c>
      <c r="O222" s="147" t="s">
        <v>416</v>
      </c>
      <c r="P222" s="60" t="s">
        <v>1728</v>
      </c>
      <c r="Q222" s="55"/>
      <c r="R222" s="55" t="s">
        <v>55</v>
      </c>
      <c r="S222" s="6" t="s">
        <v>2265</v>
      </c>
      <c r="T222" s="93" t="s">
        <v>232</v>
      </c>
      <c r="U222" s="93">
        <v>0</v>
      </c>
      <c r="V222" s="93">
        <f>U222*104%</f>
        <v>0</v>
      </c>
      <c r="W222" s="93">
        <f t="shared" si="1"/>
        <v>0</v>
      </c>
      <c r="X222" s="93">
        <f t="shared" si="1"/>
        <v>0</v>
      </c>
      <c r="Y222" s="93">
        <f t="shared" si="1"/>
        <v>0</v>
      </c>
      <c r="Z222" s="258" t="s">
        <v>1199</v>
      </c>
      <c r="AA222" s="6" t="s">
        <v>75</v>
      </c>
    </row>
    <row r="223" spans="1:27" ht="76.5" x14ac:dyDescent="0.25">
      <c r="A223" s="5">
        <v>215</v>
      </c>
      <c r="B223" s="57" t="s">
        <v>107</v>
      </c>
      <c r="C223" s="57" t="s">
        <v>844</v>
      </c>
      <c r="D223" s="61" t="s">
        <v>8216</v>
      </c>
      <c r="E223" s="57" t="s">
        <v>289</v>
      </c>
      <c r="F223" s="57" t="s">
        <v>9608</v>
      </c>
      <c r="G223" s="58">
        <v>42736</v>
      </c>
      <c r="H223" s="58">
        <v>42736</v>
      </c>
      <c r="I223" s="6" t="s">
        <v>761</v>
      </c>
      <c r="J223" s="58" t="s">
        <v>176</v>
      </c>
      <c r="K223" s="6" t="s">
        <v>9609</v>
      </c>
      <c r="L223" s="57" t="s">
        <v>62</v>
      </c>
      <c r="M223" s="57" t="s">
        <v>7784</v>
      </c>
      <c r="N223" s="56" t="s">
        <v>95</v>
      </c>
      <c r="O223" s="147" t="s">
        <v>416</v>
      </c>
      <c r="P223" s="60" t="s">
        <v>8106</v>
      </c>
      <c r="Q223" s="55"/>
      <c r="R223" s="55" t="s">
        <v>55</v>
      </c>
      <c r="S223" s="6" t="s">
        <v>2265</v>
      </c>
      <c r="T223" s="93">
        <v>0</v>
      </c>
      <c r="U223" s="93">
        <v>0</v>
      </c>
      <c r="V223" s="93">
        <v>0</v>
      </c>
      <c r="W223" s="93">
        <v>0</v>
      </c>
      <c r="X223" s="93">
        <v>0</v>
      </c>
      <c r="Y223" s="93">
        <v>0</v>
      </c>
      <c r="Z223" s="258" t="s">
        <v>1199</v>
      </c>
      <c r="AA223" s="55" t="s">
        <v>76</v>
      </c>
    </row>
    <row r="224" spans="1:27" ht="76.5" x14ac:dyDescent="0.25">
      <c r="A224" s="5">
        <v>216</v>
      </c>
      <c r="B224" s="57" t="s">
        <v>107</v>
      </c>
      <c r="C224" s="57" t="s">
        <v>844</v>
      </c>
      <c r="D224" s="57" t="s">
        <v>762</v>
      </c>
      <c r="E224" s="57" t="s">
        <v>9610</v>
      </c>
      <c r="F224" s="57" t="s">
        <v>763</v>
      </c>
      <c r="G224" s="58">
        <v>37987</v>
      </c>
      <c r="H224" s="58">
        <v>37987</v>
      </c>
      <c r="I224" s="57" t="s">
        <v>764</v>
      </c>
      <c r="J224" s="8" t="s">
        <v>9338</v>
      </c>
      <c r="K224" s="6" t="s">
        <v>9611</v>
      </c>
      <c r="L224" s="57" t="s">
        <v>62</v>
      </c>
      <c r="M224" s="57" t="s">
        <v>7784</v>
      </c>
      <c r="N224" s="56" t="s">
        <v>95</v>
      </c>
      <c r="O224" s="147" t="s">
        <v>416</v>
      </c>
      <c r="P224" s="60" t="s">
        <v>1907</v>
      </c>
      <c r="Q224" s="55"/>
      <c r="R224" s="55" t="s">
        <v>55</v>
      </c>
      <c r="S224" s="6" t="s">
        <v>2265</v>
      </c>
      <c r="T224" s="93">
        <v>1503</v>
      </c>
      <c r="U224" s="93">
        <v>252642</v>
      </c>
      <c r="V224" s="93">
        <f>U224*104%</f>
        <v>262747.68</v>
      </c>
      <c r="W224" s="93">
        <f>V224*104%</f>
        <v>273257.58720000001</v>
      </c>
      <c r="X224" s="93">
        <f>W224*104%</f>
        <v>284187.89068800001</v>
      </c>
      <c r="Y224" s="93">
        <f>X224*104%</f>
        <v>295555.40631552</v>
      </c>
      <c r="Z224" s="258" t="s">
        <v>1199</v>
      </c>
      <c r="AA224" s="55"/>
    </row>
    <row r="225" spans="1:27" ht="76.5" x14ac:dyDescent="0.25">
      <c r="A225" s="5">
        <v>217</v>
      </c>
      <c r="B225" s="57" t="s">
        <v>107</v>
      </c>
      <c r="C225" s="57" t="s">
        <v>844</v>
      </c>
      <c r="D225" s="57" t="s">
        <v>9091</v>
      </c>
      <c r="E225" s="57" t="s">
        <v>9612</v>
      </c>
      <c r="F225" s="57" t="s">
        <v>765</v>
      </c>
      <c r="G225" s="58">
        <v>41640</v>
      </c>
      <c r="H225" s="58">
        <v>41640</v>
      </c>
      <c r="I225" s="57" t="s">
        <v>766</v>
      </c>
      <c r="J225" s="8" t="s">
        <v>9338</v>
      </c>
      <c r="K225" s="6" t="s">
        <v>9613</v>
      </c>
      <c r="L225" s="57" t="s">
        <v>62</v>
      </c>
      <c r="M225" s="57" t="s">
        <v>7784</v>
      </c>
      <c r="N225" s="56" t="s">
        <v>95</v>
      </c>
      <c r="O225" s="147" t="s">
        <v>416</v>
      </c>
      <c r="P225" s="60" t="s">
        <v>1907</v>
      </c>
      <c r="Q225" s="55"/>
      <c r="R225" s="55" t="s">
        <v>55</v>
      </c>
      <c r="S225" s="6" t="s">
        <v>2265</v>
      </c>
      <c r="T225" s="93">
        <v>11101</v>
      </c>
      <c r="U225" s="93">
        <v>9149</v>
      </c>
      <c r="V225" s="93">
        <v>0</v>
      </c>
      <c r="W225" s="93">
        <v>0</v>
      </c>
      <c r="X225" s="93">
        <v>0</v>
      </c>
      <c r="Y225" s="93">
        <v>0</v>
      </c>
      <c r="Z225" s="258" t="s">
        <v>1199</v>
      </c>
      <c r="AA225" s="55"/>
    </row>
    <row r="226" spans="1:27" ht="89.25" x14ac:dyDescent="0.25">
      <c r="A226" s="5">
        <v>218</v>
      </c>
      <c r="B226" s="57" t="s">
        <v>107</v>
      </c>
      <c r="C226" s="57" t="s">
        <v>844</v>
      </c>
      <c r="D226" s="57" t="s">
        <v>767</v>
      </c>
      <c r="E226" s="57" t="s">
        <v>9614</v>
      </c>
      <c r="F226" s="57" t="s">
        <v>768</v>
      </c>
      <c r="G226" s="58">
        <v>41640</v>
      </c>
      <c r="H226" s="58">
        <v>41640</v>
      </c>
      <c r="I226" s="8" t="s">
        <v>1346</v>
      </c>
      <c r="J226" s="8" t="s">
        <v>9338</v>
      </c>
      <c r="K226" s="6" t="s">
        <v>9615</v>
      </c>
      <c r="L226" s="57" t="s">
        <v>62</v>
      </c>
      <c r="M226" s="57" t="s">
        <v>7784</v>
      </c>
      <c r="N226" s="56" t="s">
        <v>95</v>
      </c>
      <c r="O226" s="147" t="s">
        <v>416</v>
      </c>
      <c r="P226" s="60" t="s">
        <v>1907</v>
      </c>
      <c r="Q226" s="55"/>
      <c r="R226" s="55" t="s">
        <v>55</v>
      </c>
      <c r="S226" s="6" t="s">
        <v>2265</v>
      </c>
      <c r="T226" s="93">
        <v>102446</v>
      </c>
      <c r="U226" s="93">
        <v>95018</v>
      </c>
      <c r="V226" s="93">
        <f>U226*104%</f>
        <v>98818.72</v>
      </c>
      <c r="W226" s="93">
        <f>V226*104%</f>
        <v>102771.4688</v>
      </c>
      <c r="X226" s="93">
        <f>W226*104%</f>
        <v>106882.327552</v>
      </c>
      <c r="Y226" s="93">
        <f>X226*104%</f>
        <v>111157.62065408</v>
      </c>
      <c r="Z226" s="258" t="s">
        <v>1199</v>
      </c>
      <c r="AA226" s="55"/>
    </row>
    <row r="227" spans="1:27" ht="76.5" x14ac:dyDescent="0.25">
      <c r="A227" s="5">
        <v>219</v>
      </c>
      <c r="B227" s="57" t="s">
        <v>107</v>
      </c>
      <c r="C227" s="57" t="s">
        <v>844</v>
      </c>
      <c r="D227" s="57" t="s">
        <v>9092</v>
      </c>
      <c r="E227" s="57" t="s">
        <v>9616</v>
      </c>
      <c r="F227" s="57" t="s">
        <v>769</v>
      </c>
      <c r="G227" s="58">
        <v>43101</v>
      </c>
      <c r="H227" s="58">
        <v>43101</v>
      </c>
      <c r="I227" s="56" t="s">
        <v>757</v>
      </c>
      <c r="J227" s="8" t="s">
        <v>9338</v>
      </c>
      <c r="K227" s="6" t="s">
        <v>9617</v>
      </c>
      <c r="L227" s="57" t="s">
        <v>62</v>
      </c>
      <c r="M227" s="57" t="s">
        <v>7784</v>
      </c>
      <c r="N227" s="56" t="s">
        <v>95</v>
      </c>
      <c r="O227" s="147" t="s">
        <v>416</v>
      </c>
      <c r="P227" s="60" t="s">
        <v>1907</v>
      </c>
      <c r="Q227" s="55">
        <v>30</v>
      </c>
      <c r="R227" s="55" t="s">
        <v>55</v>
      </c>
      <c r="S227" s="6" t="s">
        <v>2265</v>
      </c>
      <c r="T227" s="93">
        <v>0</v>
      </c>
      <c r="U227" s="93">
        <v>0</v>
      </c>
      <c r="V227" s="93" t="s">
        <v>758</v>
      </c>
      <c r="W227" s="93" t="s">
        <v>758</v>
      </c>
      <c r="X227" s="93" t="s">
        <v>758</v>
      </c>
      <c r="Y227" s="93" t="s">
        <v>758</v>
      </c>
      <c r="Z227" s="258" t="s">
        <v>1199</v>
      </c>
      <c r="AA227" s="55"/>
    </row>
    <row r="228" spans="1:27" ht="51" x14ac:dyDescent="0.25">
      <c r="A228" s="5">
        <v>220</v>
      </c>
      <c r="B228" s="57" t="s">
        <v>107</v>
      </c>
      <c r="C228" s="57" t="s">
        <v>844</v>
      </c>
      <c r="D228" s="57" t="s">
        <v>8217</v>
      </c>
      <c r="E228" s="57" t="s">
        <v>9618</v>
      </c>
      <c r="F228" s="57" t="s">
        <v>770</v>
      </c>
      <c r="G228" s="58">
        <v>41640</v>
      </c>
      <c r="H228" s="58">
        <v>41640</v>
      </c>
      <c r="I228" s="8" t="s">
        <v>1346</v>
      </c>
      <c r="J228" s="58">
        <v>43466</v>
      </c>
      <c r="K228" s="6" t="s">
        <v>9619</v>
      </c>
      <c r="L228" s="57" t="s">
        <v>87</v>
      </c>
      <c r="M228" s="57"/>
      <c r="N228" s="56" t="s">
        <v>95</v>
      </c>
      <c r="O228" s="147" t="s">
        <v>416</v>
      </c>
      <c r="P228" s="60" t="s">
        <v>1907</v>
      </c>
      <c r="Q228" s="55" t="s">
        <v>771</v>
      </c>
      <c r="R228" s="55" t="s">
        <v>43</v>
      </c>
      <c r="S228" s="57" t="s">
        <v>219</v>
      </c>
      <c r="T228" s="93">
        <v>0</v>
      </c>
      <c r="U228" s="93" t="s">
        <v>232</v>
      </c>
      <c r="V228" s="93" t="s">
        <v>232</v>
      </c>
      <c r="W228" s="93" t="s">
        <v>232</v>
      </c>
      <c r="X228" s="93" t="s">
        <v>232</v>
      </c>
      <c r="Y228" s="93" t="s">
        <v>232</v>
      </c>
      <c r="Z228" s="258" t="s">
        <v>1199</v>
      </c>
      <c r="AA228" s="55"/>
    </row>
    <row r="229" spans="1:27" ht="76.5" x14ac:dyDescent="0.25">
      <c r="A229" s="5">
        <v>221</v>
      </c>
      <c r="B229" s="57" t="s">
        <v>107</v>
      </c>
      <c r="C229" s="57" t="s">
        <v>844</v>
      </c>
      <c r="D229" s="57" t="s">
        <v>772</v>
      </c>
      <c r="E229" s="57" t="s">
        <v>289</v>
      </c>
      <c r="F229" s="57" t="s">
        <v>773</v>
      </c>
      <c r="G229" s="58">
        <v>38353</v>
      </c>
      <c r="H229" s="58">
        <v>38353</v>
      </c>
      <c r="I229" s="8" t="s">
        <v>1346</v>
      </c>
      <c r="J229" s="58">
        <v>43831</v>
      </c>
      <c r="K229" s="6" t="s">
        <v>9620</v>
      </c>
      <c r="L229" s="57" t="s">
        <v>62</v>
      </c>
      <c r="M229" s="57" t="s">
        <v>7784</v>
      </c>
      <c r="N229" s="56" t="s">
        <v>95</v>
      </c>
      <c r="O229" s="147" t="s">
        <v>416</v>
      </c>
      <c r="P229" s="60" t="s">
        <v>1493</v>
      </c>
      <c r="Q229" s="55" t="s">
        <v>774</v>
      </c>
      <c r="R229" s="55" t="s">
        <v>55</v>
      </c>
      <c r="S229" s="6" t="s">
        <v>2265</v>
      </c>
      <c r="T229" s="93">
        <v>94</v>
      </c>
      <c r="U229" s="93">
        <v>38</v>
      </c>
      <c r="V229" s="93" t="s">
        <v>232</v>
      </c>
      <c r="W229" s="93" t="s">
        <v>232</v>
      </c>
      <c r="X229" s="93" t="s">
        <v>232</v>
      </c>
      <c r="Y229" s="93" t="s">
        <v>232</v>
      </c>
      <c r="Z229" s="258" t="s">
        <v>1199</v>
      </c>
      <c r="AA229" s="55"/>
    </row>
    <row r="230" spans="1:27" ht="76.5" x14ac:dyDescent="0.25">
      <c r="A230" s="5">
        <v>222</v>
      </c>
      <c r="B230" s="57" t="s">
        <v>107</v>
      </c>
      <c r="C230" s="57" t="s">
        <v>9621</v>
      </c>
      <c r="D230" s="57" t="s">
        <v>5407</v>
      </c>
      <c r="E230" s="57" t="s">
        <v>9622</v>
      </c>
      <c r="F230" s="57" t="s">
        <v>9623</v>
      </c>
      <c r="G230" s="58">
        <v>43101</v>
      </c>
      <c r="H230" s="58">
        <v>43101</v>
      </c>
      <c r="I230" s="52" t="s">
        <v>6862</v>
      </c>
      <c r="J230" s="58">
        <v>46753</v>
      </c>
      <c r="K230" s="62" t="s">
        <v>9624</v>
      </c>
      <c r="L230" s="57" t="s">
        <v>62</v>
      </c>
      <c r="M230" s="57" t="s">
        <v>7784</v>
      </c>
      <c r="N230" s="56" t="s">
        <v>95</v>
      </c>
      <c r="O230" s="59" t="s">
        <v>90</v>
      </c>
      <c r="P230" s="60" t="s">
        <v>1075</v>
      </c>
      <c r="Q230" s="55" t="s">
        <v>775</v>
      </c>
      <c r="R230" s="55" t="s">
        <v>55</v>
      </c>
      <c r="S230" s="6" t="s">
        <v>2265</v>
      </c>
      <c r="T230" s="93">
        <v>0</v>
      </c>
      <c r="U230" s="93">
        <v>0</v>
      </c>
      <c r="V230" s="93" t="s">
        <v>758</v>
      </c>
      <c r="W230" s="93" t="s">
        <v>758</v>
      </c>
      <c r="X230" s="93" t="s">
        <v>758</v>
      </c>
      <c r="Y230" s="93" t="s">
        <v>758</v>
      </c>
      <c r="Z230" s="258" t="s">
        <v>1199</v>
      </c>
      <c r="AA230" s="55"/>
    </row>
    <row r="231" spans="1:27" ht="76.5" x14ac:dyDescent="0.25">
      <c r="A231" s="5">
        <v>223</v>
      </c>
      <c r="B231" s="57" t="s">
        <v>107</v>
      </c>
      <c r="C231" s="57" t="s">
        <v>844</v>
      </c>
      <c r="D231" s="57" t="s">
        <v>776</v>
      </c>
      <c r="E231" s="63" t="s">
        <v>289</v>
      </c>
      <c r="F231" s="57" t="s">
        <v>777</v>
      </c>
      <c r="G231" s="58">
        <v>37987</v>
      </c>
      <c r="H231" s="58">
        <v>37987</v>
      </c>
      <c r="I231" s="57" t="s">
        <v>764</v>
      </c>
      <c r="J231" s="58" t="s">
        <v>176</v>
      </c>
      <c r="K231" s="6" t="s">
        <v>7825</v>
      </c>
      <c r="L231" s="57" t="s">
        <v>62</v>
      </c>
      <c r="M231" s="57" t="s">
        <v>7784</v>
      </c>
      <c r="N231" s="56" t="s">
        <v>95</v>
      </c>
      <c r="O231" s="181" t="s">
        <v>92</v>
      </c>
      <c r="P231" s="6" t="s">
        <v>251</v>
      </c>
      <c r="Q231" s="55"/>
      <c r="R231" s="55" t="s">
        <v>55</v>
      </c>
      <c r="S231" s="6" t="s">
        <v>2265</v>
      </c>
      <c r="T231" s="93">
        <v>29258</v>
      </c>
      <c r="U231" s="93">
        <v>55064</v>
      </c>
      <c r="V231" s="93">
        <f t="shared" ref="V231:Y234" si="2">U231*104%</f>
        <v>57266.560000000005</v>
      </c>
      <c r="W231" s="93">
        <f t="shared" si="2"/>
        <v>59557.222400000006</v>
      </c>
      <c r="X231" s="93">
        <f t="shared" si="2"/>
        <v>61939.511296000011</v>
      </c>
      <c r="Y231" s="93">
        <f t="shared" si="2"/>
        <v>64417.091747840015</v>
      </c>
      <c r="Z231" s="258" t="s">
        <v>1199</v>
      </c>
      <c r="AA231" s="55"/>
    </row>
    <row r="232" spans="1:27" ht="76.5" x14ac:dyDescent="0.25">
      <c r="A232" s="5">
        <v>224</v>
      </c>
      <c r="B232" s="57" t="s">
        <v>107</v>
      </c>
      <c r="C232" s="57" t="s">
        <v>844</v>
      </c>
      <c r="D232" s="57" t="s">
        <v>778</v>
      </c>
      <c r="E232" s="63" t="s">
        <v>289</v>
      </c>
      <c r="F232" s="57" t="s">
        <v>765</v>
      </c>
      <c r="G232" s="58">
        <v>37987</v>
      </c>
      <c r="H232" s="58">
        <v>37987</v>
      </c>
      <c r="I232" s="57" t="s">
        <v>779</v>
      </c>
      <c r="J232" s="58" t="s">
        <v>176</v>
      </c>
      <c r="K232" s="6" t="s">
        <v>7826</v>
      </c>
      <c r="L232" s="57" t="s">
        <v>62</v>
      </c>
      <c r="M232" s="57" t="s">
        <v>7784</v>
      </c>
      <c r="N232" s="61" t="s">
        <v>66</v>
      </c>
      <c r="O232" s="181" t="s">
        <v>92</v>
      </c>
      <c r="P232" s="6" t="s">
        <v>251</v>
      </c>
      <c r="Q232" s="55"/>
      <c r="R232" s="55" t="s">
        <v>55</v>
      </c>
      <c r="S232" s="6" t="s">
        <v>2265</v>
      </c>
      <c r="T232" s="93">
        <v>217401</v>
      </c>
      <c r="U232" s="217">
        <v>10255</v>
      </c>
      <c r="V232" s="93">
        <f t="shared" si="2"/>
        <v>10665.2</v>
      </c>
      <c r="W232" s="93">
        <f t="shared" si="2"/>
        <v>11091.808000000001</v>
      </c>
      <c r="X232" s="93">
        <f t="shared" si="2"/>
        <v>11535.480320000001</v>
      </c>
      <c r="Y232" s="93">
        <f t="shared" si="2"/>
        <v>11996.899532800002</v>
      </c>
      <c r="Z232" s="258" t="s">
        <v>1199</v>
      </c>
      <c r="AA232" s="55"/>
    </row>
    <row r="233" spans="1:27" ht="76.5" x14ac:dyDescent="0.25">
      <c r="A233" s="5">
        <v>225</v>
      </c>
      <c r="B233" s="57" t="s">
        <v>107</v>
      </c>
      <c r="C233" s="57" t="s">
        <v>844</v>
      </c>
      <c r="D233" s="57" t="s">
        <v>780</v>
      </c>
      <c r="E233" s="57" t="s">
        <v>8125</v>
      </c>
      <c r="F233" s="57" t="s">
        <v>9625</v>
      </c>
      <c r="G233" s="58">
        <v>41640</v>
      </c>
      <c r="H233" s="58">
        <v>41640</v>
      </c>
      <c r="I233" s="8" t="s">
        <v>1346</v>
      </c>
      <c r="J233" s="58" t="s">
        <v>176</v>
      </c>
      <c r="K233" s="6" t="s">
        <v>7827</v>
      </c>
      <c r="L233" s="57" t="s">
        <v>62</v>
      </c>
      <c r="M233" s="57" t="s">
        <v>7784</v>
      </c>
      <c r="N233" s="61" t="s">
        <v>66</v>
      </c>
      <c r="O233" s="181" t="s">
        <v>92</v>
      </c>
      <c r="P233" s="6" t="s">
        <v>251</v>
      </c>
      <c r="Q233" s="55" t="s">
        <v>781</v>
      </c>
      <c r="R233" s="55" t="s">
        <v>55</v>
      </c>
      <c r="S233" s="6" t="s">
        <v>2265</v>
      </c>
      <c r="T233" s="93">
        <v>24504</v>
      </c>
      <c r="U233" s="217">
        <v>62794</v>
      </c>
      <c r="V233" s="93">
        <f t="shared" si="2"/>
        <v>65305.760000000002</v>
      </c>
      <c r="W233" s="93">
        <f t="shared" si="2"/>
        <v>67917.99040000001</v>
      </c>
      <c r="X233" s="93">
        <f t="shared" si="2"/>
        <v>70634.710016000012</v>
      </c>
      <c r="Y233" s="93">
        <f t="shared" si="2"/>
        <v>73460.098416640016</v>
      </c>
      <c r="Z233" s="258" t="s">
        <v>1199</v>
      </c>
      <c r="AA233" s="55"/>
    </row>
    <row r="234" spans="1:27" ht="51" x14ac:dyDescent="0.25">
      <c r="A234" s="5">
        <v>226</v>
      </c>
      <c r="B234" s="57" t="s">
        <v>107</v>
      </c>
      <c r="C234" s="57" t="s">
        <v>844</v>
      </c>
      <c r="D234" s="57" t="s">
        <v>782</v>
      </c>
      <c r="E234" s="63" t="s">
        <v>289</v>
      </c>
      <c r="F234" s="57" t="s">
        <v>3441</v>
      </c>
      <c r="G234" s="58">
        <v>42736</v>
      </c>
      <c r="H234" s="58">
        <v>42736</v>
      </c>
      <c r="I234" s="63" t="s">
        <v>436</v>
      </c>
      <c r="J234" s="58" t="s">
        <v>176</v>
      </c>
      <c r="K234" s="6" t="s">
        <v>9123</v>
      </c>
      <c r="L234" s="57" t="s">
        <v>62</v>
      </c>
      <c r="M234" s="57" t="s">
        <v>7784</v>
      </c>
      <c r="N234" s="61" t="s">
        <v>66</v>
      </c>
      <c r="O234" s="181" t="s">
        <v>92</v>
      </c>
      <c r="P234" s="6" t="s">
        <v>251</v>
      </c>
      <c r="Q234" s="55"/>
      <c r="R234" s="55" t="s">
        <v>27</v>
      </c>
      <c r="S234" s="57" t="s">
        <v>492</v>
      </c>
      <c r="T234" s="93">
        <v>7172</v>
      </c>
      <c r="U234" s="93">
        <v>919</v>
      </c>
      <c r="V234" s="93">
        <f t="shared" si="2"/>
        <v>955.76</v>
      </c>
      <c r="W234" s="93">
        <f t="shared" si="2"/>
        <v>993.99040000000002</v>
      </c>
      <c r="X234" s="93">
        <f t="shared" si="2"/>
        <v>1033.750016</v>
      </c>
      <c r="Y234" s="93">
        <f t="shared" si="2"/>
        <v>1075.1000166399999</v>
      </c>
      <c r="Z234" s="258" t="s">
        <v>1199</v>
      </c>
      <c r="AA234" s="55"/>
    </row>
    <row r="235" spans="1:27" ht="76.5" x14ac:dyDescent="0.25">
      <c r="A235" s="5">
        <v>227</v>
      </c>
      <c r="B235" s="57" t="s">
        <v>107</v>
      </c>
      <c r="C235" s="57" t="s">
        <v>9603</v>
      </c>
      <c r="D235" s="57" t="s">
        <v>784</v>
      </c>
      <c r="E235" s="63" t="s">
        <v>7831</v>
      </c>
      <c r="F235" s="57" t="s">
        <v>9626</v>
      </c>
      <c r="G235" s="58">
        <v>43466</v>
      </c>
      <c r="H235" s="58">
        <v>43466</v>
      </c>
      <c r="I235" s="57" t="s">
        <v>9606</v>
      </c>
      <c r="J235" s="58">
        <v>46023</v>
      </c>
      <c r="K235" s="57" t="s">
        <v>8169</v>
      </c>
      <c r="L235" s="57" t="s">
        <v>62</v>
      </c>
      <c r="M235" s="57"/>
      <c r="N235" s="61" t="s">
        <v>66</v>
      </c>
      <c r="O235" s="181" t="s">
        <v>92</v>
      </c>
      <c r="P235" s="6" t="s">
        <v>251</v>
      </c>
      <c r="Q235" s="55"/>
      <c r="R235" s="55" t="s">
        <v>55</v>
      </c>
      <c r="S235" s="6" t="s">
        <v>2265</v>
      </c>
      <c r="T235" s="93" t="s">
        <v>232</v>
      </c>
      <c r="U235" s="93">
        <v>62</v>
      </c>
      <c r="V235" s="93" t="s">
        <v>758</v>
      </c>
      <c r="W235" s="93" t="s">
        <v>758</v>
      </c>
      <c r="X235" s="93" t="s">
        <v>758</v>
      </c>
      <c r="Y235" s="93" t="s">
        <v>758</v>
      </c>
      <c r="Z235" s="258" t="s">
        <v>1199</v>
      </c>
      <c r="AA235" s="6" t="s">
        <v>75</v>
      </c>
    </row>
    <row r="236" spans="1:27" ht="76.5" x14ac:dyDescent="0.25">
      <c r="A236" s="5">
        <v>228</v>
      </c>
      <c r="B236" s="57" t="s">
        <v>107</v>
      </c>
      <c r="C236" s="57" t="s">
        <v>844</v>
      </c>
      <c r="D236" s="57" t="s">
        <v>785</v>
      </c>
      <c r="E236" s="63" t="s">
        <v>7828</v>
      </c>
      <c r="F236" s="57" t="s">
        <v>768</v>
      </c>
      <c r="G236" s="58">
        <v>43466</v>
      </c>
      <c r="H236" s="58">
        <v>43466</v>
      </c>
      <c r="I236" s="57" t="s">
        <v>9627</v>
      </c>
      <c r="J236" s="58" t="s">
        <v>176</v>
      </c>
      <c r="K236" s="57" t="s">
        <v>7829</v>
      </c>
      <c r="L236" s="57" t="s">
        <v>62</v>
      </c>
      <c r="M236" s="57"/>
      <c r="N236" s="61" t="s">
        <v>66</v>
      </c>
      <c r="O236" s="181" t="s">
        <v>92</v>
      </c>
      <c r="P236" s="6" t="s">
        <v>6376</v>
      </c>
      <c r="Q236" s="55"/>
      <c r="R236" s="55" t="s">
        <v>57</v>
      </c>
      <c r="S236" s="57" t="s">
        <v>9628</v>
      </c>
      <c r="T236" s="93" t="s">
        <v>232</v>
      </c>
      <c r="U236" s="93">
        <v>15604</v>
      </c>
      <c r="V236" s="93">
        <f>U236*104%</f>
        <v>16228.16</v>
      </c>
      <c r="W236" s="93">
        <f>V236*104%</f>
        <v>16877.286400000001</v>
      </c>
      <c r="X236" s="93">
        <f>W236*104%</f>
        <v>17552.377856000003</v>
      </c>
      <c r="Y236" s="93">
        <f>X236*104%</f>
        <v>18254.472970240004</v>
      </c>
      <c r="Z236" s="258" t="s">
        <v>1199</v>
      </c>
      <c r="AA236" s="55"/>
    </row>
    <row r="237" spans="1:27" ht="76.5" x14ac:dyDescent="0.25">
      <c r="A237" s="5">
        <v>229</v>
      </c>
      <c r="B237" s="57" t="s">
        <v>107</v>
      </c>
      <c r="C237" s="57" t="s">
        <v>844</v>
      </c>
      <c r="D237" s="57" t="s">
        <v>784</v>
      </c>
      <c r="E237" s="63" t="s">
        <v>9629</v>
      </c>
      <c r="F237" s="57" t="s">
        <v>786</v>
      </c>
      <c r="G237" s="58">
        <v>43101</v>
      </c>
      <c r="H237" s="58">
        <v>43101</v>
      </c>
      <c r="I237" s="63" t="s">
        <v>787</v>
      </c>
      <c r="J237" s="58">
        <v>43466</v>
      </c>
      <c r="K237" s="57" t="s">
        <v>7830</v>
      </c>
      <c r="L237" s="57" t="s">
        <v>62</v>
      </c>
      <c r="M237" s="57" t="s">
        <v>7784</v>
      </c>
      <c r="N237" s="61" t="s">
        <v>66</v>
      </c>
      <c r="O237" s="181" t="s">
        <v>92</v>
      </c>
      <c r="P237" s="6" t="s">
        <v>251</v>
      </c>
      <c r="Q237" s="55"/>
      <c r="R237" s="55" t="s">
        <v>55</v>
      </c>
      <c r="S237" s="6" t="s">
        <v>2265</v>
      </c>
      <c r="T237" s="93">
        <v>7878</v>
      </c>
      <c r="U237" s="93" t="s">
        <v>232</v>
      </c>
      <c r="V237" s="93" t="s">
        <v>232</v>
      </c>
      <c r="W237" s="93" t="s">
        <v>232</v>
      </c>
      <c r="X237" s="93" t="s">
        <v>232</v>
      </c>
      <c r="Y237" s="93" t="s">
        <v>232</v>
      </c>
      <c r="Z237" s="258" t="s">
        <v>1199</v>
      </c>
      <c r="AA237" s="55"/>
    </row>
    <row r="238" spans="1:27" ht="102" x14ac:dyDescent="0.25">
      <c r="A238" s="5">
        <v>230</v>
      </c>
      <c r="B238" s="57" t="s">
        <v>107</v>
      </c>
      <c r="C238" s="57" t="s">
        <v>844</v>
      </c>
      <c r="D238" s="57" t="s">
        <v>785</v>
      </c>
      <c r="E238" s="63" t="s">
        <v>9630</v>
      </c>
      <c r="F238" s="57" t="s">
        <v>768</v>
      </c>
      <c r="G238" s="58">
        <v>43101</v>
      </c>
      <c r="H238" s="58">
        <v>43101</v>
      </c>
      <c r="I238" s="8" t="s">
        <v>1346</v>
      </c>
      <c r="J238" s="58">
        <v>43466</v>
      </c>
      <c r="K238" s="57" t="s">
        <v>9124</v>
      </c>
      <c r="L238" s="57" t="s">
        <v>62</v>
      </c>
      <c r="M238" s="57" t="s">
        <v>9631</v>
      </c>
      <c r="N238" s="61" t="s">
        <v>66</v>
      </c>
      <c r="O238" s="181" t="s">
        <v>92</v>
      </c>
      <c r="P238" s="6" t="s">
        <v>251</v>
      </c>
      <c r="Q238" s="55"/>
      <c r="R238" s="55" t="s">
        <v>55</v>
      </c>
      <c r="S238" s="6" t="s">
        <v>2265</v>
      </c>
      <c r="T238" s="93">
        <v>115684</v>
      </c>
      <c r="U238" s="93" t="s">
        <v>232</v>
      </c>
      <c r="V238" s="93" t="s">
        <v>232</v>
      </c>
      <c r="W238" s="93" t="s">
        <v>232</v>
      </c>
      <c r="X238" s="93" t="s">
        <v>232</v>
      </c>
      <c r="Y238" s="93" t="s">
        <v>232</v>
      </c>
      <c r="Z238" s="258" t="s">
        <v>1199</v>
      </c>
      <c r="AA238" s="55"/>
    </row>
    <row r="239" spans="1:27" ht="51" x14ac:dyDescent="0.25">
      <c r="A239" s="5">
        <v>231</v>
      </c>
      <c r="B239" s="57" t="s">
        <v>107</v>
      </c>
      <c r="C239" s="57" t="s">
        <v>844</v>
      </c>
      <c r="D239" s="57" t="s">
        <v>788</v>
      </c>
      <c r="E239" s="57" t="s">
        <v>289</v>
      </c>
      <c r="F239" s="57" t="s">
        <v>789</v>
      </c>
      <c r="G239" s="58">
        <v>40909</v>
      </c>
      <c r="H239" s="58">
        <v>40909</v>
      </c>
      <c r="I239" s="8" t="s">
        <v>1346</v>
      </c>
      <c r="J239" s="58" t="s">
        <v>176</v>
      </c>
      <c r="K239" s="57" t="s">
        <v>9632</v>
      </c>
      <c r="L239" s="57" t="s">
        <v>87</v>
      </c>
      <c r="M239" s="57" t="s">
        <v>9633</v>
      </c>
      <c r="N239" s="61" t="s">
        <v>66</v>
      </c>
      <c r="O239" s="147" t="s">
        <v>416</v>
      </c>
      <c r="P239" s="182" t="s">
        <v>245</v>
      </c>
      <c r="Q239" s="55" t="s">
        <v>790</v>
      </c>
      <c r="R239" s="55" t="s">
        <v>37</v>
      </c>
      <c r="S239" s="57" t="s">
        <v>268</v>
      </c>
      <c r="T239" s="93">
        <v>12447.6</v>
      </c>
      <c r="U239" s="93">
        <v>10632</v>
      </c>
      <c r="V239" s="93">
        <v>13463.324160000002</v>
      </c>
      <c r="W239" s="93">
        <v>14001.857126400002</v>
      </c>
      <c r="X239" s="93">
        <v>14561.931411456002</v>
      </c>
      <c r="Y239" s="93">
        <v>15144.408667914242</v>
      </c>
      <c r="Z239" s="258" t="s">
        <v>1199</v>
      </c>
      <c r="AA239" s="55"/>
    </row>
    <row r="240" spans="1:27" ht="51" x14ac:dyDescent="0.25">
      <c r="A240" s="5">
        <v>232</v>
      </c>
      <c r="B240" s="57" t="s">
        <v>107</v>
      </c>
      <c r="C240" s="57" t="s">
        <v>844</v>
      </c>
      <c r="D240" s="57" t="s">
        <v>791</v>
      </c>
      <c r="E240" s="57" t="s">
        <v>289</v>
      </c>
      <c r="F240" s="57" t="s">
        <v>792</v>
      </c>
      <c r="G240" s="58">
        <v>40909</v>
      </c>
      <c r="H240" s="58">
        <v>40909</v>
      </c>
      <c r="I240" s="8" t="s">
        <v>1346</v>
      </c>
      <c r="J240" s="58" t="s">
        <v>176</v>
      </c>
      <c r="K240" s="57" t="s">
        <v>9634</v>
      </c>
      <c r="L240" s="57" t="s">
        <v>62</v>
      </c>
      <c r="M240" s="57" t="s">
        <v>9635</v>
      </c>
      <c r="N240" s="61" t="s">
        <v>66</v>
      </c>
      <c r="O240" s="147" t="s">
        <v>416</v>
      </c>
      <c r="P240" s="182" t="s">
        <v>245</v>
      </c>
      <c r="Q240" s="55" t="s">
        <v>793</v>
      </c>
      <c r="R240" s="55" t="s">
        <v>30</v>
      </c>
      <c r="S240" s="57" t="s">
        <v>439</v>
      </c>
      <c r="T240" s="93">
        <v>2488</v>
      </c>
      <c r="U240" s="93">
        <v>946</v>
      </c>
      <c r="V240" s="93">
        <v>2691.0208000000002</v>
      </c>
      <c r="W240" s="93">
        <v>2798.6616320000003</v>
      </c>
      <c r="X240" s="93">
        <v>2910.6080972800005</v>
      </c>
      <c r="Y240" s="93">
        <v>3027.0324211712004</v>
      </c>
      <c r="Z240" s="258" t="s">
        <v>1199</v>
      </c>
      <c r="AA240" s="55"/>
    </row>
    <row r="241" spans="1:27" ht="63.75" x14ac:dyDescent="0.25">
      <c r="A241" s="5">
        <v>233</v>
      </c>
      <c r="B241" s="57" t="s">
        <v>107</v>
      </c>
      <c r="C241" s="57" t="s">
        <v>9636</v>
      </c>
      <c r="D241" s="57" t="s">
        <v>794</v>
      </c>
      <c r="E241" s="57"/>
      <c r="F241" s="57" t="s">
        <v>795</v>
      </c>
      <c r="G241" s="58">
        <v>41862</v>
      </c>
      <c r="H241" s="58">
        <v>41640</v>
      </c>
      <c r="I241" s="8" t="s">
        <v>1346</v>
      </c>
      <c r="J241" s="58">
        <v>43466</v>
      </c>
      <c r="K241" s="57" t="s">
        <v>9637</v>
      </c>
      <c r="L241" s="57" t="s">
        <v>87</v>
      </c>
      <c r="M241" s="57" t="s">
        <v>9638</v>
      </c>
      <c r="N241" s="61" t="s">
        <v>66</v>
      </c>
      <c r="O241" s="147" t="s">
        <v>416</v>
      </c>
      <c r="P241" s="182" t="s">
        <v>245</v>
      </c>
      <c r="Q241" s="55" t="s">
        <v>796</v>
      </c>
      <c r="R241" s="55" t="s">
        <v>40</v>
      </c>
      <c r="S241" s="57" t="s">
        <v>681</v>
      </c>
      <c r="T241" s="93">
        <v>0</v>
      </c>
      <c r="U241" s="93" t="s">
        <v>232</v>
      </c>
      <c r="V241" s="93" t="s">
        <v>232</v>
      </c>
      <c r="W241" s="93" t="s">
        <v>232</v>
      </c>
      <c r="X241" s="93" t="s">
        <v>232</v>
      </c>
      <c r="Y241" s="93" t="s">
        <v>232</v>
      </c>
      <c r="Z241" s="258" t="s">
        <v>1199</v>
      </c>
      <c r="AA241" s="55"/>
    </row>
    <row r="242" spans="1:27" ht="76.5" x14ac:dyDescent="0.25">
      <c r="A242" s="5">
        <v>234</v>
      </c>
      <c r="B242" s="57" t="s">
        <v>107</v>
      </c>
      <c r="C242" s="57" t="s">
        <v>9639</v>
      </c>
      <c r="D242" s="57" t="s">
        <v>797</v>
      </c>
      <c r="E242" s="63" t="s">
        <v>9640</v>
      </c>
      <c r="F242" s="57" t="s">
        <v>8107</v>
      </c>
      <c r="G242" s="58">
        <v>42005</v>
      </c>
      <c r="H242" s="58">
        <v>42005</v>
      </c>
      <c r="I242" s="57" t="s">
        <v>798</v>
      </c>
      <c r="J242" s="58">
        <v>44562</v>
      </c>
      <c r="K242" s="57" t="s">
        <v>9641</v>
      </c>
      <c r="L242" s="57" t="s">
        <v>62</v>
      </c>
      <c r="M242" s="57" t="s">
        <v>9642</v>
      </c>
      <c r="N242" s="61" t="s">
        <v>66</v>
      </c>
      <c r="O242" s="147" t="s">
        <v>416</v>
      </c>
      <c r="P242" s="182" t="s">
        <v>245</v>
      </c>
      <c r="Q242" s="55" t="s">
        <v>799</v>
      </c>
      <c r="R242" s="55" t="s">
        <v>55</v>
      </c>
      <c r="S242" s="6" t="s">
        <v>2265</v>
      </c>
      <c r="T242" s="93">
        <v>102281</v>
      </c>
      <c r="U242" s="186">
        <v>42071</v>
      </c>
      <c r="V242" s="93">
        <f>U242*104%</f>
        <v>43753.840000000004</v>
      </c>
      <c r="W242" s="93">
        <f>V242*104%</f>
        <v>45503.993600000009</v>
      </c>
      <c r="X242" s="93" t="s">
        <v>232</v>
      </c>
      <c r="Y242" s="93" t="s">
        <v>232</v>
      </c>
      <c r="Z242" s="258" t="s">
        <v>1199</v>
      </c>
      <c r="AA242" s="55"/>
    </row>
    <row r="243" spans="1:27" ht="76.5" x14ac:dyDescent="0.25">
      <c r="A243" s="5">
        <v>235</v>
      </c>
      <c r="B243" s="57" t="s">
        <v>107</v>
      </c>
      <c r="C243" s="57" t="s">
        <v>9643</v>
      </c>
      <c r="D243" s="57" t="s">
        <v>800</v>
      </c>
      <c r="E243" s="57" t="s">
        <v>289</v>
      </c>
      <c r="F243" s="57" t="s">
        <v>9644</v>
      </c>
      <c r="G243" s="58">
        <v>43101</v>
      </c>
      <c r="H243" s="58">
        <v>43101</v>
      </c>
      <c r="I243" s="8" t="s">
        <v>1346</v>
      </c>
      <c r="J243" s="58">
        <v>43466</v>
      </c>
      <c r="K243" s="57" t="s">
        <v>9645</v>
      </c>
      <c r="L243" s="57" t="s">
        <v>87</v>
      </c>
      <c r="M243" s="57" t="s">
        <v>9646</v>
      </c>
      <c r="N243" s="61" t="s">
        <v>66</v>
      </c>
      <c r="O243" s="147" t="s">
        <v>416</v>
      </c>
      <c r="P243" s="182" t="s">
        <v>245</v>
      </c>
      <c r="Q243" s="55"/>
      <c r="R243" s="55" t="s">
        <v>37</v>
      </c>
      <c r="S243" s="57" t="s">
        <v>268</v>
      </c>
      <c r="T243" s="93">
        <v>114</v>
      </c>
      <c r="U243" s="93" t="s">
        <v>232</v>
      </c>
      <c r="V243" s="93" t="s">
        <v>232</v>
      </c>
      <c r="W243" s="93" t="s">
        <v>232</v>
      </c>
      <c r="X243" s="93" t="s">
        <v>232</v>
      </c>
      <c r="Y243" s="93" t="s">
        <v>232</v>
      </c>
      <c r="Z243" s="258" t="s">
        <v>1199</v>
      </c>
      <c r="AA243" s="55"/>
    </row>
    <row r="244" spans="1:27" ht="76.5" x14ac:dyDescent="0.25">
      <c r="A244" s="5">
        <v>236</v>
      </c>
      <c r="B244" s="57" t="s">
        <v>107</v>
      </c>
      <c r="C244" s="57" t="s">
        <v>844</v>
      </c>
      <c r="D244" s="57" t="s">
        <v>801</v>
      </c>
      <c r="E244" s="57" t="s">
        <v>289</v>
      </c>
      <c r="F244" s="57" t="s">
        <v>802</v>
      </c>
      <c r="G244" s="58">
        <v>38718</v>
      </c>
      <c r="H244" s="58">
        <v>38718</v>
      </c>
      <c r="I244" s="8" t="s">
        <v>1346</v>
      </c>
      <c r="J244" s="58" t="s">
        <v>176</v>
      </c>
      <c r="K244" s="57" t="s">
        <v>9647</v>
      </c>
      <c r="L244" s="57" t="s">
        <v>62</v>
      </c>
      <c r="M244" s="57" t="s">
        <v>9642</v>
      </c>
      <c r="N244" s="61" t="s">
        <v>66</v>
      </c>
      <c r="O244" s="147" t="s">
        <v>416</v>
      </c>
      <c r="P244" s="182" t="s">
        <v>2801</v>
      </c>
      <c r="Q244" s="55" t="s">
        <v>803</v>
      </c>
      <c r="R244" s="55" t="s">
        <v>55</v>
      </c>
      <c r="S244" s="6" t="s">
        <v>2265</v>
      </c>
      <c r="T244" s="93">
        <v>3241</v>
      </c>
      <c r="U244" s="93">
        <v>2899</v>
      </c>
      <c r="V244" s="93">
        <f t="shared" ref="V244:Y247" si="3">U244*104%</f>
        <v>3014.96</v>
      </c>
      <c r="W244" s="93">
        <f t="shared" si="3"/>
        <v>3135.5584000000003</v>
      </c>
      <c r="X244" s="93">
        <f t="shared" si="3"/>
        <v>3260.9807360000004</v>
      </c>
      <c r="Y244" s="93">
        <f t="shared" si="3"/>
        <v>3391.4199654400004</v>
      </c>
      <c r="Z244" s="258" t="s">
        <v>1199</v>
      </c>
      <c r="AA244" s="55"/>
    </row>
    <row r="245" spans="1:27" ht="76.5" x14ac:dyDescent="0.25">
      <c r="A245" s="5">
        <v>237</v>
      </c>
      <c r="B245" s="57" t="s">
        <v>107</v>
      </c>
      <c r="C245" s="57" t="s">
        <v>844</v>
      </c>
      <c r="D245" s="57" t="s">
        <v>804</v>
      </c>
      <c r="E245" s="57" t="s">
        <v>289</v>
      </c>
      <c r="F245" s="57" t="s">
        <v>805</v>
      </c>
      <c r="G245" s="58">
        <v>42005</v>
      </c>
      <c r="H245" s="58">
        <v>42005</v>
      </c>
      <c r="I245" s="8" t="s">
        <v>1346</v>
      </c>
      <c r="J245" s="58" t="s">
        <v>176</v>
      </c>
      <c r="K245" s="57" t="s">
        <v>9648</v>
      </c>
      <c r="L245" s="57" t="s">
        <v>62</v>
      </c>
      <c r="M245" s="57" t="s">
        <v>9642</v>
      </c>
      <c r="N245" s="61" t="s">
        <v>66</v>
      </c>
      <c r="O245" s="147" t="s">
        <v>416</v>
      </c>
      <c r="P245" s="182" t="s">
        <v>2801</v>
      </c>
      <c r="Q245" s="55" t="s">
        <v>806</v>
      </c>
      <c r="R245" s="55" t="s">
        <v>55</v>
      </c>
      <c r="S245" s="6" t="s">
        <v>2265</v>
      </c>
      <c r="T245" s="93">
        <v>363</v>
      </c>
      <c r="U245" s="93">
        <v>245</v>
      </c>
      <c r="V245" s="93">
        <f t="shared" si="3"/>
        <v>254.8</v>
      </c>
      <c r="W245" s="93">
        <f t="shared" si="3"/>
        <v>264.99200000000002</v>
      </c>
      <c r="X245" s="93">
        <f t="shared" si="3"/>
        <v>275.59168000000005</v>
      </c>
      <c r="Y245" s="93">
        <f t="shared" si="3"/>
        <v>286.61534720000009</v>
      </c>
      <c r="Z245" s="258" t="s">
        <v>1199</v>
      </c>
      <c r="AA245" s="55"/>
    </row>
    <row r="246" spans="1:27" ht="76.5" x14ac:dyDescent="0.25">
      <c r="A246" s="5">
        <v>238</v>
      </c>
      <c r="B246" s="57" t="s">
        <v>107</v>
      </c>
      <c r="C246" s="57" t="s">
        <v>844</v>
      </c>
      <c r="D246" s="57" t="s">
        <v>807</v>
      </c>
      <c r="E246" s="57" t="s">
        <v>9649</v>
      </c>
      <c r="F246" s="57" t="s">
        <v>8108</v>
      </c>
      <c r="G246" s="58">
        <v>40544</v>
      </c>
      <c r="H246" s="58">
        <v>40544</v>
      </c>
      <c r="I246" s="8" t="s">
        <v>1346</v>
      </c>
      <c r="J246" s="58" t="s">
        <v>176</v>
      </c>
      <c r="K246" s="57" t="s">
        <v>9650</v>
      </c>
      <c r="L246" s="57" t="s">
        <v>62</v>
      </c>
      <c r="M246" s="57" t="s">
        <v>9642</v>
      </c>
      <c r="N246" s="61" t="s">
        <v>66</v>
      </c>
      <c r="O246" s="147" t="s">
        <v>416</v>
      </c>
      <c r="P246" s="182" t="s">
        <v>1051</v>
      </c>
      <c r="Q246" s="55">
        <v>27</v>
      </c>
      <c r="R246" s="55" t="s">
        <v>55</v>
      </c>
      <c r="S246" s="6" t="s">
        <v>2265</v>
      </c>
      <c r="T246" s="93">
        <v>2948</v>
      </c>
      <c r="U246" s="93">
        <v>1834</v>
      </c>
      <c r="V246" s="93">
        <f t="shared" si="3"/>
        <v>1907.3600000000001</v>
      </c>
      <c r="W246" s="93">
        <f t="shared" si="3"/>
        <v>1983.6544000000001</v>
      </c>
      <c r="X246" s="93">
        <f t="shared" si="3"/>
        <v>2063.0005760000004</v>
      </c>
      <c r="Y246" s="93">
        <f t="shared" si="3"/>
        <v>2145.5205990400004</v>
      </c>
      <c r="Z246" s="258" t="s">
        <v>1199</v>
      </c>
      <c r="AA246" s="55"/>
    </row>
    <row r="247" spans="1:27" ht="63.75" x14ac:dyDescent="0.25">
      <c r="A247" s="5">
        <v>239</v>
      </c>
      <c r="B247" s="57" t="s">
        <v>107</v>
      </c>
      <c r="C247" s="57" t="s">
        <v>9651</v>
      </c>
      <c r="D247" s="57" t="s">
        <v>808</v>
      </c>
      <c r="E247" s="57" t="s">
        <v>289</v>
      </c>
      <c r="F247" s="57" t="s">
        <v>9652</v>
      </c>
      <c r="G247" s="58">
        <v>42736</v>
      </c>
      <c r="H247" s="58">
        <v>42736</v>
      </c>
      <c r="I247" s="8" t="s">
        <v>1346</v>
      </c>
      <c r="J247" s="58" t="s">
        <v>176</v>
      </c>
      <c r="K247" s="57" t="s">
        <v>9653</v>
      </c>
      <c r="L247" s="57" t="s">
        <v>62</v>
      </c>
      <c r="M247" s="57" t="s">
        <v>3198</v>
      </c>
      <c r="N247" s="61" t="s">
        <v>66</v>
      </c>
      <c r="O247" s="147" t="s">
        <v>416</v>
      </c>
      <c r="P247" s="182" t="s">
        <v>239</v>
      </c>
      <c r="Q247" s="55"/>
      <c r="R247" s="55" t="s">
        <v>21</v>
      </c>
      <c r="S247" s="6" t="s">
        <v>224</v>
      </c>
      <c r="T247" s="93">
        <v>52015</v>
      </c>
      <c r="U247" s="93">
        <v>55238</v>
      </c>
      <c r="V247" s="93">
        <f>U247*104%</f>
        <v>57447.520000000004</v>
      </c>
      <c r="W247" s="93">
        <f t="shared" si="3"/>
        <v>59745.420800000007</v>
      </c>
      <c r="X247" s="93">
        <f t="shared" si="3"/>
        <v>62135.237632000011</v>
      </c>
      <c r="Y247" s="93">
        <f t="shared" si="3"/>
        <v>64620.647137280015</v>
      </c>
      <c r="Z247" s="258" t="s">
        <v>1199</v>
      </c>
      <c r="AA247" s="55"/>
    </row>
    <row r="248" spans="1:27" ht="76.5" x14ac:dyDescent="0.25">
      <c r="A248" s="5">
        <v>240</v>
      </c>
      <c r="B248" s="57" t="s">
        <v>107</v>
      </c>
      <c r="C248" s="57" t="s">
        <v>844</v>
      </c>
      <c r="D248" s="57" t="s">
        <v>809</v>
      </c>
      <c r="E248" s="57" t="s">
        <v>9654</v>
      </c>
      <c r="F248" s="57" t="s">
        <v>773</v>
      </c>
      <c r="G248" s="58">
        <v>38353</v>
      </c>
      <c r="H248" s="58">
        <v>38353</v>
      </c>
      <c r="I248" s="8" t="s">
        <v>1346</v>
      </c>
      <c r="J248" s="58">
        <v>43831</v>
      </c>
      <c r="K248" s="57" t="s">
        <v>9655</v>
      </c>
      <c r="L248" s="57" t="s">
        <v>62</v>
      </c>
      <c r="M248" s="57" t="s">
        <v>9656</v>
      </c>
      <c r="N248" s="61" t="s">
        <v>66</v>
      </c>
      <c r="O248" s="147" t="s">
        <v>416</v>
      </c>
      <c r="P248" s="182" t="s">
        <v>239</v>
      </c>
      <c r="Q248" s="55" t="s">
        <v>774</v>
      </c>
      <c r="R248" s="55" t="s">
        <v>55</v>
      </c>
      <c r="S248" s="6" t="s">
        <v>2265</v>
      </c>
      <c r="T248" s="93">
        <v>57</v>
      </c>
      <c r="U248" s="93">
        <v>43</v>
      </c>
      <c r="V248" s="93" t="s">
        <v>232</v>
      </c>
      <c r="W248" s="93" t="s">
        <v>232</v>
      </c>
      <c r="X248" s="93" t="s">
        <v>232</v>
      </c>
      <c r="Y248" s="93" t="s">
        <v>232</v>
      </c>
      <c r="Z248" s="258" t="s">
        <v>1199</v>
      </c>
      <c r="AA248" s="55"/>
    </row>
    <row r="249" spans="1:27" ht="76.5" x14ac:dyDescent="0.25">
      <c r="A249" s="5">
        <v>241</v>
      </c>
      <c r="B249" s="57" t="s">
        <v>107</v>
      </c>
      <c r="C249" s="57" t="s">
        <v>844</v>
      </c>
      <c r="D249" s="57" t="s">
        <v>810</v>
      </c>
      <c r="E249" s="57" t="s">
        <v>9657</v>
      </c>
      <c r="F249" s="57" t="s">
        <v>811</v>
      </c>
      <c r="G249" s="58">
        <v>38718</v>
      </c>
      <c r="H249" s="58">
        <v>38718</v>
      </c>
      <c r="I249" s="8" t="s">
        <v>1346</v>
      </c>
      <c r="J249" s="58" t="s">
        <v>176</v>
      </c>
      <c r="K249" s="57" t="s">
        <v>9658</v>
      </c>
      <c r="L249" s="57" t="s">
        <v>62</v>
      </c>
      <c r="M249" s="57" t="s">
        <v>9659</v>
      </c>
      <c r="N249" s="61" t="s">
        <v>66</v>
      </c>
      <c r="O249" s="147" t="s">
        <v>416</v>
      </c>
      <c r="P249" s="182" t="s">
        <v>239</v>
      </c>
      <c r="Q249" s="55" t="s">
        <v>812</v>
      </c>
      <c r="R249" s="55" t="s">
        <v>55</v>
      </c>
      <c r="S249" s="6" t="s">
        <v>2265</v>
      </c>
      <c r="T249" s="93">
        <v>0</v>
      </c>
      <c r="U249" s="93">
        <v>0</v>
      </c>
      <c r="V249" s="93">
        <v>0</v>
      </c>
      <c r="W249" s="93">
        <v>0</v>
      </c>
      <c r="X249" s="93">
        <v>0</v>
      </c>
      <c r="Y249" s="93">
        <v>0</v>
      </c>
      <c r="Z249" s="258" t="s">
        <v>1199</v>
      </c>
      <c r="AA249" s="55"/>
    </row>
    <row r="250" spans="1:27" ht="51" x14ac:dyDescent="0.25">
      <c r="A250" s="5">
        <v>242</v>
      </c>
      <c r="B250" s="57" t="s">
        <v>107</v>
      </c>
      <c r="C250" s="57" t="s">
        <v>844</v>
      </c>
      <c r="D250" s="57" t="s">
        <v>813</v>
      </c>
      <c r="E250" s="57" t="s">
        <v>289</v>
      </c>
      <c r="F250" s="57" t="s">
        <v>814</v>
      </c>
      <c r="G250" s="58">
        <v>38353</v>
      </c>
      <c r="H250" s="58">
        <v>38353</v>
      </c>
      <c r="I250" s="8" t="s">
        <v>1346</v>
      </c>
      <c r="J250" s="58" t="s">
        <v>176</v>
      </c>
      <c r="K250" s="57" t="s">
        <v>9660</v>
      </c>
      <c r="L250" s="57" t="s">
        <v>87</v>
      </c>
      <c r="M250" s="57" t="s">
        <v>9661</v>
      </c>
      <c r="N250" s="61" t="s">
        <v>66</v>
      </c>
      <c r="O250" s="147" t="s">
        <v>416</v>
      </c>
      <c r="P250" s="182" t="s">
        <v>4510</v>
      </c>
      <c r="Q250" s="55"/>
      <c r="R250" s="55" t="s">
        <v>37</v>
      </c>
      <c r="S250" s="57" t="s">
        <v>268</v>
      </c>
      <c r="T250" s="93">
        <v>21</v>
      </c>
      <c r="U250" s="93">
        <v>8</v>
      </c>
      <c r="V250" s="93">
        <f t="shared" ref="V250:Y251" si="4">U250*104%</f>
        <v>8.32</v>
      </c>
      <c r="W250" s="93">
        <f t="shared" si="4"/>
        <v>8.6528000000000009</v>
      </c>
      <c r="X250" s="93">
        <f t="shared" si="4"/>
        <v>8.9989120000000007</v>
      </c>
      <c r="Y250" s="93">
        <f t="shared" si="4"/>
        <v>9.3588684800000017</v>
      </c>
      <c r="Z250" s="258" t="s">
        <v>1199</v>
      </c>
      <c r="AA250" s="55"/>
    </row>
    <row r="251" spans="1:27" ht="51" x14ac:dyDescent="0.25">
      <c r="A251" s="5">
        <v>243</v>
      </c>
      <c r="B251" s="57" t="s">
        <v>107</v>
      </c>
      <c r="C251" s="57" t="s">
        <v>844</v>
      </c>
      <c r="D251" s="57" t="s">
        <v>9095</v>
      </c>
      <c r="E251" s="57" t="s">
        <v>9662</v>
      </c>
      <c r="F251" s="57" t="s">
        <v>8110</v>
      </c>
      <c r="G251" s="58">
        <v>37987</v>
      </c>
      <c r="H251" s="58">
        <v>37987</v>
      </c>
      <c r="I251" s="8" t="s">
        <v>1346</v>
      </c>
      <c r="J251" s="58" t="s">
        <v>176</v>
      </c>
      <c r="K251" s="57" t="s">
        <v>8111</v>
      </c>
      <c r="L251" s="57" t="s">
        <v>87</v>
      </c>
      <c r="M251" s="57" t="s">
        <v>9661</v>
      </c>
      <c r="N251" s="61" t="s">
        <v>66</v>
      </c>
      <c r="O251" s="147" t="s">
        <v>416</v>
      </c>
      <c r="P251" s="182" t="s">
        <v>4510</v>
      </c>
      <c r="Q251" s="55" t="s">
        <v>815</v>
      </c>
      <c r="R251" s="55" t="s">
        <v>32</v>
      </c>
      <c r="S251" s="57" t="s">
        <v>842</v>
      </c>
      <c r="T251" s="93">
        <v>614</v>
      </c>
      <c r="U251" s="93">
        <v>520</v>
      </c>
      <c r="V251" s="93">
        <f t="shared" si="4"/>
        <v>540.80000000000007</v>
      </c>
      <c r="W251" s="93">
        <f t="shared" si="4"/>
        <v>562.43200000000013</v>
      </c>
      <c r="X251" s="93">
        <f t="shared" si="4"/>
        <v>584.92928000000018</v>
      </c>
      <c r="Y251" s="93">
        <f t="shared" si="4"/>
        <v>608.32645120000018</v>
      </c>
      <c r="Z251" s="258" t="s">
        <v>1199</v>
      </c>
      <c r="AA251" s="55"/>
    </row>
    <row r="252" spans="1:27" ht="140.25" x14ac:dyDescent="0.25">
      <c r="A252" s="5">
        <v>244</v>
      </c>
      <c r="B252" s="57" t="s">
        <v>107</v>
      </c>
      <c r="C252" s="57" t="s">
        <v>844</v>
      </c>
      <c r="D252" s="57" t="s">
        <v>9093</v>
      </c>
      <c r="E252" s="57" t="s">
        <v>289</v>
      </c>
      <c r="F252" s="57" t="s">
        <v>8109</v>
      </c>
      <c r="G252" s="58">
        <v>39814</v>
      </c>
      <c r="H252" s="58">
        <v>39814</v>
      </c>
      <c r="I252" s="8" t="s">
        <v>1346</v>
      </c>
      <c r="J252" s="58">
        <v>43466</v>
      </c>
      <c r="K252" s="57" t="s">
        <v>9663</v>
      </c>
      <c r="L252" s="57" t="s">
        <v>63</v>
      </c>
      <c r="M252" s="57" t="s">
        <v>9664</v>
      </c>
      <c r="N252" s="61" t="s">
        <v>66</v>
      </c>
      <c r="O252" s="147" t="s">
        <v>416</v>
      </c>
      <c r="P252" s="182" t="s">
        <v>740</v>
      </c>
      <c r="Q252" s="55" t="s">
        <v>816</v>
      </c>
      <c r="R252" s="55" t="s">
        <v>20</v>
      </c>
      <c r="S252" s="57" t="s">
        <v>9348</v>
      </c>
      <c r="T252" s="93">
        <v>43916</v>
      </c>
      <c r="U252" s="93" t="s">
        <v>232</v>
      </c>
      <c r="V252" s="93" t="s">
        <v>232</v>
      </c>
      <c r="W252" s="93" t="s">
        <v>232</v>
      </c>
      <c r="X252" s="93" t="s">
        <v>232</v>
      </c>
      <c r="Y252" s="93" t="s">
        <v>232</v>
      </c>
      <c r="Z252" s="258" t="s">
        <v>1199</v>
      </c>
      <c r="AA252" s="55"/>
    </row>
    <row r="253" spans="1:27" ht="51" x14ac:dyDescent="0.25">
      <c r="A253" s="5">
        <v>245</v>
      </c>
      <c r="B253" s="57" t="s">
        <v>107</v>
      </c>
      <c r="C253" s="57" t="s">
        <v>844</v>
      </c>
      <c r="D253" s="57" t="s">
        <v>817</v>
      </c>
      <c r="E253" s="57"/>
      <c r="F253" s="57" t="s">
        <v>795</v>
      </c>
      <c r="G253" s="58">
        <v>42370</v>
      </c>
      <c r="H253" s="58">
        <v>42370</v>
      </c>
      <c r="I253" s="8" t="s">
        <v>1346</v>
      </c>
      <c r="J253" s="58">
        <v>43466</v>
      </c>
      <c r="K253" s="57" t="s">
        <v>9665</v>
      </c>
      <c r="L253" s="57" t="s">
        <v>87</v>
      </c>
      <c r="M253" s="57" t="s">
        <v>9638</v>
      </c>
      <c r="N253" s="61" t="s">
        <v>66</v>
      </c>
      <c r="O253" s="147" t="s">
        <v>416</v>
      </c>
      <c r="P253" s="189" t="s">
        <v>9666</v>
      </c>
      <c r="Q253" s="55"/>
      <c r="R253" s="55" t="s">
        <v>41</v>
      </c>
      <c r="S253" s="57" t="s">
        <v>843</v>
      </c>
      <c r="T253" s="93">
        <v>0</v>
      </c>
      <c r="U253" s="93" t="s">
        <v>232</v>
      </c>
      <c r="V253" s="93" t="s">
        <v>232</v>
      </c>
      <c r="W253" s="93" t="s">
        <v>232</v>
      </c>
      <c r="X253" s="93" t="s">
        <v>232</v>
      </c>
      <c r="Y253" s="93" t="s">
        <v>232</v>
      </c>
      <c r="Z253" s="258" t="s">
        <v>1199</v>
      </c>
      <c r="AA253" s="55"/>
    </row>
    <row r="254" spans="1:27" ht="51" x14ac:dyDescent="0.25">
      <c r="A254" s="5">
        <v>246</v>
      </c>
      <c r="B254" s="57" t="s">
        <v>107</v>
      </c>
      <c r="C254" s="57" t="s">
        <v>844</v>
      </c>
      <c r="D254" s="57" t="s">
        <v>818</v>
      </c>
      <c r="E254" s="57" t="s">
        <v>289</v>
      </c>
      <c r="F254" s="57" t="s">
        <v>819</v>
      </c>
      <c r="G254" s="58">
        <v>43466</v>
      </c>
      <c r="H254" s="58">
        <v>43466</v>
      </c>
      <c r="I254" s="8" t="s">
        <v>1346</v>
      </c>
      <c r="J254" s="58" t="s">
        <v>176</v>
      </c>
      <c r="K254" s="57" t="s">
        <v>9667</v>
      </c>
      <c r="L254" s="57" t="s">
        <v>62</v>
      </c>
      <c r="M254" s="57" t="s">
        <v>9668</v>
      </c>
      <c r="N254" s="61" t="s">
        <v>70</v>
      </c>
      <c r="O254" s="147" t="s">
        <v>416</v>
      </c>
      <c r="P254" s="60" t="s">
        <v>926</v>
      </c>
      <c r="Q254" s="55">
        <v>62</v>
      </c>
      <c r="R254" s="55" t="s">
        <v>21</v>
      </c>
      <c r="S254" s="6" t="s">
        <v>224</v>
      </c>
      <c r="T254" s="93" t="s">
        <v>232</v>
      </c>
      <c r="U254" s="78">
        <v>317</v>
      </c>
      <c r="V254" s="93">
        <f>U254*104%</f>
        <v>329.68</v>
      </c>
      <c r="W254" s="93">
        <f>V254*104%</f>
        <v>342.86720000000003</v>
      </c>
      <c r="X254" s="93">
        <f>W254*104%</f>
        <v>356.58188800000005</v>
      </c>
      <c r="Y254" s="93">
        <f>X254*104%</f>
        <v>370.84516352000009</v>
      </c>
      <c r="Z254" s="258" t="s">
        <v>1222</v>
      </c>
      <c r="AA254" s="55"/>
    </row>
    <row r="255" spans="1:27" ht="51" x14ac:dyDescent="0.25">
      <c r="A255" s="5">
        <v>247</v>
      </c>
      <c r="B255" s="57" t="s">
        <v>107</v>
      </c>
      <c r="C255" s="57" t="s">
        <v>844</v>
      </c>
      <c r="D255" s="57" t="s">
        <v>820</v>
      </c>
      <c r="E255" s="57" t="s">
        <v>9669</v>
      </c>
      <c r="F255" s="57" t="s">
        <v>821</v>
      </c>
      <c r="G255" s="58">
        <v>40179</v>
      </c>
      <c r="H255" s="58">
        <v>40179</v>
      </c>
      <c r="I255" s="8" t="s">
        <v>1346</v>
      </c>
      <c r="J255" s="58" t="s">
        <v>176</v>
      </c>
      <c r="K255" s="57" t="s">
        <v>9670</v>
      </c>
      <c r="L255" s="57" t="s">
        <v>62</v>
      </c>
      <c r="M255" s="57" t="s">
        <v>9668</v>
      </c>
      <c r="N255" s="61" t="s">
        <v>70</v>
      </c>
      <c r="O255" s="147" t="s">
        <v>416</v>
      </c>
      <c r="P255" s="182" t="s">
        <v>9671</v>
      </c>
      <c r="Q255" s="55" t="s">
        <v>822</v>
      </c>
      <c r="R255" s="55" t="s">
        <v>21</v>
      </c>
      <c r="S255" s="6" t="s">
        <v>224</v>
      </c>
      <c r="T255" s="93">
        <v>388</v>
      </c>
      <c r="U255" s="93">
        <v>209</v>
      </c>
      <c r="V255" s="93">
        <v>428.69641012396687</v>
      </c>
      <c r="W255" s="93">
        <v>450.6183856416697</v>
      </c>
      <c r="X255" s="93">
        <v>473.66137127107322</v>
      </c>
      <c r="Y255" s="93">
        <v>492.60782612191616</v>
      </c>
      <c r="Z255" s="258" t="s">
        <v>1222</v>
      </c>
      <c r="AA255" s="55"/>
    </row>
    <row r="256" spans="1:27" ht="51" x14ac:dyDescent="0.25">
      <c r="A256" s="5">
        <v>248</v>
      </c>
      <c r="B256" s="57" t="s">
        <v>107</v>
      </c>
      <c r="C256" s="57" t="s">
        <v>844</v>
      </c>
      <c r="D256" s="57" t="s">
        <v>823</v>
      </c>
      <c r="E256" s="57" t="s">
        <v>289</v>
      </c>
      <c r="F256" s="57" t="s">
        <v>819</v>
      </c>
      <c r="G256" s="58">
        <v>43466</v>
      </c>
      <c r="H256" s="58">
        <v>43466</v>
      </c>
      <c r="I256" s="8" t="s">
        <v>1346</v>
      </c>
      <c r="J256" s="58" t="s">
        <v>176</v>
      </c>
      <c r="K256" s="57" t="s">
        <v>9672</v>
      </c>
      <c r="L256" s="57" t="s">
        <v>62</v>
      </c>
      <c r="M256" s="57" t="s">
        <v>9668</v>
      </c>
      <c r="N256" s="61" t="s">
        <v>70</v>
      </c>
      <c r="O256" s="147" t="s">
        <v>416</v>
      </c>
      <c r="P256" s="182" t="s">
        <v>277</v>
      </c>
      <c r="Q256" s="55">
        <v>62</v>
      </c>
      <c r="R256" s="55" t="s">
        <v>21</v>
      </c>
      <c r="S256" s="6" t="s">
        <v>224</v>
      </c>
      <c r="T256" s="93" t="s">
        <v>232</v>
      </c>
      <c r="U256" s="78">
        <v>1285</v>
      </c>
      <c r="V256" s="93">
        <f t="shared" ref="V256:Y258" si="5">U256*104%</f>
        <v>1336.4</v>
      </c>
      <c r="W256" s="93">
        <f t="shared" si="5"/>
        <v>1389.8560000000002</v>
      </c>
      <c r="X256" s="93">
        <f t="shared" si="5"/>
        <v>1445.4502400000003</v>
      </c>
      <c r="Y256" s="93">
        <f t="shared" si="5"/>
        <v>1503.2682496000004</v>
      </c>
      <c r="Z256" s="258" t="s">
        <v>1222</v>
      </c>
      <c r="AA256" s="55"/>
    </row>
    <row r="257" spans="1:27" ht="76.5" x14ac:dyDescent="0.25">
      <c r="A257" s="5">
        <v>249</v>
      </c>
      <c r="B257" s="57" t="s">
        <v>107</v>
      </c>
      <c r="C257" s="57" t="s">
        <v>844</v>
      </c>
      <c r="D257" s="57" t="s">
        <v>824</v>
      </c>
      <c r="E257" s="57" t="s">
        <v>9673</v>
      </c>
      <c r="F257" s="57" t="s">
        <v>825</v>
      </c>
      <c r="G257" s="58">
        <v>40179</v>
      </c>
      <c r="H257" s="58">
        <v>40179</v>
      </c>
      <c r="I257" s="8" t="s">
        <v>1346</v>
      </c>
      <c r="J257" s="58" t="s">
        <v>176</v>
      </c>
      <c r="K257" s="57" t="s">
        <v>9674</v>
      </c>
      <c r="L257" s="57" t="s">
        <v>62</v>
      </c>
      <c r="M257" s="57" t="s">
        <v>3892</v>
      </c>
      <c r="N257" s="61" t="s">
        <v>70</v>
      </c>
      <c r="O257" s="147" t="s">
        <v>416</v>
      </c>
      <c r="P257" s="182" t="s">
        <v>1011</v>
      </c>
      <c r="Q257" s="55" t="s">
        <v>826</v>
      </c>
      <c r="R257" s="55" t="s">
        <v>21</v>
      </c>
      <c r="S257" s="6" t="s">
        <v>224</v>
      </c>
      <c r="T257" s="93">
        <v>649</v>
      </c>
      <c r="U257" s="93">
        <v>920</v>
      </c>
      <c r="V257" s="93">
        <f t="shared" si="5"/>
        <v>956.80000000000007</v>
      </c>
      <c r="W257" s="93">
        <f t="shared" si="5"/>
        <v>995.07200000000012</v>
      </c>
      <c r="X257" s="93">
        <f t="shared" si="5"/>
        <v>1034.8748800000001</v>
      </c>
      <c r="Y257" s="93">
        <f t="shared" si="5"/>
        <v>1076.2698752000001</v>
      </c>
      <c r="Z257" s="258" t="s">
        <v>1222</v>
      </c>
      <c r="AA257" s="55"/>
    </row>
    <row r="258" spans="1:27" ht="51" x14ac:dyDescent="0.25">
      <c r="A258" s="5">
        <v>250</v>
      </c>
      <c r="B258" s="57" t="s">
        <v>107</v>
      </c>
      <c r="C258" s="57" t="s">
        <v>844</v>
      </c>
      <c r="D258" s="57" t="s">
        <v>827</v>
      </c>
      <c r="E258" s="57" t="s">
        <v>9649</v>
      </c>
      <c r="F258" s="57" t="s">
        <v>828</v>
      </c>
      <c r="G258" s="58">
        <v>40179</v>
      </c>
      <c r="H258" s="58">
        <v>40179</v>
      </c>
      <c r="I258" s="8" t="s">
        <v>1346</v>
      </c>
      <c r="J258" s="58" t="s">
        <v>176</v>
      </c>
      <c r="K258" s="57" t="s">
        <v>9675</v>
      </c>
      <c r="L258" s="57" t="s">
        <v>62</v>
      </c>
      <c r="M258" s="57" t="s">
        <v>9668</v>
      </c>
      <c r="N258" s="61" t="s">
        <v>70</v>
      </c>
      <c r="O258" s="147" t="s">
        <v>416</v>
      </c>
      <c r="P258" s="182" t="s">
        <v>1011</v>
      </c>
      <c r="Q258" s="55" t="s">
        <v>829</v>
      </c>
      <c r="R258" s="55" t="s">
        <v>21</v>
      </c>
      <c r="S258" s="6" t="s">
        <v>224</v>
      </c>
      <c r="T258" s="93">
        <v>114</v>
      </c>
      <c r="U258" s="93">
        <v>68</v>
      </c>
      <c r="V258" s="93">
        <f t="shared" si="5"/>
        <v>70.72</v>
      </c>
      <c r="W258" s="93">
        <f t="shared" si="5"/>
        <v>73.5488</v>
      </c>
      <c r="X258" s="93">
        <f t="shared" si="5"/>
        <v>76.490752000000001</v>
      </c>
      <c r="Y258" s="93">
        <f t="shared" si="5"/>
        <v>79.550382080000006</v>
      </c>
      <c r="Z258" s="258" t="s">
        <v>1222</v>
      </c>
      <c r="AA258" s="55"/>
    </row>
    <row r="259" spans="1:27" ht="114.75" x14ac:dyDescent="0.25">
      <c r="A259" s="5">
        <v>251</v>
      </c>
      <c r="B259" s="57" t="s">
        <v>107</v>
      </c>
      <c r="C259" s="57" t="s">
        <v>844</v>
      </c>
      <c r="D259" s="57" t="s">
        <v>830</v>
      </c>
      <c r="E259" s="57" t="s">
        <v>9676</v>
      </c>
      <c r="F259" s="57" t="s">
        <v>9677</v>
      </c>
      <c r="G259" s="58">
        <v>43343</v>
      </c>
      <c r="H259" s="58">
        <v>43343</v>
      </c>
      <c r="I259" s="57" t="s">
        <v>7842</v>
      </c>
      <c r="J259" s="58">
        <v>44197</v>
      </c>
      <c r="K259" s="57" t="s">
        <v>8170</v>
      </c>
      <c r="L259" s="57" t="s">
        <v>62</v>
      </c>
      <c r="M259" s="57" t="s">
        <v>3892</v>
      </c>
      <c r="N259" s="61" t="s">
        <v>70</v>
      </c>
      <c r="O259" s="181" t="s">
        <v>92</v>
      </c>
      <c r="P259" s="182" t="s">
        <v>519</v>
      </c>
      <c r="Q259" s="55"/>
      <c r="R259" s="55" t="s">
        <v>21</v>
      </c>
      <c r="S259" s="6" t="s">
        <v>224</v>
      </c>
      <c r="T259" s="93">
        <v>1272</v>
      </c>
      <c r="U259" s="93">
        <v>3481</v>
      </c>
      <c r="V259" s="93">
        <f>U259*104%</f>
        <v>3620.2400000000002</v>
      </c>
      <c r="W259" s="93" t="s">
        <v>232</v>
      </c>
      <c r="X259" s="93" t="s">
        <v>232</v>
      </c>
      <c r="Y259" s="93" t="s">
        <v>232</v>
      </c>
      <c r="Z259" s="258" t="s">
        <v>831</v>
      </c>
      <c r="AA259" s="55"/>
    </row>
    <row r="260" spans="1:27" ht="89.25" x14ac:dyDescent="0.25">
      <c r="A260" s="5">
        <v>252</v>
      </c>
      <c r="B260" s="57" t="s">
        <v>107</v>
      </c>
      <c r="C260" s="57" t="s">
        <v>844</v>
      </c>
      <c r="D260" s="57" t="s">
        <v>833</v>
      </c>
      <c r="E260" s="57" t="s">
        <v>9678</v>
      </c>
      <c r="F260" s="57" t="s">
        <v>834</v>
      </c>
      <c r="G260" s="58">
        <v>37987</v>
      </c>
      <c r="H260" s="58">
        <v>37987</v>
      </c>
      <c r="I260" s="8" t="s">
        <v>1346</v>
      </c>
      <c r="J260" s="58" t="s">
        <v>176</v>
      </c>
      <c r="K260" s="57" t="s">
        <v>9679</v>
      </c>
      <c r="L260" s="57" t="s">
        <v>87</v>
      </c>
      <c r="M260" s="57" t="s">
        <v>7766</v>
      </c>
      <c r="N260" s="61" t="s">
        <v>94</v>
      </c>
      <c r="O260" s="181" t="s">
        <v>91</v>
      </c>
      <c r="P260" s="64" t="s">
        <v>600</v>
      </c>
      <c r="Q260" s="55"/>
      <c r="R260" s="55" t="s">
        <v>43</v>
      </c>
      <c r="S260" s="57" t="s">
        <v>219</v>
      </c>
      <c r="T260" s="93">
        <v>140</v>
      </c>
      <c r="U260" s="259">
        <v>4898</v>
      </c>
      <c r="V260" s="259">
        <v>4898</v>
      </c>
      <c r="W260" s="259">
        <v>4898</v>
      </c>
      <c r="X260" s="259">
        <v>4898</v>
      </c>
      <c r="Y260" s="259">
        <v>4898</v>
      </c>
      <c r="Z260" s="258" t="s">
        <v>226</v>
      </c>
      <c r="AA260" s="55"/>
    </row>
    <row r="261" spans="1:27" ht="51" x14ac:dyDescent="0.25">
      <c r="A261" s="5">
        <v>253</v>
      </c>
      <c r="B261" s="57" t="s">
        <v>107</v>
      </c>
      <c r="C261" s="57" t="s">
        <v>844</v>
      </c>
      <c r="D261" s="57" t="s">
        <v>833</v>
      </c>
      <c r="E261" s="57" t="s">
        <v>9678</v>
      </c>
      <c r="F261" s="57" t="s">
        <v>836</v>
      </c>
      <c r="G261" s="58">
        <v>37987</v>
      </c>
      <c r="H261" s="58">
        <v>37987</v>
      </c>
      <c r="I261" s="8" t="s">
        <v>1346</v>
      </c>
      <c r="J261" s="58" t="s">
        <v>176</v>
      </c>
      <c r="K261" s="57" t="s">
        <v>9679</v>
      </c>
      <c r="L261" s="57" t="s">
        <v>87</v>
      </c>
      <c r="M261" s="57" t="s">
        <v>7766</v>
      </c>
      <c r="N261" s="61" t="s">
        <v>94</v>
      </c>
      <c r="O261" s="181" t="s">
        <v>91</v>
      </c>
      <c r="P261" s="64" t="s">
        <v>600</v>
      </c>
      <c r="Q261" s="55"/>
      <c r="R261" s="55" t="s">
        <v>43</v>
      </c>
      <c r="S261" s="57" t="s">
        <v>219</v>
      </c>
      <c r="T261" s="93">
        <v>116</v>
      </c>
      <c r="U261" s="259"/>
      <c r="V261" s="259"/>
      <c r="W261" s="259"/>
      <c r="X261" s="259"/>
      <c r="Y261" s="259"/>
      <c r="Z261" s="258" t="s">
        <v>226</v>
      </c>
      <c r="AA261" s="55"/>
    </row>
    <row r="262" spans="1:27" ht="51" x14ac:dyDescent="0.25">
      <c r="A262" s="5">
        <v>254</v>
      </c>
      <c r="B262" s="57" t="s">
        <v>107</v>
      </c>
      <c r="C262" s="57" t="s">
        <v>844</v>
      </c>
      <c r="D262" s="57" t="s">
        <v>833</v>
      </c>
      <c r="E262" s="57" t="s">
        <v>9678</v>
      </c>
      <c r="F262" s="57" t="s">
        <v>837</v>
      </c>
      <c r="G262" s="58">
        <v>37987</v>
      </c>
      <c r="H262" s="58">
        <v>37987</v>
      </c>
      <c r="I262" s="8" t="s">
        <v>1346</v>
      </c>
      <c r="J262" s="58" t="s">
        <v>176</v>
      </c>
      <c r="K262" s="57" t="s">
        <v>9680</v>
      </c>
      <c r="L262" s="57" t="s">
        <v>87</v>
      </c>
      <c r="M262" s="57" t="s">
        <v>7766</v>
      </c>
      <c r="N262" s="61" t="s">
        <v>94</v>
      </c>
      <c r="O262" s="181" t="s">
        <v>91</v>
      </c>
      <c r="P262" s="64" t="s">
        <v>600</v>
      </c>
      <c r="Q262" s="55"/>
      <c r="R262" s="55" t="s">
        <v>43</v>
      </c>
      <c r="S262" s="57" t="s">
        <v>219</v>
      </c>
      <c r="T262" s="93">
        <v>10446</v>
      </c>
      <c r="U262" s="259"/>
      <c r="V262" s="259"/>
      <c r="W262" s="259"/>
      <c r="X262" s="259"/>
      <c r="Y262" s="259"/>
      <c r="Z262" s="258" t="s">
        <v>226</v>
      </c>
      <c r="AA262" s="55"/>
    </row>
    <row r="263" spans="1:27" ht="63.75" x14ac:dyDescent="0.25">
      <c r="A263" s="5">
        <v>255</v>
      </c>
      <c r="B263" s="57" t="s">
        <v>107</v>
      </c>
      <c r="C263" s="57" t="s">
        <v>844</v>
      </c>
      <c r="D263" s="57" t="s">
        <v>833</v>
      </c>
      <c r="E263" s="57" t="s">
        <v>9678</v>
      </c>
      <c r="F263" s="57" t="s">
        <v>845</v>
      </c>
      <c r="G263" s="58">
        <v>37987</v>
      </c>
      <c r="H263" s="58">
        <v>37987</v>
      </c>
      <c r="I263" s="8" t="s">
        <v>1346</v>
      </c>
      <c r="J263" s="58" t="s">
        <v>176</v>
      </c>
      <c r="K263" s="57" t="s">
        <v>9681</v>
      </c>
      <c r="L263" s="57" t="s">
        <v>87</v>
      </c>
      <c r="M263" s="57"/>
      <c r="N263" s="61" t="s">
        <v>94</v>
      </c>
      <c r="O263" s="147" t="s">
        <v>416</v>
      </c>
      <c r="P263" s="60" t="s">
        <v>1321</v>
      </c>
      <c r="Q263" s="55"/>
      <c r="R263" s="55" t="s">
        <v>45</v>
      </c>
      <c r="S263" s="57" t="s">
        <v>530</v>
      </c>
      <c r="T263" s="93">
        <v>35</v>
      </c>
      <c r="U263" s="259">
        <v>5341</v>
      </c>
      <c r="V263" s="259">
        <v>5341</v>
      </c>
      <c r="W263" s="259">
        <v>5341</v>
      </c>
      <c r="X263" s="259">
        <v>5341</v>
      </c>
      <c r="Y263" s="259">
        <v>5341</v>
      </c>
      <c r="Z263" s="258" t="s">
        <v>226</v>
      </c>
      <c r="AA263" s="55"/>
    </row>
    <row r="264" spans="1:27" ht="51" x14ac:dyDescent="0.25">
      <c r="A264" s="5">
        <v>256</v>
      </c>
      <c r="B264" s="57" t="s">
        <v>107</v>
      </c>
      <c r="C264" s="57" t="s">
        <v>844</v>
      </c>
      <c r="D264" s="57" t="s">
        <v>833</v>
      </c>
      <c r="E264" s="57" t="s">
        <v>9678</v>
      </c>
      <c r="F264" s="57" t="s">
        <v>838</v>
      </c>
      <c r="G264" s="58">
        <v>37987</v>
      </c>
      <c r="H264" s="58">
        <v>37987</v>
      </c>
      <c r="I264" s="6" t="s">
        <v>1346</v>
      </c>
      <c r="J264" s="58" t="s">
        <v>176</v>
      </c>
      <c r="K264" s="57" t="s">
        <v>9681</v>
      </c>
      <c r="L264" s="57" t="s">
        <v>87</v>
      </c>
      <c r="M264" s="57"/>
      <c r="N264" s="61" t="s">
        <v>94</v>
      </c>
      <c r="O264" s="147" t="s">
        <v>416</v>
      </c>
      <c r="P264" s="60" t="s">
        <v>1321</v>
      </c>
      <c r="Q264" s="55"/>
      <c r="R264" s="55" t="s">
        <v>45</v>
      </c>
      <c r="S264" s="57" t="s">
        <v>530</v>
      </c>
      <c r="T264" s="93">
        <v>8970</v>
      </c>
      <c r="U264" s="259"/>
      <c r="V264" s="259"/>
      <c r="W264" s="259"/>
      <c r="X264" s="259"/>
      <c r="Y264" s="259"/>
      <c r="Z264" s="258" t="s">
        <v>226</v>
      </c>
      <c r="AA264" s="55"/>
    </row>
    <row r="265" spans="1:27" ht="89.25" x14ac:dyDescent="0.25">
      <c r="A265" s="5">
        <v>257</v>
      </c>
      <c r="B265" s="57" t="s">
        <v>107</v>
      </c>
      <c r="C265" s="57" t="s">
        <v>844</v>
      </c>
      <c r="D265" s="57" t="s">
        <v>833</v>
      </c>
      <c r="E265" s="57" t="s">
        <v>9678</v>
      </c>
      <c r="F265" s="57" t="s">
        <v>839</v>
      </c>
      <c r="G265" s="58">
        <v>37987</v>
      </c>
      <c r="H265" s="58">
        <v>37987</v>
      </c>
      <c r="I265" s="6" t="s">
        <v>1346</v>
      </c>
      <c r="J265" s="58" t="s">
        <v>176</v>
      </c>
      <c r="K265" s="57" t="s">
        <v>9681</v>
      </c>
      <c r="L265" s="57" t="s">
        <v>87</v>
      </c>
      <c r="M265" s="57"/>
      <c r="N265" s="61" t="s">
        <v>94</v>
      </c>
      <c r="O265" s="147" t="s">
        <v>416</v>
      </c>
      <c r="P265" s="60" t="s">
        <v>1321</v>
      </c>
      <c r="Q265" s="55"/>
      <c r="R265" s="55" t="s">
        <v>45</v>
      </c>
      <c r="S265" s="57" t="s">
        <v>530</v>
      </c>
      <c r="T265" s="93"/>
      <c r="U265" s="259"/>
      <c r="V265" s="259"/>
      <c r="W265" s="259"/>
      <c r="X265" s="259"/>
      <c r="Y265" s="259"/>
      <c r="Z265" s="258" t="s">
        <v>226</v>
      </c>
      <c r="AA265" s="55"/>
    </row>
    <row r="266" spans="1:27" ht="51" x14ac:dyDescent="0.25">
      <c r="A266" s="5">
        <v>258</v>
      </c>
      <c r="B266" s="57" t="s">
        <v>107</v>
      </c>
      <c r="C266" s="57" t="s">
        <v>844</v>
      </c>
      <c r="D266" s="57" t="s">
        <v>833</v>
      </c>
      <c r="E266" s="57" t="s">
        <v>9678</v>
      </c>
      <c r="F266" s="57" t="s">
        <v>840</v>
      </c>
      <c r="G266" s="58">
        <v>37987</v>
      </c>
      <c r="H266" s="58">
        <v>37987</v>
      </c>
      <c r="I266" s="6" t="s">
        <v>1346</v>
      </c>
      <c r="J266" s="58" t="s">
        <v>176</v>
      </c>
      <c r="K266" s="57" t="s">
        <v>9681</v>
      </c>
      <c r="L266" s="57" t="s">
        <v>87</v>
      </c>
      <c r="M266" s="57"/>
      <c r="N266" s="61" t="s">
        <v>94</v>
      </c>
      <c r="O266" s="147" t="s">
        <v>416</v>
      </c>
      <c r="P266" s="60" t="s">
        <v>1321</v>
      </c>
      <c r="Q266" s="55"/>
      <c r="R266" s="55" t="s">
        <v>45</v>
      </c>
      <c r="S266" s="57" t="s">
        <v>530</v>
      </c>
      <c r="T266" s="93">
        <v>359</v>
      </c>
      <c r="U266" s="259"/>
      <c r="V266" s="259"/>
      <c r="W266" s="259"/>
      <c r="X266" s="259"/>
      <c r="Y266" s="259"/>
      <c r="Z266" s="258" t="s">
        <v>226</v>
      </c>
      <c r="AA266" s="55"/>
    </row>
    <row r="267" spans="1:27" ht="140.25" x14ac:dyDescent="0.25">
      <c r="A267" s="5">
        <v>259</v>
      </c>
      <c r="B267" s="57" t="s">
        <v>107</v>
      </c>
      <c r="C267" s="57" t="s">
        <v>755</v>
      </c>
      <c r="D267" s="57" t="s">
        <v>833</v>
      </c>
      <c r="E267" s="57" t="s">
        <v>9678</v>
      </c>
      <c r="F267" s="57" t="s">
        <v>846</v>
      </c>
      <c r="G267" s="58">
        <v>37987</v>
      </c>
      <c r="H267" s="58">
        <v>37987</v>
      </c>
      <c r="I267" s="6" t="s">
        <v>1346</v>
      </c>
      <c r="J267" s="58" t="s">
        <v>176</v>
      </c>
      <c r="K267" s="57" t="s">
        <v>9681</v>
      </c>
      <c r="L267" s="57" t="s">
        <v>87</v>
      </c>
      <c r="M267" s="57"/>
      <c r="N267" s="61" t="s">
        <v>94</v>
      </c>
      <c r="O267" s="147" t="s">
        <v>416</v>
      </c>
      <c r="P267" s="60" t="s">
        <v>1321</v>
      </c>
      <c r="Q267" s="55"/>
      <c r="R267" s="55" t="s">
        <v>45</v>
      </c>
      <c r="S267" s="57" t="s">
        <v>530</v>
      </c>
      <c r="T267" s="93">
        <v>4</v>
      </c>
      <c r="U267" s="259"/>
      <c r="V267" s="259"/>
      <c r="W267" s="259"/>
      <c r="X267" s="259"/>
      <c r="Y267" s="259"/>
      <c r="Z267" s="258" t="s">
        <v>226</v>
      </c>
      <c r="AA267" s="55"/>
    </row>
    <row r="268" spans="1:27" ht="76.5" x14ac:dyDescent="0.25">
      <c r="A268" s="5">
        <v>260</v>
      </c>
      <c r="B268" s="57" t="s">
        <v>107</v>
      </c>
      <c r="C268" s="57" t="s">
        <v>9603</v>
      </c>
      <c r="D268" s="57" t="s">
        <v>833</v>
      </c>
      <c r="E268" s="57" t="s">
        <v>2587</v>
      </c>
      <c r="F268" s="63" t="s">
        <v>841</v>
      </c>
      <c r="G268" s="58">
        <v>43466</v>
      </c>
      <c r="H268" s="58">
        <v>43466</v>
      </c>
      <c r="I268" s="56" t="s">
        <v>9682</v>
      </c>
      <c r="J268" s="58">
        <v>49310</v>
      </c>
      <c r="K268" s="57" t="s">
        <v>9681</v>
      </c>
      <c r="L268" s="57" t="s">
        <v>87</v>
      </c>
      <c r="M268" s="57"/>
      <c r="N268" s="61" t="s">
        <v>94</v>
      </c>
      <c r="O268" s="147" t="s">
        <v>416</v>
      </c>
      <c r="P268" s="60" t="s">
        <v>1321</v>
      </c>
      <c r="Q268" s="55"/>
      <c r="R268" s="55" t="s">
        <v>45</v>
      </c>
      <c r="S268" s="57" t="s">
        <v>530</v>
      </c>
      <c r="T268" s="93" t="s">
        <v>232</v>
      </c>
      <c r="U268" s="93">
        <v>8446</v>
      </c>
      <c r="V268" s="93">
        <v>8446</v>
      </c>
      <c r="W268" s="93">
        <v>8446</v>
      </c>
      <c r="X268" s="93">
        <v>8446</v>
      </c>
      <c r="Y268" s="93">
        <v>8446</v>
      </c>
      <c r="Z268" s="258" t="s">
        <v>226</v>
      </c>
      <c r="AA268" s="55"/>
    </row>
    <row r="269" spans="1:27" ht="76.5" x14ac:dyDescent="0.25">
      <c r="A269" s="5">
        <v>261</v>
      </c>
      <c r="B269" s="10" t="s">
        <v>108</v>
      </c>
      <c r="C269" s="10" t="s">
        <v>847</v>
      </c>
      <c r="D269" s="10" t="s">
        <v>848</v>
      </c>
      <c r="E269" s="6" t="s">
        <v>289</v>
      </c>
      <c r="F269" s="8" t="s">
        <v>849</v>
      </c>
      <c r="G269" s="8">
        <v>38666</v>
      </c>
      <c r="H269" s="8">
        <v>38718</v>
      </c>
      <c r="I269" s="6" t="s">
        <v>1346</v>
      </c>
      <c r="J269" s="8">
        <v>43466</v>
      </c>
      <c r="K269" s="6" t="s">
        <v>7578</v>
      </c>
      <c r="L269" s="6" t="s">
        <v>87</v>
      </c>
      <c r="M269" s="38" t="s">
        <v>850</v>
      </c>
      <c r="N269" s="6" t="s">
        <v>66</v>
      </c>
      <c r="O269" s="6" t="s">
        <v>411</v>
      </c>
      <c r="P269" s="6" t="s">
        <v>251</v>
      </c>
      <c r="Q269" s="38"/>
      <c r="R269" s="6">
        <v>10</v>
      </c>
      <c r="S269" s="6" t="s">
        <v>219</v>
      </c>
      <c r="T269" s="187">
        <v>0</v>
      </c>
      <c r="U269" s="65" t="s">
        <v>232</v>
      </c>
      <c r="V269" s="65" t="s">
        <v>232</v>
      </c>
      <c r="W269" s="65" t="s">
        <v>232</v>
      </c>
      <c r="X269" s="65" t="s">
        <v>232</v>
      </c>
      <c r="Y269" s="65" t="s">
        <v>232</v>
      </c>
      <c r="Z269" s="87" t="s">
        <v>1199</v>
      </c>
      <c r="AA269" s="7"/>
    </row>
    <row r="270" spans="1:27" ht="76.5" x14ac:dyDescent="0.25">
      <c r="A270" s="5">
        <v>262</v>
      </c>
      <c r="B270" s="10" t="s">
        <v>108</v>
      </c>
      <c r="C270" s="10" t="s">
        <v>847</v>
      </c>
      <c r="D270" s="10" t="s">
        <v>851</v>
      </c>
      <c r="E270" s="6" t="s">
        <v>852</v>
      </c>
      <c r="F270" s="8" t="s">
        <v>853</v>
      </c>
      <c r="G270" s="8">
        <v>38666</v>
      </c>
      <c r="H270" s="8">
        <v>38718</v>
      </c>
      <c r="I270" s="6" t="s">
        <v>1346</v>
      </c>
      <c r="J270" s="8">
        <v>43466</v>
      </c>
      <c r="K270" s="6" t="s">
        <v>854</v>
      </c>
      <c r="L270" s="6" t="s">
        <v>87</v>
      </c>
      <c r="M270" s="38" t="s">
        <v>850</v>
      </c>
      <c r="N270" s="6" t="s">
        <v>66</v>
      </c>
      <c r="O270" s="6" t="s">
        <v>411</v>
      </c>
      <c r="P270" s="6" t="s">
        <v>251</v>
      </c>
      <c r="Q270" s="38"/>
      <c r="R270" s="6">
        <v>11</v>
      </c>
      <c r="S270" s="6" t="s">
        <v>576</v>
      </c>
      <c r="T270" s="187">
        <v>0</v>
      </c>
      <c r="U270" s="65" t="s">
        <v>232</v>
      </c>
      <c r="V270" s="65" t="s">
        <v>232</v>
      </c>
      <c r="W270" s="65" t="s">
        <v>232</v>
      </c>
      <c r="X270" s="65" t="s">
        <v>232</v>
      </c>
      <c r="Y270" s="65" t="s">
        <v>232</v>
      </c>
      <c r="Z270" s="87" t="s">
        <v>1199</v>
      </c>
      <c r="AA270" s="7"/>
    </row>
    <row r="271" spans="1:27" ht="76.5" x14ac:dyDescent="0.25">
      <c r="A271" s="5">
        <v>263</v>
      </c>
      <c r="B271" s="10" t="s">
        <v>108</v>
      </c>
      <c r="C271" s="10" t="s">
        <v>847</v>
      </c>
      <c r="D271" s="10" t="s">
        <v>855</v>
      </c>
      <c r="E271" s="6" t="s">
        <v>289</v>
      </c>
      <c r="F271" s="8" t="s">
        <v>856</v>
      </c>
      <c r="G271" s="8">
        <v>38666</v>
      </c>
      <c r="H271" s="8">
        <v>38718</v>
      </c>
      <c r="I271" s="6" t="s">
        <v>1346</v>
      </c>
      <c r="J271" s="8">
        <v>43466</v>
      </c>
      <c r="K271" s="6" t="s">
        <v>857</v>
      </c>
      <c r="L271" s="6" t="s">
        <v>87</v>
      </c>
      <c r="M271" s="38" t="s">
        <v>850</v>
      </c>
      <c r="N271" s="6" t="s">
        <v>66</v>
      </c>
      <c r="O271" s="6" t="s">
        <v>411</v>
      </c>
      <c r="P271" s="6" t="s">
        <v>251</v>
      </c>
      <c r="Q271" s="38"/>
      <c r="R271" s="6">
        <v>8</v>
      </c>
      <c r="S271" s="6" t="s">
        <v>843</v>
      </c>
      <c r="T271" s="187">
        <v>0</v>
      </c>
      <c r="U271" s="65" t="s">
        <v>232</v>
      </c>
      <c r="V271" s="65" t="s">
        <v>232</v>
      </c>
      <c r="W271" s="65" t="s">
        <v>232</v>
      </c>
      <c r="X271" s="65" t="s">
        <v>232</v>
      </c>
      <c r="Y271" s="65" t="s">
        <v>232</v>
      </c>
      <c r="Z271" s="87" t="s">
        <v>1199</v>
      </c>
      <c r="AA271" s="189"/>
    </row>
    <row r="272" spans="1:27" ht="89.25" x14ac:dyDescent="0.25">
      <c r="A272" s="5">
        <v>264</v>
      </c>
      <c r="B272" s="10" t="s">
        <v>108</v>
      </c>
      <c r="C272" s="6" t="s">
        <v>9683</v>
      </c>
      <c r="D272" s="38" t="s">
        <v>858</v>
      </c>
      <c r="E272" s="6" t="s">
        <v>289</v>
      </c>
      <c r="F272" s="8" t="s">
        <v>743</v>
      </c>
      <c r="G272" s="8">
        <v>38666</v>
      </c>
      <c r="H272" s="8">
        <v>38718</v>
      </c>
      <c r="I272" s="6" t="s">
        <v>1346</v>
      </c>
      <c r="J272" s="8" t="s">
        <v>176</v>
      </c>
      <c r="K272" s="189" t="s">
        <v>859</v>
      </c>
      <c r="L272" s="6" t="s">
        <v>87</v>
      </c>
      <c r="M272" s="38" t="s">
        <v>850</v>
      </c>
      <c r="N272" s="6" t="s">
        <v>66</v>
      </c>
      <c r="O272" s="6" t="s">
        <v>411</v>
      </c>
      <c r="P272" s="6" t="s">
        <v>251</v>
      </c>
      <c r="Q272" s="38"/>
      <c r="R272" s="6">
        <v>7</v>
      </c>
      <c r="S272" s="6" t="s">
        <v>681</v>
      </c>
      <c r="T272" s="187">
        <v>0</v>
      </c>
      <c r="U272" s="65">
        <v>0</v>
      </c>
      <c r="V272" s="65">
        <v>0</v>
      </c>
      <c r="W272" s="65" t="s">
        <v>232</v>
      </c>
      <c r="X272" s="65" t="s">
        <v>232</v>
      </c>
      <c r="Y272" s="65" t="s">
        <v>232</v>
      </c>
      <c r="Z272" s="87" t="s">
        <v>1199</v>
      </c>
      <c r="AA272" s="6"/>
    </row>
    <row r="273" spans="1:27" ht="89.25" x14ac:dyDescent="0.25">
      <c r="A273" s="5">
        <v>265</v>
      </c>
      <c r="B273" s="10" t="s">
        <v>108</v>
      </c>
      <c r="C273" s="10" t="s">
        <v>860</v>
      </c>
      <c r="D273" s="66" t="s">
        <v>861</v>
      </c>
      <c r="E273" s="6" t="s">
        <v>289</v>
      </c>
      <c r="F273" s="8" t="s">
        <v>862</v>
      </c>
      <c r="G273" s="8">
        <v>40717</v>
      </c>
      <c r="H273" s="8">
        <v>40544</v>
      </c>
      <c r="I273" s="6" t="s">
        <v>1346</v>
      </c>
      <c r="J273" s="8">
        <v>43466</v>
      </c>
      <c r="K273" s="38" t="s">
        <v>863</v>
      </c>
      <c r="L273" s="6" t="s">
        <v>87</v>
      </c>
      <c r="M273" s="38" t="s">
        <v>850</v>
      </c>
      <c r="N273" s="6" t="s">
        <v>66</v>
      </c>
      <c r="O273" s="6" t="s">
        <v>411</v>
      </c>
      <c r="P273" s="6" t="s">
        <v>251</v>
      </c>
      <c r="Q273" s="38"/>
      <c r="R273" s="67" t="s">
        <v>38</v>
      </c>
      <c r="S273" s="6" t="s">
        <v>673</v>
      </c>
      <c r="T273" s="187">
        <v>0</v>
      </c>
      <c r="U273" s="65" t="s">
        <v>232</v>
      </c>
      <c r="V273" s="65" t="s">
        <v>232</v>
      </c>
      <c r="W273" s="65" t="s">
        <v>232</v>
      </c>
      <c r="X273" s="65" t="s">
        <v>232</v>
      </c>
      <c r="Y273" s="65" t="s">
        <v>232</v>
      </c>
      <c r="Z273" s="87" t="s">
        <v>1199</v>
      </c>
      <c r="AA273" s="189"/>
    </row>
    <row r="274" spans="1:27" ht="89.25" x14ac:dyDescent="0.25">
      <c r="A274" s="5">
        <v>266</v>
      </c>
      <c r="B274" s="10" t="s">
        <v>108</v>
      </c>
      <c r="C274" s="10" t="s">
        <v>864</v>
      </c>
      <c r="D274" s="66" t="s">
        <v>865</v>
      </c>
      <c r="E274" s="147" t="s">
        <v>2543</v>
      </c>
      <c r="F274" s="8" t="s">
        <v>866</v>
      </c>
      <c r="G274" s="8">
        <v>41606</v>
      </c>
      <c r="H274" s="8">
        <v>41275</v>
      </c>
      <c r="I274" s="6" t="s">
        <v>1346</v>
      </c>
      <c r="J274" s="8">
        <v>43466</v>
      </c>
      <c r="K274" s="38" t="s">
        <v>867</v>
      </c>
      <c r="L274" s="6" t="s">
        <v>87</v>
      </c>
      <c r="M274" s="38" t="s">
        <v>868</v>
      </c>
      <c r="N274" s="6" t="s">
        <v>66</v>
      </c>
      <c r="O274" s="6" t="s">
        <v>411</v>
      </c>
      <c r="P274" s="6" t="s">
        <v>251</v>
      </c>
      <c r="Q274" s="38"/>
      <c r="R274" s="6">
        <v>17</v>
      </c>
      <c r="S274" s="6" t="s">
        <v>4637</v>
      </c>
      <c r="T274" s="187">
        <v>0</v>
      </c>
      <c r="U274" s="65" t="s">
        <v>232</v>
      </c>
      <c r="V274" s="65" t="s">
        <v>232</v>
      </c>
      <c r="W274" s="65" t="s">
        <v>232</v>
      </c>
      <c r="X274" s="65" t="s">
        <v>232</v>
      </c>
      <c r="Y274" s="65" t="s">
        <v>232</v>
      </c>
      <c r="Z274" s="87" t="s">
        <v>1199</v>
      </c>
      <c r="AA274" s="6"/>
    </row>
    <row r="275" spans="1:27" ht="89.25" x14ac:dyDescent="0.25">
      <c r="A275" s="5">
        <v>267</v>
      </c>
      <c r="B275" s="10" t="s">
        <v>108</v>
      </c>
      <c r="C275" s="10" t="s">
        <v>870</v>
      </c>
      <c r="D275" s="66" t="s">
        <v>871</v>
      </c>
      <c r="E275" s="147" t="s">
        <v>8921</v>
      </c>
      <c r="F275" s="8" t="s">
        <v>872</v>
      </c>
      <c r="G275" s="8">
        <v>41908</v>
      </c>
      <c r="H275" s="8">
        <v>41640</v>
      </c>
      <c r="I275" s="6" t="s">
        <v>1346</v>
      </c>
      <c r="J275" s="8">
        <v>43466</v>
      </c>
      <c r="K275" s="38" t="s">
        <v>7570</v>
      </c>
      <c r="L275" s="38" t="s">
        <v>62</v>
      </c>
      <c r="M275" s="38" t="s">
        <v>873</v>
      </c>
      <c r="N275" s="6" t="s">
        <v>66</v>
      </c>
      <c r="O275" s="6" t="s">
        <v>411</v>
      </c>
      <c r="P275" s="6" t="s">
        <v>251</v>
      </c>
      <c r="Q275" s="38"/>
      <c r="R275" s="68" t="s">
        <v>30</v>
      </c>
      <c r="S275" s="6" t="s">
        <v>439</v>
      </c>
      <c r="T275" s="186">
        <v>11253</v>
      </c>
      <c r="U275" s="186" t="s">
        <v>232</v>
      </c>
      <c r="V275" s="186" t="s">
        <v>232</v>
      </c>
      <c r="W275" s="186" t="s">
        <v>232</v>
      </c>
      <c r="X275" s="186" t="s">
        <v>232</v>
      </c>
      <c r="Y275" s="186" t="s">
        <v>232</v>
      </c>
      <c r="Z275" s="87" t="s">
        <v>1199</v>
      </c>
      <c r="AA275" s="6"/>
    </row>
    <row r="276" spans="1:27" ht="89.25" x14ac:dyDescent="0.25">
      <c r="A276" s="5">
        <v>268</v>
      </c>
      <c r="B276" s="10" t="s">
        <v>108</v>
      </c>
      <c r="C276" s="10" t="s">
        <v>870</v>
      </c>
      <c r="D276" s="66" t="s">
        <v>874</v>
      </c>
      <c r="E276" s="147" t="s">
        <v>875</v>
      </c>
      <c r="F276" s="8" t="s">
        <v>876</v>
      </c>
      <c r="G276" s="8">
        <v>41908</v>
      </c>
      <c r="H276" s="8">
        <v>41640</v>
      </c>
      <c r="I276" s="6" t="s">
        <v>1346</v>
      </c>
      <c r="J276" s="8">
        <v>43466</v>
      </c>
      <c r="K276" s="38" t="s">
        <v>877</v>
      </c>
      <c r="L276" s="6" t="s">
        <v>87</v>
      </c>
      <c r="M276" s="38" t="s">
        <v>850</v>
      </c>
      <c r="N276" s="6" t="s">
        <v>66</v>
      </c>
      <c r="O276" s="6" t="s">
        <v>411</v>
      </c>
      <c r="P276" s="6" t="s">
        <v>251</v>
      </c>
      <c r="Q276" s="38"/>
      <c r="R276" s="6">
        <v>10</v>
      </c>
      <c r="S276" s="6" t="s">
        <v>219</v>
      </c>
      <c r="T276" s="187">
        <v>0</v>
      </c>
      <c r="U276" s="65" t="s">
        <v>232</v>
      </c>
      <c r="V276" s="65" t="s">
        <v>232</v>
      </c>
      <c r="W276" s="65" t="s">
        <v>232</v>
      </c>
      <c r="X276" s="65" t="s">
        <v>232</v>
      </c>
      <c r="Y276" s="65" t="s">
        <v>232</v>
      </c>
      <c r="Z276" s="87" t="s">
        <v>1199</v>
      </c>
      <c r="AA276" s="6"/>
    </row>
    <row r="277" spans="1:27" ht="89.25" x14ac:dyDescent="0.25">
      <c r="A277" s="5">
        <v>269</v>
      </c>
      <c r="B277" s="10" t="s">
        <v>108</v>
      </c>
      <c r="C277" s="10" t="s">
        <v>864</v>
      </c>
      <c r="D277" s="66" t="s">
        <v>878</v>
      </c>
      <c r="E277" s="147" t="s">
        <v>9684</v>
      </c>
      <c r="F277" s="8" t="s">
        <v>9685</v>
      </c>
      <c r="G277" s="8">
        <v>41606</v>
      </c>
      <c r="H277" s="8">
        <v>41640</v>
      </c>
      <c r="I277" s="8" t="s">
        <v>879</v>
      </c>
      <c r="J277" s="8">
        <v>43466</v>
      </c>
      <c r="K277" s="38" t="s">
        <v>7571</v>
      </c>
      <c r="L277" s="38" t="s">
        <v>62</v>
      </c>
      <c r="M277" s="38" t="s">
        <v>880</v>
      </c>
      <c r="N277" s="6" t="s">
        <v>66</v>
      </c>
      <c r="O277" s="6" t="s">
        <v>411</v>
      </c>
      <c r="P277" s="6" t="s">
        <v>251</v>
      </c>
      <c r="Q277" s="38"/>
      <c r="R277" s="6">
        <v>16</v>
      </c>
      <c r="S277" s="6" t="s">
        <v>2265</v>
      </c>
      <c r="T277" s="186">
        <v>0</v>
      </c>
      <c r="U277" s="186" t="s">
        <v>232</v>
      </c>
      <c r="V277" s="186" t="s">
        <v>232</v>
      </c>
      <c r="W277" s="186" t="s">
        <v>232</v>
      </c>
      <c r="X277" s="186" t="s">
        <v>232</v>
      </c>
      <c r="Y277" s="186" t="s">
        <v>232</v>
      </c>
      <c r="Z277" s="87" t="s">
        <v>1199</v>
      </c>
      <c r="AA277" s="38" t="s">
        <v>82</v>
      </c>
    </row>
    <row r="278" spans="1:27" ht="89.25" x14ac:dyDescent="0.25">
      <c r="A278" s="5">
        <v>270</v>
      </c>
      <c r="B278" s="10" t="s">
        <v>108</v>
      </c>
      <c r="C278" s="10" t="s">
        <v>864</v>
      </c>
      <c r="D278" s="66" t="s">
        <v>881</v>
      </c>
      <c r="E278" s="147" t="s">
        <v>9684</v>
      </c>
      <c r="F278" s="8" t="s">
        <v>9686</v>
      </c>
      <c r="G278" s="8">
        <v>41606</v>
      </c>
      <c r="H278" s="8">
        <v>41640</v>
      </c>
      <c r="I278" s="8" t="s">
        <v>882</v>
      </c>
      <c r="J278" s="8">
        <v>43466</v>
      </c>
      <c r="K278" s="38" t="s">
        <v>883</v>
      </c>
      <c r="L278" s="38" t="s">
        <v>62</v>
      </c>
      <c r="M278" s="38" t="s">
        <v>880</v>
      </c>
      <c r="N278" s="6" t="s">
        <v>66</v>
      </c>
      <c r="O278" s="6" t="s">
        <v>411</v>
      </c>
      <c r="P278" s="6" t="s">
        <v>251</v>
      </c>
      <c r="Q278" s="38"/>
      <c r="R278" s="6">
        <v>16</v>
      </c>
      <c r="S278" s="6" t="s">
        <v>2265</v>
      </c>
      <c r="T278" s="186">
        <v>0</v>
      </c>
      <c r="U278" s="186" t="s">
        <v>232</v>
      </c>
      <c r="V278" s="186" t="s">
        <v>232</v>
      </c>
      <c r="W278" s="186" t="s">
        <v>232</v>
      </c>
      <c r="X278" s="186" t="s">
        <v>232</v>
      </c>
      <c r="Y278" s="186" t="s">
        <v>232</v>
      </c>
      <c r="Z278" s="87" t="s">
        <v>1199</v>
      </c>
      <c r="AA278" s="38" t="s">
        <v>82</v>
      </c>
    </row>
    <row r="279" spans="1:27" ht="102" x14ac:dyDescent="0.25">
      <c r="A279" s="5">
        <v>271</v>
      </c>
      <c r="B279" s="10" t="s">
        <v>108</v>
      </c>
      <c r="C279" s="6" t="s">
        <v>9687</v>
      </c>
      <c r="D279" s="38" t="s">
        <v>884</v>
      </c>
      <c r="E279" s="8" t="s">
        <v>885</v>
      </c>
      <c r="F279" s="8" t="s">
        <v>7572</v>
      </c>
      <c r="G279" s="8">
        <v>41809</v>
      </c>
      <c r="H279" s="8">
        <v>42005</v>
      </c>
      <c r="I279" s="6" t="s">
        <v>1346</v>
      </c>
      <c r="J279" s="8" t="s">
        <v>176</v>
      </c>
      <c r="K279" s="38" t="s">
        <v>886</v>
      </c>
      <c r="L279" s="38" t="s">
        <v>63</v>
      </c>
      <c r="M279" s="38" t="s">
        <v>880</v>
      </c>
      <c r="N279" s="6" t="s">
        <v>66</v>
      </c>
      <c r="O279" s="6" t="s">
        <v>411</v>
      </c>
      <c r="P279" s="6" t="s">
        <v>251</v>
      </c>
      <c r="Q279" s="38"/>
      <c r="R279" s="6">
        <v>16</v>
      </c>
      <c r="S279" s="6" t="s">
        <v>2265</v>
      </c>
      <c r="T279" s="186">
        <v>13884</v>
      </c>
      <c r="U279" s="186">
        <v>129718</v>
      </c>
      <c r="V279" s="186">
        <v>117407</v>
      </c>
      <c r="W279" s="186">
        <v>105097</v>
      </c>
      <c r="X279" s="186">
        <v>92786</v>
      </c>
      <c r="Y279" s="186">
        <v>80475</v>
      </c>
      <c r="Z279" s="87" t="s">
        <v>1199</v>
      </c>
      <c r="AA279" s="6"/>
    </row>
    <row r="280" spans="1:27" ht="76.5" x14ac:dyDescent="0.25">
      <c r="A280" s="5">
        <v>272</v>
      </c>
      <c r="B280" s="10" t="s">
        <v>108</v>
      </c>
      <c r="C280" s="10" t="s">
        <v>887</v>
      </c>
      <c r="D280" s="66" t="s">
        <v>888</v>
      </c>
      <c r="E280" s="8" t="s">
        <v>7579</v>
      </c>
      <c r="F280" s="8" t="s">
        <v>7572</v>
      </c>
      <c r="G280" s="8">
        <v>43210</v>
      </c>
      <c r="H280" s="8">
        <v>43466</v>
      </c>
      <c r="I280" s="6" t="s">
        <v>1346</v>
      </c>
      <c r="J280" s="8" t="s">
        <v>176</v>
      </c>
      <c r="K280" s="6" t="s">
        <v>9688</v>
      </c>
      <c r="L280" s="6" t="s">
        <v>63</v>
      </c>
      <c r="M280" s="6" t="s">
        <v>880</v>
      </c>
      <c r="N280" s="69" t="s">
        <v>66</v>
      </c>
      <c r="O280" s="6" t="s">
        <v>411</v>
      </c>
      <c r="P280" s="6" t="s">
        <v>251</v>
      </c>
      <c r="Q280" s="38"/>
      <c r="R280" s="7">
        <v>16</v>
      </c>
      <c r="S280" s="6" t="s">
        <v>2265</v>
      </c>
      <c r="T280" s="186" t="s">
        <v>232</v>
      </c>
      <c r="U280" s="186">
        <v>24</v>
      </c>
      <c r="V280" s="186">
        <v>24</v>
      </c>
      <c r="W280" s="186">
        <v>24</v>
      </c>
      <c r="X280" s="186">
        <v>24</v>
      </c>
      <c r="Y280" s="186">
        <v>24</v>
      </c>
      <c r="Z280" s="87" t="s">
        <v>1199</v>
      </c>
      <c r="AA280" s="6"/>
    </row>
    <row r="281" spans="1:27" ht="102" x14ac:dyDescent="0.25">
      <c r="A281" s="5">
        <v>273</v>
      </c>
      <c r="B281" s="10" t="s">
        <v>108</v>
      </c>
      <c r="C281" s="6" t="s">
        <v>9689</v>
      </c>
      <c r="D281" s="6" t="s">
        <v>889</v>
      </c>
      <c r="E281" s="6" t="s">
        <v>890</v>
      </c>
      <c r="F281" s="8" t="s">
        <v>891</v>
      </c>
      <c r="G281" s="8">
        <v>42703</v>
      </c>
      <c r="H281" s="8">
        <v>42736</v>
      </c>
      <c r="I281" s="8" t="s">
        <v>695</v>
      </c>
      <c r="J281" s="8">
        <v>45292</v>
      </c>
      <c r="K281" s="6" t="s">
        <v>892</v>
      </c>
      <c r="L281" s="6" t="s">
        <v>62</v>
      </c>
      <c r="M281" s="6" t="s">
        <v>873</v>
      </c>
      <c r="N281" s="6" t="s">
        <v>66</v>
      </c>
      <c r="O281" s="6" t="s">
        <v>411</v>
      </c>
      <c r="P281" s="6" t="s">
        <v>251</v>
      </c>
      <c r="Q281" s="38"/>
      <c r="R281" s="6">
        <v>14</v>
      </c>
      <c r="S281" s="6" t="s">
        <v>2286</v>
      </c>
      <c r="T281" s="43">
        <v>32274</v>
      </c>
      <c r="U281" s="43">
        <v>32799</v>
      </c>
      <c r="V281" s="43">
        <v>32799</v>
      </c>
      <c r="W281" s="43">
        <v>32799</v>
      </c>
      <c r="X281" s="43">
        <v>32799</v>
      </c>
      <c r="Y281" s="43">
        <v>32799</v>
      </c>
      <c r="Z281" s="87" t="s">
        <v>1199</v>
      </c>
      <c r="AA281" s="6"/>
    </row>
    <row r="282" spans="1:27" ht="102" x14ac:dyDescent="0.25">
      <c r="A282" s="5">
        <v>274</v>
      </c>
      <c r="B282" s="10" t="s">
        <v>108</v>
      </c>
      <c r="C282" s="6" t="s">
        <v>9689</v>
      </c>
      <c r="D282" s="6" t="s">
        <v>893</v>
      </c>
      <c r="E282" s="6" t="s">
        <v>894</v>
      </c>
      <c r="F282" s="8" t="s">
        <v>895</v>
      </c>
      <c r="G282" s="8">
        <v>42703</v>
      </c>
      <c r="H282" s="8">
        <v>42370</v>
      </c>
      <c r="I282" s="8" t="s">
        <v>548</v>
      </c>
      <c r="J282" s="8">
        <v>44197</v>
      </c>
      <c r="K282" s="6" t="s">
        <v>896</v>
      </c>
      <c r="L282" s="6" t="s">
        <v>62</v>
      </c>
      <c r="M282" s="6" t="s">
        <v>873</v>
      </c>
      <c r="N282" s="6" t="s">
        <v>66</v>
      </c>
      <c r="O282" s="6" t="s">
        <v>411</v>
      </c>
      <c r="P282" s="6" t="s">
        <v>251</v>
      </c>
      <c r="Q282" s="38"/>
      <c r="R282" s="6">
        <v>19</v>
      </c>
      <c r="S282" s="6" t="s">
        <v>897</v>
      </c>
      <c r="T282" s="43">
        <v>27117</v>
      </c>
      <c r="U282" s="43">
        <v>29704</v>
      </c>
      <c r="V282" s="43">
        <v>29704</v>
      </c>
      <c r="W282" s="186" t="s">
        <v>232</v>
      </c>
      <c r="X282" s="186" t="s">
        <v>232</v>
      </c>
      <c r="Y282" s="186" t="s">
        <v>232</v>
      </c>
      <c r="Z282" s="87" t="s">
        <v>1199</v>
      </c>
      <c r="AA282" s="6"/>
    </row>
    <row r="283" spans="1:27" ht="76.5" x14ac:dyDescent="0.25">
      <c r="A283" s="5">
        <v>275</v>
      </c>
      <c r="B283" s="10" t="s">
        <v>108</v>
      </c>
      <c r="C283" s="10" t="s">
        <v>847</v>
      </c>
      <c r="D283" s="10" t="s">
        <v>898</v>
      </c>
      <c r="E283" s="6" t="s">
        <v>289</v>
      </c>
      <c r="F283" s="8" t="s">
        <v>899</v>
      </c>
      <c r="G283" s="8">
        <v>38666</v>
      </c>
      <c r="H283" s="8">
        <v>38718</v>
      </c>
      <c r="I283" s="6" t="s">
        <v>1346</v>
      </c>
      <c r="J283" s="8">
        <v>43466</v>
      </c>
      <c r="K283" s="6" t="s">
        <v>900</v>
      </c>
      <c r="L283" s="6" t="s">
        <v>62</v>
      </c>
      <c r="M283" s="6" t="s">
        <v>873</v>
      </c>
      <c r="N283" s="69" t="s">
        <v>66</v>
      </c>
      <c r="O283" s="147" t="s">
        <v>416</v>
      </c>
      <c r="P283" s="71" t="s">
        <v>901</v>
      </c>
      <c r="Q283" s="38"/>
      <c r="R283" s="7">
        <v>16</v>
      </c>
      <c r="S283" s="6" t="s">
        <v>2265</v>
      </c>
      <c r="T283" s="186">
        <v>0</v>
      </c>
      <c r="U283" s="186" t="s">
        <v>232</v>
      </c>
      <c r="V283" s="186" t="s">
        <v>232</v>
      </c>
      <c r="W283" s="186" t="s">
        <v>232</v>
      </c>
      <c r="X283" s="186" t="s">
        <v>232</v>
      </c>
      <c r="Y283" s="186" t="s">
        <v>232</v>
      </c>
      <c r="Z283" s="87" t="s">
        <v>1199</v>
      </c>
      <c r="AA283" s="6"/>
    </row>
    <row r="284" spans="1:27" ht="89.25" x14ac:dyDescent="0.25">
      <c r="A284" s="5">
        <v>276</v>
      </c>
      <c r="B284" s="10" t="s">
        <v>108</v>
      </c>
      <c r="C284" s="6" t="s">
        <v>9690</v>
      </c>
      <c r="D284" s="6" t="s">
        <v>902</v>
      </c>
      <c r="E284" s="6" t="s">
        <v>289</v>
      </c>
      <c r="F284" s="8" t="s">
        <v>903</v>
      </c>
      <c r="G284" s="8">
        <v>38666</v>
      </c>
      <c r="H284" s="8">
        <v>38718</v>
      </c>
      <c r="I284" s="6" t="s">
        <v>1346</v>
      </c>
      <c r="J284" s="8" t="s">
        <v>176</v>
      </c>
      <c r="K284" s="6" t="s">
        <v>904</v>
      </c>
      <c r="L284" s="6" t="s">
        <v>87</v>
      </c>
      <c r="M284" s="6" t="s">
        <v>850</v>
      </c>
      <c r="N284" s="69" t="s">
        <v>66</v>
      </c>
      <c r="O284" s="147" t="s">
        <v>416</v>
      </c>
      <c r="P284" s="71" t="s">
        <v>901</v>
      </c>
      <c r="Q284" s="38"/>
      <c r="R284" s="7">
        <v>17</v>
      </c>
      <c r="S284" s="6" t="s">
        <v>4637</v>
      </c>
      <c r="T284" s="186">
        <v>717</v>
      </c>
      <c r="U284" s="186">
        <v>488</v>
      </c>
      <c r="V284" s="186">
        <v>488</v>
      </c>
      <c r="W284" s="186">
        <v>488</v>
      </c>
      <c r="X284" s="186">
        <v>488</v>
      </c>
      <c r="Y284" s="186">
        <v>488</v>
      </c>
      <c r="Z284" s="87" t="s">
        <v>1199</v>
      </c>
      <c r="AA284" s="6"/>
    </row>
    <row r="285" spans="1:27" ht="89.25" x14ac:dyDescent="0.25">
      <c r="A285" s="5">
        <v>277</v>
      </c>
      <c r="B285" s="10" t="s">
        <v>108</v>
      </c>
      <c r="C285" s="10" t="s">
        <v>9033</v>
      </c>
      <c r="D285" s="10" t="s">
        <v>905</v>
      </c>
      <c r="E285" s="8" t="s">
        <v>906</v>
      </c>
      <c r="F285" s="8" t="s">
        <v>907</v>
      </c>
      <c r="G285" s="8">
        <v>40311</v>
      </c>
      <c r="H285" s="8">
        <v>40179</v>
      </c>
      <c r="I285" s="6" t="s">
        <v>1346</v>
      </c>
      <c r="J285" s="8">
        <v>43466</v>
      </c>
      <c r="K285" s="6" t="s">
        <v>9691</v>
      </c>
      <c r="L285" s="6" t="s">
        <v>62</v>
      </c>
      <c r="M285" s="6" t="s">
        <v>873</v>
      </c>
      <c r="N285" s="69" t="s">
        <v>66</v>
      </c>
      <c r="O285" s="147" t="s">
        <v>416</v>
      </c>
      <c r="P285" s="71" t="s">
        <v>740</v>
      </c>
      <c r="Q285" s="38"/>
      <c r="R285" s="7">
        <v>16</v>
      </c>
      <c r="S285" s="6" t="s">
        <v>2265</v>
      </c>
      <c r="T285" s="186">
        <v>0</v>
      </c>
      <c r="U285" s="186" t="s">
        <v>232</v>
      </c>
      <c r="V285" s="186" t="s">
        <v>232</v>
      </c>
      <c r="W285" s="186" t="s">
        <v>232</v>
      </c>
      <c r="X285" s="186" t="s">
        <v>232</v>
      </c>
      <c r="Y285" s="186" t="s">
        <v>232</v>
      </c>
      <c r="Z285" s="87" t="s">
        <v>1199</v>
      </c>
      <c r="AA285" s="6"/>
    </row>
    <row r="286" spans="1:27" ht="89.25" x14ac:dyDescent="0.25">
      <c r="A286" s="5">
        <v>278</v>
      </c>
      <c r="B286" s="10" t="s">
        <v>108</v>
      </c>
      <c r="C286" s="10" t="s">
        <v>9032</v>
      </c>
      <c r="D286" s="10" t="s">
        <v>908</v>
      </c>
      <c r="E286" s="6" t="s">
        <v>289</v>
      </c>
      <c r="F286" s="8" t="s">
        <v>909</v>
      </c>
      <c r="G286" s="8">
        <v>39962</v>
      </c>
      <c r="H286" s="8">
        <v>40179</v>
      </c>
      <c r="I286" s="6" t="s">
        <v>1346</v>
      </c>
      <c r="J286" s="8">
        <v>43466</v>
      </c>
      <c r="K286" s="6" t="s">
        <v>9031</v>
      </c>
      <c r="L286" s="6" t="s">
        <v>62</v>
      </c>
      <c r="M286" s="6" t="s">
        <v>873</v>
      </c>
      <c r="N286" s="69" t="s">
        <v>66</v>
      </c>
      <c r="O286" s="147" t="s">
        <v>416</v>
      </c>
      <c r="P286" s="71" t="s">
        <v>740</v>
      </c>
      <c r="Q286" s="38"/>
      <c r="R286" s="72" t="s">
        <v>30</v>
      </c>
      <c r="S286" s="69" t="s">
        <v>439</v>
      </c>
      <c r="T286" s="186">
        <v>2609</v>
      </c>
      <c r="U286" s="186" t="s">
        <v>232</v>
      </c>
      <c r="V286" s="186" t="s">
        <v>232</v>
      </c>
      <c r="W286" s="186" t="s">
        <v>232</v>
      </c>
      <c r="X286" s="186" t="s">
        <v>232</v>
      </c>
      <c r="Y286" s="186" t="s">
        <v>232</v>
      </c>
      <c r="Z286" s="87" t="s">
        <v>1199</v>
      </c>
      <c r="AA286" s="6"/>
    </row>
    <row r="287" spans="1:27" ht="114.75" x14ac:dyDescent="0.25">
      <c r="A287" s="5">
        <v>279</v>
      </c>
      <c r="B287" s="10" t="s">
        <v>108</v>
      </c>
      <c r="C287" s="6" t="s">
        <v>9692</v>
      </c>
      <c r="D287" s="10" t="s">
        <v>910</v>
      </c>
      <c r="E287" s="8" t="s">
        <v>9693</v>
      </c>
      <c r="F287" s="8" t="s">
        <v>911</v>
      </c>
      <c r="G287" s="8">
        <v>39342</v>
      </c>
      <c r="H287" s="8">
        <v>39448</v>
      </c>
      <c r="I287" s="8" t="s">
        <v>912</v>
      </c>
      <c r="J287" s="8">
        <v>44927</v>
      </c>
      <c r="K287" s="6" t="s">
        <v>9694</v>
      </c>
      <c r="L287" s="6" t="s">
        <v>62</v>
      </c>
      <c r="M287" s="6" t="s">
        <v>880</v>
      </c>
      <c r="N287" s="69" t="s">
        <v>66</v>
      </c>
      <c r="O287" s="147" t="s">
        <v>416</v>
      </c>
      <c r="P287" s="69" t="s">
        <v>913</v>
      </c>
      <c r="Q287" s="38" t="s">
        <v>914</v>
      </c>
      <c r="R287" s="7">
        <v>16</v>
      </c>
      <c r="S287" s="6" t="s">
        <v>2265</v>
      </c>
      <c r="T287" s="186">
        <v>716</v>
      </c>
      <c r="U287" s="186">
        <v>929</v>
      </c>
      <c r="V287" s="186" t="s">
        <v>232</v>
      </c>
      <c r="W287" s="186" t="s">
        <v>232</v>
      </c>
      <c r="X287" s="186" t="s">
        <v>232</v>
      </c>
      <c r="Y287" s="186" t="s">
        <v>232</v>
      </c>
      <c r="Z287" s="87" t="s">
        <v>1199</v>
      </c>
      <c r="AA287" s="6"/>
    </row>
    <row r="288" spans="1:27" ht="89.25" x14ac:dyDescent="0.25">
      <c r="A288" s="5">
        <v>280</v>
      </c>
      <c r="B288" s="10" t="s">
        <v>108</v>
      </c>
      <c r="C288" s="10" t="s">
        <v>9034</v>
      </c>
      <c r="D288" s="10" t="s">
        <v>915</v>
      </c>
      <c r="E288" s="8" t="s">
        <v>916</v>
      </c>
      <c r="F288" s="8" t="s">
        <v>8134</v>
      </c>
      <c r="G288" s="8">
        <v>42333</v>
      </c>
      <c r="H288" s="8">
        <v>42370</v>
      </c>
      <c r="I288" s="8" t="s">
        <v>917</v>
      </c>
      <c r="J288" s="8">
        <v>43466</v>
      </c>
      <c r="K288" s="6" t="s">
        <v>918</v>
      </c>
      <c r="L288" s="6" t="s">
        <v>62</v>
      </c>
      <c r="M288" s="6" t="s">
        <v>880</v>
      </c>
      <c r="N288" s="69" t="s">
        <v>66</v>
      </c>
      <c r="O288" s="147" t="s">
        <v>416</v>
      </c>
      <c r="P288" s="71" t="s">
        <v>919</v>
      </c>
      <c r="Q288" s="38"/>
      <c r="R288" s="7">
        <v>16</v>
      </c>
      <c r="S288" s="6" t="s">
        <v>2265</v>
      </c>
      <c r="T288" s="186">
        <v>0</v>
      </c>
      <c r="U288" s="186" t="s">
        <v>232</v>
      </c>
      <c r="V288" s="186" t="s">
        <v>232</v>
      </c>
      <c r="W288" s="186" t="s">
        <v>232</v>
      </c>
      <c r="X288" s="186" t="s">
        <v>232</v>
      </c>
      <c r="Y288" s="186" t="s">
        <v>232</v>
      </c>
      <c r="Z288" s="87" t="s">
        <v>1199</v>
      </c>
      <c r="AA288" s="6"/>
    </row>
    <row r="289" spans="1:27" ht="89.25" x14ac:dyDescent="0.25">
      <c r="A289" s="5">
        <v>281</v>
      </c>
      <c r="B289" s="10" t="s">
        <v>108</v>
      </c>
      <c r="C289" s="10" t="s">
        <v>9035</v>
      </c>
      <c r="D289" s="10" t="s">
        <v>920</v>
      </c>
      <c r="E289" s="8" t="s">
        <v>921</v>
      </c>
      <c r="F289" s="8" t="s">
        <v>922</v>
      </c>
      <c r="G289" s="8">
        <v>42720</v>
      </c>
      <c r="H289" s="8">
        <v>42370</v>
      </c>
      <c r="I289" s="6" t="s">
        <v>1346</v>
      </c>
      <c r="J289" s="8">
        <v>43466</v>
      </c>
      <c r="K289" s="6" t="s">
        <v>9695</v>
      </c>
      <c r="L289" s="6" t="s">
        <v>62</v>
      </c>
      <c r="M289" s="6" t="s">
        <v>880</v>
      </c>
      <c r="N289" s="69" t="s">
        <v>66</v>
      </c>
      <c r="O289" s="147" t="s">
        <v>416</v>
      </c>
      <c r="P289" s="69" t="s">
        <v>926</v>
      </c>
      <c r="Q289" s="38"/>
      <c r="R289" s="7">
        <v>16</v>
      </c>
      <c r="S289" s="6" t="s">
        <v>2265</v>
      </c>
      <c r="T289" s="186">
        <v>783258</v>
      </c>
      <c r="U289" s="186" t="s">
        <v>232</v>
      </c>
      <c r="V289" s="186" t="s">
        <v>232</v>
      </c>
      <c r="W289" s="186" t="s">
        <v>232</v>
      </c>
      <c r="X289" s="186" t="s">
        <v>232</v>
      </c>
      <c r="Y289" s="186" t="s">
        <v>232</v>
      </c>
      <c r="Z289" s="87" t="s">
        <v>1199</v>
      </c>
      <c r="AA289" s="6"/>
    </row>
    <row r="290" spans="1:27" ht="76.5" x14ac:dyDescent="0.25">
      <c r="A290" s="5">
        <v>282</v>
      </c>
      <c r="B290" s="10" t="s">
        <v>108</v>
      </c>
      <c r="C290" s="10" t="s">
        <v>9036</v>
      </c>
      <c r="D290" s="10" t="s">
        <v>923</v>
      </c>
      <c r="E290" s="6" t="s">
        <v>289</v>
      </c>
      <c r="F290" s="8" t="s">
        <v>924</v>
      </c>
      <c r="G290" s="8">
        <v>43210</v>
      </c>
      <c r="H290" s="8">
        <v>43101</v>
      </c>
      <c r="I290" s="8" t="s">
        <v>925</v>
      </c>
      <c r="J290" s="8">
        <v>43831</v>
      </c>
      <c r="K290" s="6" t="s">
        <v>7573</v>
      </c>
      <c r="L290" s="6" t="s">
        <v>62</v>
      </c>
      <c r="M290" s="6" t="s">
        <v>880</v>
      </c>
      <c r="N290" s="69" t="s">
        <v>66</v>
      </c>
      <c r="O290" s="147" t="s">
        <v>416</v>
      </c>
      <c r="P290" s="71" t="s">
        <v>926</v>
      </c>
      <c r="Q290" s="38"/>
      <c r="R290" s="7">
        <v>16</v>
      </c>
      <c r="S290" s="6" t="s">
        <v>2265</v>
      </c>
      <c r="T290" s="186">
        <v>52393</v>
      </c>
      <c r="U290" s="186">
        <v>68313</v>
      </c>
      <c r="V290" s="186" t="s">
        <v>232</v>
      </c>
      <c r="W290" s="186" t="s">
        <v>232</v>
      </c>
      <c r="X290" s="186" t="s">
        <v>232</v>
      </c>
      <c r="Y290" s="186" t="s">
        <v>232</v>
      </c>
      <c r="Z290" s="87" t="s">
        <v>1199</v>
      </c>
      <c r="AA290" s="6"/>
    </row>
    <row r="291" spans="1:27" ht="76.5" x14ac:dyDescent="0.25">
      <c r="A291" s="5">
        <v>283</v>
      </c>
      <c r="B291" s="10" t="s">
        <v>108</v>
      </c>
      <c r="C291" s="10" t="s">
        <v>9037</v>
      </c>
      <c r="D291" s="66" t="s">
        <v>927</v>
      </c>
      <c r="E291" s="80" t="s">
        <v>8126</v>
      </c>
      <c r="F291" s="8" t="s">
        <v>928</v>
      </c>
      <c r="G291" s="8">
        <v>43210</v>
      </c>
      <c r="H291" s="8">
        <v>43466</v>
      </c>
      <c r="I291" s="6" t="s">
        <v>1346</v>
      </c>
      <c r="J291" s="8" t="s">
        <v>176</v>
      </c>
      <c r="K291" s="6" t="s">
        <v>929</v>
      </c>
      <c r="L291" s="6" t="s">
        <v>62</v>
      </c>
      <c r="M291" s="6" t="s">
        <v>880</v>
      </c>
      <c r="N291" s="69" t="s">
        <v>66</v>
      </c>
      <c r="O291" s="147" t="s">
        <v>416</v>
      </c>
      <c r="P291" s="71" t="s">
        <v>901</v>
      </c>
      <c r="Q291" s="38"/>
      <c r="R291" s="7">
        <v>16</v>
      </c>
      <c r="S291" s="6" t="s">
        <v>2265</v>
      </c>
      <c r="T291" s="186" t="s">
        <v>232</v>
      </c>
      <c r="U291" s="186">
        <v>14462</v>
      </c>
      <c r="V291" s="186">
        <v>14462</v>
      </c>
      <c r="W291" s="186">
        <v>14462</v>
      </c>
      <c r="X291" s="186">
        <v>14462</v>
      </c>
      <c r="Y291" s="186">
        <v>14462</v>
      </c>
      <c r="Z291" s="87" t="s">
        <v>1199</v>
      </c>
      <c r="AA291" s="6"/>
    </row>
    <row r="292" spans="1:27" ht="63.75" x14ac:dyDescent="0.25">
      <c r="A292" s="5">
        <v>284</v>
      </c>
      <c r="B292" s="10" t="s">
        <v>108</v>
      </c>
      <c r="C292" s="10" t="s">
        <v>9036</v>
      </c>
      <c r="D292" s="10" t="s">
        <v>930</v>
      </c>
      <c r="E292" s="8" t="s">
        <v>931</v>
      </c>
      <c r="F292" s="8" t="s">
        <v>932</v>
      </c>
      <c r="G292" s="8">
        <v>43210</v>
      </c>
      <c r="H292" s="8">
        <v>43101</v>
      </c>
      <c r="I292" s="8" t="s">
        <v>933</v>
      </c>
      <c r="J292" s="8">
        <v>43466</v>
      </c>
      <c r="K292" s="6" t="s">
        <v>7581</v>
      </c>
      <c r="L292" s="6" t="s">
        <v>62</v>
      </c>
      <c r="M292" s="6" t="s">
        <v>873</v>
      </c>
      <c r="N292" s="69" t="s">
        <v>66</v>
      </c>
      <c r="O292" s="6" t="s">
        <v>411</v>
      </c>
      <c r="P292" s="6" t="s">
        <v>251</v>
      </c>
      <c r="Q292" s="38"/>
      <c r="R292" s="72" t="s">
        <v>25</v>
      </c>
      <c r="S292" s="69" t="s">
        <v>260</v>
      </c>
      <c r="T292" s="186">
        <v>18101</v>
      </c>
      <c r="U292" s="186" t="s">
        <v>232</v>
      </c>
      <c r="V292" s="186" t="s">
        <v>232</v>
      </c>
      <c r="W292" s="186" t="s">
        <v>232</v>
      </c>
      <c r="X292" s="186" t="s">
        <v>232</v>
      </c>
      <c r="Y292" s="186" t="s">
        <v>232</v>
      </c>
      <c r="Z292" s="87" t="s">
        <v>1199</v>
      </c>
      <c r="AA292" s="6"/>
    </row>
    <row r="293" spans="1:27" ht="89.25" x14ac:dyDescent="0.25">
      <c r="A293" s="5">
        <v>285</v>
      </c>
      <c r="B293" s="10" t="s">
        <v>108</v>
      </c>
      <c r="C293" s="10" t="s">
        <v>9036</v>
      </c>
      <c r="D293" s="10" t="s">
        <v>934</v>
      </c>
      <c r="E293" s="8" t="s">
        <v>7574</v>
      </c>
      <c r="F293" s="8" t="s">
        <v>935</v>
      </c>
      <c r="G293" s="8">
        <v>43210</v>
      </c>
      <c r="H293" s="8">
        <v>42736</v>
      </c>
      <c r="I293" s="6" t="s">
        <v>1346</v>
      </c>
      <c r="J293" s="12" t="s">
        <v>9108</v>
      </c>
      <c r="K293" s="6" t="s">
        <v>936</v>
      </c>
      <c r="L293" s="6" t="s">
        <v>62</v>
      </c>
      <c r="M293" s="6" t="s">
        <v>880</v>
      </c>
      <c r="N293" s="69" t="s">
        <v>66</v>
      </c>
      <c r="O293" s="6" t="s">
        <v>411</v>
      </c>
      <c r="P293" s="6" t="s">
        <v>251</v>
      </c>
      <c r="Q293" s="38" t="s">
        <v>8577</v>
      </c>
      <c r="R293" s="72" t="s">
        <v>25</v>
      </c>
      <c r="S293" s="69" t="s">
        <v>260</v>
      </c>
      <c r="T293" s="186">
        <v>122</v>
      </c>
      <c r="U293" s="186">
        <v>0</v>
      </c>
      <c r="V293" s="186">
        <v>0</v>
      </c>
      <c r="W293" s="186">
        <v>0</v>
      </c>
      <c r="X293" s="186">
        <v>0</v>
      </c>
      <c r="Y293" s="186">
        <v>0</v>
      </c>
      <c r="Z293" s="87" t="s">
        <v>1199</v>
      </c>
      <c r="AA293" s="6" t="s">
        <v>7757</v>
      </c>
    </row>
    <row r="294" spans="1:27" ht="102" x14ac:dyDescent="0.25">
      <c r="A294" s="5">
        <v>286</v>
      </c>
      <c r="B294" s="10" t="s">
        <v>108</v>
      </c>
      <c r="C294" s="10" t="s">
        <v>9036</v>
      </c>
      <c r="D294" s="10" t="s">
        <v>937</v>
      </c>
      <c r="E294" s="8" t="s">
        <v>938</v>
      </c>
      <c r="F294" s="8" t="s">
        <v>939</v>
      </c>
      <c r="G294" s="8">
        <v>43210</v>
      </c>
      <c r="H294" s="8">
        <v>42736</v>
      </c>
      <c r="I294" s="8" t="s">
        <v>940</v>
      </c>
      <c r="J294" s="8" t="s">
        <v>176</v>
      </c>
      <c r="K294" s="6" t="s">
        <v>941</v>
      </c>
      <c r="L294" s="6" t="s">
        <v>62</v>
      </c>
      <c r="M294" s="6" t="s">
        <v>880</v>
      </c>
      <c r="N294" s="69" t="s">
        <v>66</v>
      </c>
      <c r="O294" s="6" t="s">
        <v>411</v>
      </c>
      <c r="P294" s="6" t="s">
        <v>251</v>
      </c>
      <c r="Q294" s="38"/>
      <c r="R294" s="7">
        <v>16</v>
      </c>
      <c r="S294" s="6" t="s">
        <v>2265</v>
      </c>
      <c r="T294" s="73">
        <v>8334</v>
      </c>
      <c r="U294" s="73">
        <v>60627</v>
      </c>
      <c r="V294" s="73">
        <v>111900</v>
      </c>
      <c r="W294" s="73">
        <v>267900</v>
      </c>
      <c r="X294" s="73">
        <v>559300</v>
      </c>
      <c r="Y294" s="73">
        <v>891500</v>
      </c>
      <c r="Z294" s="87" t="s">
        <v>1199</v>
      </c>
      <c r="AA294" s="6" t="s">
        <v>75</v>
      </c>
    </row>
    <row r="295" spans="1:27" ht="76.5" x14ac:dyDescent="0.25">
      <c r="A295" s="5">
        <v>287</v>
      </c>
      <c r="B295" s="10" t="s">
        <v>108</v>
      </c>
      <c r="C295" s="10" t="s">
        <v>847</v>
      </c>
      <c r="D295" s="10" t="s">
        <v>942</v>
      </c>
      <c r="E295" s="6" t="s">
        <v>289</v>
      </c>
      <c r="F295" s="8" t="s">
        <v>943</v>
      </c>
      <c r="G295" s="8">
        <v>38666</v>
      </c>
      <c r="H295" s="8">
        <v>38718</v>
      </c>
      <c r="I295" s="6" t="s">
        <v>1346</v>
      </c>
      <c r="J295" s="8">
        <v>43466</v>
      </c>
      <c r="K295" s="6" t="s">
        <v>944</v>
      </c>
      <c r="L295" s="6" t="s">
        <v>87</v>
      </c>
      <c r="M295" s="6" t="s">
        <v>850</v>
      </c>
      <c r="N295" s="6" t="s">
        <v>95</v>
      </c>
      <c r="O295" s="147" t="s">
        <v>416</v>
      </c>
      <c r="P295" s="71" t="s">
        <v>218</v>
      </c>
      <c r="Q295" s="38"/>
      <c r="R295" s="6">
        <v>10</v>
      </c>
      <c r="S295" s="6" t="s">
        <v>219</v>
      </c>
      <c r="T295" s="74">
        <v>0</v>
      </c>
      <c r="U295" s="186" t="s">
        <v>232</v>
      </c>
      <c r="V295" s="186" t="s">
        <v>232</v>
      </c>
      <c r="W295" s="186" t="s">
        <v>232</v>
      </c>
      <c r="X295" s="186" t="s">
        <v>232</v>
      </c>
      <c r="Y295" s="186" t="s">
        <v>232</v>
      </c>
      <c r="Z295" s="87" t="s">
        <v>1199</v>
      </c>
      <c r="AA295" s="6"/>
    </row>
    <row r="296" spans="1:27" ht="76.5" x14ac:dyDescent="0.25">
      <c r="A296" s="5">
        <v>288</v>
      </c>
      <c r="B296" s="10" t="s">
        <v>108</v>
      </c>
      <c r="C296" s="10" t="s">
        <v>847</v>
      </c>
      <c r="D296" s="10" t="s">
        <v>945</v>
      </c>
      <c r="E296" s="6" t="s">
        <v>289</v>
      </c>
      <c r="F296" s="8" t="s">
        <v>849</v>
      </c>
      <c r="G296" s="8">
        <v>38666</v>
      </c>
      <c r="H296" s="8">
        <v>38718</v>
      </c>
      <c r="I296" s="6" t="s">
        <v>1346</v>
      </c>
      <c r="J296" s="8">
        <v>43466</v>
      </c>
      <c r="K296" s="6" t="s">
        <v>946</v>
      </c>
      <c r="L296" s="6" t="s">
        <v>87</v>
      </c>
      <c r="M296" s="6" t="s">
        <v>850</v>
      </c>
      <c r="N296" s="6" t="s">
        <v>95</v>
      </c>
      <c r="O296" s="147" t="s">
        <v>416</v>
      </c>
      <c r="P296" s="71" t="s">
        <v>218</v>
      </c>
      <c r="Q296" s="38"/>
      <c r="R296" s="6">
        <v>10</v>
      </c>
      <c r="S296" s="6" t="s">
        <v>219</v>
      </c>
      <c r="T296" s="74">
        <v>0</v>
      </c>
      <c r="U296" s="186" t="s">
        <v>232</v>
      </c>
      <c r="V296" s="186" t="s">
        <v>232</v>
      </c>
      <c r="W296" s="186" t="s">
        <v>232</v>
      </c>
      <c r="X296" s="186" t="s">
        <v>232</v>
      </c>
      <c r="Y296" s="186" t="s">
        <v>232</v>
      </c>
      <c r="Z296" s="87" t="s">
        <v>1199</v>
      </c>
      <c r="AA296" s="6"/>
    </row>
    <row r="297" spans="1:27" ht="76.5" x14ac:dyDescent="0.25">
      <c r="A297" s="5">
        <v>289</v>
      </c>
      <c r="B297" s="10" t="s">
        <v>108</v>
      </c>
      <c r="C297" s="10" t="s">
        <v>847</v>
      </c>
      <c r="D297" s="10" t="s">
        <v>947</v>
      </c>
      <c r="E297" s="6" t="s">
        <v>289</v>
      </c>
      <c r="F297" s="8" t="s">
        <v>948</v>
      </c>
      <c r="G297" s="8">
        <v>38666</v>
      </c>
      <c r="H297" s="8">
        <v>38718</v>
      </c>
      <c r="I297" s="6" t="s">
        <v>1346</v>
      </c>
      <c r="J297" s="8">
        <v>43466</v>
      </c>
      <c r="K297" s="6" t="s">
        <v>949</v>
      </c>
      <c r="L297" s="6" t="s">
        <v>87</v>
      </c>
      <c r="M297" s="6" t="s">
        <v>850</v>
      </c>
      <c r="N297" s="6" t="s">
        <v>95</v>
      </c>
      <c r="O297" s="147" t="s">
        <v>416</v>
      </c>
      <c r="P297" s="71" t="s">
        <v>218</v>
      </c>
      <c r="Q297" s="38"/>
      <c r="R297" s="6">
        <v>10</v>
      </c>
      <c r="S297" s="6" t="s">
        <v>219</v>
      </c>
      <c r="T297" s="186">
        <v>0</v>
      </c>
      <c r="U297" s="186" t="s">
        <v>232</v>
      </c>
      <c r="V297" s="186" t="s">
        <v>232</v>
      </c>
      <c r="W297" s="186" t="s">
        <v>232</v>
      </c>
      <c r="X297" s="186" t="s">
        <v>232</v>
      </c>
      <c r="Y297" s="186" t="s">
        <v>232</v>
      </c>
      <c r="Z297" s="87" t="s">
        <v>1199</v>
      </c>
      <c r="AA297" s="71"/>
    </row>
    <row r="298" spans="1:27" ht="76.5" x14ac:dyDescent="0.25">
      <c r="A298" s="5">
        <v>290</v>
      </c>
      <c r="B298" s="10" t="s">
        <v>108</v>
      </c>
      <c r="C298" s="10" t="s">
        <v>847</v>
      </c>
      <c r="D298" s="10" t="s">
        <v>950</v>
      </c>
      <c r="E298" s="6" t="s">
        <v>8127</v>
      </c>
      <c r="F298" s="8" t="s">
        <v>899</v>
      </c>
      <c r="G298" s="8">
        <v>38666</v>
      </c>
      <c r="H298" s="8">
        <v>38718</v>
      </c>
      <c r="I298" s="6" t="s">
        <v>1346</v>
      </c>
      <c r="J298" s="8">
        <v>43466</v>
      </c>
      <c r="K298" s="6" t="s">
        <v>951</v>
      </c>
      <c r="L298" s="6" t="s">
        <v>62</v>
      </c>
      <c r="M298" s="6" t="s">
        <v>873</v>
      </c>
      <c r="N298" s="6" t="s">
        <v>95</v>
      </c>
      <c r="O298" s="147" t="s">
        <v>416</v>
      </c>
      <c r="P298" s="71" t="s">
        <v>218</v>
      </c>
      <c r="Q298" s="38"/>
      <c r="R298" s="6">
        <v>16</v>
      </c>
      <c r="S298" s="6" t="s">
        <v>2265</v>
      </c>
      <c r="T298" s="186">
        <v>0</v>
      </c>
      <c r="U298" s="186" t="s">
        <v>232</v>
      </c>
      <c r="V298" s="186" t="s">
        <v>232</v>
      </c>
      <c r="W298" s="186" t="s">
        <v>232</v>
      </c>
      <c r="X298" s="186" t="s">
        <v>232</v>
      </c>
      <c r="Y298" s="186" t="s">
        <v>232</v>
      </c>
      <c r="Z298" s="87" t="s">
        <v>1199</v>
      </c>
      <c r="AA298" s="6"/>
    </row>
    <row r="299" spans="1:27" ht="76.5" x14ac:dyDescent="0.25">
      <c r="A299" s="5">
        <v>291</v>
      </c>
      <c r="B299" s="10" t="s">
        <v>108</v>
      </c>
      <c r="C299" s="10" t="s">
        <v>847</v>
      </c>
      <c r="D299" s="10" t="s">
        <v>952</v>
      </c>
      <c r="E299" s="6" t="s">
        <v>8127</v>
      </c>
      <c r="F299" s="8" t="s">
        <v>953</v>
      </c>
      <c r="G299" s="8">
        <v>38666</v>
      </c>
      <c r="H299" s="8">
        <v>38718</v>
      </c>
      <c r="I299" s="6" t="s">
        <v>1346</v>
      </c>
      <c r="J299" s="8">
        <v>43466</v>
      </c>
      <c r="K299" s="6" t="s">
        <v>954</v>
      </c>
      <c r="L299" s="6" t="s">
        <v>62</v>
      </c>
      <c r="M299" s="6" t="s">
        <v>873</v>
      </c>
      <c r="N299" s="6" t="s">
        <v>95</v>
      </c>
      <c r="O299" s="147" t="s">
        <v>416</v>
      </c>
      <c r="P299" s="71" t="s">
        <v>218</v>
      </c>
      <c r="Q299" s="38"/>
      <c r="R299" s="6">
        <v>16</v>
      </c>
      <c r="S299" s="6" t="s">
        <v>2265</v>
      </c>
      <c r="T299" s="186">
        <v>0</v>
      </c>
      <c r="U299" s="186" t="s">
        <v>232</v>
      </c>
      <c r="V299" s="186" t="s">
        <v>232</v>
      </c>
      <c r="W299" s="186" t="s">
        <v>232</v>
      </c>
      <c r="X299" s="186" t="s">
        <v>232</v>
      </c>
      <c r="Y299" s="186" t="s">
        <v>232</v>
      </c>
      <c r="Z299" s="87" t="s">
        <v>1199</v>
      </c>
      <c r="AA299" s="6"/>
    </row>
    <row r="300" spans="1:27" ht="76.5" x14ac:dyDescent="0.25">
      <c r="A300" s="5">
        <v>292</v>
      </c>
      <c r="B300" s="10" t="s">
        <v>108</v>
      </c>
      <c r="C300" s="10" t="s">
        <v>847</v>
      </c>
      <c r="D300" s="10" t="s">
        <v>955</v>
      </c>
      <c r="E300" s="6" t="s">
        <v>8127</v>
      </c>
      <c r="F300" s="8" t="s">
        <v>956</v>
      </c>
      <c r="G300" s="8">
        <v>38666</v>
      </c>
      <c r="H300" s="8">
        <v>38718</v>
      </c>
      <c r="I300" s="6" t="s">
        <v>1346</v>
      </c>
      <c r="J300" s="8">
        <v>43466</v>
      </c>
      <c r="K300" s="6" t="s">
        <v>957</v>
      </c>
      <c r="L300" s="6" t="s">
        <v>62</v>
      </c>
      <c r="M300" s="6" t="s">
        <v>873</v>
      </c>
      <c r="N300" s="6" t="s">
        <v>95</v>
      </c>
      <c r="O300" s="147" t="s">
        <v>416</v>
      </c>
      <c r="P300" s="71" t="s">
        <v>218</v>
      </c>
      <c r="Q300" s="38"/>
      <c r="R300" s="6">
        <v>16</v>
      </c>
      <c r="S300" s="6" t="s">
        <v>2265</v>
      </c>
      <c r="T300" s="186">
        <v>0</v>
      </c>
      <c r="U300" s="186" t="s">
        <v>232</v>
      </c>
      <c r="V300" s="186" t="s">
        <v>232</v>
      </c>
      <c r="W300" s="186" t="s">
        <v>232</v>
      </c>
      <c r="X300" s="186" t="s">
        <v>232</v>
      </c>
      <c r="Y300" s="186" t="s">
        <v>232</v>
      </c>
      <c r="Z300" s="87" t="s">
        <v>1199</v>
      </c>
      <c r="AA300" s="6"/>
    </row>
    <row r="301" spans="1:27" ht="76.5" x14ac:dyDescent="0.25">
      <c r="A301" s="5">
        <v>293</v>
      </c>
      <c r="B301" s="10" t="s">
        <v>108</v>
      </c>
      <c r="C301" s="10" t="s">
        <v>847</v>
      </c>
      <c r="D301" s="10" t="s">
        <v>958</v>
      </c>
      <c r="E301" s="6" t="s">
        <v>959</v>
      </c>
      <c r="F301" s="8" t="s">
        <v>960</v>
      </c>
      <c r="G301" s="8">
        <v>38666</v>
      </c>
      <c r="H301" s="8">
        <v>38718</v>
      </c>
      <c r="I301" s="6" t="s">
        <v>1346</v>
      </c>
      <c r="J301" s="8">
        <v>43466</v>
      </c>
      <c r="K301" s="6" t="s">
        <v>961</v>
      </c>
      <c r="L301" s="6" t="s">
        <v>87</v>
      </c>
      <c r="M301" s="6" t="s">
        <v>850</v>
      </c>
      <c r="N301" s="6" t="s">
        <v>95</v>
      </c>
      <c r="O301" s="147" t="s">
        <v>416</v>
      </c>
      <c r="P301" s="71" t="s">
        <v>218</v>
      </c>
      <c r="Q301" s="38"/>
      <c r="R301" s="6">
        <v>11</v>
      </c>
      <c r="S301" s="6" t="s">
        <v>576</v>
      </c>
      <c r="T301" s="186">
        <v>0</v>
      </c>
      <c r="U301" s="186" t="s">
        <v>232</v>
      </c>
      <c r="V301" s="186" t="s">
        <v>232</v>
      </c>
      <c r="W301" s="186" t="s">
        <v>232</v>
      </c>
      <c r="X301" s="186" t="s">
        <v>232</v>
      </c>
      <c r="Y301" s="186" t="s">
        <v>232</v>
      </c>
      <c r="Z301" s="87" t="s">
        <v>1199</v>
      </c>
      <c r="AA301" s="6"/>
    </row>
    <row r="302" spans="1:27" ht="89.25" x14ac:dyDescent="0.25">
      <c r="A302" s="5">
        <v>294</v>
      </c>
      <c r="B302" s="10" t="s">
        <v>108</v>
      </c>
      <c r="C302" s="10" t="s">
        <v>9038</v>
      </c>
      <c r="D302" s="10" t="s">
        <v>962</v>
      </c>
      <c r="E302" s="6" t="s">
        <v>289</v>
      </c>
      <c r="F302" s="8" t="s">
        <v>963</v>
      </c>
      <c r="G302" s="8">
        <v>39342</v>
      </c>
      <c r="H302" s="8">
        <v>39448</v>
      </c>
      <c r="I302" s="6" t="s">
        <v>1346</v>
      </c>
      <c r="J302" s="8">
        <v>43466</v>
      </c>
      <c r="K302" s="6" t="s">
        <v>964</v>
      </c>
      <c r="L302" s="6" t="s">
        <v>87</v>
      </c>
      <c r="M302" s="6" t="s">
        <v>850</v>
      </c>
      <c r="N302" s="6" t="s">
        <v>95</v>
      </c>
      <c r="O302" s="147" t="s">
        <v>416</v>
      </c>
      <c r="P302" s="71" t="s">
        <v>218</v>
      </c>
      <c r="Q302" s="38"/>
      <c r="R302" s="6">
        <v>10</v>
      </c>
      <c r="S302" s="6" t="s">
        <v>219</v>
      </c>
      <c r="T302" s="186">
        <v>0</v>
      </c>
      <c r="U302" s="186" t="s">
        <v>232</v>
      </c>
      <c r="V302" s="186" t="s">
        <v>232</v>
      </c>
      <c r="W302" s="186" t="s">
        <v>232</v>
      </c>
      <c r="X302" s="186" t="s">
        <v>232</v>
      </c>
      <c r="Y302" s="186" t="s">
        <v>232</v>
      </c>
      <c r="Z302" s="87" t="s">
        <v>1199</v>
      </c>
      <c r="AA302" s="6"/>
    </row>
    <row r="303" spans="1:27" ht="89.25" x14ac:dyDescent="0.25">
      <c r="A303" s="5">
        <v>295</v>
      </c>
      <c r="B303" s="10" t="s">
        <v>108</v>
      </c>
      <c r="C303" s="10" t="s">
        <v>9033</v>
      </c>
      <c r="D303" s="10" t="s">
        <v>965</v>
      </c>
      <c r="E303" s="6" t="s">
        <v>289</v>
      </c>
      <c r="F303" s="8" t="s">
        <v>966</v>
      </c>
      <c r="G303" s="8">
        <v>40311</v>
      </c>
      <c r="H303" s="8">
        <v>40544</v>
      </c>
      <c r="I303" s="6" t="s">
        <v>1346</v>
      </c>
      <c r="J303" s="8">
        <v>43466</v>
      </c>
      <c r="K303" s="6" t="s">
        <v>967</v>
      </c>
      <c r="L303" s="6" t="s">
        <v>62</v>
      </c>
      <c r="M303" s="6" t="s">
        <v>873</v>
      </c>
      <c r="N303" s="6" t="s">
        <v>95</v>
      </c>
      <c r="O303" s="147" t="s">
        <v>416</v>
      </c>
      <c r="P303" s="71" t="s">
        <v>218</v>
      </c>
      <c r="Q303" s="38"/>
      <c r="R303" s="6">
        <v>16</v>
      </c>
      <c r="S303" s="6" t="s">
        <v>2265</v>
      </c>
      <c r="T303" s="186">
        <v>0</v>
      </c>
      <c r="U303" s="186" t="s">
        <v>232</v>
      </c>
      <c r="V303" s="186" t="s">
        <v>232</v>
      </c>
      <c r="W303" s="186" t="s">
        <v>232</v>
      </c>
      <c r="X303" s="186" t="s">
        <v>232</v>
      </c>
      <c r="Y303" s="186" t="s">
        <v>232</v>
      </c>
      <c r="Z303" s="87" t="s">
        <v>1199</v>
      </c>
      <c r="AA303" s="6"/>
    </row>
    <row r="304" spans="1:27" ht="89.25" x14ac:dyDescent="0.25">
      <c r="A304" s="5">
        <v>296</v>
      </c>
      <c r="B304" s="10" t="s">
        <v>108</v>
      </c>
      <c r="C304" s="10" t="s">
        <v>9039</v>
      </c>
      <c r="D304" s="10" t="s">
        <v>968</v>
      </c>
      <c r="E304" s="8" t="s">
        <v>8128</v>
      </c>
      <c r="F304" s="8" t="s">
        <v>9685</v>
      </c>
      <c r="G304" s="8">
        <v>41606</v>
      </c>
      <c r="H304" s="8">
        <v>41640</v>
      </c>
      <c r="I304" s="8" t="s">
        <v>879</v>
      </c>
      <c r="J304" s="8">
        <v>43466</v>
      </c>
      <c r="K304" s="6" t="s">
        <v>9696</v>
      </c>
      <c r="L304" s="6" t="s">
        <v>62</v>
      </c>
      <c r="M304" s="6" t="s">
        <v>880</v>
      </c>
      <c r="N304" s="6" t="s">
        <v>95</v>
      </c>
      <c r="O304" s="147" t="s">
        <v>416</v>
      </c>
      <c r="P304" s="71" t="s">
        <v>218</v>
      </c>
      <c r="Q304" s="38"/>
      <c r="R304" s="6">
        <v>16</v>
      </c>
      <c r="S304" s="6" t="s">
        <v>2265</v>
      </c>
      <c r="T304" s="186">
        <v>0</v>
      </c>
      <c r="U304" s="186" t="s">
        <v>232</v>
      </c>
      <c r="V304" s="186" t="s">
        <v>232</v>
      </c>
      <c r="W304" s="186" t="s">
        <v>232</v>
      </c>
      <c r="X304" s="186" t="s">
        <v>232</v>
      </c>
      <c r="Y304" s="186" t="s">
        <v>232</v>
      </c>
      <c r="Z304" s="87" t="s">
        <v>1199</v>
      </c>
      <c r="AA304" s="38" t="s">
        <v>82</v>
      </c>
    </row>
    <row r="305" spans="1:27" ht="89.25" x14ac:dyDescent="0.25">
      <c r="A305" s="5">
        <v>297</v>
      </c>
      <c r="B305" s="10" t="s">
        <v>108</v>
      </c>
      <c r="C305" s="10" t="s">
        <v>9039</v>
      </c>
      <c r="D305" s="10" t="s">
        <v>969</v>
      </c>
      <c r="E305" s="8" t="s">
        <v>8129</v>
      </c>
      <c r="F305" s="8" t="s">
        <v>9686</v>
      </c>
      <c r="G305" s="8">
        <v>41606</v>
      </c>
      <c r="H305" s="8">
        <v>41640</v>
      </c>
      <c r="I305" s="8" t="s">
        <v>882</v>
      </c>
      <c r="J305" s="8">
        <v>43466</v>
      </c>
      <c r="K305" s="6" t="s">
        <v>9697</v>
      </c>
      <c r="L305" s="6" t="s">
        <v>62</v>
      </c>
      <c r="M305" s="6" t="s">
        <v>880</v>
      </c>
      <c r="N305" s="6" t="s">
        <v>95</v>
      </c>
      <c r="O305" s="147" t="s">
        <v>416</v>
      </c>
      <c r="P305" s="71" t="s">
        <v>218</v>
      </c>
      <c r="Q305" s="38"/>
      <c r="R305" s="6">
        <v>16</v>
      </c>
      <c r="S305" s="6" t="s">
        <v>2265</v>
      </c>
      <c r="T305" s="186">
        <v>0</v>
      </c>
      <c r="U305" s="186" t="s">
        <v>232</v>
      </c>
      <c r="V305" s="186" t="s">
        <v>232</v>
      </c>
      <c r="W305" s="186" t="s">
        <v>232</v>
      </c>
      <c r="X305" s="186" t="s">
        <v>232</v>
      </c>
      <c r="Y305" s="186" t="s">
        <v>232</v>
      </c>
      <c r="Z305" s="87" t="s">
        <v>1199</v>
      </c>
      <c r="AA305" s="38" t="s">
        <v>82</v>
      </c>
    </row>
    <row r="306" spans="1:27" ht="89.25" x14ac:dyDescent="0.25">
      <c r="A306" s="5">
        <v>298</v>
      </c>
      <c r="B306" s="10" t="s">
        <v>108</v>
      </c>
      <c r="C306" s="10" t="s">
        <v>9040</v>
      </c>
      <c r="D306" s="10" t="s">
        <v>970</v>
      </c>
      <c r="E306" s="8" t="s">
        <v>971</v>
      </c>
      <c r="F306" s="8" t="s">
        <v>895</v>
      </c>
      <c r="G306" s="8">
        <v>42703</v>
      </c>
      <c r="H306" s="8">
        <v>42370</v>
      </c>
      <c r="I306" s="8" t="s">
        <v>757</v>
      </c>
      <c r="J306" s="8">
        <v>43466</v>
      </c>
      <c r="K306" s="6" t="s">
        <v>9698</v>
      </c>
      <c r="L306" s="6" t="s">
        <v>62</v>
      </c>
      <c r="M306" s="6" t="s">
        <v>873</v>
      </c>
      <c r="N306" s="6" t="s">
        <v>95</v>
      </c>
      <c r="O306" s="147" t="s">
        <v>416</v>
      </c>
      <c r="P306" s="71" t="s">
        <v>218</v>
      </c>
      <c r="Q306" s="38"/>
      <c r="R306" s="7">
        <v>14</v>
      </c>
      <c r="S306" s="6" t="s">
        <v>2286</v>
      </c>
      <c r="T306" s="186">
        <v>11605</v>
      </c>
      <c r="U306" s="186" t="s">
        <v>232</v>
      </c>
      <c r="V306" s="186" t="s">
        <v>232</v>
      </c>
      <c r="W306" s="186" t="s">
        <v>232</v>
      </c>
      <c r="X306" s="186" t="s">
        <v>232</v>
      </c>
      <c r="Y306" s="186" t="s">
        <v>232</v>
      </c>
      <c r="Z306" s="87" t="s">
        <v>1199</v>
      </c>
      <c r="AA306" s="71"/>
    </row>
    <row r="307" spans="1:27" ht="127.5" x14ac:dyDescent="0.25">
      <c r="A307" s="5">
        <v>299</v>
      </c>
      <c r="B307" s="10" t="s">
        <v>108</v>
      </c>
      <c r="C307" s="10" t="s">
        <v>9038</v>
      </c>
      <c r="D307" s="10" t="s">
        <v>972</v>
      </c>
      <c r="E307" s="8" t="s">
        <v>8686</v>
      </c>
      <c r="F307" s="8" t="s">
        <v>973</v>
      </c>
      <c r="G307" s="8">
        <v>39342</v>
      </c>
      <c r="H307" s="8">
        <v>39448</v>
      </c>
      <c r="I307" s="8" t="s">
        <v>912</v>
      </c>
      <c r="J307" s="8">
        <v>43466</v>
      </c>
      <c r="K307" s="6" t="s">
        <v>974</v>
      </c>
      <c r="L307" s="6" t="s">
        <v>62</v>
      </c>
      <c r="M307" s="6" t="s">
        <v>880</v>
      </c>
      <c r="N307" s="6" t="s">
        <v>95</v>
      </c>
      <c r="O307" s="147" t="s">
        <v>416</v>
      </c>
      <c r="P307" s="69" t="s">
        <v>975</v>
      </c>
      <c r="Q307" s="38"/>
      <c r="R307" s="6">
        <v>16</v>
      </c>
      <c r="S307" s="6" t="s">
        <v>2265</v>
      </c>
      <c r="T307" s="186">
        <v>456189</v>
      </c>
      <c r="U307" s="186" t="s">
        <v>232</v>
      </c>
      <c r="V307" s="186" t="s">
        <v>232</v>
      </c>
      <c r="W307" s="186" t="s">
        <v>232</v>
      </c>
      <c r="X307" s="186" t="s">
        <v>232</v>
      </c>
      <c r="Y307" s="186" t="s">
        <v>232</v>
      </c>
      <c r="Z307" s="87" t="s">
        <v>1199</v>
      </c>
      <c r="AA307" s="71"/>
    </row>
    <row r="308" spans="1:27" ht="76.5" x14ac:dyDescent="0.25">
      <c r="A308" s="5">
        <v>300</v>
      </c>
      <c r="B308" s="10" t="s">
        <v>108</v>
      </c>
      <c r="C308" s="10" t="s">
        <v>847</v>
      </c>
      <c r="D308" s="10" t="s">
        <v>976</v>
      </c>
      <c r="E308" s="8" t="s">
        <v>977</v>
      </c>
      <c r="F308" s="8" t="s">
        <v>978</v>
      </c>
      <c r="G308" s="8">
        <v>42333</v>
      </c>
      <c r="H308" s="8">
        <v>42370</v>
      </c>
      <c r="I308" s="6" t="s">
        <v>1346</v>
      </c>
      <c r="J308" s="8">
        <v>43466</v>
      </c>
      <c r="K308" s="6" t="s">
        <v>9699</v>
      </c>
      <c r="L308" s="6" t="s">
        <v>62</v>
      </c>
      <c r="M308" s="6" t="s">
        <v>880</v>
      </c>
      <c r="N308" s="6" t="s">
        <v>95</v>
      </c>
      <c r="O308" s="147" t="s">
        <v>416</v>
      </c>
      <c r="P308" s="71" t="s">
        <v>901</v>
      </c>
      <c r="Q308" s="38"/>
      <c r="R308" s="6">
        <v>16</v>
      </c>
      <c r="S308" s="6" t="s">
        <v>2265</v>
      </c>
      <c r="T308" s="186">
        <v>621257</v>
      </c>
      <c r="U308" s="186" t="s">
        <v>232</v>
      </c>
      <c r="V308" s="186" t="s">
        <v>232</v>
      </c>
      <c r="W308" s="186" t="s">
        <v>232</v>
      </c>
      <c r="X308" s="186" t="s">
        <v>232</v>
      </c>
      <c r="Y308" s="186" t="s">
        <v>232</v>
      </c>
      <c r="Z308" s="87" t="s">
        <v>1199</v>
      </c>
      <c r="AA308" s="71"/>
    </row>
    <row r="309" spans="1:27" ht="38.25" x14ac:dyDescent="0.25">
      <c r="A309" s="5">
        <v>301</v>
      </c>
      <c r="B309" s="10" t="s">
        <v>108</v>
      </c>
      <c r="C309" s="10" t="s">
        <v>9041</v>
      </c>
      <c r="D309" s="10" t="s">
        <v>276</v>
      </c>
      <c r="E309" s="8" t="s">
        <v>391</v>
      </c>
      <c r="F309" s="8" t="s">
        <v>935</v>
      </c>
      <c r="G309" s="8">
        <v>43466</v>
      </c>
      <c r="H309" s="8">
        <v>43101</v>
      </c>
      <c r="I309" s="8" t="s">
        <v>316</v>
      </c>
      <c r="J309" s="8" t="s">
        <v>9108</v>
      </c>
      <c r="K309" s="6" t="s">
        <v>9700</v>
      </c>
      <c r="L309" s="6" t="s">
        <v>62</v>
      </c>
      <c r="M309" s="6" t="s">
        <v>880</v>
      </c>
      <c r="N309" s="6" t="s">
        <v>95</v>
      </c>
      <c r="O309" s="147" t="s">
        <v>416</v>
      </c>
      <c r="P309" s="69" t="s">
        <v>9701</v>
      </c>
      <c r="Q309" s="38" t="s">
        <v>8577</v>
      </c>
      <c r="R309" s="75" t="s">
        <v>25</v>
      </c>
      <c r="S309" s="69" t="s">
        <v>260</v>
      </c>
      <c r="T309" s="186">
        <v>0</v>
      </c>
      <c r="U309" s="186">
        <v>99</v>
      </c>
      <c r="V309" s="186">
        <v>597</v>
      </c>
      <c r="W309" s="186">
        <v>614</v>
      </c>
      <c r="X309" s="186">
        <v>614</v>
      </c>
      <c r="Y309" s="186">
        <v>699</v>
      </c>
      <c r="Z309" s="87" t="s">
        <v>1199</v>
      </c>
      <c r="AA309" s="6" t="s">
        <v>7757</v>
      </c>
    </row>
    <row r="310" spans="1:27" ht="51" x14ac:dyDescent="0.25">
      <c r="A310" s="5">
        <v>302</v>
      </c>
      <c r="B310" s="10" t="s">
        <v>108</v>
      </c>
      <c r="C310" s="6" t="s">
        <v>9702</v>
      </c>
      <c r="D310" s="6" t="s">
        <v>979</v>
      </c>
      <c r="E310" s="6" t="s">
        <v>289</v>
      </c>
      <c r="F310" s="8" t="s">
        <v>980</v>
      </c>
      <c r="G310" s="8">
        <v>38666</v>
      </c>
      <c r="H310" s="8">
        <v>38718</v>
      </c>
      <c r="I310" s="6" t="s">
        <v>1346</v>
      </c>
      <c r="J310" s="8" t="s">
        <v>176</v>
      </c>
      <c r="K310" s="6" t="s">
        <v>981</v>
      </c>
      <c r="L310" s="6" t="s">
        <v>87</v>
      </c>
      <c r="M310" s="6" t="s">
        <v>850</v>
      </c>
      <c r="N310" s="69" t="s">
        <v>94</v>
      </c>
      <c r="O310" s="6" t="s">
        <v>411</v>
      </c>
      <c r="P310" s="69" t="s">
        <v>600</v>
      </c>
      <c r="Q310" s="38"/>
      <c r="R310" s="137" t="s">
        <v>45</v>
      </c>
      <c r="S310" s="189" t="s">
        <v>530</v>
      </c>
      <c r="T310" s="76">
        <v>2</v>
      </c>
      <c r="U310" s="76">
        <v>0</v>
      </c>
      <c r="V310" s="76">
        <v>0</v>
      </c>
      <c r="W310" s="76">
        <v>0</v>
      </c>
      <c r="X310" s="76">
        <v>0</v>
      </c>
      <c r="Y310" s="76">
        <v>0</v>
      </c>
      <c r="Z310" s="152" t="s">
        <v>226</v>
      </c>
      <c r="AA310" s="71"/>
    </row>
    <row r="311" spans="1:27" ht="51" x14ac:dyDescent="0.25">
      <c r="A311" s="5">
        <v>303</v>
      </c>
      <c r="B311" s="10" t="s">
        <v>108</v>
      </c>
      <c r="C311" s="6" t="s">
        <v>9702</v>
      </c>
      <c r="D311" s="6" t="s">
        <v>982</v>
      </c>
      <c r="E311" s="6" t="s">
        <v>289</v>
      </c>
      <c r="F311" s="8" t="s">
        <v>980</v>
      </c>
      <c r="G311" s="8">
        <v>38666</v>
      </c>
      <c r="H311" s="8">
        <v>38718</v>
      </c>
      <c r="I311" s="6" t="s">
        <v>1346</v>
      </c>
      <c r="J311" s="8" t="s">
        <v>176</v>
      </c>
      <c r="K311" s="6" t="s">
        <v>983</v>
      </c>
      <c r="L311" s="6" t="s">
        <v>87</v>
      </c>
      <c r="M311" s="6" t="s">
        <v>850</v>
      </c>
      <c r="N311" s="69" t="s">
        <v>94</v>
      </c>
      <c r="O311" s="6" t="s">
        <v>411</v>
      </c>
      <c r="P311" s="69" t="s">
        <v>600</v>
      </c>
      <c r="Q311" s="38"/>
      <c r="R311" s="137" t="s">
        <v>45</v>
      </c>
      <c r="S311" s="189" t="s">
        <v>530</v>
      </c>
      <c r="T311" s="76">
        <v>1610</v>
      </c>
      <c r="U311" s="76">
        <v>1466</v>
      </c>
      <c r="V311" s="76">
        <v>1466</v>
      </c>
      <c r="W311" s="76">
        <v>1466</v>
      </c>
      <c r="X311" s="76">
        <v>1466</v>
      </c>
      <c r="Y311" s="76">
        <v>1466</v>
      </c>
      <c r="Z311" s="152" t="s">
        <v>226</v>
      </c>
      <c r="AA311" s="71"/>
    </row>
    <row r="312" spans="1:27" ht="76.5" x14ac:dyDescent="0.25">
      <c r="A312" s="5">
        <v>304</v>
      </c>
      <c r="B312" s="10" t="s">
        <v>108</v>
      </c>
      <c r="C312" s="6" t="s">
        <v>9702</v>
      </c>
      <c r="D312" s="6" t="s">
        <v>984</v>
      </c>
      <c r="E312" s="8" t="s">
        <v>7577</v>
      </c>
      <c r="F312" s="8" t="s">
        <v>980</v>
      </c>
      <c r="G312" s="8">
        <v>38666</v>
      </c>
      <c r="H312" s="8">
        <v>38718</v>
      </c>
      <c r="I312" s="6" t="s">
        <v>1346</v>
      </c>
      <c r="J312" s="8" t="s">
        <v>176</v>
      </c>
      <c r="K312" s="6" t="s">
        <v>9703</v>
      </c>
      <c r="L312" s="6" t="s">
        <v>87</v>
      </c>
      <c r="M312" s="6" t="s">
        <v>850</v>
      </c>
      <c r="N312" s="69" t="s">
        <v>94</v>
      </c>
      <c r="O312" s="6" t="s">
        <v>411</v>
      </c>
      <c r="P312" s="69" t="s">
        <v>600</v>
      </c>
      <c r="Q312" s="38"/>
      <c r="R312" s="38" t="s">
        <v>6965</v>
      </c>
      <c r="S312" s="189" t="s">
        <v>9704</v>
      </c>
      <c r="T312" s="76">
        <v>3168</v>
      </c>
      <c r="U312" s="76">
        <v>3031</v>
      </c>
      <c r="V312" s="76">
        <v>3031</v>
      </c>
      <c r="W312" s="76">
        <v>3031</v>
      </c>
      <c r="X312" s="76">
        <v>3031</v>
      </c>
      <c r="Y312" s="76">
        <v>3031</v>
      </c>
      <c r="Z312" s="152" t="s">
        <v>226</v>
      </c>
      <c r="AA312" s="71"/>
    </row>
    <row r="313" spans="1:27" ht="51" x14ac:dyDescent="0.25">
      <c r="A313" s="5">
        <v>305</v>
      </c>
      <c r="B313" s="10" t="s">
        <v>108</v>
      </c>
      <c r="C313" s="6" t="s">
        <v>9705</v>
      </c>
      <c r="D313" s="6" t="s">
        <v>985</v>
      </c>
      <c r="E313" s="6" t="s">
        <v>289</v>
      </c>
      <c r="F313" s="8" t="s">
        <v>980</v>
      </c>
      <c r="G313" s="8">
        <v>38666</v>
      </c>
      <c r="H313" s="8">
        <v>38718</v>
      </c>
      <c r="I313" s="6" t="s">
        <v>1346</v>
      </c>
      <c r="J313" s="8" t="s">
        <v>176</v>
      </c>
      <c r="K313" s="6" t="s">
        <v>986</v>
      </c>
      <c r="L313" s="6" t="s">
        <v>87</v>
      </c>
      <c r="M313" s="6" t="s">
        <v>850</v>
      </c>
      <c r="N313" s="69" t="s">
        <v>94</v>
      </c>
      <c r="O313" s="6" t="s">
        <v>411</v>
      </c>
      <c r="P313" s="69" t="s">
        <v>600</v>
      </c>
      <c r="Q313" s="38"/>
      <c r="R313" s="137" t="s">
        <v>45</v>
      </c>
      <c r="S313" s="189" t="s">
        <v>530</v>
      </c>
      <c r="T313" s="76">
        <v>37.5</v>
      </c>
      <c r="U313" s="76">
        <v>32</v>
      </c>
      <c r="V313" s="76">
        <v>32</v>
      </c>
      <c r="W313" s="76">
        <v>32</v>
      </c>
      <c r="X313" s="76">
        <v>32</v>
      </c>
      <c r="Y313" s="76">
        <v>32</v>
      </c>
      <c r="Z313" s="152" t="s">
        <v>226</v>
      </c>
      <c r="AA313" s="71"/>
    </row>
    <row r="314" spans="1:27" ht="76.5" x14ac:dyDescent="0.25">
      <c r="A314" s="5">
        <v>306</v>
      </c>
      <c r="B314" s="10" t="s">
        <v>108</v>
      </c>
      <c r="C314" s="6" t="s">
        <v>9702</v>
      </c>
      <c r="D314" s="6" t="s">
        <v>987</v>
      </c>
      <c r="E314" s="6" t="s">
        <v>289</v>
      </c>
      <c r="F314" s="8" t="s">
        <v>980</v>
      </c>
      <c r="G314" s="8">
        <v>38666</v>
      </c>
      <c r="H314" s="8">
        <v>38718</v>
      </c>
      <c r="I314" s="6" t="s">
        <v>1346</v>
      </c>
      <c r="J314" s="8" t="s">
        <v>176</v>
      </c>
      <c r="K314" s="6" t="s">
        <v>988</v>
      </c>
      <c r="L314" s="6" t="s">
        <v>87</v>
      </c>
      <c r="M314" s="6" t="s">
        <v>850</v>
      </c>
      <c r="N314" s="69" t="s">
        <v>94</v>
      </c>
      <c r="O314" s="6" t="s">
        <v>411</v>
      </c>
      <c r="P314" s="69" t="s">
        <v>600</v>
      </c>
      <c r="Q314" s="38"/>
      <c r="R314" s="38" t="s">
        <v>6965</v>
      </c>
      <c r="S314" s="189" t="s">
        <v>9704</v>
      </c>
      <c r="T314" s="76">
        <v>196.3</v>
      </c>
      <c r="U314" s="76">
        <v>206</v>
      </c>
      <c r="V314" s="76">
        <v>206</v>
      </c>
      <c r="W314" s="76">
        <v>206</v>
      </c>
      <c r="X314" s="76">
        <v>206</v>
      </c>
      <c r="Y314" s="76">
        <v>206</v>
      </c>
      <c r="Z314" s="152" t="s">
        <v>226</v>
      </c>
      <c r="AA314" s="71"/>
    </row>
    <row r="315" spans="1:27" ht="76.5" x14ac:dyDescent="0.25">
      <c r="A315" s="5">
        <v>307</v>
      </c>
      <c r="B315" s="10" t="s">
        <v>108</v>
      </c>
      <c r="C315" s="10" t="s">
        <v>847</v>
      </c>
      <c r="D315" s="77" t="s">
        <v>989</v>
      </c>
      <c r="E315" s="8" t="s">
        <v>7576</v>
      </c>
      <c r="F315" s="8" t="s">
        <v>990</v>
      </c>
      <c r="G315" s="8">
        <v>38666</v>
      </c>
      <c r="H315" s="8">
        <v>38718</v>
      </c>
      <c r="I315" s="6" t="s">
        <v>1346</v>
      </c>
      <c r="J315" s="8">
        <v>43466</v>
      </c>
      <c r="K315" s="6" t="s">
        <v>991</v>
      </c>
      <c r="L315" s="6" t="s">
        <v>62</v>
      </c>
      <c r="M315" s="6" t="s">
        <v>873</v>
      </c>
      <c r="N315" s="6" t="s">
        <v>94</v>
      </c>
      <c r="O315" s="6" t="s">
        <v>411</v>
      </c>
      <c r="P315" s="69" t="s">
        <v>600</v>
      </c>
      <c r="Q315" s="90"/>
      <c r="R315" s="38" t="s">
        <v>6973</v>
      </c>
      <c r="S315" s="186" t="s">
        <v>7988</v>
      </c>
      <c r="T315" s="78">
        <v>3946</v>
      </c>
      <c r="U315" s="78" t="s">
        <v>232</v>
      </c>
      <c r="V315" s="78" t="s">
        <v>232</v>
      </c>
      <c r="W315" s="78" t="s">
        <v>232</v>
      </c>
      <c r="X315" s="78" t="s">
        <v>232</v>
      </c>
      <c r="Y315" s="78" t="s">
        <v>232</v>
      </c>
      <c r="Z315" s="87" t="s">
        <v>1199</v>
      </c>
      <c r="AA315" s="5"/>
    </row>
    <row r="316" spans="1:27" ht="76.5" x14ac:dyDescent="0.25">
      <c r="A316" s="5">
        <v>308</v>
      </c>
      <c r="B316" s="10" t="s">
        <v>108</v>
      </c>
      <c r="C316" s="10" t="s">
        <v>7575</v>
      </c>
      <c r="D316" s="10" t="s">
        <v>992</v>
      </c>
      <c r="E316" s="6" t="s">
        <v>289</v>
      </c>
      <c r="F316" s="8" t="s">
        <v>9321</v>
      </c>
      <c r="G316" s="8">
        <v>43210</v>
      </c>
      <c r="H316" s="8">
        <v>43466</v>
      </c>
      <c r="I316" s="6" t="s">
        <v>1346</v>
      </c>
      <c r="J316" s="8" t="s">
        <v>176</v>
      </c>
      <c r="K316" s="8" t="s">
        <v>9706</v>
      </c>
      <c r="L316" s="6" t="s">
        <v>62</v>
      </c>
      <c r="M316" s="6" t="s">
        <v>873</v>
      </c>
      <c r="N316" s="6" t="s">
        <v>94</v>
      </c>
      <c r="O316" s="6" t="s">
        <v>411</v>
      </c>
      <c r="P316" s="69" t="s">
        <v>600</v>
      </c>
      <c r="Q316" s="90"/>
      <c r="R316" s="38" t="s">
        <v>6973</v>
      </c>
      <c r="S316" s="186" t="s">
        <v>7988</v>
      </c>
      <c r="T316" s="78" t="s">
        <v>232</v>
      </c>
      <c r="U316" s="78">
        <v>3459</v>
      </c>
      <c r="V316" s="78">
        <v>3459</v>
      </c>
      <c r="W316" s="78">
        <v>3459</v>
      </c>
      <c r="X316" s="78">
        <v>3459</v>
      </c>
      <c r="Y316" s="78">
        <v>3459</v>
      </c>
      <c r="Z316" s="87" t="s">
        <v>1222</v>
      </c>
      <c r="AA316" s="5"/>
    </row>
    <row r="317" spans="1:27" ht="51" x14ac:dyDescent="0.25">
      <c r="A317" s="5">
        <v>309</v>
      </c>
      <c r="B317" s="10" t="s">
        <v>108</v>
      </c>
      <c r="C317" s="6" t="s">
        <v>9702</v>
      </c>
      <c r="D317" s="6" t="s">
        <v>993</v>
      </c>
      <c r="E317" s="6" t="s">
        <v>289</v>
      </c>
      <c r="F317" s="8" t="s">
        <v>994</v>
      </c>
      <c r="G317" s="8">
        <v>38666</v>
      </c>
      <c r="H317" s="8">
        <v>38718</v>
      </c>
      <c r="I317" s="6" t="s">
        <v>1346</v>
      </c>
      <c r="J317" s="8" t="s">
        <v>176</v>
      </c>
      <c r="K317" s="6" t="s">
        <v>995</v>
      </c>
      <c r="L317" s="6" t="s">
        <v>87</v>
      </c>
      <c r="M317" s="6" t="s">
        <v>850</v>
      </c>
      <c r="N317" s="6" t="s">
        <v>94</v>
      </c>
      <c r="O317" s="6" t="s">
        <v>411</v>
      </c>
      <c r="P317" s="69" t="s">
        <v>600</v>
      </c>
      <c r="Q317" s="90"/>
      <c r="R317" s="5">
        <v>10</v>
      </c>
      <c r="S317" s="6" t="s">
        <v>219</v>
      </c>
      <c r="T317" s="78">
        <v>17</v>
      </c>
      <c r="U317" s="78">
        <v>18</v>
      </c>
      <c r="V317" s="78">
        <v>18</v>
      </c>
      <c r="W317" s="78">
        <v>18</v>
      </c>
      <c r="X317" s="78">
        <v>18</v>
      </c>
      <c r="Y317" s="78">
        <v>18</v>
      </c>
      <c r="Z317" s="87" t="s">
        <v>1199</v>
      </c>
      <c r="AA317" s="5"/>
    </row>
    <row r="318" spans="1:27" ht="76.5" x14ac:dyDescent="0.25">
      <c r="A318" s="5">
        <v>310</v>
      </c>
      <c r="B318" s="10" t="s">
        <v>108</v>
      </c>
      <c r="C318" s="10" t="s">
        <v>847</v>
      </c>
      <c r="D318" s="77" t="s">
        <v>996</v>
      </c>
      <c r="E318" s="6" t="s">
        <v>289</v>
      </c>
      <c r="F318" s="8" t="s">
        <v>997</v>
      </c>
      <c r="G318" s="8">
        <v>38666</v>
      </c>
      <c r="H318" s="8">
        <v>38718</v>
      </c>
      <c r="I318" s="6" t="s">
        <v>1346</v>
      </c>
      <c r="J318" s="8">
        <v>43466</v>
      </c>
      <c r="K318" s="6" t="s">
        <v>857</v>
      </c>
      <c r="L318" s="6" t="s">
        <v>87</v>
      </c>
      <c r="M318" s="6" t="s">
        <v>850</v>
      </c>
      <c r="N318" s="6" t="s">
        <v>94</v>
      </c>
      <c r="O318" s="6" t="s">
        <v>411</v>
      </c>
      <c r="P318" s="69" t="s">
        <v>600</v>
      </c>
      <c r="Q318" s="90"/>
      <c r="R318" s="5">
        <v>8</v>
      </c>
      <c r="S318" s="6" t="s">
        <v>843</v>
      </c>
      <c r="T318" s="78">
        <v>0</v>
      </c>
      <c r="U318" s="186" t="s">
        <v>232</v>
      </c>
      <c r="V318" s="186" t="s">
        <v>232</v>
      </c>
      <c r="W318" s="186" t="s">
        <v>232</v>
      </c>
      <c r="X318" s="186" t="s">
        <v>232</v>
      </c>
      <c r="Y318" s="186" t="s">
        <v>232</v>
      </c>
      <c r="Z318" s="87" t="s">
        <v>1199</v>
      </c>
      <c r="AA318" s="5"/>
    </row>
    <row r="319" spans="1:27" ht="76.5" x14ac:dyDescent="0.25">
      <c r="A319" s="5">
        <v>311</v>
      </c>
      <c r="B319" s="10" t="s">
        <v>108</v>
      </c>
      <c r="C319" s="6" t="s">
        <v>9707</v>
      </c>
      <c r="D319" s="6" t="s">
        <v>7580</v>
      </c>
      <c r="E319" s="6" t="s">
        <v>289</v>
      </c>
      <c r="F319" s="8" t="s">
        <v>998</v>
      </c>
      <c r="G319" s="8">
        <v>41939</v>
      </c>
      <c r="H319" s="8">
        <v>41640</v>
      </c>
      <c r="I319" s="6" t="s">
        <v>1346</v>
      </c>
      <c r="J319" s="8" t="s">
        <v>176</v>
      </c>
      <c r="K319" s="6" t="s">
        <v>999</v>
      </c>
      <c r="L319" s="6" t="s">
        <v>87</v>
      </c>
      <c r="M319" s="6" t="s">
        <v>850</v>
      </c>
      <c r="N319" s="6" t="s">
        <v>94</v>
      </c>
      <c r="O319" s="147" t="s">
        <v>416</v>
      </c>
      <c r="P319" s="6" t="s">
        <v>1000</v>
      </c>
      <c r="Q319" s="90"/>
      <c r="R319" s="5">
        <v>17</v>
      </c>
      <c r="S319" s="6" t="s">
        <v>4637</v>
      </c>
      <c r="T319" s="78">
        <v>263</v>
      </c>
      <c r="U319" s="78">
        <v>258</v>
      </c>
      <c r="V319" s="78">
        <v>258</v>
      </c>
      <c r="W319" s="78">
        <v>258</v>
      </c>
      <c r="X319" s="78">
        <v>258</v>
      </c>
      <c r="Y319" s="78">
        <v>258</v>
      </c>
      <c r="Z319" s="87" t="s">
        <v>1199</v>
      </c>
      <c r="AA319" s="5"/>
    </row>
    <row r="320" spans="1:27" ht="102" x14ac:dyDescent="0.25">
      <c r="A320" s="5">
        <v>312</v>
      </c>
      <c r="B320" s="10" t="s">
        <v>108</v>
      </c>
      <c r="C320" s="10" t="s">
        <v>1001</v>
      </c>
      <c r="D320" s="77" t="s">
        <v>276</v>
      </c>
      <c r="E320" s="8" t="s">
        <v>1002</v>
      </c>
      <c r="F320" s="8" t="s">
        <v>1003</v>
      </c>
      <c r="G320" s="8">
        <v>42114</v>
      </c>
      <c r="H320" s="8">
        <v>42114</v>
      </c>
      <c r="I320" s="8" t="s">
        <v>1004</v>
      </c>
      <c r="J320" s="8">
        <v>44197</v>
      </c>
      <c r="K320" s="6" t="s">
        <v>1005</v>
      </c>
      <c r="L320" s="6" t="s">
        <v>62</v>
      </c>
      <c r="M320" s="6" t="s">
        <v>873</v>
      </c>
      <c r="N320" s="6" t="s">
        <v>70</v>
      </c>
      <c r="O320" s="6" t="s">
        <v>92</v>
      </c>
      <c r="P320" s="6" t="s">
        <v>519</v>
      </c>
      <c r="Q320" s="38" t="s">
        <v>1006</v>
      </c>
      <c r="R320" s="79" t="s">
        <v>25</v>
      </c>
      <c r="S320" s="6" t="s">
        <v>260</v>
      </c>
      <c r="T320" s="78">
        <v>31105</v>
      </c>
      <c r="U320" s="78">
        <v>22440</v>
      </c>
      <c r="V320" s="78">
        <v>22440</v>
      </c>
      <c r="W320" s="78" t="s">
        <v>232</v>
      </c>
      <c r="X320" s="78" t="s">
        <v>232</v>
      </c>
      <c r="Y320" s="78" t="s">
        <v>232</v>
      </c>
      <c r="Z320" s="153" t="s">
        <v>831</v>
      </c>
      <c r="AA320" s="5"/>
    </row>
    <row r="321" spans="1:27" ht="102" x14ac:dyDescent="0.25">
      <c r="A321" s="5">
        <v>313</v>
      </c>
      <c r="B321" s="10" t="s">
        <v>108</v>
      </c>
      <c r="C321" s="10" t="s">
        <v>1001</v>
      </c>
      <c r="D321" s="77" t="s">
        <v>276</v>
      </c>
      <c r="E321" s="8" t="s">
        <v>1002</v>
      </c>
      <c r="F321" s="8" t="s">
        <v>1003</v>
      </c>
      <c r="G321" s="8">
        <v>42114</v>
      </c>
      <c r="H321" s="8">
        <v>42114</v>
      </c>
      <c r="I321" s="8" t="s">
        <v>1004</v>
      </c>
      <c r="J321" s="8">
        <v>44197</v>
      </c>
      <c r="K321" s="6" t="s">
        <v>1007</v>
      </c>
      <c r="L321" s="6" t="s">
        <v>62</v>
      </c>
      <c r="M321" s="6" t="s">
        <v>873</v>
      </c>
      <c r="N321" s="6" t="s">
        <v>68</v>
      </c>
      <c r="O321" s="6" t="s">
        <v>92</v>
      </c>
      <c r="P321" s="6" t="s">
        <v>281</v>
      </c>
      <c r="Q321" s="38" t="s">
        <v>1006</v>
      </c>
      <c r="R321" s="79" t="s">
        <v>25</v>
      </c>
      <c r="S321" s="6" t="s">
        <v>260</v>
      </c>
      <c r="T321" s="78">
        <v>1454</v>
      </c>
      <c r="U321" s="78">
        <v>886</v>
      </c>
      <c r="V321" s="78">
        <v>886</v>
      </c>
      <c r="W321" s="78" t="s">
        <v>232</v>
      </c>
      <c r="X321" s="78" t="s">
        <v>232</v>
      </c>
      <c r="Y321" s="78" t="s">
        <v>232</v>
      </c>
      <c r="Z321" s="153" t="s">
        <v>831</v>
      </c>
      <c r="AA321" s="5"/>
    </row>
    <row r="322" spans="1:27" ht="114.75" x14ac:dyDescent="0.25">
      <c r="A322" s="5">
        <v>314</v>
      </c>
      <c r="B322" s="10" t="s">
        <v>108</v>
      </c>
      <c r="C322" s="10" t="s">
        <v>1008</v>
      </c>
      <c r="D322" s="77" t="s">
        <v>276</v>
      </c>
      <c r="E322" s="6" t="s">
        <v>289</v>
      </c>
      <c r="F322" s="8" t="s">
        <v>9708</v>
      </c>
      <c r="G322" s="8">
        <v>40499</v>
      </c>
      <c r="H322" s="8">
        <v>40544</v>
      </c>
      <c r="I322" s="8" t="s">
        <v>1009</v>
      </c>
      <c r="J322" s="8" t="s">
        <v>176</v>
      </c>
      <c r="K322" s="6" t="s">
        <v>1010</v>
      </c>
      <c r="L322" s="6" t="s">
        <v>62</v>
      </c>
      <c r="M322" s="6" t="s">
        <v>873</v>
      </c>
      <c r="N322" s="6" t="s">
        <v>70</v>
      </c>
      <c r="O322" s="147" t="s">
        <v>416</v>
      </c>
      <c r="P322" s="7" t="s">
        <v>1011</v>
      </c>
      <c r="Q322" s="38" t="s">
        <v>1012</v>
      </c>
      <c r="R322" s="79" t="s">
        <v>25</v>
      </c>
      <c r="S322" s="6" t="s">
        <v>260</v>
      </c>
      <c r="T322" s="78">
        <v>8811</v>
      </c>
      <c r="U322" s="78">
        <v>7315</v>
      </c>
      <c r="V322" s="78">
        <v>7315</v>
      </c>
      <c r="W322" s="78">
        <v>7315</v>
      </c>
      <c r="X322" s="78">
        <v>7315</v>
      </c>
      <c r="Y322" s="78">
        <v>7315</v>
      </c>
      <c r="Z322" s="87" t="s">
        <v>1222</v>
      </c>
      <c r="AA322" s="5"/>
    </row>
    <row r="323" spans="1:27" ht="127.5" x14ac:dyDescent="0.25">
      <c r="A323" s="5">
        <v>315</v>
      </c>
      <c r="B323" s="1" t="s">
        <v>109</v>
      </c>
      <c r="C323" s="6" t="s">
        <v>1013</v>
      </c>
      <c r="D323" s="8" t="s">
        <v>9709</v>
      </c>
      <c r="E323" s="6" t="s">
        <v>9710</v>
      </c>
      <c r="F323" s="6" t="s">
        <v>1014</v>
      </c>
      <c r="G323" s="8">
        <v>42005</v>
      </c>
      <c r="H323" s="8">
        <v>42005</v>
      </c>
      <c r="I323" s="6" t="s">
        <v>1346</v>
      </c>
      <c r="J323" s="8" t="s">
        <v>176</v>
      </c>
      <c r="K323" s="6" t="s">
        <v>9711</v>
      </c>
      <c r="L323" s="186" t="s">
        <v>87</v>
      </c>
      <c r="M323" s="186" t="s">
        <v>9712</v>
      </c>
      <c r="N323" s="6" t="s">
        <v>94</v>
      </c>
      <c r="O323" s="6" t="s">
        <v>91</v>
      </c>
      <c r="P323" s="69" t="s">
        <v>600</v>
      </c>
      <c r="Q323" s="51"/>
      <c r="R323" s="38" t="s">
        <v>45</v>
      </c>
      <c r="S323" s="186" t="s">
        <v>530</v>
      </c>
      <c r="T323" s="186">
        <v>3974</v>
      </c>
      <c r="U323" s="186">
        <v>4088</v>
      </c>
      <c r="V323" s="186">
        <v>4088</v>
      </c>
      <c r="W323" s="186">
        <v>4088</v>
      </c>
      <c r="X323" s="186">
        <v>4088</v>
      </c>
      <c r="Y323" s="186">
        <v>4088</v>
      </c>
      <c r="Z323" s="152" t="s">
        <v>226</v>
      </c>
      <c r="AA323" s="147"/>
    </row>
    <row r="324" spans="1:27" ht="63.75" x14ac:dyDescent="0.25">
      <c r="A324" s="5">
        <v>316</v>
      </c>
      <c r="B324" s="1" t="s">
        <v>109</v>
      </c>
      <c r="C324" s="6" t="s">
        <v>1015</v>
      </c>
      <c r="D324" s="8" t="s">
        <v>5235</v>
      </c>
      <c r="E324" s="6" t="s">
        <v>9713</v>
      </c>
      <c r="F324" s="6" t="s">
        <v>1016</v>
      </c>
      <c r="G324" s="8">
        <v>42005</v>
      </c>
      <c r="H324" s="8">
        <v>42005</v>
      </c>
      <c r="I324" s="6" t="s">
        <v>1346</v>
      </c>
      <c r="J324" s="8" t="s">
        <v>176</v>
      </c>
      <c r="K324" s="6" t="s">
        <v>9714</v>
      </c>
      <c r="L324" s="186" t="s">
        <v>87</v>
      </c>
      <c r="M324" s="186" t="s">
        <v>9712</v>
      </c>
      <c r="N324" s="6" t="s">
        <v>94</v>
      </c>
      <c r="O324" s="6" t="s">
        <v>91</v>
      </c>
      <c r="P324" s="69" t="s">
        <v>600</v>
      </c>
      <c r="Q324" s="51"/>
      <c r="R324" s="6" t="s">
        <v>45</v>
      </c>
      <c r="S324" s="186" t="s">
        <v>530</v>
      </c>
      <c r="T324" s="187">
        <v>194</v>
      </c>
      <c r="U324" s="187">
        <v>210</v>
      </c>
      <c r="V324" s="187">
        <v>210</v>
      </c>
      <c r="W324" s="187">
        <v>210</v>
      </c>
      <c r="X324" s="187">
        <v>210</v>
      </c>
      <c r="Y324" s="187">
        <v>210</v>
      </c>
      <c r="Z324" s="152" t="s">
        <v>226</v>
      </c>
      <c r="AA324" s="147"/>
    </row>
    <row r="325" spans="1:27" ht="89.25" x14ac:dyDescent="0.25">
      <c r="A325" s="5">
        <v>317</v>
      </c>
      <c r="B325" s="1" t="s">
        <v>109</v>
      </c>
      <c r="C325" s="6" t="s">
        <v>1015</v>
      </c>
      <c r="D325" s="8" t="s">
        <v>5888</v>
      </c>
      <c r="E325" s="6" t="s">
        <v>9713</v>
      </c>
      <c r="F325" s="6" t="s">
        <v>1017</v>
      </c>
      <c r="G325" s="8">
        <v>42005</v>
      </c>
      <c r="H325" s="8">
        <v>42005</v>
      </c>
      <c r="I325" s="6" t="s">
        <v>1346</v>
      </c>
      <c r="J325" s="8" t="s">
        <v>176</v>
      </c>
      <c r="K325" s="6" t="s">
        <v>9715</v>
      </c>
      <c r="L325" s="186" t="s">
        <v>87</v>
      </c>
      <c r="M325" s="186" t="s">
        <v>9712</v>
      </c>
      <c r="N325" s="6" t="s">
        <v>94</v>
      </c>
      <c r="O325" s="6" t="s">
        <v>91</v>
      </c>
      <c r="P325" s="69" t="s">
        <v>600</v>
      </c>
      <c r="Q325" s="51"/>
      <c r="R325" s="6" t="s">
        <v>45</v>
      </c>
      <c r="S325" s="186" t="s">
        <v>530</v>
      </c>
      <c r="T325" s="187">
        <v>4391</v>
      </c>
      <c r="U325" s="187">
        <v>4912</v>
      </c>
      <c r="V325" s="187">
        <v>4912</v>
      </c>
      <c r="W325" s="187">
        <v>4912</v>
      </c>
      <c r="X325" s="187">
        <v>4912</v>
      </c>
      <c r="Y325" s="187">
        <v>4912</v>
      </c>
      <c r="Z325" s="152" t="s">
        <v>226</v>
      </c>
      <c r="AA325" s="147"/>
    </row>
    <row r="326" spans="1:27" ht="114.75" x14ac:dyDescent="0.25">
      <c r="A326" s="5">
        <v>318</v>
      </c>
      <c r="B326" s="1" t="s">
        <v>109</v>
      </c>
      <c r="C326" s="6" t="s">
        <v>1015</v>
      </c>
      <c r="D326" s="8" t="s">
        <v>5890</v>
      </c>
      <c r="E326" s="6" t="s">
        <v>9713</v>
      </c>
      <c r="F326" s="6" t="s">
        <v>8687</v>
      </c>
      <c r="G326" s="8">
        <v>42005</v>
      </c>
      <c r="H326" s="8">
        <v>42005</v>
      </c>
      <c r="I326" s="6" t="s">
        <v>1346</v>
      </c>
      <c r="J326" s="8" t="s">
        <v>176</v>
      </c>
      <c r="K326" s="6" t="s">
        <v>9716</v>
      </c>
      <c r="L326" s="186" t="s">
        <v>87</v>
      </c>
      <c r="M326" s="186" t="s">
        <v>9712</v>
      </c>
      <c r="N326" s="6" t="s">
        <v>94</v>
      </c>
      <c r="O326" s="6" t="s">
        <v>91</v>
      </c>
      <c r="P326" s="69" t="s">
        <v>600</v>
      </c>
      <c r="Q326" s="51"/>
      <c r="R326" s="6" t="s">
        <v>45</v>
      </c>
      <c r="S326" s="186" t="s">
        <v>530</v>
      </c>
      <c r="T326" s="187">
        <v>286</v>
      </c>
      <c r="U326" s="187">
        <v>285</v>
      </c>
      <c r="V326" s="187">
        <v>285</v>
      </c>
      <c r="W326" s="187">
        <v>285</v>
      </c>
      <c r="X326" s="187">
        <v>285</v>
      </c>
      <c r="Y326" s="187">
        <v>285</v>
      </c>
      <c r="Z326" s="152" t="s">
        <v>226</v>
      </c>
      <c r="AA326" s="147"/>
    </row>
    <row r="327" spans="1:27" ht="25.5" x14ac:dyDescent="0.25">
      <c r="A327" s="5">
        <v>319</v>
      </c>
      <c r="B327" s="1" t="s">
        <v>109</v>
      </c>
      <c r="C327" s="6" t="s">
        <v>1015</v>
      </c>
      <c r="D327" s="8" t="s">
        <v>6511</v>
      </c>
      <c r="E327" s="6" t="s">
        <v>289</v>
      </c>
      <c r="F327" s="6" t="s">
        <v>1018</v>
      </c>
      <c r="G327" s="8">
        <v>42005</v>
      </c>
      <c r="H327" s="8">
        <v>42005</v>
      </c>
      <c r="I327" s="6" t="s">
        <v>1346</v>
      </c>
      <c r="J327" s="8">
        <v>43466</v>
      </c>
      <c r="K327" s="6" t="s">
        <v>1019</v>
      </c>
      <c r="L327" s="186" t="s">
        <v>87</v>
      </c>
      <c r="M327" s="186" t="s">
        <v>1783</v>
      </c>
      <c r="N327" s="6" t="s">
        <v>94</v>
      </c>
      <c r="O327" s="6" t="s">
        <v>91</v>
      </c>
      <c r="P327" s="69" t="s">
        <v>600</v>
      </c>
      <c r="Q327" s="51"/>
      <c r="R327" s="6" t="s">
        <v>43</v>
      </c>
      <c r="S327" s="186" t="s">
        <v>219</v>
      </c>
      <c r="T327" s="187">
        <v>1</v>
      </c>
      <c r="U327" s="1" t="s">
        <v>232</v>
      </c>
      <c r="V327" s="1" t="s">
        <v>232</v>
      </c>
      <c r="W327" s="1" t="s">
        <v>232</v>
      </c>
      <c r="X327" s="1" t="s">
        <v>232</v>
      </c>
      <c r="Y327" s="1" t="s">
        <v>232</v>
      </c>
      <c r="Z327" s="87" t="s">
        <v>1199</v>
      </c>
      <c r="AA327" s="147"/>
    </row>
    <row r="328" spans="1:27" ht="76.5" x14ac:dyDescent="0.25">
      <c r="A328" s="5">
        <v>320</v>
      </c>
      <c r="B328" s="1" t="s">
        <v>109</v>
      </c>
      <c r="C328" s="6" t="s">
        <v>1015</v>
      </c>
      <c r="D328" s="8" t="s">
        <v>9717</v>
      </c>
      <c r="E328" s="6" t="s">
        <v>9718</v>
      </c>
      <c r="F328" s="6" t="s">
        <v>1020</v>
      </c>
      <c r="G328" s="8">
        <v>42005</v>
      </c>
      <c r="H328" s="8">
        <v>42005</v>
      </c>
      <c r="I328" s="6" t="s">
        <v>1346</v>
      </c>
      <c r="J328" s="8" t="s">
        <v>176</v>
      </c>
      <c r="K328" s="6" t="s">
        <v>1021</v>
      </c>
      <c r="L328" s="186" t="s">
        <v>87</v>
      </c>
      <c r="M328" s="186" t="s">
        <v>1022</v>
      </c>
      <c r="N328" s="6" t="s">
        <v>94</v>
      </c>
      <c r="O328" s="6" t="s">
        <v>91</v>
      </c>
      <c r="P328" s="69" t="s">
        <v>600</v>
      </c>
      <c r="Q328" s="51"/>
      <c r="R328" s="6" t="s">
        <v>43</v>
      </c>
      <c r="S328" s="186" t="s">
        <v>219</v>
      </c>
      <c r="T328" s="187">
        <v>94</v>
      </c>
      <c r="U328" s="187">
        <v>160</v>
      </c>
      <c r="V328" s="187">
        <v>160</v>
      </c>
      <c r="W328" s="187">
        <v>160</v>
      </c>
      <c r="X328" s="187">
        <v>160</v>
      </c>
      <c r="Y328" s="187">
        <v>160</v>
      </c>
      <c r="Z328" s="87" t="s">
        <v>1199</v>
      </c>
      <c r="AA328" s="147"/>
    </row>
    <row r="329" spans="1:27" ht="76.5" x14ac:dyDescent="0.25">
      <c r="A329" s="5">
        <v>321</v>
      </c>
      <c r="B329" s="1" t="s">
        <v>109</v>
      </c>
      <c r="C329" s="6" t="s">
        <v>1023</v>
      </c>
      <c r="D329" s="8" t="s">
        <v>1024</v>
      </c>
      <c r="E329" s="6" t="s">
        <v>289</v>
      </c>
      <c r="F329" s="6" t="s">
        <v>1032</v>
      </c>
      <c r="G329" s="8">
        <v>42005</v>
      </c>
      <c r="H329" s="8">
        <v>42005</v>
      </c>
      <c r="I329" s="6" t="s">
        <v>1346</v>
      </c>
      <c r="J329" s="8" t="s">
        <v>176</v>
      </c>
      <c r="K329" s="6" t="s">
        <v>1025</v>
      </c>
      <c r="L329" s="6" t="s">
        <v>63</v>
      </c>
      <c r="M329" s="186" t="s">
        <v>1026</v>
      </c>
      <c r="N329" s="6" t="s">
        <v>66</v>
      </c>
      <c r="O329" s="6" t="s">
        <v>91</v>
      </c>
      <c r="P329" s="6" t="s">
        <v>251</v>
      </c>
      <c r="Q329" s="51"/>
      <c r="R329" s="6">
        <v>1</v>
      </c>
      <c r="S329" s="186" t="s">
        <v>1027</v>
      </c>
      <c r="T329" s="187">
        <v>73699</v>
      </c>
      <c r="U329" s="187">
        <v>76813</v>
      </c>
      <c r="V329" s="187">
        <v>76813</v>
      </c>
      <c r="W329" s="187">
        <v>76813</v>
      </c>
      <c r="X329" s="187">
        <v>76813</v>
      </c>
      <c r="Y329" s="187">
        <v>76813</v>
      </c>
      <c r="Z329" s="87" t="s">
        <v>1199</v>
      </c>
      <c r="AA329" s="147"/>
    </row>
    <row r="330" spans="1:27" ht="89.25" x14ac:dyDescent="0.25">
      <c r="A330" s="5">
        <v>322</v>
      </c>
      <c r="B330" s="1" t="s">
        <v>109</v>
      </c>
      <c r="C330" s="6" t="s">
        <v>1023</v>
      </c>
      <c r="D330" s="8" t="s">
        <v>1028</v>
      </c>
      <c r="E330" s="6" t="s">
        <v>289</v>
      </c>
      <c r="F330" s="6" t="s">
        <v>1032</v>
      </c>
      <c r="G330" s="8">
        <v>42005</v>
      </c>
      <c r="H330" s="8">
        <v>42005</v>
      </c>
      <c r="I330" s="6" t="s">
        <v>1346</v>
      </c>
      <c r="J330" s="8" t="s">
        <v>176</v>
      </c>
      <c r="K330" s="6" t="s">
        <v>1029</v>
      </c>
      <c r="L330" s="6" t="s">
        <v>63</v>
      </c>
      <c r="M330" s="186" t="s">
        <v>1030</v>
      </c>
      <c r="N330" s="6" t="s">
        <v>66</v>
      </c>
      <c r="O330" s="6" t="s">
        <v>91</v>
      </c>
      <c r="P330" s="6" t="s">
        <v>251</v>
      </c>
      <c r="Q330" s="51"/>
      <c r="R330" s="6">
        <v>1</v>
      </c>
      <c r="S330" s="186" t="s">
        <v>1027</v>
      </c>
      <c r="T330" s="187">
        <v>5553</v>
      </c>
      <c r="U330" s="187">
        <v>4866</v>
      </c>
      <c r="V330" s="187">
        <v>4866</v>
      </c>
      <c r="W330" s="187">
        <v>4866</v>
      </c>
      <c r="X330" s="187">
        <v>4866</v>
      </c>
      <c r="Y330" s="187">
        <v>4866</v>
      </c>
      <c r="Z330" s="87" t="s">
        <v>1199</v>
      </c>
      <c r="AA330" s="147"/>
    </row>
    <row r="331" spans="1:27" ht="76.5" x14ac:dyDescent="0.25">
      <c r="A331" s="5">
        <v>323</v>
      </c>
      <c r="B331" s="1" t="s">
        <v>109</v>
      </c>
      <c r="C331" s="6" t="s">
        <v>1023</v>
      </c>
      <c r="D331" s="8" t="s">
        <v>1031</v>
      </c>
      <c r="E331" s="6" t="s">
        <v>289</v>
      </c>
      <c r="F331" s="6" t="s">
        <v>1032</v>
      </c>
      <c r="G331" s="8">
        <v>42005</v>
      </c>
      <c r="H331" s="8">
        <v>42005</v>
      </c>
      <c r="I331" s="6" t="s">
        <v>1346</v>
      </c>
      <c r="J331" s="8" t="s">
        <v>176</v>
      </c>
      <c r="K331" s="6" t="s">
        <v>1033</v>
      </c>
      <c r="L331" s="6" t="s">
        <v>63</v>
      </c>
      <c r="M331" s="186" t="s">
        <v>1034</v>
      </c>
      <c r="N331" s="6" t="s">
        <v>66</v>
      </c>
      <c r="O331" s="6" t="s">
        <v>91</v>
      </c>
      <c r="P331" s="6" t="s">
        <v>251</v>
      </c>
      <c r="Q331" s="51"/>
      <c r="R331" s="6">
        <v>1</v>
      </c>
      <c r="S331" s="186" t="s">
        <v>1027</v>
      </c>
      <c r="T331" s="187">
        <v>60</v>
      </c>
      <c r="U331" s="187">
        <v>0</v>
      </c>
      <c r="V331" s="187">
        <v>0</v>
      </c>
      <c r="W331" s="187">
        <v>0</v>
      </c>
      <c r="X331" s="187">
        <v>0</v>
      </c>
      <c r="Y331" s="187">
        <v>0</v>
      </c>
      <c r="Z331" s="87" t="s">
        <v>1199</v>
      </c>
      <c r="AA331" s="147"/>
    </row>
    <row r="332" spans="1:27" ht="76.5" x14ac:dyDescent="0.25">
      <c r="A332" s="5">
        <v>324</v>
      </c>
      <c r="B332" s="1" t="s">
        <v>109</v>
      </c>
      <c r="C332" s="6" t="s">
        <v>1023</v>
      </c>
      <c r="D332" s="8" t="s">
        <v>1035</v>
      </c>
      <c r="E332" s="6" t="s">
        <v>289</v>
      </c>
      <c r="F332" s="6" t="s">
        <v>1032</v>
      </c>
      <c r="G332" s="8">
        <v>42005</v>
      </c>
      <c r="H332" s="8">
        <v>42005</v>
      </c>
      <c r="I332" s="6" t="s">
        <v>1346</v>
      </c>
      <c r="J332" s="8">
        <v>43466</v>
      </c>
      <c r="K332" s="6" t="s">
        <v>1036</v>
      </c>
      <c r="L332" s="6" t="s">
        <v>63</v>
      </c>
      <c r="M332" s="186" t="s">
        <v>1037</v>
      </c>
      <c r="N332" s="6" t="s">
        <v>66</v>
      </c>
      <c r="O332" s="6" t="s">
        <v>91</v>
      </c>
      <c r="P332" s="6" t="s">
        <v>251</v>
      </c>
      <c r="Q332" s="51"/>
      <c r="R332" s="6">
        <v>1</v>
      </c>
      <c r="S332" s="186" t="s">
        <v>1027</v>
      </c>
      <c r="T332" s="187">
        <v>67</v>
      </c>
      <c r="U332" s="1" t="s">
        <v>232</v>
      </c>
      <c r="V332" s="1" t="s">
        <v>232</v>
      </c>
      <c r="W332" s="1" t="s">
        <v>232</v>
      </c>
      <c r="X332" s="1" t="s">
        <v>232</v>
      </c>
      <c r="Y332" s="1" t="s">
        <v>232</v>
      </c>
      <c r="Z332" s="87" t="s">
        <v>1199</v>
      </c>
      <c r="AA332" s="147"/>
    </row>
    <row r="333" spans="1:27" ht="51" x14ac:dyDescent="0.25">
      <c r="A333" s="5">
        <v>325</v>
      </c>
      <c r="B333" s="1" t="s">
        <v>109</v>
      </c>
      <c r="C333" s="6" t="s">
        <v>1023</v>
      </c>
      <c r="D333" s="8" t="s">
        <v>1038</v>
      </c>
      <c r="E333" s="6" t="s">
        <v>289</v>
      </c>
      <c r="F333" s="6" t="s">
        <v>1039</v>
      </c>
      <c r="G333" s="8">
        <v>42005</v>
      </c>
      <c r="H333" s="8">
        <v>42005</v>
      </c>
      <c r="I333" s="6" t="s">
        <v>1346</v>
      </c>
      <c r="J333" s="8" t="s">
        <v>176</v>
      </c>
      <c r="K333" s="6" t="s">
        <v>1040</v>
      </c>
      <c r="L333" s="6" t="s">
        <v>63</v>
      </c>
      <c r="M333" s="186" t="s">
        <v>1030</v>
      </c>
      <c r="N333" s="6" t="s">
        <v>66</v>
      </c>
      <c r="O333" s="6" t="s">
        <v>91</v>
      </c>
      <c r="P333" s="6" t="s">
        <v>251</v>
      </c>
      <c r="Q333" s="51"/>
      <c r="R333" s="6">
        <v>3</v>
      </c>
      <c r="S333" s="186" t="s">
        <v>256</v>
      </c>
      <c r="T333" s="187">
        <v>46017</v>
      </c>
      <c r="U333" s="187">
        <v>61101</v>
      </c>
      <c r="V333" s="187">
        <v>61101</v>
      </c>
      <c r="W333" s="187">
        <v>61101</v>
      </c>
      <c r="X333" s="187">
        <v>61101</v>
      </c>
      <c r="Y333" s="187">
        <v>61101</v>
      </c>
      <c r="Z333" s="87" t="s">
        <v>1199</v>
      </c>
      <c r="AA333" s="147"/>
    </row>
    <row r="334" spans="1:27" ht="63.75" x14ac:dyDescent="0.25">
      <c r="A334" s="5">
        <v>326</v>
      </c>
      <c r="B334" s="1" t="s">
        <v>109</v>
      </c>
      <c r="C334" s="6" t="s">
        <v>1023</v>
      </c>
      <c r="D334" s="8" t="s">
        <v>1041</v>
      </c>
      <c r="E334" s="6" t="s">
        <v>1042</v>
      </c>
      <c r="F334" s="6" t="s">
        <v>1043</v>
      </c>
      <c r="G334" s="8">
        <v>42005</v>
      </c>
      <c r="H334" s="8">
        <v>42005</v>
      </c>
      <c r="I334" s="6" t="s">
        <v>1346</v>
      </c>
      <c r="J334" s="8">
        <v>43466</v>
      </c>
      <c r="K334" s="6" t="s">
        <v>1021</v>
      </c>
      <c r="L334" s="186" t="s">
        <v>87</v>
      </c>
      <c r="M334" s="186" t="s">
        <v>1022</v>
      </c>
      <c r="N334" s="6" t="s">
        <v>66</v>
      </c>
      <c r="O334" s="6" t="s">
        <v>91</v>
      </c>
      <c r="P334" s="6" t="s">
        <v>251</v>
      </c>
      <c r="Q334" s="50"/>
      <c r="R334" s="6" t="s">
        <v>43</v>
      </c>
      <c r="S334" s="186" t="s">
        <v>219</v>
      </c>
      <c r="T334" s="187">
        <v>0</v>
      </c>
      <c r="U334" s="1" t="s">
        <v>232</v>
      </c>
      <c r="V334" s="1" t="s">
        <v>232</v>
      </c>
      <c r="W334" s="1" t="s">
        <v>232</v>
      </c>
      <c r="X334" s="1" t="s">
        <v>232</v>
      </c>
      <c r="Y334" s="1" t="s">
        <v>232</v>
      </c>
      <c r="Z334" s="87" t="s">
        <v>1199</v>
      </c>
      <c r="AA334" s="80"/>
    </row>
    <row r="335" spans="1:27" ht="76.5" x14ac:dyDescent="0.25">
      <c r="A335" s="5">
        <v>327</v>
      </c>
      <c r="B335" s="1" t="s">
        <v>109</v>
      </c>
      <c r="C335" s="6" t="s">
        <v>1023</v>
      </c>
      <c r="D335" s="8" t="s">
        <v>1044</v>
      </c>
      <c r="E335" s="6" t="s">
        <v>1045</v>
      </c>
      <c r="F335" s="6" t="s">
        <v>1046</v>
      </c>
      <c r="G335" s="8">
        <v>42005</v>
      </c>
      <c r="H335" s="8">
        <v>42005</v>
      </c>
      <c r="I335" s="6" t="s">
        <v>1346</v>
      </c>
      <c r="J335" s="8" t="s">
        <v>176</v>
      </c>
      <c r="K335" s="6" t="s">
        <v>1047</v>
      </c>
      <c r="L335" s="6" t="s">
        <v>63</v>
      </c>
      <c r="M335" s="186" t="s">
        <v>1048</v>
      </c>
      <c r="N335" s="6" t="s">
        <v>66</v>
      </c>
      <c r="O335" s="6" t="s">
        <v>91</v>
      </c>
      <c r="P335" s="6" t="s">
        <v>251</v>
      </c>
      <c r="Q335" s="50"/>
      <c r="R335" s="6">
        <v>19</v>
      </c>
      <c r="S335" s="186" t="s">
        <v>897</v>
      </c>
      <c r="T335" s="1">
        <v>1776</v>
      </c>
      <c r="U335" s="1">
        <v>1777</v>
      </c>
      <c r="V335" s="1">
        <v>1777</v>
      </c>
      <c r="W335" s="1">
        <v>1777</v>
      </c>
      <c r="X335" s="1">
        <v>1777</v>
      </c>
      <c r="Y335" s="1">
        <v>1777</v>
      </c>
      <c r="Z335" s="87" t="s">
        <v>1199</v>
      </c>
      <c r="AA335" s="80"/>
    </row>
    <row r="336" spans="1:27" ht="76.5" x14ac:dyDescent="0.25">
      <c r="A336" s="5">
        <v>328</v>
      </c>
      <c r="B336" s="1" t="s">
        <v>109</v>
      </c>
      <c r="C336" s="6" t="s">
        <v>8692</v>
      </c>
      <c r="D336" s="8" t="s">
        <v>175</v>
      </c>
      <c r="E336" s="8" t="s">
        <v>7151</v>
      </c>
      <c r="F336" s="6" t="s">
        <v>1049</v>
      </c>
      <c r="G336" s="8">
        <v>42005</v>
      </c>
      <c r="H336" s="8">
        <v>42005</v>
      </c>
      <c r="I336" s="6" t="s">
        <v>1346</v>
      </c>
      <c r="J336" s="8">
        <v>43466</v>
      </c>
      <c r="K336" s="6" t="s">
        <v>9719</v>
      </c>
      <c r="L336" s="186" t="s">
        <v>62</v>
      </c>
      <c r="M336" s="6" t="s">
        <v>1050</v>
      </c>
      <c r="N336" s="6" t="s">
        <v>66</v>
      </c>
      <c r="O336" s="6" t="s">
        <v>88</v>
      </c>
      <c r="P336" s="6" t="s">
        <v>1051</v>
      </c>
      <c r="Q336" s="50"/>
      <c r="R336" s="38" t="s">
        <v>6973</v>
      </c>
      <c r="S336" s="186" t="s">
        <v>7988</v>
      </c>
      <c r="T336" s="1">
        <v>11138</v>
      </c>
      <c r="U336" s="1" t="s">
        <v>232</v>
      </c>
      <c r="V336" s="1" t="s">
        <v>232</v>
      </c>
      <c r="W336" s="1" t="s">
        <v>232</v>
      </c>
      <c r="X336" s="1" t="s">
        <v>232</v>
      </c>
      <c r="Y336" s="1" t="s">
        <v>232</v>
      </c>
      <c r="Z336" s="87" t="s">
        <v>1199</v>
      </c>
      <c r="AA336" s="80"/>
    </row>
    <row r="337" spans="1:27" ht="102" x14ac:dyDescent="0.25">
      <c r="A337" s="5">
        <v>329</v>
      </c>
      <c r="B337" s="1" t="s">
        <v>109</v>
      </c>
      <c r="C337" s="6" t="s">
        <v>8693</v>
      </c>
      <c r="D337" s="8" t="s">
        <v>582</v>
      </c>
      <c r="E337" s="8" t="s">
        <v>9720</v>
      </c>
      <c r="F337" s="6" t="s">
        <v>9721</v>
      </c>
      <c r="G337" s="8">
        <v>42005</v>
      </c>
      <c r="H337" s="8">
        <v>42005</v>
      </c>
      <c r="I337" s="6" t="s">
        <v>1052</v>
      </c>
      <c r="J337" s="8">
        <v>44562</v>
      </c>
      <c r="K337" s="6" t="s">
        <v>9722</v>
      </c>
      <c r="L337" s="186" t="s">
        <v>62</v>
      </c>
      <c r="M337" s="6" t="s">
        <v>1053</v>
      </c>
      <c r="N337" s="6" t="s">
        <v>95</v>
      </c>
      <c r="O337" s="6" t="s">
        <v>88</v>
      </c>
      <c r="P337" s="6" t="s">
        <v>1054</v>
      </c>
      <c r="Q337" s="50"/>
      <c r="R337" s="6" t="s">
        <v>27</v>
      </c>
      <c r="S337" s="186" t="s">
        <v>492</v>
      </c>
      <c r="T337" s="1">
        <v>2150654</v>
      </c>
      <c r="U337" s="1">
        <v>1710280</v>
      </c>
      <c r="V337" s="1">
        <v>1700000</v>
      </c>
      <c r="W337" s="1">
        <v>1700000</v>
      </c>
      <c r="X337" s="1" t="s">
        <v>232</v>
      </c>
      <c r="Y337" s="1" t="s">
        <v>232</v>
      </c>
      <c r="Z337" s="87" t="s">
        <v>1199</v>
      </c>
      <c r="AA337" s="80" t="s">
        <v>96</v>
      </c>
    </row>
    <row r="338" spans="1:27" ht="102" x14ac:dyDescent="0.25">
      <c r="A338" s="5">
        <v>330</v>
      </c>
      <c r="B338" s="1" t="s">
        <v>109</v>
      </c>
      <c r="C338" s="6" t="s">
        <v>8693</v>
      </c>
      <c r="D338" s="8" t="s">
        <v>628</v>
      </c>
      <c r="E338" s="8" t="s">
        <v>9720</v>
      </c>
      <c r="F338" s="6" t="s">
        <v>9723</v>
      </c>
      <c r="G338" s="8">
        <v>43466</v>
      </c>
      <c r="H338" s="8">
        <v>43466</v>
      </c>
      <c r="I338" s="6" t="s">
        <v>9724</v>
      </c>
      <c r="J338" s="8">
        <v>51136</v>
      </c>
      <c r="K338" s="6" t="s">
        <v>9725</v>
      </c>
      <c r="L338" s="186" t="s">
        <v>62</v>
      </c>
      <c r="M338" s="6" t="s">
        <v>1053</v>
      </c>
      <c r="N338" s="6" t="s">
        <v>95</v>
      </c>
      <c r="O338" s="6" t="s">
        <v>88</v>
      </c>
      <c r="P338" s="6" t="s">
        <v>9726</v>
      </c>
      <c r="Q338" s="50"/>
      <c r="R338" s="6" t="s">
        <v>27</v>
      </c>
      <c r="S338" s="186" t="s">
        <v>492</v>
      </c>
      <c r="T338" s="78" t="s">
        <v>232</v>
      </c>
      <c r="U338" s="1">
        <v>5681</v>
      </c>
      <c r="V338" s="1">
        <v>5681</v>
      </c>
      <c r="W338" s="1">
        <v>5681</v>
      </c>
      <c r="X338" s="1">
        <v>1700000</v>
      </c>
      <c r="Y338" s="1">
        <v>1700000</v>
      </c>
      <c r="Z338" s="87" t="s">
        <v>1199</v>
      </c>
      <c r="AA338" s="80" t="s">
        <v>96</v>
      </c>
    </row>
    <row r="339" spans="1:27" ht="76.5" x14ac:dyDescent="0.25">
      <c r="A339" s="5">
        <v>331</v>
      </c>
      <c r="B339" s="1" t="s">
        <v>109</v>
      </c>
      <c r="C339" s="6" t="s">
        <v>8689</v>
      </c>
      <c r="D339" s="8" t="s">
        <v>280</v>
      </c>
      <c r="E339" s="6" t="s">
        <v>289</v>
      </c>
      <c r="F339" s="8" t="s">
        <v>2169</v>
      </c>
      <c r="G339" s="8">
        <v>42005</v>
      </c>
      <c r="H339" s="8">
        <v>42005</v>
      </c>
      <c r="I339" s="6" t="s">
        <v>1346</v>
      </c>
      <c r="J339" s="8" t="s">
        <v>176</v>
      </c>
      <c r="K339" s="6" t="s">
        <v>5946</v>
      </c>
      <c r="L339" s="186" t="s">
        <v>62</v>
      </c>
      <c r="M339" s="6" t="s">
        <v>1056</v>
      </c>
      <c r="N339" s="7" t="s">
        <v>64</v>
      </c>
      <c r="O339" s="6" t="s">
        <v>88</v>
      </c>
      <c r="P339" s="69" t="s">
        <v>245</v>
      </c>
      <c r="Q339" s="38" t="s">
        <v>7824</v>
      </c>
      <c r="R339" s="38" t="s">
        <v>6973</v>
      </c>
      <c r="S339" s="186" t="s">
        <v>7988</v>
      </c>
      <c r="T339" s="1">
        <v>40583</v>
      </c>
      <c r="U339" s="1">
        <v>52088</v>
      </c>
      <c r="V339" s="1">
        <v>52088</v>
      </c>
      <c r="W339" s="1">
        <v>52088</v>
      </c>
      <c r="X339" s="1">
        <v>52088</v>
      </c>
      <c r="Y339" s="1">
        <v>52088</v>
      </c>
      <c r="Z339" s="87" t="s">
        <v>1222</v>
      </c>
      <c r="AA339" s="80"/>
    </row>
    <row r="340" spans="1:27" ht="76.5" x14ac:dyDescent="0.25">
      <c r="A340" s="5">
        <v>332</v>
      </c>
      <c r="B340" s="1" t="s">
        <v>109</v>
      </c>
      <c r="C340" s="6" t="s">
        <v>8690</v>
      </c>
      <c r="D340" s="8" t="s">
        <v>280</v>
      </c>
      <c r="E340" s="6" t="s">
        <v>289</v>
      </c>
      <c r="F340" s="6" t="s">
        <v>9727</v>
      </c>
      <c r="G340" s="8">
        <v>42005</v>
      </c>
      <c r="H340" s="8">
        <v>42005</v>
      </c>
      <c r="I340" s="6" t="s">
        <v>5951</v>
      </c>
      <c r="J340" s="8">
        <v>44562</v>
      </c>
      <c r="K340" s="6" t="s">
        <v>9728</v>
      </c>
      <c r="L340" s="186" t="s">
        <v>62</v>
      </c>
      <c r="M340" s="6" t="s">
        <v>1057</v>
      </c>
      <c r="N340" s="69" t="s">
        <v>68</v>
      </c>
      <c r="O340" s="6" t="s">
        <v>88</v>
      </c>
      <c r="P340" s="69" t="s">
        <v>9729</v>
      </c>
      <c r="Q340" s="50"/>
      <c r="R340" s="38" t="s">
        <v>25</v>
      </c>
      <c r="S340" s="186" t="s">
        <v>1058</v>
      </c>
      <c r="T340" s="1">
        <v>273578</v>
      </c>
      <c r="U340" s="1">
        <v>216916</v>
      </c>
      <c r="V340" s="1">
        <v>216916</v>
      </c>
      <c r="W340" s="1">
        <v>216916</v>
      </c>
      <c r="X340" s="1" t="s">
        <v>232</v>
      </c>
      <c r="Y340" s="1" t="s">
        <v>232</v>
      </c>
      <c r="Z340" s="153" t="s">
        <v>831</v>
      </c>
      <c r="AA340" s="80"/>
    </row>
    <row r="341" spans="1:27" ht="76.5" x14ac:dyDescent="0.25">
      <c r="A341" s="5">
        <v>333</v>
      </c>
      <c r="B341" s="1" t="s">
        <v>109</v>
      </c>
      <c r="C341" s="6" t="s">
        <v>8691</v>
      </c>
      <c r="D341" s="8" t="s">
        <v>1059</v>
      </c>
      <c r="E341" s="6" t="s">
        <v>289</v>
      </c>
      <c r="F341" s="6" t="s">
        <v>1060</v>
      </c>
      <c r="G341" s="8">
        <v>42005</v>
      </c>
      <c r="H341" s="8">
        <v>42005</v>
      </c>
      <c r="I341" s="6" t="s">
        <v>5951</v>
      </c>
      <c r="J341" s="8">
        <v>44562</v>
      </c>
      <c r="K341" s="6" t="s">
        <v>9730</v>
      </c>
      <c r="L341" s="186" t="s">
        <v>62</v>
      </c>
      <c r="M341" s="6" t="s">
        <v>1057</v>
      </c>
      <c r="N341" s="69" t="s">
        <v>70</v>
      </c>
      <c r="O341" s="6" t="s">
        <v>88</v>
      </c>
      <c r="P341" s="69" t="s">
        <v>9240</v>
      </c>
      <c r="Q341" s="50"/>
      <c r="R341" s="6" t="s">
        <v>25</v>
      </c>
      <c r="S341" s="186" t="s">
        <v>1058</v>
      </c>
      <c r="T341" s="1">
        <v>1565908</v>
      </c>
      <c r="U341" s="1">
        <v>1851833</v>
      </c>
      <c r="V341" s="1">
        <v>1851833</v>
      </c>
      <c r="W341" s="1">
        <v>1851833</v>
      </c>
      <c r="X341" s="1" t="s">
        <v>232</v>
      </c>
      <c r="Y341" s="1" t="s">
        <v>232</v>
      </c>
      <c r="Z341" s="87" t="s">
        <v>1222</v>
      </c>
      <c r="AA341" s="80"/>
    </row>
    <row r="342" spans="1:27" ht="140.25" x14ac:dyDescent="0.25">
      <c r="A342" s="5">
        <v>334</v>
      </c>
      <c r="B342" s="6" t="s">
        <v>110</v>
      </c>
      <c r="C342" s="6" t="s">
        <v>8694</v>
      </c>
      <c r="D342" s="6" t="s">
        <v>1089</v>
      </c>
      <c r="E342" s="6" t="s">
        <v>9162</v>
      </c>
      <c r="F342" s="6" t="s">
        <v>8135</v>
      </c>
      <c r="G342" s="8">
        <v>39893</v>
      </c>
      <c r="H342" s="8">
        <v>39814</v>
      </c>
      <c r="I342" s="6" t="s">
        <v>8688</v>
      </c>
      <c r="J342" s="8" t="s">
        <v>176</v>
      </c>
      <c r="K342" s="6" t="s">
        <v>9731</v>
      </c>
      <c r="L342" s="6" t="s">
        <v>87</v>
      </c>
      <c r="M342" s="6" t="s">
        <v>1062</v>
      </c>
      <c r="N342" s="6" t="s">
        <v>66</v>
      </c>
      <c r="O342" s="6" t="s">
        <v>411</v>
      </c>
      <c r="P342" s="189" t="s">
        <v>251</v>
      </c>
      <c r="Q342" s="38" t="s">
        <v>7864</v>
      </c>
      <c r="R342" s="38">
        <v>10</v>
      </c>
      <c r="S342" s="6" t="s">
        <v>219</v>
      </c>
      <c r="T342" s="187">
        <v>5963</v>
      </c>
      <c r="U342" s="187">
        <v>5802</v>
      </c>
      <c r="V342" s="180">
        <v>5645</v>
      </c>
      <c r="W342" s="180">
        <v>5492</v>
      </c>
      <c r="X342" s="180">
        <v>5343</v>
      </c>
      <c r="Y342" s="180">
        <v>5198</v>
      </c>
      <c r="Z342" s="87" t="s">
        <v>1199</v>
      </c>
      <c r="AA342" s="147"/>
    </row>
    <row r="343" spans="1:27" ht="76.5" x14ac:dyDescent="0.25">
      <c r="A343" s="5">
        <v>335</v>
      </c>
      <c r="B343" s="6" t="s">
        <v>110</v>
      </c>
      <c r="C343" s="6" t="s">
        <v>9732</v>
      </c>
      <c r="D343" s="6" t="s">
        <v>1106</v>
      </c>
      <c r="E343" s="6" t="s">
        <v>9163</v>
      </c>
      <c r="F343" s="6" t="s">
        <v>8136</v>
      </c>
      <c r="G343" s="8">
        <v>40011</v>
      </c>
      <c r="H343" s="8">
        <v>39814</v>
      </c>
      <c r="I343" s="6" t="s">
        <v>9733</v>
      </c>
      <c r="J343" s="8" t="s">
        <v>176</v>
      </c>
      <c r="K343" s="6" t="s">
        <v>8695</v>
      </c>
      <c r="L343" s="6" t="s">
        <v>62</v>
      </c>
      <c r="M343" s="6" t="s">
        <v>1066</v>
      </c>
      <c r="N343" s="6" t="s">
        <v>66</v>
      </c>
      <c r="O343" s="6" t="s">
        <v>411</v>
      </c>
      <c r="P343" s="189" t="s">
        <v>251</v>
      </c>
      <c r="Q343" s="38" t="s">
        <v>7865</v>
      </c>
      <c r="R343" s="90" t="s">
        <v>21</v>
      </c>
      <c r="S343" s="6" t="s">
        <v>224</v>
      </c>
      <c r="T343" s="187">
        <v>0</v>
      </c>
      <c r="U343" s="187">
        <v>0</v>
      </c>
      <c r="V343" s="187">
        <v>0</v>
      </c>
      <c r="W343" s="187">
        <v>2500</v>
      </c>
      <c r="X343" s="187">
        <v>10000</v>
      </c>
      <c r="Y343" s="187">
        <v>35000</v>
      </c>
      <c r="Z343" s="87" t="s">
        <v>1199</v>
      </c>
      <c r="AA343" s="147"/>
    </row>
    <row r="344" spans="1:27" ht="76.5" x14ac:dyDescent="0.25">
      <c r="A344" s="5">
        <v>336</v>
      </c>
      <c r="B344" s="6" t="s">
        <v>110</v>
      </c>
      <c r="C344" s="6" t="s">
        <v>9734</v>
      </c>
      <c r="D344" s="6" t="s">
        <v>976</v>
      </c>
      <c r="E344" s="8" t="s">
        <v>9735</v>
      </c>
      <c r="F344" s="6" t="s">
        <v>8696</v>
      </c>
      <c r="G344" s="8">
        <v>38718</v>
      </c>
      <c r="H344" s="8">
        <v>38718</v>
      </c>
      <c r="I344" s="6" t="s">
        <v>1346</v>
      </c>
      <c r="J344" s="8" t="s">
        <v>176</v>
      </c>
      <c r="K344" s="6" t="s">
        <v>9736</v>
      </c>
      <c r="L344" s="6" t="s">
        <v>87</v>
      </c>
      <c r="M344" s="186" t="s">
        <v>9737</v>
      </c>
      <c r="N344" s="69" t="s">
        <v>94</v>
      </c>
      <c r="O344" s="6" t="s">
        <v>416</v>
      </c>
      <c r="P344" s="7" t="s">
        <v>1321</v>
      </c>
      <c r="Q344" s="38"/>
      <c r="R344" s="38">
        <v>10</v>
      </c>
      <c r="S344" s="6" t="s">
        <v>219</v>
      </c>
      <c r="T344" s="187">
        <v>30938</v>
      </c>
      <c r="U344" s="186">
        <v>34531</v>
      </c>
      <c r="V344" s="186">
        <v>36500</v>
      </c>
      <c r="W344" s="186">
        <v>38500</v>
      </c>
      <c r="X344" s="186">
        <v>39500</v>
      </c>
      <c r="Y344" s="186">
        <v>40500</v>
      </c>
      <c r="Z344" s="152" t="s">
        <v>226</v>
      </c>
      <c r="AA344" s="147"/>
    </row>
    <row r="345" spans="1:27" ht="127.5" x14ac:dyDescent="0.25">
      <c r="A345" s="5">
        <v>337</v>
      </c>
      <c r="B345" s="6" t="s">
        <v>110</v>
      </c>
      <c r="C345" s="6" t="s">
        <v>9738</v>
      </c>
      <c r="D345" s="6" t="s">
        <v>5509</v>
      </c>
      <c r="E345" s="6" t="s">
        <v>9164</v>
      </c>
      <c r="F345" s="6" t="s">
        <v>1063</v>
      </c>
      <c r="G345" s="8">
        <v>39940</v>
      </c>
      <c r="H345" s="8">
        <v>39814</v>
      </c>
      <c r="I345" s="6" t="s">
        <v>1064</v>
      </c>
      <c r="J345" s="8" t="s">
        <v>176</v>
      </c>
      <c r="K345" s="6" t="s">
        <v>1065</v>
      </c>
      <c r="L345" s="6" t="s">
        <v>62</v>
      </c>
      <c r="M345" s="186" t="s">
        <v>1066</v>
      </c>
      <c r="N345" s="6" t="s">
        <v>95</v>
      </c>
      <c r="O345" s="6" t="s">
        <v>416</v>
      </c>
      <c r="P345" s="38" t="s">
        <v>9072</v>
      </c>
      <c r="Q345" s="38" t="s">
        <v>7866</v>
      </c>
      <c r="R345" s="90" t="s">
        <v>21</v>
      </c>
      <c r="S345" s="6" t="s">
        <v>224</v>
      </c>
      <c r="T345" s="187">
        <v>83726</v>
      </c>
      <c r="U345" s="187">
        <v>95529</v>
      </c>
      <c r="V345" s="187">
        <v>96000</v>
      </c>
      <c r="W345" s="187">
        <v>96000</v>
      </c>
      <c r="X345" s="187">
        <v>98000</v>
      </c>
      <c r="Y345" s="187">
        <v>98000</v>
      </c>
      <c r="Z345" s="87" t="s">
        <v>1199</v>
      </c>
      <c r="AA345" s="147"/>
    </row>
    <row r="346" spans="1:27" ht="89.25" x14ac:dyDescent="0.25">
      <c r="A346" s="5">
        <v>338</v>
      </c>
      <c r="B346" s="6" t="s">
        <v>110</v>
      </c>
      <c r="C346" s="6" t="s">
        <v>1061</v>
      </c>
      <c r="D346" s="6" t="s">
        <v>1091</v>
      </c>
      <c r="E346" s="6" t="s">
        <v>9165</v>
      </c>
      <c r="F346" s="6" t="s">
        <v>8137</v>
      </c>
      <c r="G346" s="8">
        <v>40909</v>
      </c>
      <c r="H346" s="8">
        <v>40909</v>
      </c>
      <c r="I346" s="6" t="s">
        <v>1067</v>
      </c>
      <c r="J346" s="8">
        <v>43466</v>
      </c>
      <c r="K346" s="6" t="s">
        <v>9739</v>
      </c>
      <c r="L346" s="6" t="s">
        <v>62</v>
      </c>
      <c r="M346" s="186" t="s">
        <v>1066</v>
      </c>
      <c r="N346" s="6" t="s">
        <v>66</v>
      </c>
      <c r="O346" s="6" t="s">
        <v>411</v>
      </c>
      <c r="P346" s="189" t="s">
        <v>251</v>
      </c>
      <c r="Q346" s="38"/>
      <c r="R346" s="90" t="s">
        <v>21</v>
      </c>
      <c r="S346" s="6" t="s">
        <v>224</v>
      </c>
      <c r="T346" s="187">
        <v>0</v>
      </c>
      <c r="U346" s="187" t="s">
        <v>232</v>
      </c>
      <c r="V346" s="187" t="s">
        <v>232</v>
      </c>
      <c r="W346" s="187" t="s">
        <v>232</v>
      </c>
      <c r="X346" s="187" t="s">
        <v>232</v>
      </c>
      <c r="Y346" s="187" t="s">
        <v>232</v>
      </c>
      <c r="Z346" s="87" t="s">
        <v>1199</v>
      </c>
      <c r="AA346" s="147"/>
    </row>
    <row r="347" spans="1:27" ht="63.75" x14ac:dyDescent="0.25">
      <c r="A347" s="5">
        <v>339</v>
      </c>
      <c r="B347" s="6" t="s">
        <v>110</v>
      </c>
      <c r="C347" s="6" t="s">
        <v>8699</v>
      </c>
      <c r="D347" s="6" t="s">
        <v>729</v>
      </c>
      <c r="E347" s="57" t="s">
        <v>289</v>
      </c>
      <c r="F347" s="6" t="s">
        <v>8698</v>
      </c>
      <c r="G347" s="8">
        <v>43035</v>
      </c>
      <c r="H347" s="8">
        <v>43101</v>
      </c>
      <c r="I347" s="6" t="s">
        <v>8700</v>
      </c>
      <c r="J347" s="8" t="s">
        <v>176</v>
      </c>
      <c r="K347" s="6" t="s">
        <v>9740</v>
      </c>
      <c r="L347" s="6" t="s">
        <v>62</v>
      </c>
      <c r="M347" s="186"/>
      <c r="N347" s="6" t="s">
        <v>66</v>
      </c>
      <c r="O347" s="6" t="s">
        <v>416</v>
      </c>
      <c r="P347" s="71" t="s">
        <v>926</v>
      </c>
      <c r="Q347" s="38"/>
      <c r="R347" s="189">
        <v>2</v>
      </c>
      <c r="S347" s="6" t="s">
        <v>224</v>
      </c>
      <c r="T347" s="1">
        <v>0</v>
      </c>
      <c r="U347" s="1">
        <v>63019</v>
      </c>
      <c r="V347" s="1" t="s">
        <v>232</v>
      </c>
      <c r="W347" s="1" t="s">
        <v>232</v>
      </c>
      <c r="X347" s="1" t="s">
        <v>232</v>
      </c>
      <c r="Y347" s="1" t="s">
        <v>232</v>
      </c>
      <c r="Z347" s="244" t="s">
        <v>1199</v>
      </c>
      <c r="AA347" s="80"/>
    </row>
    <row r="348" spans="1:27" ht="76.5" x14ac:dyDescent="0.25">
      <c r="A348" s="5">
        <v>340</v>
      </c>
      <c r="B348" s="6" t="s">
        <v>110</v>
      </c>
      <c r="C348" s="6" t="s">
        <v>9741</v>
      </c>
      <c r="D348" s="6" t="s">
        <v>1068</v>
      </c>
      <c r="E348" s="8" t="s">
        <v>9742</v>
      </c>
      <c r="F348" s="6" t="s">
        <v>1069</v>
      </c>
      <c r="G348" s="8">
        <v>42172</v>
      </c>
      <c r="H348" s="8">
        <v>42005</v>
      </c>
      <c r="I348" s="6" t="s">
        <v>650</v>
      </c>
      <c r="J348" s="8">
        <v>44197</v>
      </c>
      <c r="K348" s="6" t="s">
        <v>1070</v>
      </c>
      <c r="L348" s="7" t="s">
        <v>62</v>
      </c>
      <c r="M348" s="186" t="s">
        <v>9743</v>
      </c>
      <c r="N348" s="6" t="s">
        <v>70</v>
      </c>
      <c r="O348" s="6" t="s">
        <v>416</v>
      </c>
      <c r="P348" s="7" t="s">
        <v>519</v>
      </c>
      <c r="Q348" s="38"/>
      <c r="R348" s="90" t="s">
        <v>25</v>
      </c>
      <c r="S348" s="6" t="s">
        <v>260</v>
      </c>
      <c r="T348" s="187">
        <v>6456</v>
      </c>
      <c r="U348" s="187">
        <v>10062</v>
      </c>
      <c r="V348" s="187">
        <v>8000</v>
      </c>
      <c r="W348" s="1" t="s">
        <v>232</v>
      </c>
      <c r="X348" s="1" t="s">
        <v>232</v>
      </c>
      <c r="Y348" s="1" t="s">
        <v>232</v>
      </c>
      <c r="Z348" s="153" t="s">
        <v>831</v>
      </c>
      <c r="AA348" s="147"/>
    </row>
    <row r="349" spans="1:27" ht="63.75" x14ac:dyDescent="0.25">
      <c r="A349" s="5">
        <v>341</v>
      </c>
      <c r="B349" s="6" t="s">
        <v>110</v>
      </c>
      <c r="C349" s="6" t="s">
        <v>9744</v>
      </c>
      <c r="D349" s="6" t="s">
        <v>727</v>
      </c>
      <c r="E349" s="57" t="s">
        <v>289</v>
      </c>
      <c r="F349" s="6" t="s">
        <v>1071</v>
      </c>
      <c r="G349" s="8">
        <v>42736</v>
      </c>
      <c r="H349" s="8">
        <v>42736</v>
      </c>
      <c r="I349" s="6" t="s">
        <v>1346</v>
      </c>
      <c r="J349" s="8" t="s">
        <v>176</v>
      </c>
      <c r="K349" s="6" t="s">
        <v>9745</v>
      </c>
      <c r="L349" s="6" t="s">
        <v>87</v>
      </c>
      <c r="M349" s="186" t="s">
        <v>9746</v>
      </c>
      <c r="N349" s="6" t="s">
        <v>66</v>
      </c>
      <c r="O349" s="6" t="s">
        <v>416</v>
      </c>
      <c r="P349" s="71" t="s">
        <v>740</v>
      </c>
      <c r="Q349" s="38" t="s">
        <v>665</v>
      </c>
      <c r="R349" s="38">
        <v>10</v>
      </c>
      <c r="S349" s="6" t="s">
        <v>219</v>
      </c>
      <c r="T349" s="187">
        <v>13170</v>
      </c>
      <c r="U349" s="187">
        <v>15314</v>
      </c>
      <c r="V349" s="187">
        <v>15314</v>
      </c>
      <c r="W349" s="187">
        <v>15314</v>
      </c>
      <c r="X349" s="187">
        <v>15314</v>
      </c>
      <c r="Y349" s="187">
        <v>15314</v>
      </c>
      <c r="Z349" s="87" t="s">
        <v>1199</v>
      </c>
      <c r="AA349" s="147"/>
    </row>
    <row r="350" spans="1:27" ht="76.5" x14ac:dyDescent="0.25">
      <c r="A350" s="5">
        <v>342</v>
      </c>
      <c r="B350" s="6" t="s">
        <v>110</v>
      </c>
      <c r="C350" s="6" t="s">
        <v>9741</v>
      </c>
      <c r="D350" s="6" t="s">
        <v>1072</v>
      </c>
      <c r="E350" s="8" t="s">
        <v>8697</v>
      </c>
      <c r="F350" s="6" t="s">
        <v>1073</v>
      </c>
      <c r="G350" s="8">
        <v>42172</v>
      </c>
      <c r="H350" s="8">
        <v>42005</v>
      </c>
      <c r="I350" s="6" t="s">
        <v>1896</v>
      </c>
      <c r="J350" s="8">
        <v>44197</v>
      </c>
      <c r="K350" s="6" t="s">
        <v>1074</v>
      </c>
      <c r="L350" s="7" t="s">
        <v>62</v>
      </c>
      <c r="M350" s="186" t="s">
        <v>9743</v>
      </c>
      <c r="N350" s="6" t="s">
        <v>68</v>
      </c>
      <c r="O350" s="6" t="s">
        <v>92</v>
      </c>
      <c r="P350" s="7" t="s">
        <v>281</v>
      </c>
      <c r="Q350" s="38"/>
      <c r="R350" s="90" t="s">
        <v>25</v>
      </c>
      <c r="S350" s="6" t="s">
        <v>260</v>
      </c>
      <c r="T350" s="187">
        <v>479</v>
      </c>
      <c r="U350" s="187">
        <v>514</v>
      </c>
      <c r="V350" s="187">
        <v>500</v>
      </c>
      <c r="W350" s="1" t="s">
        <v>232</v>
      </c>
      <c r="X350" s="1" t="s">
        <v>232</v>
      </c>
      <c r="Y350" s="1" t="s">
        <v>232</v>
      </c>
      <c r="Z350" s="153" t="s">
        <v>831</v>
      </c>
      <c r="AA350" s="147"/>
    </row>
    <row r="351" spans="1:27" ht="140.25" x14ac:dyDescent="0.25">
      <c r="A351" s="5">
        <v>343</v>
      </c>
      <c r="B351" s="6" t="s">
        <v>110</v>
      </c>
      <c r="C351" s="6" t="s">
        <v>8699</v>
      </c>
      <c r="D351" s="6" t="s">
        <v>8703</v>
      </c>
      <c r="E351" s="57" t="s">
        <v>9747</v>
      </c>
      <c r="F351" s="6" t="s">
        <v>9748</v>
      </c>
      <c r="G351" s="8">
        <v>43035</v>
      </c>
      <c r="H351" s="8">
        <v>42736</v>
      </c>
      <c r="I351" s="6" t="s">
        <v>1346</v>
      </c>
      <c r="J351" s="8" t="s">
        <v>176</v>
      </c>
      <c r="K351" s="6" t="s">
        <v>9749</v>
      </c>
      <c r="L351" s="6" t="s">
        <v>87</v>
      </c>
      <c r="M351" s="186" t="s">
        <v>9000</v>
      </c>
      <c r="N351" s="6" t="s">
        <v>8701</v>
      </c>
      <c r="O351" s="6" t="s">
        <v>411</v>
      </c>
      <c r="P351" s="71" t="s">
        <v>8702</v>
      </c>
      <c r="Q351" s="38" t="s">
        <v>9001</v>
      </c>
      <c r="R351" s="189">
        <v>2</v>
      </c>
      <c r="S351" s="6" t="s">
        <v>224</v>
      </c>
      <c r="T351" s="1" t="s">
        <v>9002</v>
      </c>
      <c r="U351" s="1" t="s">
        <v>9002</v>
      </c>
      <c r="V351" s="1"/>
      <c r="W351" s="1"/>
      <c r="X351" s="1"/>
      <c r="Y351" s="1"/>
      <c r="Z351" s="244" t="s">
        <v>226</v>
      </c>
      <c r="AA351" s="80"/>
    </row>
    <row r="352" spans="1:27" ht="140.25" x14ac:dyDescent="0.25">
      <c r="A352" s="5">
        <v>344</v>
      </c>
      <c r="B352" s="1" t="s">
        <v>111</v>
      </c>
      <c r="C352" s="6" t="s">
        <v>9750</v>
      </c>
      <c r="D352" s="6" t="s">
        <v>708</v>
      </c>
      <c r="E352" s="6" t="s">
        <v>9751</v>
      </c>
      <c r="F352" s="6" t="s">
        <v>7448</v>
      </c>
      <c r="G352" s="8">
        <v>39083</v>
      </c>
      <c r="H352" s="8">
        <v>39083</v>
      </c>
      <c r="I352" s="6" t="s">
        <v>9752</v>
      </c>
      <c r="J352" s="8" t="s">
        <v>176</v>
      </c>
      <c r="K352" s="189" t="s">
        <v>9753</v>
      </c>
      <c r="L352" s="6" t="s">
        <v>62</v>
      </c>
      <c r="M352" s="6" t="s">
        <v>9754</v>
      </c>
      <c r="N352" s="6" t="s">
        <v>95</v>
      </c>
      <c r="O352" s="147" t="s">
        <v>416</v>
      </c>
      <c r="P352" s="189" t="s">
        <v>598</v>
      </c>
      <c r="Q352" s="157" t="s">
        <v>7452</v>
      </c>
      <c r="R352" s="2" t="s">
        <v>21</v>
      </c>
      <c r="S352" s="9" t="s">
        <v>224</v>
      </c>
      <c r="T352" s="187">
        <v>38239</v>
      </c>
      <c r="U352" s="187">
        <v>96193.2</v>
      </c>
      <c r="V352" s="187">
        <v>31934</v>
      </c>
      <c r="W352" s="187">
        <v>47050</v>
      </c>
      <c r="X352" s="187">
        <v>75583</v>
      </c>
      <c r="Y352" s="187">
        <v>148000</v>
      </c>
      <c r="Z352" s="245" t="s">
        <v>1199</v>
      </c>
      <c r="AA352" s="185" t="s">
        <v>76</v>
      </c>
    </row>
    <row r="353" spans="1:27" ht="204" x14ac:dyDescent="0.25">
      <c r="A353" s="5">
        <v>345</v>
      </c>
      <c r="B353" s="1" t="s">
        <v>111</v>
      </c>
      <c r="C353" s="6" t="s">
        <v>9755</v>
      </c>
      <c r="D353" s="6" t="s">
        <v>1076</v>
      </c>
      <c r="E353" s="6" t="s">
        <v>9756</v>
      </c>
      <c r="F353" s="6" t="s">
        <v>9757</v>
      </c>
      <c r="G353" s="8">
        <v>40540</v>
      </c>
      <c r="H353" s="8">
        <v>40544</v>
      </c>
      <c r="I353" s="6" t="s">
        <v>7447</v>
      </c>
      <c r="J353" s="8" t="s">
        <v>176</v>
      </c>
      <c r="K353" s="189" t="s">
        <v>9758</v>
      </c>
      <c r="L353" s="6" t="s">
        <v>62</v>
      </c>
      <c r="M353" s="6" t="s">
        <v>9759</v>
      </c>
      <c r="N353" s="6" t="s">
        <v>95</v>
      </c>
      <c r="O353" s="147" t="s">
        <v>416</v>
      </c>
      <c r="P353" s="189" t="s">
        <v>598</v>
      </c>
      <c r="Q353" s="51"/>
      <c r="R353" s="2" t="s">
        <v>21</v>
      </c>
      <c r="S353" s="9" t="s">
        <v>224</v>
      </c>
      <c r="T353" s="187"/>
      <c r="U353" s="187"/>
      <c r="V353" s="187"/>
      <c r="W353" s="187"/>
      <c r="X353" s="187"/>
      <c r="Y353" s="187"/>
      <c r="Z353" s="87" t="s">
        <v>1199</v>
      </c>
      <c r="AA353" s="96" t="s">
        <v>82</v>
      </c>
    </row>
    <row r="354" spans="1:27" ht="127.5" x14ac:dyDescent="0.25">
      <c r="A354" s="5">
        <v>346</v>
      </c>
      <c r="B354" s="1" t="s">
        <v>111</v>
      </c>
      <c r="C354" s="6" t="s">
        <v>9755</v>
      </c>
      <c r="D354" s="6" t="s">
        <v>1077</v>
      </c>
      <c r="E354" s="6" t="s">
        <v>9760</v>
      </c>
      <c r="F354" s="6" t="s">
        <v>9761</v>
      </c>
      <c r="G354" s="8">
        <v>40540</v>
      </c>
      <c r="H354" s="8">
        <v>40544</v>
      </c>
      <c r="I354" s="6" t="s">
        <v>7498</v>
      </c>
      <c r="J354" s="8" t="s">
        <v>176</v>
      </c>
      <c r="K354" s="189" t="s">
        <v>9762</v>
      </c>
      <c r="L354" s="6" t="s">
        <v>62</v>
      </c>
      <c r="M354" s="6" t="s">
        <v>9763</v>
      </c>
      <c r="N354" s="6" t="s">
        <v>95</v>
      </c>
      <c r="O354" s="147" t="s">
        <v>416</v>
      </c>
      <c r="P354" s="189" t="s">
        <v>598</v>
      </c>
      <c r="Q354" s="51"/>
      <c r="R354" s="2" t="s">
        <v>21</v>
      </c>
      <c r="S354" s="9" t="s">
        <v>224</v>
      </c>
      <c r="T354" s="187"/>
      <c r="U354" s="187"/>
      <c r="V354" s="187"/>
      <c r="W354" s="187"/>
      <c r="X354" s="187"/>
      <c r="Y354" s="187"/>
      <c r="Z354" s="87" t="s">
        <v>1199</v>
      </c>
      <c r="AA354" s="96"/>
    </row>
    <row r="355" spans="1:27" ht="191.25" x14ac:dyDescent="0.25">
      <c r="A355" s="5">
        <v>347</v>
      </c>
      <c r="B355" s="1" t="s">
        <v>111</v>
      </c>
      <c r="C355" s="6" t="s">
        <v>9764</v>
      </c>
      <c r="D355" s="6" t="s">
        <v>1078</v>
      </c>
      <c r="E355" s="6" t="s">
        <v>9765</v>
      </c>
      <c r="F355" s="6" t="s">
        <v>9766</v>
      </c>
      <c r="G355" s="8">
        <v>42370</v>
      </c>
      <c r="H355" s="8">
        <v>42370</v>
      </c>
      <c r="I355" s="6" t="s">
        <v>1079</v>
      </c>
      <c r="J355" s="8" t="s">
        <v>176</v>
      </c>
      <c r="K355" s="189" t="s">
        <v>9767</v>
      </c>
      <c r="L355" s="6" t="s">
        <v>62</v>
      </c>
      <c r="M355" s="6" t="s">
        <v>7457</v>
      </c>
      <c r="N355" s="6" t="s">
        <v>95</v>
      </c>
      <c r="O355" s="147" t="s">
        <v>416</v>
      </c>
      <c r="P355" s="189" t="s">
        <v>598</v>
      </c>
      <c r="Q355" s="51"/>
      <c r="R355" s="2" t="s">
        <v>21</v>
      </c>
      <c r="S355" s="9" t="s">
        <v>224</v>
      </c>
      <c r="T355" s="187"/>
      <c r="U355" s="187"/>
      <c r="V355" s="187"/>
      <c r="W355" s="187"/>
      <c r="X355" s="187"/>
      <c r="Y355" s="187"/>
      <c r="Z355" s="87" t="s">
        <v>1199</v>
      </c>
      <c r="AA355" s="96" t="s">
        <v>81</v>
      </c>
    </row>
    <row r="356" spans="1:27" ht="191.25" x14ac:dyDescent="0.25">
      <c r="A356" s="5">
        <v>348</v>
      </c>
      <c r="B356" s="1" t="s">
        <v>111</v>
      </c>
      <c r="C356" s="6" t="s">
        <v>9764</v>
      </c>
      <c r="D356" s="6" t="s">
        <v>1080</v>
      </c>
      <c r="E356" s="6" t="s">
        <v>9765</v>
      </c>
      <c r="F356" s="6" t="s">
        <v>606</v>
      </c>
      <c r="G356" s="8">
        <v>42370</v>
      </c>
      <c r="H356" s="8">
        <v>42370</v>
      </c>
      <c r="I356" s="6" t="s">
        <v>1081</v>
      </c>
      <c r="J356" s="8" t="s">
        <v>176</v>
      </c>
      <c r="K356" s="189" t="s">
        <v>9768</v>
      </c>
      <c r="L356" s="6" t="s">
        <v>62</v>
      </c>
      <c r="M356" s="6" t="s">
        <v>7457</v>
      </c>
      <c r="N356" s="6" t="s">
        <v>95</v>
      </c>
      <c r="O356" s="147" t="s">
        <v>416</v>
      </c>
      <c r="P356" s="189" t="s">
        <v>598</v>
      </c>
      <c r="Q356" s="51"/>
      <c r="R356" s="2" t="s">
        <v>21</v>
      </c>
      <c r="S356" s="9" t="s">
        <v>224</v>
      </c>
      <c r="T356" s="187"/>
      <c r="U356" s="187"/>
      <c r="V356" s="187"/>
      <c r="W356" s="187"/>
      <c r="X356" s="187"/>
      <c r="Y356" s="187"/>
      <c r="Z356" s="87" t="s">
        <v>1199</v>
      </c>
      <c r="AA356" s="96" t="s">
        <v>81</v>
      </c>
    </row>
    <row r="357" spans="1:27" ht="102" x14ac:dyDescent="0.25">
      <c r="A357" s="5">
        <v>349</v>
      </c>
      <c r="B357" s="1" t="s">
        <v>111</v>
      </c>
      <c r="C357" s="6" t="s">
        <v>9769</v>
      </c>
      <c r="D357" s="6" t="s">
        <v>1082</v>
      </c>
      <c r="E357" s="6" t="s">
        <v>9770</v>
      </c>
      <c r="F357" s="6" t="s">
        <v>7444</v>
      </c>
      <c r="G357" s="8">
        <v>43053</v>
      </c>
      <c r="H357" s="8">
        <v>43053</v>
      </c>
      <c r="I357" s="6" t="s">
        <v>9771</v>
      </c>
      <c r="J357" s="12" t="s">
        <v>9108</v>
      </c>
      <c r="K357" s="189" t="s">
        <v>8171</v>
      </c>
      <c r="L357" s="6" t="s">
        <v>62</v>
      </c>
      <c r="M357" s="6" t="s">
        <v>9772</v>
      </c>
      <c r="N357" s="6" t="s">
        <v>95</v>
      </c>
      <c r="O357" s="147" t="s">
        <v>416</v>
      </c>
      <c r="P357" s="189" t="s">
        <v>4680</v>
      </c>
      <c r="Q357" s="157" t="s">
        <v>1083</v>
      </c>
      <c r="R357" s="2" t="s">
        <v>21</v>
      </c>
      <c r="S357" s="9" t="s">
        <v>224</v>
      </c>
      <c r="T357" s="187"/>
      <c r="U357" s="78">
        <v>16022.207999999999</v>
      </c>
      <c r="V357" s="187">
        <v>52158</v>
      </c>
      <c r="W357" s="187">
        <v>37022</v>
      </c>
      <c r="X357" s="187">
        <v>129216</v>
      </c>
      <c r="Y357" s="187">
        <v>114895</v>
      </c>
      <c r="Z357" s="87" t="s">
        <v>1199</v>
      </c>
      <c r="AA357" s="96" t="s">
        <v>7757</v>
      </c>
    </row>
    <row r="358" spans="1:27" ht="267.75" x14ac:dyDescent="0.25">
      <c r="A358" s="5">
        <v>350</v>
      </c>
      <c r="B358" s="1" t="s">
        <v>111</v>
      </c>
      <c r="C358" s="6" t="s">
        <v>9773</v>
      </c>
      <c r="D358" s="6" t="s">
        <v>716</v>
      </c>
      <c r="E358" s="6" t="s">
        <v>9774</v>
      </c>
      <c r="F358" s="6" t="s">
        <v>9775</v>
      </c>
      <c r="G358" s="8">
        <v>40347</v>
      </c>
      <c r="H358" s="8">
        <v>40347</v>
      </c>
      <c r="I358" s="6" t="s">
        <v>1346</v>
      </c>
      <c r="J358" s="8">
        <v>43466</v>
      </c>
      <c r="K358" s="189" t="s">
        <v>9776</v>
      </c>
      <c r="L358" s="6" t="s">
        <v>62</v>
      </c>
      <c r="M358" s="6" t="s">
        <v>9777</v>
      </c>
      <c r="N358" s="6" t="s">
        <v>95</v>
      </c>
      <c r="O358" s="147" t="s">
        <v>416</v>
      </c>
      <c r="P358" s="189" t="s">
        <v>1907</v>
      </c>
      <c r="Q358" s="51"/>
      <c r="R358" s="2" t="s">
        <v>21</v>
      </c>
      <c r="S358" s="9" t="s">
        <v>224</v>
      </c>
      <c r="T358" s="187">
        <v>19690</v>
      </c>
      <c r="U358" s="187" t="s">
        <v>232</v>
      </c>
      <c r="V358" s="187" t="s">
        <v>232</v>
      </c>
      <c r="W358" s="187" t="s">
        <v>232</v>
      </c>
      <c r="X358" s="187" t="s">
        <v>232</v>
      </c>
      <c r="Y358" s="187" t="s">
        <v>232</v>
      </c>
      <c r="Z358" s="87" t="s">
        <v>1199</v>
      </c>
      <c r="AA358" s="147"/>
    </row>
    <row r="359" spans="1:27" ht="204" x14ac:dyDescent="0.25">
      <c r="A359" s="5">
        <v>351</v>
      </c>
      <c r="B359" s="1" t="s">
        <v>111</v>
      </c>
      <c r="C359" s="6" t="s">
        <v>1084</v>
      </c>
      <c r="D359" s="6" t="s">
        <v>7454</v>
      </c>
      <c r="E359" s="6" t="s">
        <v>7458</v>
      </c>
      <c r="F359" s="6" t="s">
        <v>9778</v>
      </c>
      <c r="G359" s="8">
        <v>38353</v>
      </c>
      <c r="H359" s="8">
        <v>38353</v>
      </c>
      <c r="I359" s="6" t="s">
        <v>1346</v>
      </c>
      <c r="J359" s="8">
        <v>43466</v>
      </c>
      <c r="K359" s="189" t="s">
        <v>9779</v>
      </c>
      <c r="L359" s="6" t="s">
        <v>62</v>
      </c>
      <c r="M359" s="6" t="s">
        <v>9780</v>
      </c>
      <c r="N359" s="6" t="s">
        <v>95</v>
      </c>
      <c r="O359" s="147" t="s">
        <v>416</v>
      </c>
      <c r="P359" s="189" t="s">
        <v>1907</v>
      </c>
      <c r="Q359" s="51"/>
      <c r="R359" s="2" t="s">
        <v>21</v>
      </c>
      <c r="S359" s="9" t="s">
        <v>224</v>
      </c>
      <c r="T359" s="187" t="s">
        <v>232</v>
      </c>
      <c r="U359" s="187" t="s">
        <v>232</v>
      </c>
      <c r="V359" s="187" t="s">
        <v>232</v>
      </c>
      <c r="W359" s="187" t="s">
        <v>232</v>
      </c>
      <c r="X359" s="187" t="s">
        <v>232</v>
      </c>
      <c r="Y359" s="187" t="s">
        <v>232</v>
      </c>
      <c r="Z359" s="87" t="s">
        <v>1199</v>
      </c>
      <c r="AA359" s="147"/>
    </row>
    <row r="360" spans="1:27" ht="204" x14ac:dyDescent="0.25">
      <c r="A360" s="5">
        <v>352</v>
      </c>
      <c r="B360" s="1" t="s">
        <v>111</v>
      </c>
      <c r="C360" s="6" t="s">
        <v>1084</v>
      </c>
      <c r="D360" s="6" t="s">
        <v>7455</v>
      </c>
      <c r="E360" s="6" t="s">
        <v>7458</v>
      </c>
      <c r="F360" s="6" t="s">
        <v>9778</v>
      </c>
      <c r="G360" s="8">
        <v>38353</v>
      </c>
      <c r="H360" s="8">
        <v>38353</v>
      </c>
      <c r="I360" s="6" t="s">
        <v>1346</v>
      </c>
      <c r="J360" s="8">
        <v>43466</v>
      </c>
      <c r="K360" s="189" t="s">
        <v>9781</v>
      </c>
      <c r="L360" s="6" t="s">
        <v>62</v>
      </c>
      <c r="M360" s="6" t="s">
        <v>9780</v>
      </c>
      <c r="N360" s="6" t="s">
        <v>95</v>
      </c>
      <c r="O360" s="147" t="s">
        <v>416</v>
      </c>
      <c r="P360" s="189" t="s">
        <v>1907</v>
      </c>
      <c r="Q360" s="51"/>
      <c r="R360" s="2" t="s">
        <v>21</v>
      </c>
      <c r="S360" s="9" t="s">
        <v>224</v>
      </c>
      <c r="T360" s="187" t="s">
        <v>232</v>
      </c>
      <c r="U360" s="187" t="s">
        <v>232</v>
      </c>
      <c r="V360" s="187" t="s">
        <v>232</v>
      </c>
      <c r="W360" s="187" t="s">
        <v>232</v>
      </c>
      <c r="X360" s="187" t="s">
        <v>232</v>
      </c>
      <c r="Y360" s="187" t="s">
        <v>232</v>
      </c>
      <c r="Z360" s="87" t="s">
        <v>1199</v>
      </c>
      <c r="AA360" s="147"/>
    </row>
    <row r="361" spans="1:27" ht="51" x14ac:dyDescent="0.25">
      <c r="A361" s="5">
        <v>353</v>
      </c>
      <c r="B361" s="1" t="s">
        <v>111</v>
      </c>
      <c r="C361" s="6" t="s">
        <v>9782</v>
      </c>
      <c r="D361" s="6" t="s">
        <v>1085</v>
      </c>
      <c r="E361" s="6" t="s">
        <v>7456</v>
      </c>
      <c r="F361" s="6" t="s">
        <v>9783</v>
      </c>
      <c r="G361" s="8">
        <v>40909</v>
      </c>
      <c r="H361" s="8">
        <v>40909</v>
      </c>
      <c r="I361" s="6" t="s">
        <v>1346</v>
      </c>
      <c r="J361" s="8">
        <v>43466</v>
      </c>
      <c r="K361" s="189" t="s">
        <v>9784</v>
      </c>
      <c r="L361" s="6" t="s">
        <v>87</v>
      </c>
      <c r="M361" s="38" t="s">
        <v>1086</v>
      </c>
      <c r="N361" s="6" t="s">
        <v>95</v>
      </c>
      <c r="O361" s="6" t="s">
        <v>88</v>
      </c>
      <c r="P361" s="189" t="s">
        <v>1907</v>
      </c>
      <c r="Q361" s="51"/>
      <c r="R361" s="2" t="s">
        <v>43</v>
      </c>
      <c r="S361" s="9" t="s">
        <v>219</v>
      </c>
      <c r="T361" s="187" t="s">
        <v>232</v>
      </c>
      <c r="U361" s="187" t="s">
        <v>232</v>
      </c>
      <c r="V361" s="187" t="s">
        <v>232</v>
      </c>
      <c r="W361" s="187" t="s">
        <v>232</v>
      </c>
      <c r="X361" s="187" t="s">
        <v>232</v>
      </c>
      <c r="Y361" s="187" t="s">
        <v>232</v>
      </c>
      <c r="Z361" s="87" t="s">
        <v>1199</v>
      </c>
      <c r="AA361" s="147"/>
    </row>
    <row r="362" spans="1:27" ht="165.75" x14ac:dyDescent="0.25">
      <c r="A362" s="5">
        <v>354</v>
      </c>
      <c r="B362" s="1" t="s">
        <v>111</v>
      </c>
      <c r="C362" s="6" t="s">
        <v>9785</v>
      </c>
      <c r="D362" s="6" t="s">
        <v>1087</v>
      </c>
      <c r="E362" s="6" t="s">
        <v>9786</v>
      </c>
      <c r="F362" s="6" t="s">
        <v>7443</v>
      </c>
      <c r="G362" s="8">
        <v>42736</v>
      </c>
      <c r="H362" s="8">
        <v>42736</v>
      </c>
      <c r="I362" s="6" t="s">
        <v>1346</v>
      </c>
      <c r="J362" s="8" t="s">
        <v>176</v>
      </c>
      <c r="K362" s="189" t="s">
        <v>9787</v>
      </c>
      <c r="L362" s="6" t="s">
        <v>62</v>
      </c>
      <c r="M362" s="6" t="s">
        <v>9788</v>
      </c>
      <c r="N362" s="6" t="s">
        <v>66</v>
      </c>
      <c r="O362" s="147" t="s">
        <v>416</v>
      </c>
      <c r="P362" s="189" t="s">
        <v>901</v>
      </c>
      <c r="Q362" s="38" t="s">
        <v>1088</v>
      </c>
      <c r="R362" s="2" t="s">
        <v>21</v>
      </c>
      <c r="S362" s="9" t="s">
        <v>224</v>
      </c>
      <c r="T362" s="187">
        <v>29529</v>
      </c>
      <c r="U362" s="187">
        <v>0</v>
      </c>
      <c r="V362" s="187">
        <v>0</v>
      </c>
      <c r="W362" s="187">
        <v>0</v>
      </c>
      <c r="X362" s="187">
        <v>0</v>
      </c>
      <c r="Y362" s="187">
        <v>0</v>
      </c>
      <c r="Z362" s="87" t="s">
        <v>1199</v>
      </c>
      <c r="AA362" s="147"/>
    </row>
    <row r="363" spans="1:27" ht="127.5" x14ac:dyDescent="0.25">
      <c r="A363" s="5">
        <v>355</v>
      </c>
      <c r="B363" s="1" t="s">
        <v>111</v>
      </c>
      <c r="C363" s="6" t="s">
        <v>9789</v>
      </c>
      <c r="D363" s="6" t="s">
        <v>1089</v>
      </c>
      <c r="E363" s="6" t="s">
        <v>9790</v>
      </c>
      <c r="F363" s="6" t="s">
        <v>7448</v>
      </c>
      <c r="G363" s="8">
        <v>39083</v>
      </c>
      <c r="H363" s="8">
        <v>39083</v>
      </c>
      <c r="I363" s="6" t="s">
        <v>9752</v>
      </c>
      <c r="J363" s="8" t="s">
        <v>176</v>
      </c>
      <c r="K363" s="189" t="s">
        <v>9791</v>
      </c>
      <c r="L363" s="6" t="s">
        <v>62</v>
      </c>
      <c r="M363" s="6" t="s">
        <v>9754</v>
      </c>
      <c r="N363" s="6" t="s">
        <v>66</v>
      </c>
      <c r="O363" s="6" t="s">
        <v>411</v>
      </c>
      <c r="P363" s="189" t="s">
        <v>251</v>
      </c>
      <c r="Q363" s="38" t="s">
        <v>7453</v>
      </c>
      <c r="R363" s="2" t="s">
        <v>21</v>
      </c>
      <c r="S363" s="9" t="s">
        <v>224</v>
      </c>
      <c r="T363" s="187">
        <v>387875</v>
      </c>
      <c r="U363" s="187">
        <v>222370</v>
      </c>
      <c r="V363" s="187">
        <v>365470</v>
      </c>
      <c r="W363" s="187">
        <v>272340</v>
      </c>
      <c r="X363" s="187">
        <v>249850</v>
      </c>
      <c r="Y363" s="187">
        <v>230670</v>
      </c>
      <c r="Z363" s="87" t="s">
        <v>1199</v>
      </c>
      <c r="AA363" s="147" t="s">
        <v>76</v>
      </c>
    </row>
    <row r="364" spans="1:27" ht="165.75" x14ac:dyDescent="0.25">
      <c r="A364" s="5">
        <v>356</v>
      </c>
      <c r="B364" s="1" t="s">
        <v>111</v>
      </c>
      <c r="C364" s="6" t="s">
        <v>1090</v>
      </c>
      <c r="D364" s="6" t="s">
        <v>1091</v>
      </c>
      <c r="E364" s="6" t="s">
        <v>9792</v>
      </c>
      <c r="F364" s="6" t="s">
        <v>1092</v>
      </c>
      <c r="G364" s="8">
        <v>37987</v>
      </c>
      <c r="H364" s="8">
        <v>37987</v>
      </c>
      <c r="I364" s="6" t="s">
        <v>1346</v>
      </c>
      <c r="J364" s="8" t="s">
        <v>176</v>
      </c>
      <c r="K364" s="189" t="s">
        <v>9793</v>
      </c>
      <c r="L364" s="6" t="s">
        <v>62</v>
      </c>
      <c r="M364" s="6" t="s">
        <v>9788</v>
      </c>
      <c r="N364" s="6" t="s">
        <v>66</v>
      </c>
      <c r="O364" s="6" t="s">
        <v>411</v>
      </c>
      <c r="P364" s="189" t="s">
        <v>251</v>
      </c>
      <c r="Q364" s="51" t="s">
        <v>1093</v>
      </c>
      <c r="R364" s="2" t="s">
        <v>21</v>
      </c>
      <c r="S364" s="9" t="s">
        <v>224</v>
      </c>
      <c r="T364" s="187">
        <v>101749</v>
      </c>
      <c r="U364" s="187">
        <v>82665.625620000006</v>
      </c>
      <c r="V364" s="187">
        <v>87000</v>
      </c>
      <c r="W364" s="187">
        <v>90000</v>
      </c>
      <c r="X364" s="187">
        <v>95000</v>
      </c>
      <c r="Y364" s="187">
        <v>95000</v>
      </c>
      <c r="Z364" s="87" t="s">
        <v>1199</v>
      </c>
      <c r="AA364" s="147"/>
    </row>
    <row r="365" spans="1:27" ht="204" x14ac:dyDescent="0.25">
      <c r="A365" s="5">
        <v>357</v>
      </c>
      <c r="B365" s="1" t="s">
        <v>111</v>
      </c>
      <c r="C365" s="6" t="s">
        <v>7459</v>
      </c>
      <c r="D365" s="6" t="s">
        <v>1094</v>
      </c>
      <c r="E365" s="6" t="s">
        <v>9756</v>
      </c>
      <c r="F365" s="6" t="s">
        <v>9794</v>
      </c>
      <c r="G365" s="8">
        <v>40540</v>
      </c>
      <c r="H365" s="8">
        <v>40544</v>
      </c>
      <c r="I365" s="6" t="s">
        <v>7447</v>
      </c>
      <c r="J365" s="8" t="s">
        <v>176</v>
      </c>
      <c r="K365" s="189" t="s">
        <v>9795</v>
      </c>
      <c r="L365" s="6" t="s">
        <v>62</v>
      </c>
      <c r="M365" s="6" t="s">
        <v>9759</v>
      </c>
      <c r="N365" s="6" t="s">
        <v>66</v>
      </c>
      <c r="O365" s="6" t="s">
        <v>411</v>
      </c>
      <c r="P365" s="189" t="s">
        <v>251</v>
      </c>
      <c r="Q365" s="51"/>
      <c r="R365" s="2" t="s">
        <v>21</v>
      </c>
      <c r="S365" s="9" t="s">
        <v>224</v>
      </c>
      <c r="T365" s="1">
        <v>0</v>
      </c>
      <c r="U365" s="1">
        <v>0</v>
      </c>
      <c r="V365" s="1">
        <v>0</v>
      </c>
      <c r="W365" s="1">
        <v>0</v>
      </c>
      <c r="X365" s="1">
        <v>0</v>
      </c>
      <c r="Y365" s="1">
        <v>0</v>
      </c>
      <c r="Z365" s="87" t="s">
        <v>1199</v>
      </c>
      <c r="AA365" s="96" t="s">
        <v>82</v>
      </c>
    </row>
    <row r="366" spans="1:27" ht="127.5" x14ac:dyDescent="0.25">
      <c r="A366" s="5">
        <v>358</v>
      </c>
      <c r="B366" s="1" t="s">
        <v>111</v>
      </c>
      <c r="C366" s="6" t="s">
        <v>7459</v>
      </c>
      <c r="D366" s="6" t="s">
        <v>1095</v>
      </c>
      <c r="E366" s="6" t="s">
        <v>9760</v>
      </c>
      <c r="F366" s="6" t="s">
        <v>9761</v>
      </c>
      <c r="G366" s="8">
        <v>40540</v>
      </c>
      <c r="H366" s="8">
        <v>40544</v>
      </c>
      <c r="I366" s="6" t="s">
        <v>7498</v>
      </c>
      <c r="J366" s="8" t="s">
        <v>176</v>
      </c>
      <c r="K366" s="189" t="s">
        <v>9796</v>
      </c>
      <c r="L366" s="6" t="s">
        <v>62</v>
      </c>
      <c r="M366" s="6" t="s">
        <v>9797</v>
      </c>
      <c r="N366" s="6" t="s">
        <v>66</v>
      </c>
      <c r="O366" s="6" t="s">
        <v>411</v>
      </c>
      <c r="P366" s="189" t="s">
        <v>251</v>
      </c>
      <c r="Q366" s="51"/>
      <c r="R366" s="2" t="s">
        <v>21</v>
      </c>
      <c r="S366" s="9" t="s">
        <v>224</v>
      </c>
      <c r="T366" s="187"/>
      <c r="U366" s="187"/>
      <c r="V366" s="187"/>
      <c r="W366" s="187"/>
      <c r="X366" s="187"/>
      <c r="Y366" s="187"/>
      <c r="Z366" s="87" t="s">
        <v>1199</v>
      </c>
      <c r="AA366" s="147"/>
    </row>
    <row r="367" spans="1:27" ht="191.25" x14ac:dyDescent="0.25">
      <c r="A367" s="5">
        <v>359</v>
      </c>
      <c r="B367" s="1" t="s">
        <v>111</v>
      </c>
      <c r="C367" s="6" t="s">
        <v>7460</v>
      </c>
      <c r="D367" s="6" t="s">
        <v>1096</v>
      </c>
      <c r="E367" s="6" t="s">
        <v>9765</v>
      </c>
      <c r="F367" s="6" t="s">
        <v>6860</v>
      </c>
      <c r="G367" s="8">
        <v>42370</v>
      </c>
      <c r="H367" s="8">
        <v>42370</v>
      </c>
      <c r="I367" s="6" t="s">
        <v>1079</v>
      </c>
      <c r="J367" s="8" t="s">
        <v>176</v>
      </c>
      <c r="K367" s="189" t="s">
        <v>9798</v>
      </c>
      <c r="L367" s="6" t="s">
        <v>62</v>
      </c>
      <c r="M367" s="6" t="s">
        <v>7457</v>
      </c>
      <c r="N367" s="6" t="s">
        <v>66</v>
      </c>
      <c r="O367" s="6" t="s">
        <v>411</v>
      </c>
      <c r="P367" s="189" t="s">
        <v>7445</v>
      </c>
      <c r="Q367" s="51"/>
      <c r="R367" s="2" t="s">
        <v>21</v>
      </c>
      <c r="S367" s="9" t="s">
        <v>224</v>
      </c>
      <c r="T367" s="187"/>
      <c r="U367" s="187"/>
      <c r="V367" s="187"/>
      <c r="W367" s="187"/>
      <c r="X367" s="187"/>
      <c r="Y367" s="187"/>
      <c r="Z367" s="87" t="s">
        <v>1199</v>
      </c>
      <c r="AA367" s="96" t="s">
        <v>81</v>
      </c>
    </row>
    <row r="368" spans="1:27" ht="191.25" x14ac:dyDescent="0.25">
      <c r="A368" s="5">
        <v>360</v>
      </c>
      <c r="B368" s="1" t="s">
        <v>111</v>
      </c>
      <c r="C368" s="6" t="s">
        <v>7460</v>
      </c>
      <c r="D368" s="6" t="s">
        <v>1097</v>
      </c>
      <c r="E368" s="6" t="s">
        <v>9765</v>
      </c>
      <c r="F368" s="6" t="s">
        <v>1098</v>
      </c>
      <c r="G368" s="8">
        <v>42370</v>
      </c>
      <c r="H368" s="8">
        <v>42370</v>
      </c>
      <c r="I368" s="6" t="s">
        <v>1081</v>
      </c>
      <c r="J368" s="8" t="s">
        <v>176</v>
      </c>
      <c r="K368" s="189" t="s">
        <v>9799</v>
      </c>
      <c r="L368" s="6" t="s">
        <v>62</v>
      </c>
      <c r="M368" s="6" t="s">
        <v>7457</v>
      </c>
      <c r="N368" s="6" t="s">
        <v>66</v>
      </c>
      <c r="O368" s="6" t="s">
        <v>411</v>
      </c>
      <c r="P368" s="189" t="s">
        <v>7445</v>
      </c>
      <c r="Q368" s="51"/>
      <c r="R368" s="2" t="s">
        <v>21</v>
      </c>
      <c r="S368" s="9" t="s">
        <v>224</v>
      </c>
      <c r="T368" s="187"/>
      <c r="U368" s="187"/>
      <c r="V368" s="187"/>
      <c r="W368" s="187"/>
      <c r="X368" s="187"/>
      <c r="Y368" s="187"/>
      <c r="Z368" s="87" t="s">
        <v>1199</v>
      </c>
      <c r="AA368" s="96" t="s">
        <v>81</v>
      </c>
    </row>
    <row r="369" spans="1:27" ht="318.75" x14ac:dyDescent="0.25">
      <c r="A369" s="5">
        <v>361</v>
      </c>
      <c r="B369" s="1" t="s">
        <v>111</v>
      </c>
      <c r="C369" s="6" t="s">
        <v>7461</v>
      </c>
      <c r="D369" s="6" t="s">
        <v>1099</v>
      </c>
      <c r="E369" s="6" t="s">
        <v>9800</v>
      </c>
      <c r="F369" s="6" t="s">
        <v>1100</v>
      </c>
      <c r="G369" s="8">
        <v>42831</v>
      </c>
      <c r="H369" s="8">
        <v>42736</v>
      </c>
      <c r="I369" s="6" t="s">
        <v>1346</v>
      </c>
      <c r="J369" s="8">
        <v>44562</v>
      </c>
      <c r="K369" s="189" t="s">
        <v>9801</v>
      </c>
      <c r="L369" s="6" t="s">
        <v>62</v>
      </c>
      <c r="M369" s="6" t="s">
        <v>9802</v>
      </c>
      <c r="N369" s="6" t="s">
        <v>66</v>
      </c>
      <c r="O369" s="6" t="s">
        <v>411</v>
      </c>
      <c r="P369" s="189" t="s">
        <v>251</v>
      </c>
      <c r="Q369" s="157" t="s">
        <v>1101</v>
      </c>
      <c r="R369" s="2" t="s">
        <v>21</v>
      </c>
      <c r="S369" s="9" t="s">
        <v>224</v>
      </c>
      <c r="T369" s="187"/>
      <c r="U369" s="187">
        <v>191847</v>
      </c>
      <c r="V369" s="187">
        <v>183268</v>
      </c>
      <c r="W369" s="187">
        <v>174695</v>
      </c>
      <c r="X369" s="187" t="s">
        <v>232</v>
      </c>
      <c r="Y369" s="187" t="s">
        <v>232</v>
      </c>
      <c r="Z369" s="87" t="s">
        <v>1199</v>
      </c>
      <c r="AA369" s="147"/>
    </row>
    <row r="370" spans="1:27" ht="63.75" x14ac:dyDescent="0.25">
      <c r="A370" s="5">
        <v>362</v>
      </c>
      <c r="B370" s="1" t="s">
        <v>111</v>
      </c>
      <c r="C370" s="6" t="s">
        <v>7461</v>
      </c>
      <c r="D370" s="6" t="s">
        <v>1102</v>
      </c>
      <c r="E370" s="6" t="s">
        <v>1103</v>
      </c>
      <c r="F370" s="6" t="s">
        <v>1104</v>
      </c>
      <c r="G370" s="8">
        <v>42831</v>
      </c>
      <c r="H370" s="8">
        <v>42862</v>
      </c>
      <c r="I370" s="6" t="s">
        <v>1346</v>
      </c>
      <c r="J370" s="8" t="s">
        <v>176</v>
      </c>
      <c r="K370" s="189" t="s">
        <v>9803</v>
      </c>
      <c r="L370" s="6" t="s">
        <v>63</v>
      </c>
      <c r="M370" s="6" t="s">
        <v>9804</v>
      </c>
      <c r="N370" s="6" t="s">
        <v>66</v>
      </c>
      <c r="O370" s="6" t="s">
        <v>411</v>
      </c>
      <c r="P370" s="189" t="s">
        <v>251</v>
      </c>
      <c r="Q370" s="51"/>
      <c r="R370" s="2" t="s">
        <v>48</v>
      </c>
      <c r="S370" s="1" t="s">
        <v>576</v>
      </c>
      <c r="T370" s="187"/>
      <c r="U370" s="187"/>
      <c r="V370" s="187"/>
      <c r="W370" s="187"/>
      <c r="X370" s="187"/>
      <c r="Y370" s="187"/>
      <c r="Z370" s="87" t="s">
        <v>1199</v>
      </c>
      <c r="AA370" s="147"/>
    </row>
    <row r="371" spans="1:27" ht="153" x14ac:dyDescent="0.25">
      <c r="A371" s="5">
        <v>363</v>
      </c>
      <c r="B371" s="1" t="s">
        <v>111</v>
      </c>
      <c r="C371" s="6" t="s">
        <v>9805</v>
      </c>
      <c r="D371" s="6" t="s">
        <v>1105</v>
      </c>
      <c r="E371" s="6" t="s">
        <v>9806</v>
      </c>
      <c r="F371" s="6" t="s">
        <v>7444</v>
      </c>
      <c r="G371" s="8">
        <v>43053</v>
      </c>
      <c r="H371" s="8">
        <v>43053</v>
      </c>
      <c r="I371" s="6" t="s">
        <v>7462</v>
      </c>
      <c r="J371" s="12" t="s">
        <v>9108</v>
      </c>
      <c r="K371" s="189" t="s">
        <v>9807</v>
      </c>
      <c r="L371" s="6" t="s">
        <v>62</v>
      </c>
      <c r="M371" s="6" t="s">
        <v>9808</v>
      </c>
      <c r="N371" s="6" t="s">
        <v>66</v>
      </c>
      <c r="O371" s="6" t="s">
        <v>411</v>
      </c>
      <c r="P371" s="189" t="s">
        <v>251</v>
      </c>
      <c r="Q371" s="38" t="s">
        <v>7767</v>
      </c>
      <c r="R371" s="2" t="s">
        <v>21</v>
      </c>
      <c r="S371" s="9" t="s">
        <v>224</v>
      </c>
      <c r="T371" s="187">
        <v>535</v>
      </c>
      <c r="U371" s="187">
        <v>396</v>
      </c>
      <c r="V371" s="187">
        <v>13532</v>
      </c>
      <c r="W371" s="187">
        <v>20334</v>
      </c>
      <c r="X371" s="187">
        <v>19431</v>
      </c>
      <c r="Y371" s="187">
        <v>17432</v>
      </c>
      <c r="Z371" s="87" t="s">
        <v>1199</v>
      </c>
      <c r="AA371" s="96" t="s">
        <v>7757</v>
      </c>
    </row>
    <row r="372" spans="1:27" ht="127.5" x14ac:dyDescent="0.25">
      <c r="A372" s="5">
        <v>364</v>
      </c>
      <c r="B372" s="1" t="s">
        <v>111</v>
      </c>
      <c r="C372" s="6" t="s">
        <v>7463</v>
      </c>
      <c r="D372" s="6" t="s">
        <v>8218</v>
      </c>
      <c r="E372" s="6" t="s">
        <v>9760</v>
      </c>
      <c r="F372" s="6" t="s">
        <v>9775</v>
      </c>
      <c r="G372" s="8">
        <v>40347</v>
      </c>
      <c r="H372" s="8">
        <v>40347</v>
      </c>
      <c r="I372" s="6" t="s">
        <v>1346</v>
      </c>
      <c r="J372" s="8">
        <v>43466</v>
      </c>
      <c r="K372" s="189" t="s">
        <v>9809</v>
      </c>
      <c r="L372" s="6" t="s">
        <v>62</v>
      </c>
      <c r="M372" s="6" t="s">
        <v>9777</v>
      </c>
      <c r="N372" s="6" t="s">
        <v>66</v>
      </c>
      <c r="O372" s="6" t="s">
        <v>416</v>
      </c>
      <c r="P372" s="189" t="s">
        <v>901</v>
      </c>
      <c r="Q372" s="51"/>
      <c r="R372" s="2" t="s">
        <v>21</v>
      </c>
      <c r="S372" s="9" t="s">
        <v>224</v>
      </c>
      <c r="T372" s="187">
        <v>8472</v>
      </c>
      <c r="U372" s="187" t="s">
        <v>232</v>
      </c>
      <c r="V372" s="187" t="s">
        <v>232</v>
      </c>
      <c r="W372" s="187" t="s">
        <v>232</v>
      </c>
      <c r="X372" s="187" t="s">
        <v>232</v>
      </c>
      <c r="Y372" s="187" t="s">
        <v>232</v>
      </c>
      <c r="Z372" s="87" t="s">
        <v>1199</v>
      </c>
      <c r="AA372" s="147"/>
    </row>
    <row r="373" spans="1:27" ht="165.75" x14ac:dyDescent="0.25">
      <c r="A373" s="5">
        <v>365</v>
      </c>
      <c r="B373" s="1" t="s">
        <v>111</v>
      </c>
      <c r="C373" s="6" t="s">
        <v>1090</v>
      </c>
      <c r="D373" s="6" t="s">
        <v>1106</v>
      </c>
      <c r="E373" s="6" t="s">
        <v>9810</v>
      </c>
      <c r="F373" s="6" t="s">
        <v>9811</v>
      </c>
      <c r="G373" s="8">
        <v>37987</v>
      </c>
      <c r="H373" s="8">
        <v>37987</v>
      </c>
      <c r="I373" s="6" t="s">
        <v>1346</v>
      </c>
      <c r="J373" s="8">
        <v>43466</v>
      </c>
      <c r="K373" s="189" t="s">
        <v>9812</v>
      </c>
      <c r="L373" s="6" t="s">
        <v>62</v>
      </c>
      <c r="M373" s="6" t="s">
        <v>9813</v>
      </c>
      <c r="N373" s="6" t="s">
        <v>66</v>
      </c>
      <c r="O373" s="6" t="s">
        <v>411</v>
      </c>
      <c r="P373" s="189" t="s">
        <v>251</v>
      </c>
      <c r="Q373" s="51"/>
      <c r="R373" s="2" t="s">
        <v>21</v>
      </c>
      <c r="S373" s="9" t="s">
        <v>224</v>
      </c>
      <c r="T373" s="187">
        <v>4797</v>
      </c>
      <c r="U373" s="187" t="s">
        <v>232</v>
      </c>
      <c r="V373" s="187" t="s">
        <v>232</v>
      </c>
      <c r="W373" s="187" t="s">
        <v>232</v>
      </c>
      <c r="X373" s="187" t="s">
        <v>232</v>
      </c>
      <c r="Y373" s="187" t="s">
        <v>232</v>
      </c>
      <c r="Z373" s="87" t="s">
        <v>1199</v>
      </c>
      <c r="AA373" s="147"/>
    </row>
    <row r="374" spans="1:27" ht="63.75" x14ac:dyDescent="0.25">
      <c r="A374" s="5">
        <v>366</v>
      </c>
      <c r="B374" s="1" t="s">
        <v>111</v>
      </c>
      <c r="C374" s="6" t="s">
        <v>9814</v>
      </c>
      <c r="D374" s="6" t="s">
        <v>1107</v>
      </c>
      <c r="E374" s="6" t="s">
        <v>289</v>
      </c>
      <c r="F374" s="6" t="s">
        <v>9815</v>
      </c>
      <c r="G374" s="8">
        <v>38353</v>
      </c>
      <c r="H374" s="8">
        <v>38353</v>
      </c>
      <c r="I374" s="6" t="s">
        <v>1346</v>
      </c>
      <c r="J374" s="8">
        <v>43466</v>
      </c>
      <c r="K374" s="189" t="s">
        <v>9816</v>
      </c>
      <c r="L374" s="6" t="s">
        <v>63</v>
      </c>
      <c r="M374" s="6" t="s">
        <v>9804</v>
      </c>
      <c r="N374" s="6" t="s">
        <v>66</v>
      </c>
      <c r="O374" s="6" t="s">
        <v>411</v>
      </c>
      <c r="P374" s="189" t="s">
        <v>251</v>
      </c>
      <c r="Q374" s="51"/>
      <c r="R374" s="2" t="s">
        <v>40</v>
      </c>
      <c r="S374" s="9" t="s">
        <v>681</v>
      </c>
      <c r="T374" s="187">
        <v>782</v>
      </c>
      <c r="U374" s="187" t="s">
        <v>232</v>
      </c>
      <c r="V374" s="187" t="s">
        <v>232</v>
      </c>
      <c r="W374" s="187" t="s">
        <v>232</v>
      </c>
      <c r="X374" s="187" t="s">
        <v>232</v>
      </c>
      <c r="Y374" s="187" t="s">
        <v>232</v>
      </c>
      <c r="Z374" s="87" t="s">
        <v>1199</v>
      </c>
      <c r="AA374" s="147"/>
    </row>
    <row r="375" spans="1:27" ht="127.5" x14ac:dyDescent="0.25">
      <c r="A375" s="5">
        <v>367</v>
      </c>
      <c r="B375" s="1" t="s">
        <v>111</v>
      </c>
      <c r="C375" s="6" t="s">
        <v>7459</v>
      </c>
      <c r="D375" s="6" t="s">
        <v>1108</v>
      </c>
      <c r="E375" s="6" t="s">
        <v>9760</v>
      </c>
      <c r="F375" s="6" t="s">
        <v>7464</v>
      </c>
      <c r="G375" s="8">
        <v>40540</v>
      </c>
      <c r="H375" s="8">
        <v>40544</v>
      </c>
      <c r="I375" s="6" t="s">
        <v>1346</v>
      </c>
      <c r="J375" s="8">
        <v>43466</v>
      </c>
      <c r="K375" s="189" t="s">
        <v>9817</v>
      </c>
      <c r="L375" s="6" t="s">
        <v>62</v>
      </c>
      <c r="M375" s="6" t="s">
        <v>7465</v>
      </c>
      <c r="N375" s="6" t="s">
        <v>66</v>
      </c>
      <c r="O375" s="6" t="s">
        <v>411</v>
      </c>
      <c r="P375" s="189" t="s">
        <v>251</v>
      </c>
      <c r="Q375" s="51"/>
      <c r="R375" s="2" t="s">
        <v>29</v>
      </c>
      <c r="S375" s="25" t="s">
        <v>1145</v>
      </c>
      <c r="T375" s="187">
        <v>2065</v>
      </c>
      <c r="U375" s="187" t="s">
        <v>232</v>
      </c>
      <c r="V375" s="187" t="s">
        <v>232</v>
      </c>
      <c r="W375" s="187" t="s">
        <v>232</v>
      </c>
      <c r="X375" s="187" t="s">
        <v>232</v>
      </c>
      <c r="Y375" s="187" t="s">
        <v>232</v>
      </c>
      <c r="Z375" s="87" t="s">
        <v>1199</v>
      </c>
      <c r="AA375" s="147"/>
    </row>
    <row r="376" spans="1:27" ht="153" x14ac:dyDescent="0.25">
      <c r="A376" s="5">
        <v>368</v>
      </c>
      <c r="B376" s="1" t="s">
        <v>111</v>
      </c>
      <c r="C376" s="6" t="s">
        <v>9818</v>
      </c>
      <c r="D376" s="6" t="s">
        <v>1109</v>
      </c>
      <c r="E376" s="6" t="s">
        <v>9819</v>
      </c>
      <c r="F376" s="6" t="s">
        <v>7185</v>
      </c>
      <c r="G376" s="8">
        <v>40907</v>
      </c>
      <c r="H376" s="8">
        <v>40544</v>
      </c>
      <c r="I376" s="6" t="s">
        <v>1346</v>
      </c>
      <c r="J376" s="8">
        <v>43466</v>
      </c>
      <c r="K376" s="189" t="s">
        <v>9820</v>
      </c>
      <c r="L376" s="6" t="s">
        <v>62</v>
      </c>
      <c r="M376" s="6" t="s">
        <v>9821</v>
      </c>
      <c r="N376" s="6" t="s">
        <v>66</v>
      </c>
      <c r="O376" s="6" t="s">
        <v>411</v>
      </c>
      <c r="P376" s="189" t="s">
        <v>251</v>
      </c>
      <c r="Q376" s="51"/>
      <c r="R376" s="2" t="s">
        <v>21</v>
      </c>
      <c r="S376" s="9" t="s">
        <v>224</v>
      </c>
      <c r="T376" s="187">
        <v>31472</v>
      </c>
      <c r="U376" s="187" t="s">
        <v>232</v>
      </c>
      <c r="V376" s="187" t="s">
        <v>232</v>
      </c>
      <c r="W376" s="187" t="s">
        <v>232</v>
      </c>
      <c r="X376" s="187" t="s">
        <v>232</v>
      </c>
      <c r="Y376" s="187" t="s">
        <v>232</v>
      </c>
      <c r="Z376" s="87" t="s">
        <v>1199</v>
      </c>
      <c r="AA376" s="147"/>
    </row>
    <row r="377" spans="1:27" ht="63.75" x14ac:dyDescent="0.25">
      <c r="A377" s="5">
        <v>369</v>
      </c>
      <c r="B377" s="1" t="s">
        <v>111</v>
      </c>
      <c r="C377" s="6" t="s">
        <v>9822</v>
      </c>
      <c r="D377" s="6" t="s">
        <v>1110</v>
      </c>
      <c r="E377" s="6" t="s">
        <v>9823</v>
      </c>
      <c r="F377" s="6" t="s">
        <v>9824</v>
      </c>
      <c r="G377" s="8">
        <v>41045</v>
      </c>
      <c r="H377" s="8">
        <v>41000</v>
      </c>
      <c r="I377" s="6" t="s">
        <v>1346</v>
      </c>
      <c r="J377" s="8">
        <v>43466</v>
      </c>
      <c r="K377" s="189" t="s">
        <v>9825</v>
      </c>
      <c r="L377" s="6" t="s">
        <v>62</v>
      </c>
      <c r="M377" s="6" t="s">
        <v>9826</v>
      </c>
      <c r="N377" s="6" t="s">
        <v>66</v>
      </c>
      <c r="O377" s="6" t="s">
        <v>411</v>
      </c>
      <c r="P377" s="189" t="s">
        <v>251</v>
      </c>
      <c r="Q377" s="51"/>
      <c r="R377" s="2" t="s">
        <v>21</v>
      </c>
      <c r="S377" s="9" t="s">
        <v>224</v>
      </c>
      <c r="T377" s="187">
        <v>53538</v>
      </c>
      <c r="U377" s="187" t="s">
        <v>232</v>
      </c>
      <c r="V377" s="187" t="s">
        <v>232</v>
      </c>
      <c r="W377" s="187" t="s">
        <v>232</v>
      </c>
      <c r="X377" s="187" t="s">
        <v>232</v>
      </c>
      <c r="Y377" s="187" t="s">
        <v>232</v>
      </c>
      <c r="Z377" s="87" t="s">
        <v>1199</v>
      </c>
      <c r="AA377" s="147"/>
    </row>
    <row r="378" spans="1:27" ht="153" x14ac:dyDescent="0.25">
      <c r="A378" s="5">
        <v>370</v>
      </c>
      <c r="B378" s="1" t="s">
        <v>111</v>
      </c>
      <c r="C378" s="6" t="s">
        <v>9827</v>
      </c>
      <c r="D378" s="6" t="s">
        <v>6874</v>
      </c>
      <c r="E378" s="6" t="s">
        <v>9828</v>
      </c>
      <c r="F378" s="6" t="s">
        <v>9829</v>
      </c>
      <c r="G378" s="8">
        <v>40542</v>
      </c>
      <c r="H378" s="8">
        <v>40179</v>
      </c>
      <c r="I378" s="6" t="s">
        <v>1346</v>
      </c>
      <c r="J378" s="8">
        <v>43466</v>
      </c>
      <c r="K378" s="189" t="s">
        <v>7466</v>
      </c>
      <c r="L378" s="6" t="s">
        <v>62</v>
      </c>
      <c r="M378" s="6" t="s">
        <v>9830</v>
      </c>
      <c r="N378" s="6" t="s">
        <v>66</v>
      </c>
      <c r="O378" s="6" t="s">
        <v>93</v>
      </c>
      <c r="P378" s="189" t="s">
        <v>9831</v>
      </c>
      <c r="Q378" s="51"/>
      <c r="R378" s="2" t="s">
        <v>21</v>
      </c>
      <c r="S378" s="9" t="s">
        <v>224</v>
      </c>
      <c r="T378" s="187" t="s">
        <v>232</v>
      </c>
      <c r="U378" s="187" t="s">
        <v>232</v>
      </c>
      <c r="V378" s="187" t="s">
        <v>232</v>
      </c>
      <c r="W378" s="187" t="s">
        <v>232</v>
      </c>
      <c r="X378" s="187" t="s">
        <v>232</v>
      </c>
      <c r="Y378" s="187" t="s">
        <v>232</v>
      </c>
      <c r="Z378" s="87" t="s">
        <v>1199</v>
      </c>
      <c r="AA378" s="147"/>
    </row>
    <row r="379" spans="1:27" ht="191.25" x14ac:dyDescent="0.25">
      <c r="A379" s="5">
        <v>371</v>
      </c>
      <c r="B379" s="1" t="s">
        <v>111</v>
      </c>
      <c r="C379" s="6" t="s">
        <v>9832</v>
      </c>
      <c r="D379" s="6" t="s">
        <v>1111</v>
      </c>
      <c r="E379" s="6" t="s">
        <v>9765</v>
      </c>
      <c r="F379" s="6" t="s">
        <v>1098</v>
      </c>
      <c r="G379" s="8">
        <v>42370</v>
      </c>
      <c r="H379" s="8">
        <v>42370</v>
      </c>
      <c r="I379" s="6" t="s">
        <v>9833</v>
      </c>
      <c r="J379" s="8" t="s">
        <v>176</v>
      </c>
      <c r="K379" s="189" t="s">
        <v>9834</v>
      </c>
      <c r="L379" s="6" t="s">
        <v>62</v>
      </c>
      <c r="M379" s="6" t="s">
        <v>7457</v>
      </c>
      <c r="N379" s="6" t="s">
        <v>94</v>
      </c>
      <c r="O379" s="6" t="s">
        <v>411</v>
      </c>
      <c r="P379" s="6" t="s">
        <v>600</v>
      </c>
      <c r="Q379" s="51"/>
      <c r="R379" s="2" t="s">
        <v>21</v>
      </c>
      <c r="S379" s="9" t="s">
        <v>224</v>
      </c>
      <c r="T379" s="187"/>
      <c r="U379" s="187"/>
      <c r="V379" s="187"/>
      <c r="W379" s="187"/>
      <c r="X379" s="187"/>
      <c r="Y379" s="187"/>
      <c r="Z379" s="87" t="s">
        <v>1199</v>
      </c>
      <c r="AA379" s="96" t="s">
        <v>81</v>
      </c>
    </row>
    <row r="380" spans="1:27" ht="38.25" x14ac:dyDescent="0.25">
      <c r="A380" s="5">
        <v>372</v>
      </c>
      <c r="B380" s="1" t="s">
        <v>111</v>
      </c>
      <c r="C380" s="6" t="s">
        <v>9835</v>
      </c>
      <c r="D380" s="6" t="s">
        <v>586</v>
      </c>
      <c r="E380" s="189" t="s">
        <v>9836</v>
      </c>
      <c r="F380" s="6" t="s">
        <v>9837</v>
      </c>
      <c r="G380" s="8">
        <v>43101</v>
      </c>
      <c r="H380" s="8">
        <v>43101</v>
      </c>
      <c r="I380" s="6" t="s">
        <v>1346</v>
      </c>
      <c r="J380" s="8" t="s">
        <v>176</v>
      </c>
      <c r="K380" s="189" t="s">
        <v>1112</v>
      </c>
      <c r="L380" s="6" t="s">
        <v>87</v>
      </c>
      <c r="M380" s="6" t="s">
        <v>1086</v>
      </c>
      <c r="N380" s="6" t="s">
        <v>94</v>
      </c>
      <c r="O380" s="6" t="s">
        <v>411</v>
      </c>
      <c r="P380" s="6" t="s">
        <v>600</v>
      </c>
      <c r="Q380" s="51"/>
      <c r="R380" s="2" t="s">
        <v>43</v>
      </c>
      <c r="S380" s="9" t="s">
        <v>219</v>
      </c>
      <c r="T380" s="187"/>
      <c r="U380" s="187"/>
      <c r="V380" s="187"/>
      <c r="W380" s="187"/>
      <c r="X380" s="187"/>
      <c r="Y380" s="187"/>
      <c r="Z380" s="152" t="s">
        <v>226</v>
      </c>
      <c r="AA380" s="147"/>
    </row>
    <row r="381" spans="1:27" ht="76.5" x14ac:dyDescent="0.25">
      <c r="A381" s="5">
        <v>373</v>
      </c>
      <c r="B381" s="1" t="s">
        <v>111</v>
      </c>
      <c r="C381" s="6" t="s">
        <v>9838</v>
      </c>
      <c r="D381" s="6" t="s">
        <v>1217</v>
      </c>
      <c r="E381" s="6" t="s">
        <v>1113</v>
      </c>
      <c r="F381" s="6" t="s">
        <v>9839</v>
      </c>
      <c r="G381" s="8">
        <v>39814</v>
      </c>
      <c r="H381" s="8">
        <v>39814</v>
      </c>
      <c r="I381" s="6" t="s">
        <v>1346</v>
      </c>
      <c r="J381" s="8">
        <v>43466</v>
      </c>
      <c r="K381" s="189" t="s">
        <v>9840</v>
      </c>
      <c r="L381" s="6" t="s">
        <v>63</v>
      </c>
      <c r="M381" s="6" t="s">
        <v>9841</v>
      </c>
      <c r="N381" s="6" t="s">
        <v>94</v>
      </c>
      <c r="O381" s="6" t="s">
        <v>416</v>
      </c>
      <c r="P381" s="6" t="s">
        <v>1321</v>
      </c>
      <c r="Q381" s="51"/>
      <c r="R381" s="2" t="s">
        <v>55</v>
      </c>
      <c r="S381" s="6" t="s">
        <v>2265</v>
      </c>
      <c r="T381" s="187">
        <v>188</v>
      </c>
      <c r="U381" s="187" t="s">
        <v>232</v>
      </c>
      <c r="V381" s="187" t="s">
        <v>232</v>
      </c>
      <c r="W381" s="187" t="s">
        <v>232</v>
      </c>
      <c r="X381" s="187" t="s">
        <v>232</v>
      </c>
      <c r="Y381" s="187" t="s">
        <v>232</v>
      </c>
      <c r="Z381" s="87" t="s">
        <v>1199</v>
      </c>
      <c r="AA381" s="147"/>
    </row>
    <row r="382" spans="1:27" ht="204" x14ac:dyDescent="0.25">
      <c r="A382" s="5">
        <v>374</v>
      </c>
      <c r="B382" s="1" t="s">
        <v>111</v>
      </c>
      <c r="C382" s="6" t="s">
        <v>9842</v>
      </c>
      <c r="D382" s="6" t="s">
        <v>1114</v>
      </c>
      <c r="E382" s="6" t="s">
        <v>9843</v>
      </c>
      <c r="F382" s="6" t="s">
        <v>9794</v>
      </c>
      <c r="G382" s="8">
        <v>40540</v>
      </c>
      <c r="H382" s="8">
        <v>40544</v>
      </c>
      <c r="I382" s="6" t="s">
        <v>7447</v>
      </c>
      <c r="J382" s="8" t="s">
        <v>176</v>
      </c>
      <c r="K382" s="189" t="s">
        <v>9844</v>
      </c>
      <c r="L382" s="6" t="s">
        <v>62</v>
      </c>
      <c r="M382" s="6" t="s">
        <v>7467</v>
      </c>
      <c r="N382" s="6" t="s">
        <v>70</v>
      </c>
      <c r="O382" s="6" t="s">
        <v>416</v>
      </c>
      <c r="P382" s="189" t="s">
        <v>277</v>
      </c>
      <c r="Q382" s="51"/>
      <c r="R382" s="2" t="s">
        <v>21</v>
      </c>
      <c r="S382" s="9" t="s">
        <v>224</v>
      </c>
      <c r="T382" s="187">
        <v>578.5</v>
      </c>
      <c r="U382" s="187">
        <v>0</v>
      </c>
      <c r="V382" s="187">
        <v>0</v>
      </c>
      <c r="W382" s="187">
        <v>0</v>
      </c>
      <c r="X382" s="187">
        <v>0</v>
      </c>
      <c r="Y382" s="187">
        <v>0</v>
      </c>
      <c r="Z382" s="87" t="s">
        <v>1222</v>
      </c>
      <c r="AA382" s="96" t="s">
        <v>82</v>
      </c>
    </row>
    <row r="383" spans="1:27" ht="153" x14ac:dyDescent="0.25">
      <c r="A383" s="5">
        <v>375</v>
      </c>
      <c r="B383" s="1" t="s">
        <v>111</v>
      </c>
      <c r="C383" s="6" t="s">
        <v>9842</v>
      </c>
      <c r="D383" s="6" t="s">
        <v>1115</v>
      </c>
      <c r="E383" s="6" t="s">
        <v>9845</v>
      </c>
      <c r="F383" s="6" t="s">
        <v>9846</v>
      </c>
      <c r="G383" s="8">
        <v>40540</v>
      </c>
      <c r="H383" s="8">
        <v>40544</v>
      </c>
      <c r="I383" s="6" t="s">
        <v>7498</v>
      </c>
      <c r="J383" s="8" t="s">
        <v>176</v>
      </c>
      <c r="K383" s="189" t="s">
        <v>7468</v>
      </c>
      <c r="L383" s="6" t="s">
        <v>62</v>
      </c>
      <c r="M383" s="6" t="s">
        <v>9797</v>
      </c>
      <c r="N383" s="6" t="s">
        <v>70</v>
      </c>
      <c r="O383" s="6" t="s">
        <v>416</v>
      </c>
      <c r="P383" s="189" t="s">
        <v>277</v>
      </c>
      <c r="Q383" s="51"/>
      <c r="R383" s="2" t="s">
        <v>21</v>
      </c>
      <c r="S383" s="9" t="s">
        <v>224</v>
      </c>
      <c r="T383" s="187"/>
      <c r="U383" s="187"/>
      <c r="V383" s="187"/>
      <c r="W383" s="187"/>
      <c r="X383" s="187"/>
      <c r="Y383" s="187"/>
      <c r="Z383" s="87" t="s">
        <v>1222</v>
      </c>
      <c r="AA383" s="147"/>
    </row>
    <row r="384" spans="1:27" ht="242.25" x14ac:dyDescent="0.25">
      <c r="A384" s="5">
        <v>376</v>
      </c>
      <c r="B384" s="1" t="s">
        <v>111</v>
      </c>
      <c r="C384" s="6" t="s">
        <v>9847</v>
      </c>
      <c r="D384" s="6" t="s">
        <v>1116</v>
      </c>
      <c r="E384" s="6" t="s">
        <v>8704</v>
      </c>
      <c r="F384" s="6" t="s">
        <v>9848</v>
      </c>
      <c r="G384" s="8">
        <v>39849</v>
      </c>
      <c r="H384" s="8">
        <v>39814</v>
      </c>
      <c r="I384" s="6" t="s">
        <v>1346</v>
      </c>
      <c r="J384" s="8">
        <v>43466</v>
      </c>
      <c r="K384" s="189" t="s">
        <v>9849</v>
      </c>
      <c r="L384" s="6" t="s">
        <v>62</v>
      </c>
      <c r="M384" s="6" t="s">
        <v>9850</v>
      </c>
      <c r="N384" s="6" t="s">
        <v>70</v>
      </c>
      <c r="O384" s="6" t="s">
        <v>416</v>
      </c>
      <c r="P384" s="189" t="s">
        <v>277</v>
      </c>
      <c r="Q384" s="51"/>
      <c r="R384" s="2" t="s">
        <v>21</v>
      </c>
      <c r="S384" s="9" t="s">
        <v>224</v>
      </c>
      <c r="T384" s="187" t="s">
        <v>232</v>
      </c>
      <c r="U384" s="187" t="s">
        <v>232</v>
      </c>
      <c r="V384" s="187" t="s">
        <v>232</v>
      </c>
      <c r="W384" s="187" t="s">
        <v>232</v>
      </c>
      <c r="X384" s="187" t="s">
        <v>232</v>
      </c>
      <c r="Y384" s="187" t="s">
        <v>232</v>
      </c>
      <c r="Z384" s="87" t="s">
        <v>1222</v>
      </c>
      <c r="AA384" s="147"/>
    </row>
    <row r="385" spans="1:27" ht="153" x14ac:dyDescent="0.25">
      <c r="A385" s="5">
        <v>377</v>
      </c>
      <c r="B385" s="1" t="s">
        <v>111</v>
      </c>
      <c r="C385" s="6" t="s">
        <v>9851</v>
      </c>
      <c r="D385" s="6" t="s">
        <v>1117</v>
      </c>
      <c r="E385" s="6" t="s">
        <v>9852</v>
      </c>
      <c r="F385" s="6" t="s">
        <v>4842</v>
      </c>
      <c r="G385" s="8">
        <v>42370</v>
      </c>
      <c r="H385" s="8">
        <v>42370</v>
      </c>
      <c r="I385" s="6" t="s">
        <v>1346</v>
      </c>
      <c r="J385" s="8">
        <v>43466</v>
      </c>
      <c r="K385" s="189" t="s">
        <v>9853</v>
      </c>
      <c r="L385" s="6" t="s">
        <v>62</v>
      </c>
      <c r="M385" s="6" t="s">
        <v>9854</v>
      </c>
      <c r="N385" s="6" t="s">
        <v>70</v>
      </c>
      <c r="O385" s="6" t="s">
        <v>416</v>
      </c>
      <c r="P385" s="189" t="s">
        <v>1011</v>
      </c>
      <c r="Q385" s="51"/>
      <c r="R385" s="2" t="s">
        <v>21</v>
      </c>
      <c r="S385" s="9" t="s">
        <v>224</v>
      </c>
      <c r="T385" s="187" t="s">
        <v>232</v>
      </c>
      <c r="U385" s="187" t="s">
        <v>232</v>
      </c>
      <c r="V385" s="187" t="s">
        <v>232</v>
      </c>
      <c r="W385" s="187" t="s">
        <v>232</v>
      </c>
      <c r="X385" s="187" t="s">
        <v>232</v>
      </c>
      <c r="Y385" s="187" t="s">
        <v>232</v>
      </c>
      <c r="Z385" s="87" t="s">
        <v>1222</v>
      </c>
      <c r="AA385" s="147"/>
    </row>
    <row r="386" spans="1:27" ht="127.5" x14ac:dyDescent="0.25">
      <c r="A386" s="5">
        <v>378</v>
      </c>
      <c r="B386" s="1" t="s">
        <v>111</v>
      </c>
      <c r="C386" s="6" t="s">
        <v>9855</v>
      </c>
      <c r="D386" s="6" t="s">
        <v>608</v>
      </c>
      <c r="E386" s="6" t="s">
        <v>7469</v>
      </c>
      <c r="F386" s="6" t="s">
        <v>9856</v>
      </c>
      <c r="G386" s="8">
        <v>42370</v>
      </c>
      <c r="H386" s="8">
        <v>42370</v>
      </c>
      <c r="I386" s="6" t="s">
        <v>7501</v>
      </c>
      <c r="J386" s="8">
        <v>44197</v>
      </c>
      <c r="K386" s="189" t="s">
        <v>7449</v>
      </c>
      <c r="L386" s="6" t="s">
        <v>62</v>
      </c>
      <c r="M386" s="6" t="s">
        <v>9854</v>
      </c>
      <c r="N386" s="6" t="s">
        <v>70</v>
      </c>
      <c r="O386" s="6" t="s">
        <v>92</v>
      </c>
      <c r="P386" s="189" t="s">
        <v>519</v>
      </c>
      <c r="Q386" s="51" t="s">
        <v>7470</v>
      </c>
      <c r="R386" s="2" t="s">
        <v>21</v>
      </c>
      <c r="S386" s="9" t="s">
        <v>224</v>
      </c>
      <c r="T386" s="187">
        <v>2912.8000000000015</v>
      </c>
      <c r="U386" s="187">
        <v>2285</v>
      </c>
      <c r="V386" s="187">
        <v>2750</v>
      </c>
      <c r="W386" s="187" t="s">
        <v>232</v>
      </c>
      <c r="X386" s="187" t="s">
        <v>232</v>
      </c>
      <c r="Y386" s="187" t="s">
        <v>232</v>
      </c>
      <c r="Z386" s="87" t="s">
        <v>1222</v>
      </c>
      <c r="AA386" s="147"/>
    </row>
    <row r="387" spans="1:27" ht="127.5" x14ac:dyDescent="0.25">
      <c r="A387" s="5">
        <v>379</v>
      </c>
      <c r="B387" s="1" t="s">
        <v>111</v>
      </c>
      <c r="C387" s="6" t="s">
        <v>9855</v>
      </c>
      <c r="D387" s="6" t="s">
        <v>1118</v>
      </c>
      <c r="E387" s="6" t="s">
        <v>9857</v>
      </c>
      <c r="F387" s="6" t="s">
        <v>9858</v>
      </c>
      <c r="G387" s="8">
        <v>42370</v>
      </c>
      <c r="H387" s="8">
        <v>42370</v>
      </c>
      <c r="I387" s="6" t="s">
        <v>9859</v>
      </c>
      <c r="J387" s="8">
        <v>44197</v>
      </c>
      <c r="K387" s="189" t="s">
        <v>7450</v>
      </c>
      <c r="L387" s="6" t="s">
        <v>62</v>
      </c>
      <c r="M387" s="6" t="s">
        <v>9854</v>
      </c>
      <c r="N387" s="6" t="s">
        <v>68</v>
      </c>
      <c r="O387" s="6" t="s">
        <v>92</v>
      </c>
      <c r="P387" s="189" t="s">
        <v>281</v>
      </c>
      <c r="Q387" s="51" t="s">
        <v>7451</v>
      </c>
      <c r="R387" s="2" t="s">
        <v>21</v>
      </c>
      <c r="S387" s="9" t="s">
        <v>224</v>
      </c>
      <c r="T387" s="187">
        <v>179</v>
      </c>
      <c r="U387" s="187">
        <v>98</v>
      </c>
      <c r="V387" s="187">
        <f>U387</f>
        <v>98</v>
      </c>
      <c r="W387" s="187" t="s">
        <v>232</v>
      </c>
      <c r="X387" s="187" t="s">
        <v>232</v>
      </c>
      <c r="Y387" s="187" t="s">
        <v>232</v>
      </c>
      <c r="Z387" s="153" t="s">
        <v>831</v>
      </c>
      <c r="AA387" s="147"/>
    </row>
    <row r="388" spans="1:27" ht="76.5" x14ac:dyDescent="0.25">
      <c r="A388" s="5">
        <v>380</v>
      </c>
      <c r="B388" s="82" t="s">
        <v>1119</v>
      </c>
      <c r="C388" s="63" t="s">
        <v>9860</v>
      </c>
      <c r="D388" s="58" t="s">
        <v>1465</v>
      </c>
      <c r="E388" s="57" t="s">
        <v>289</v>
      </c>
      <c r="F388" s="63" t="s">
        <v>1120</v>
      </c>
      <c r="G388" s="58">
        <v>37987</v>
      </c>
      <c r="H388" s="58">
        <v>37987</v>
      </c>
      <c r="I388" s="6" t="s">
        <v>1346</v>
      </c>
      <c r="J388" s="58" t="s">
        <v>176</v>
      </c>
      <c r="K388" s="63" t="s">
        <v>1121</v>
      </c>
      <c r="L388" s="186" t="s">
        <v>87</v>
      </c>
      <c r="M388" s="6" t="s">
        <v>9861</v>
      </c>
      <c r="N388" s="6" t="s">
        <v>95</v>
      </c>
      <c r="O388" s="6" t="s">
        <v>416</v>
      </c>
      <c r="P388" s="6" t="s">
        <v>598</v>
      </c>
      <c r="Q388" s="38"/>
      <c r="R388" s="38" t="s">
        <v>55</v>
      </c>
      <c r="S388" s="6" t="s">
        <v>2265</v>
      </c>
      <c r="T388" s="82"/>
      <c r="U388" s="82"/>
      <c r="V388" s="82"/>
      <c r="W388" s="82"/>
      <c r="X388" s="82"/>
      <c r="Y388" s="82"/>
      <c r="Z388" s="87" t="s">
        <v>1199</v>
      </c>
      <c r="AA388" s="6"/>
    </row>
    <row r="389" spans="1:27" ht="76.5" x14ac:dyDescent="0.25">
      <c r="A389" s="5">
        <v>381</v>
      </c>
      <c r="B389" s="82" t="s">
        <v>1119</v>
      </c>
      <c r="C389" s="63" t="s">
        <v>9862</v>
      </c>
      <c r="D389" s="58" t="s">
        <v>1519</v>
      </c>
      <c r="E389" s="57" t="s">
        <v>289</v>
      </c>
      <c r="F389" s="63" t="s">
        <v>1122</v>
      </c>
      <c r="G389" s="58">
        <v>40544</v>
      </c>
      <c r="H389" s="58">
        <v>40544</v>
      </c>
      <c r="I389" s="63" t="s">
        <v>1123</v>
      </c>
      <c r="J389" s="58">
        <v>44197</v>
      </c>
      <c r="K389" s="63" t="s">
        <v>1124</v>
      </c>
      <c r="L389" s="6" t="s">
        <v>62</v>
      </c>
      <c r="M389" s="6" t="s">
        <v>9863</v>
      </c>
      <c r="N389" s="6" t="s">
        <v>95</v>
      </c>
      <c r="O389" s="6" t="s">
        <v>416</v>
      </c>
      <c r="P389" s="6" t="s">
        <v>1907</v>
      </c>
      <c r="Q389" s="38" t="s">
        <v>6473</v>
      </c>
      <c r="R389" s="38" t="s">
        <v>31</v>
      </c>
      <c r="S389" s="6" t="s">
        <v>1125</v>
      </c>
      <c r="T389" s="186">
        <v>13907.916999999999</v>
      </c>
      <c r="U389" s="82">
        <v>14219.219000000003</v>
      </c>
      <c r="V389" s="82">
        <v>14065.541000000001</v>
      </c>
      <c r="W389" s="82" t="s">
        <v>232</v>
      </c>
      <c r="X389" s="82" t="s">
        <v>232</v>
      </c>
      <c r="Y389" s="82" t="s">
        <v>232</v>
      </c>
      <c r="Z389" s="87" t="s">
        <v>1199</v>
      </c>
      <c r="AA389" s="6"/>
    </row>
    <row r="390" spans="1:27" ht="51" x14ac:dyDescent="0.25">
      <c r="A390" s="5">
        <v>382</v>
      </c>
      <c r="B390" s="82" t="s">
        <v>1119</v>
      </c>
      <c r="C390" s="63" t="s">
        <v>9864</v>
      </c>
      <c r="D390" s="58" t="s">
        <v>1127</v>
      </c>
      <c r="E390" s="57" t="s">
        <v>289</v>
      </c>
      <c r="F390" s="63" t="s">
        <v>998</v>
      </c>
      <c r="G390" s="58">
        <v>42713</v>
      </c>
      <c r="H390" s="58">
        <v>42736</v>
      </c>
      <c r="I390" s="63" t="s">
        <v>1128</v>
      </c>
      <c r="J390" s="58">
        <v>43466</v>
      </c>
      <c r="K390" s="63" t="s">
        <v>1129</v>
      </c>
      <c r="L390" s="186" t="s">
        <v>87</v>
      </c>
      <c r="M390" s="6" t="s">
        <v>9865</v>
      </c>
      <c r="N390" s="6" t="s">
        <v>95</v>
      </c>
      <c r="O390" s="6" t="s">
        <v>416</v>
      </c>
      <c r="P390" s="6" t="s">
        <v>1907</v>
      </c>
      <c r="Q390" s="38" t="s">
        <v>2580</v>
      </c>
      <c r="R390" s="38" t="s">
        <v>61</v>
      </c>
      <c r="S390" s="9" t="s">
        <v>8635</v>
      </c>
      <c r="T390" s="186">
        <v>931.17100000000005</v>
      </c>
      <c r="U390" s="82" t="s">
        <v>232</v>
      </c>
      <c r="V390" s="82" t="s">
        <v>232</v>
      </c>
      <c r="W390" s="82" t="s">
        <v>232</v>
      </c>
      <c r="X390" s="82" t="s">
        <v>232</v>
      </c>
      <c r="Y390" s="82" t="s">
        <v>232</v>
      </c>
      <c r="Z390" s="87" t="s">
        <v>1199</v>
      </c>
      <c r="AA390" s="6"/>
    </row>
    <row r="391" spans="1:27" ht="76.5" x14ac:dyDescent="0.25">
      <c r="A391" s="5">
        <v>383</v>
      </c>
      <c r="B391" s="82" t="s">
        <v>1119</v>
      </c>
      <c r="C391" s="63" t="s">
        <v>9866</v>
      </c>
      <c r="D391" s="58" t="s">
        <v>1130</v>
      </c>
      <c r="E391" s="63" t="s">
        <v>9867</v>
      </c>
      <c r="F391" s="63" t="s">
        <v>9868</v>
      </c>
      <c r="G391" s="58">
        <v>42732</v>
      </c>
      <c r="H391" s="58">
        <v>42736</v>
      </c>
      <c r="I391" s="63" t="s">
        <v>1131</v>
      </c>
      <c r="J391" s="58">
        <v>44562</v>
      </c>
      <c r="K391" s="63" t="s">
        <v>1132</v>
      </c>
      <c r="L391" s="6" t="s">
        <v>62</v>
      </c>
      <c r="M391" s="6" t="s">
        <v>9869</v>
      </c>
      <c r="N391" s="6" t="s">
        <v>95</v>
      </c>
      <c r="O391" s="6" t="s">
        <v>416</v>
      </c>
      <c r="P391" s="6" t="s">
        <v>1907</v>
      </c>
      <c r="Q391" s="38" t="s">
        <v>7069</v>
      </c>
      <c r="R391" s="38" t="s">
        <v>26</v>
      </c>
      <c r="S391" s="6" t="s">
        <v>731</v>
      </c>
      <c r="T391" s="186">
        <v>1759135</v>
      </c>
      <c r="U391" s="82">
        <v>2350482</v>
      </c>
      <c r="V391" s="82">
        <v>2626104</v>
      </c>
      <c r="W391" s="82">
        <v>2551781</v>
      </c>
      <c r="X391" s="82" t="s">
        <v>232</v>
      </c>
      <c r="Y391" s="82" t="s">
        <v>232</v>
      </c>
      <c r="Z391" s="87" t="s">
        <v>1199</v>
      </c>
      <c r="AA391" s="6"/>
    </row>
    <row r="392" spans="1:27" ht="76.5" x14ac:dyDescent="0.25">
      <c r="A392" s="5">
        <v>384</v>
      </c>
      <c r="B392" s="82" t="s">
        <v>1119</v>
      </c>
      <c r="C392" s="63" t="s">
        <v>1126</v>
      </c>
      <c r="D392" s="58" t="s">
        <v>220</v>
      </c>
      <c r="E392" s="63" t="s">
        <v>6895</v>
      </c>
      <c r="F392" s="63" t="s">
        <v>9870</v>
      </c>
      <c r="G392" s="58">
        <v>41640</v>
      </c>
      <c r="H392" s="58">
        <v>41640</v>
      </c>
      <c r="I392" s="63" t="s">
        <v>2741</v>
      </c>
      <c r="J392" s="58">
        <v>47119</v>
      </c>
      <c r="K392" s="63" t="s">
        <v>9871</v>
      </c>
      <c r="L392" s="6" t="s">
        <v>62</v>
      </c>
      <c r="M392" s="6" t="s">
        <v>9872</v>
      </c>
      <c r="N392" s="6" t="s">
        <v>95</v>
      </c>
      <c r="O392" s="44" t="s">
        <v>88</v>
      </c>
      <c r="P392" s="71" t="s">
        <v>6894</v>
      </c>
      <c r="Q392" s="38"/>
      <c r="R392" s="38" t="s">
        <v>26</v>
      </c>
      <c r="S392" s="6" t="s">
        <v>731</v>
      </c>
      <c r="T392" s="186">
        <v>593899.11342000007</v>
      </c>
      <c r="U392" s="82">
        <f>1054188-158128</f>
        <v>896060</v>
      </c>
      <c r="V392" s="82">
        <v>2222656.9200033806</v>
      </c>
      <c r="W392" s="82">
        <v>2267504.9200033806</v>
      </c>
      <c r="X392" s="82">
        <v>2137452.9200033806</v>
      </c>
      <c r="Y392" s="82">
        <v>2071598.9082366861</v>
      </c>
      <c r="Z392" s="87" t="s">
        <v>1199</v>
      </c>
      <c r="AA392" s="6" t="s">
        <v>76</v>
      </c>
    </row>
    <row r="393" spans="1:27" ht="76.5" x14ac:dyDescent="0.25">
      <c r="A393" s="5">
        <v>385</v>
      </c>
      <c r="B393" s="82" t="s">
        <v>1119</v>
      </c>
      <c r="C393" s="63" t="s">
        <v>9864</v>
      </c>
      <c r="D393" s="58" t="s">
        <v>1134</v>
      </c>
      <c r="E393" s="63" t="s">
        <v>6896</v>
      </c>
      <c r="F393" s="63" t="s">
        <v>9873</v>
      </c>
      <c r="G393" s="58">
        <v>42736</v>
      </c>
      <c r="H393" s="58">
        <v>42736</v>
      </c>
      <c r="I393" s="63" t="s">
        <v>2741</v>
      </c>
      <c r="J393" s="58">
        <v>47119</v>
      </c>
      <c r="K393" s="63" t="s">
        <v>9874</v>
      </c>
      <c r="L393" s="189" t="s">
        <v>62</v>
      </c>
      <c r="M393" s="6" t="s">
        <v>9872</v>
      </c>
      <c r="N393" s="6" t="s">
        <v>95</v>
      </c>
      <c r="O393" s="44" t="s">
        <v>88</v>
      </c>
      <c r="P393" s="71" t="s">
        <v>6894</v>
      </c>
      <c r="Q393" s="38"/>
      <c r="R393" s="38" t="s">
        <v>26</v>
      </c>
      <c r="S393" s="6" t="s">
        <v>731</v>
      </c>
      <c r="T393" s="186">
        <v>223368</v>
      </c>
      <c r="U393" s="82">
        <f>3364357-504653</f>
        <v>2859704</v>
      </c>
      <c r="V393" s="82">
        <v>3142064</v>
      </c>
      <c r="W393" s="82">
        <v>3052405.372</v>
      </c>
      <c r="X393" s="82">
        <v>3052405.372</v>
      </c>
      <c r="Y393" s="82">
        <v>3052405.372</v>
      </c>
      <c r="Z393" s="87" t="s">
        <v>1199</v>
      </c>
      <c r="AA393" s="6" t="s">
        <v>76</v>
      </c>
    </row>
    <row r="394" spans="1:27" ht="76.5" x14ac:dyDescent="0.25">
      <c r="A394" s="5">
        <v>386</v>
      </c>
      <c r="B394" s="82" t="s">
        <v>1119</v>
      </c>
      <c r="C394" s="63" t="s">
        <v>9875</v>
      </c>
      <c r="D394" s="58" t="s">
        <v>270</v>
      </c>
      <c r="E394" s="63" t="s">
        <v>6898</v>
      </c>
      <c r="F394" s="63" t="s">
        <v>935</v>
      </c>
      <c r="G394" s="58">
        <v>42370</v>
      </c>
      <c r="H394" s="58">
        <v>42370</v>
      </c>
      <c r="I394" s="63" t="s">
        <v>316</v>
      </c>
      <c r="J394" s="12" t="s">
        <v>9108</v>
      </c>
      <c r="K394" s="63" t="s">
        <v>6897</v>
      </c>
      <c r="L394" s="6" t="s">
        <v>62</v>
      </c>
      <c r="M394" s="6" t="s">
        <v>9872</v>
      </c>
      <c r="N394" s="6" t="s">
        <v>95</v>
      </c>
      <c r="O394" s="44" t="s">
        <v>88</v>
      </c>
      <c r="P394" s="71" t="s">
        <v>6894</v>
      </c>
      <c r="Q394" s="38" t="s">
        <v>8577</v>
      </c>
      <c r="R394" s="38" t="s">
        <v>27</v>
      </c>
      <c r="S394" s="6" t="s">
        <v>492</v>
      </c>
      <c r="T394" s="186">
        <v>705827</v>
      </c>
      <c r="U394" s="82">
        <f>1346006-201900</f>
        <v>1144106</v>
      </c>
      <c r="V394" s="82">
        <v>1993591.5554999998</v>
      </c>
      <c r="W394" s="82">
        <v>2030408.0777</v>
      </c>
      <c r="X394" s="82">
        <v>3085295.2142657274</v>
      </c>
      <c r="Y394" s="82">
        <v>3405190.2956091049</v>
      </c>
      <c r="Z394" s="87" t="s">
        <v>1199</v>
      </c>
      <c r="AA394" s="6" t="s">
        <v>80</v>
      </c>
    </row>
    <row r="395" spans="1:27" ht="76.5" x14ac:dyDescent="0.25">
      <c r="A395" s="5">
        <v>387</v>
      </c>
      <c r="B395" s="82" t="s">
        <v>1119</v>
      </c>
      <c r="C395" s="63" t="s">
        <v>9876</v>
      </c>
      <c r="D395" s="58" t="s">
        <v>1136</v>
      </c>
      <c r="E395" s="63" t="s">
        <v>9877</v>
      </c>
      <c r="F395" s="63" t="s">
        <v>9878</v>
      </c>
      <c r="G395" s="58">
        <v>42491</v>
      </c>
      <c r="H395" s="58">
        <v>42370</v>
      </c>
      <c r="I395" s="63" t="s">
        <v>9879</v>
      </c>
      <c r="J395" s="12" t="s">
        <v>9108</v>
      </c>
      <c r="K395" s="63" t="s">
        <v>9880</v>
      </c>
      <c r="L395" s="189" t="s">
        <v>62</v>
      </c>
      <c r="M395" s="6" t="s">
        <v>9872</v>
      </c>
      <c r="N395" s="6" t="s">
        <v>66</v>
      </c>
      <c r="O395" s="44" t="s">
        <v>92</v>
      </c>
      <c r="P395" s="6" t="s">
        <v>251</v>
      </c>
      <c r="Q395" s="38" t="s">
        <v>8577</v>
      </c>
      <c r="R395" s="38" t="s">
        <v>27</v>
      </c>
      <c r="S395" s="6" t="s">
        <v>492</v>
      </c>
      <c r="T395" s="186">
        <v>65755.556530000002</v>
      </c>
      <c r="U395" s="82">
        <v>91641.892999999996</v>
      </c>
      <c r="V395" s="82">
        <v>127527.20899786452</v>
      </c>
      <c r="W395" s="82">
        <v>136504.8077</v>
      </c>
      <c r="X395" s="82">
        <v>88895.8</v>
      </c>
      <c r="Y395" s="82">
        <v>13271.142273962465</v>
      </c>
      <c r="Z395" s="87" t="s">
        <v>1199</v>
      </c>
      <c r="AA395" s="6" t="s">
        <v>80</v>
      </c>
    </row>
    <row r="396" spans="1:27" ht="89.25" x14ac:dyDescent="0.25">
      <c r="A396" s="5">
        <v>388</v>
      </c>
      <c r="B396" s="82" t="s">
        <v>1119</v>
      </c>
      <c r="C396" s="63" t="s">
        <v>9876</v>
      </c>
      <c r="D396" s="58" t="s">
        <v>1137</v>
      </c>
      <c r="E396" s="63" t="s">
        <v>9881</v>
      </c>
      <c r="F396" s="63" t="s">
        <v>1138</v>
      </c>
      <c r="G396" s="58">
        <v>42491</v>
      </c>
      <c r="H396" s="58">
        <v>42370</v>
      </c>
      <c r="I396" s="63" t="s">
        <v>1123</v>
      </c>
      <c r="J396" s="58">
        <v>44197</v>
      </c>
      <c r="K396" s="63" t="s">
        <v>9882</v>
      </c>
      <c r="L396" s="38" t="s">
        <v>62</v>
      </c>
      <c r="M396" s="6" t="s">
        <v>9883</v>
      </c>
      <c r="N396" s="6" t="s">
        <v>66</v>
      </c>
      <c r="O396" s="6" t="s">
        <v>416</v>
      </c>
      <c r="P396" s="6" t="s">
        <v>1051</v>
      </c>
      <c r="Q396" s="38" t="s">
        <v>8706</v>
      </c>
      <c r="R396" s="38" t="s">
        <v>26</v>
      </c>
      <c r="S396" s="6" t="s">
        <v>731</v>
      </c>
      <c r="T396" s="186">
        <v>14188.403560000001</v>
      </c>
      <c r="U396" s="82">
        <v>7971</v>
      </c>
      <c r="V396" s="82">
        <v>7698</v>
      </c>
      <c r="W396" s="82" t="s">
        <v>232</v>
      </c>
      <c r="X396" s="82" t="s">
        <v>232</v>
      </c>
      <c r="Y396" s="82" t="s">
        <v>232</v>
      </c>
      <c r="Z396" s="87" t="s">
        <v>1199</v>
      </c>
      <c r="AA396" s="6"/>
    </row>
    <row r="397" spans="1:27" ht="76.5" x14ac:dyDescent="0.25">
      <c r="A397" s="5">
        <v>389</v>
      </c>
      <c r="B397" s="82" t="s">
        <v>1119</v>
      </c>
      <c r="C397" s="63" t="s">
        <v>9866</v>
      </c>
      <c r="D397" s="58" t="s">
        <v>1139</v>
      </c>
      <c r="E397" s="63" t="s">
        <v>9884</v>
      </c>
      <c r="F397" s="63" t="s">
        <v>9868</v>
      </c>
      <c r="G397" s="58">
        <v>42736</v>
      </c>
      <c r="H397" s="58">
        <v>42736</v>
      </c>
      <c r="I397" s="63" t="s">
        <v>1131</v>
      </c>
      <c r="J397" s="58">
        <v>44562</v>
      </c>
      <c r="K397" s="63" t="s">
        <v>1140</v>
      </c>
      <c r="L397" s="38" t="s">
        <v>62</v>
      </c>
      <c r="M397" s="6" t="s">
        <v>9885</v>
      </c>
      <c r="N397" s="6" t="s">
        <v>66</v>
      </c>
      <c r="O397" s="6" t="s">
        <v>88</v>
      </c>
      <c r="P397" s="6" t="s">
        <v>9886</v>
      </c>
      <c r="Q397" s="38" t="s">
        <v>7069</v>
      </c>
      <c r="R397" s="38" t="s">
        <v>26</v>
      </c>
      <c r="S397" s="6" t="s">
        <v>731</v>
      </c>
      <c r="T397" s="186">
        <v>528360.24383000005</v>
      </c>
      <c r="U397" s="82">
        <v>977091</v>
      </c>
      <c r="V397" s="82">
        <v>887375</v>
      </c>
      <c r="W397" s="82">
        <v>1066090</v>
      </c>
      <c r="X397" s="82" t="s">
        <v>232</v>
      </c>
      <c r="Y397" s="82" t="s">
        <v>232</v>
      </c>
      <c r="Z397" s="87" t="s">
        <v>1199</v>
      </c>
      <c r="AA397" s="6"/>
    </row>
    <row r="398" spans="1:27" ht="51" x14ac:dyDescent="0.25">
      <c r="A398" s="5">
        <v>390</v>
      </c>
      <c r="B398" s="82" t="s">
        <v>1119</v>
      </c>
      <c r="C398" s="63" t="s">
        <v>1126</v>
      </c>
      <c r="D398" s="58" t="s">
        <v>1141</v>
      </c>
      <c r="E398" s="63" t="s">
        <v>1142</v>
      </c>
      <c r="F398" s="63" t="s">
        <v>1143</v>
      </c>
      <c r="G398" s="58">
        <v>41640</v>
      </c>
      <c r="H398" s="58">
        <v>41640</v>
      </c>
      <c r="I398" s="63" t="s">
        <v>9887</v>
      </c>
      <c r="J398" s="58">
        <v>44927</v>
      </c>
      <c r="K398" s="63" t="s">
        <v>1144</v>
      </c>
      <c r="L398" s="38" t="s">
        <v>62</v>
      </c>
      <c r="M398" s="6" t="s">
        <v>9888</v>
      </c>
      <c r="N398" s="6" t="s">
        <v>66</v>
      </c>
      <c r="O398" s="6" t="s">
        <v>411</v>
      </c>
      <c r="P398" s="189" t="s">
        <v>251</v>
      </c>
      <c r="Q398" s="38" t="s">
        <v>7737</v>
      </c>
      <c r="R398" s="38" t="s">
        <v>29</v>
      </c>
      <c r="S398" s="6" t="s">
        <v>1145</v>
      </c>
      <c r="T398" s="186">
        <v>162092.78169599999</v>
      </c>
      <c r="U398" s="82">
        <v>52559.962563460002</v>
      </c>
      <c r="V398" s="82">
        <v>46541.65389618148</v>
      </c>
      <c r="W398" s="82">
        <v>45452.432926984446</v>
      </c>
      <c r="X398" s="82">
        <v>44397.502919984247</v>
      </c>
      <c r="Y398" s="82" t="s">
        <v>232</v>
      </c>
      <c r="Z398" s="87" t="s">
        <v>1199</v>
      </c>
      <c r="AA398" s="6"/>
    </row>
    <row r="399" spans="1:27" ht="51" x14ac:dyDescent="0.25">
      <c r="A399" s="5">
        <v>391</v>
      </c>
      <c r="B399" s="82" t="s">
        <v>1119</v>
      </c>
      <c r="C399" s="63" t="s">
        <v>9889</v>
      </c>
      <c r="D399" s="58" t="s">
        <v>7954</v>
      </c>
      <c r="E399" s="63" t="s">
        <v>9890</v>
      </c>
      <c r="F399" s="63" t="s">
        <v>1146</v>
      </c>
      <c r="G399" s="58">
        <v>37987</v>
      </c>
      <c r="H399" s="58">
        <v>37987</v>
      </c>
      <c r="I399" s="63" t="s">
        <v>9887</v>
      </c>
      <c r="J399" s="58">
        <v>44927</v>
      </c>
      <c r="K399" s="63" t="s">
        <v>9891</v>
      </c>
      <c r="L399" s="38" t="s">
        <v>62</v>
      </c>
      <c r="M399" s="6" t="s">
        <v>9892</v>
      </c>
      <c r="N399" s="6" t="s">
        <v>66</v>
      </c>
      <c r="O399" s="6" t="s">
        <v>411</v>
      </c>
      <c r="P399" s="189" t="s">
        <v>251</v>
      </c>
      <c r="Q399" s="38" t="s">
        <v>7770</v>
      </c>
      <c r="R399" s="38" t="s">
        <v>29</v>
      </c>
      <c r="S399" s="6" t="s">
        <v>1145</v>
      </c>
      <c r="T399" s="186">
        <v>12634.90314</v>
      </c>
      <c r="U399" s="82">
        <v>29501.09</v>
      </c>
      <c r="V399" s="82">
        <v>28059.48</v>
      </c>
      <c r="W399" s="82">
        <v>29020.550500000001</v>
      </c>
      <c r="X399" s="82">
        <v>28885.612475000002</v>
      </c>
      <c r="Y399" s="82" t="s">
        <v>232</v>
      </c>
      <c r="Z399" s="87" t="s">
        <v>1199</v>
      </c>
      <c r="AA399" s="6"/>
    </row>
    <row r="400" spans="1:27" ht="63.75" x14ac:dyDescent="0.25">
      <c r="A400" s="5">
        <v>392</v>
      </c>
      <c r="B400" s="82" t="s">
        <v>1119</v>
      </c>
      <c r="C400" s="63" t="s">
        <v>9889</v>
      </c>
      <c r="D400" s="58" t="s">
        <v>9893</v>
      </c>
      <c r="E400" s="57" t="s">
        <v>289</v>
      </c>
      <c r="F400" s="63" t="s">
        <v>9894</v>
      </c>
      <c r="G400" s="58">
        <v>37987</v>
      </c>
      <c r="H400" s="58">
        <v>37987</v>
      </c>
      <c r="I400" s="63" t="s">
        <v>1123</v>
      </c>
      <c r="J400" s="58">
        <v>44197</v>
      </c>
      <c r="K400" s="63" t="s">
        <v>1147</v>
      </c>
      <c r="L400" s="38" t="s">
        <v>63</v>
      </c>
      <c r="M400" s="6" t="s">
        <v>9895</v>
      </c>
      <c r="N400" s="6" t="s">
        <v>66</v>
      </c>
      <c r="O400" s="6" t="s">
        <v>411</v>
      </c>
      <c r="P400" s="189" t="s">
        <v>251</v>
      </c>
      <c r="Q400" s="38"/>
      <c r="R400" s="38" t="s">
        <v>28</v>
      </c>
      <c r="S400" s="6" t="s">
        <v>256</v>
      </c>
      <c r="T400" s="186">
        <v>217712.28161092309</v>
      </c>
      <c r="U400" s="82">
        <v>223918.948416</v>
      </c>
      <c r="V400" s="82">
        <v>233968.58330470399</v>
      </c>
      <c r="W400" s="82" t="s">
        <v>232</v>
      </c>
      <c r="X400" s="82" t="s">
        <v>232</v>
      </c>
      <c r="Y400" s="82" t="s">
        <v>232</v>
      </c>
      <c r="Z400" s="87" t="s">
        <v>1199</v>
      </c>
      <c r="AA400" s="6"/>
    </row>
    <row r="401" spans="1:27" ht="63.75" x14ac:dyDescent="0.25">
      <c r="A401" s="5">
        <v>393</v>
      </c>
      <c r="B401" s="82" t="s">
        <v>1119</v>
      </c>
      <c r="C401" s="63" t="s">
        <v>9896</v>
      </c>
      <c r="D401" s="58" t="s">
        <v>1148</v>
      </c>
      <c r="E401" s="63" t="s">
        <v>1149</v>
      </c>
      <c r="F401" s="63" t="s">
        <v>1150</v>
      </c>
      <c r="G401" s="58">
        <v>38718</v>
      </c>
      <c r="H401" s="58">
        <v>38718</v>
      </c>
      <c r="I401" s="63" t="s">
        <v>1123</v>
      </c>
      <c r="J401" s="58">
        <v>44197</v>
      </c>
      <c r="K401" s="63" t="s">
        <v>6583</v>
      </c>
      <c r="L401" s="38" t="s">
        <v>62</v>
      </c>
      <c r="M401" s="6" t="s">
        <v>9897</v>
      </c>
      <c r="N401" s="6" t="s">
        <v>66</v>
      </c>
      <c r="O401" s="6" t="s">
        <v>411</v>
      </c>
      <c r="P401" s="189" t="s">
        <v>251</v>
      </c>
      <c r="Q401" s="38" t="s">
        <v>7867</v>
      </c>
      <c r="R401" s="38" t="s">
        <v>36</v>
      </c>
      <c r="S401" s="6" t="s">
        <v>240</v>
      </c>
      <c r="T401" s="186">
        <v>380269.792938</v>
      </c>
      <c r="U401" s="82">
        <v>149849.71</v>
      </c>
      <c r="V401" s="82">
        <v>146608.29</v>
      </c>
      <c r="W401" s="82" t="s">
        <v>232</v>
      </c>
      <c r="X401" s="82" t="s">
        <v>232</v>
      </c>
      <c r="Y401" s="82" t="s">
        <v>232</v>
      </c>
      <c r="Z401" s="87" t="s">
        <v>1199</v>
      </c>
      <c r="AA401" s="6"/>
    </row>
    <row r="402" spans="1:27" ht="51" x14ac:dyDescent="0.25">
      <c r="A402" s="5">
        <v>394</v>
      </c>
      <c r="B402" s="82" t="s">
        <v>1119</v>
      </c>
      <c r="C402" s="63" t="s">
        <v>9898</v>
      </c>
      <c r="D402" s="58" t="s">
        <v>7955</v>
      </c>
      <c r="E402" s="63" t="s">
        <v>1151</v>
      </c>
      <c r="F402" s="63" t="s">
        <v>9899</v>
      </c>
      <c r="G402" s="58">
        <v>42839</v>
      </c>
      <c r="H402" s="58">
        <v>39083</v>
      </c>
      <c r="I402" s="63" t="s">
        <v>9887</v>
      </c>
      <c r="J402" s="58">
        <v>44927</v>
      </c>
      <c r="K402" s="63" t="s">
        <v>1152</v>
      </c>
      <c r="L402" s="6" t="s">
        <v>62</v>
      </c>
      <c r="M402" s="6" t="s">
        <v>9900</v>
      </c>
      <c r="N402" s="6" t="s">
        <v>66</v>
      </c>
      <c r="O402" s="6" t="s">
        <v>411</v>
      </c>
      <c r="P402" s="189" t="s">
        <v>251</v>
      </c>
      <c r="Q402" s="38" t="s">
        <v>665</v>
      </c>
      <c r="R402" s="38" t="s">
        <v>36</v>
      </c>
      <c r="S402" s="6" t="s">
        <v>240</v>
      </c>
      <c r="T402" s="186">
        <v>32476.0713</v>
      </c>
      <c r="U402" s="82">
        <v>91951.1</v>
      </c>
      <c r="V402" s="82">
        <v>148436.19839999999</v>
      </c>
      <c r="W402" s="82">
        <v>128039.3392896</v>
      </c>
      <c r="X402" s="82">
        <v>120869.1362893824</v>
      </c>
      <c r="Y402" s="82" t="s">
        <v>232</v>
      </c>
      <c r="Z402" s="87" t="s">
        <v>1199</v>
      </c>
      <c r="AA402" s="6"/>
    </row>
    <row r="403" spans="1:27" ht="76.5" x14ac:dyDescent="0.25">
      <c r="A403" s="5">
        <v>395</v>
      </c>
      <c r="B403" s="82" t="s">
        <v>1119</v>
      </c>
      <c r="C403" s="63" t="s">
        <v>9862</v>
      </c>
      <c r="D403" s="58" t="s">
        <v>7956</v>
      </c>
      <c r="E403" s="57" t="s">
        <v>289</v>
      </c>
      <c r="F403" s="63" t="s">
        <v>1122</v>
      </c>
      <c r="G403" s="58">
        <v>40544</v>
      </c>
      <c r="H403" s="58">
        <v>40544</v>
      </c>
      <c r="I403" s="63" t="s">
        <v>1123</v>
      </c>
      <c r="J403" s="58">
        <v>44197</v>
      </c>
      <c r="K403" s="63" t="s">
        <v>1153</v>
      </c>
      <c r="L403" s="6" t="s">
        <v>62</v>
      </c>
      <c r="M403" s="6" t="s">
        <v>9863</v>
      </c>
      <c r="N403" s="6" t="s">
        <v>66</v>
      </c>
      <c r="O403" s="6" t="s">
        <v>411</v>
      </c>
      <c r="P403" s="189" t="s">
        <v>251</v>
      </c>
      <c r="Q403" s="38" t="s">
        <v>6473</v>
      </c>
      <c r="R403" s="38" t="s">
        <v>31</v>
      </c>
      <c r="S403" s="6" t="s">
        <v>1125</v>
      </c>
      <c r="T403" s="186">
        <v>90551.525257999994</v>
      </c>
      <c r="U403" s="82">
        <v>110886.25</v>
      </c>
      <c r="V403" s="82">
        <v>104027.1125</v>
      </c>
      <c r="W403" s="82" t="s">
        <v>232</v>
      </c>
      <c r="X403" s="82" t="s">
        <v>232</v>
      </c>
      <c r="Y403" s="82" t="s">
        <v>232</v>
      </c>
      <c r="Z403" s="87" t="s">
        <v>1199</v>
      </c>
      <c r="AA403" s="6"/>
    </row>
    <row r="404" spans="1:27" ht="63.75" x14ac:dyDescent="0.25">
      <c r="A404" s="5">
        <v>396</v>
      </c>
      <c r="B404" s="82" t="s">
        <v>1119</v>
      </c>
      <c r="C404" s="63" t="s">
        <v>1126</v>
      </c>
      <c r="D404" s="58" t="s">
        <v>1154</v>
      </c>
      <c r="E404" s="63" t="s">
        <v>9901</v>
      </c>
      <c r="F404" s="63" t="s">
        <v>8707</v>
      </c>
      <c r="G404" s="58">
        <v>41275</v>
      </c>
      <c r="H404" s="58">
        <v>41275</v>
      </c>
      <c r="I404" s="63" t="s">
        <v>1123</v>
      </c>
      <c r="J404" s="58">
        <v>44197</v>
      </c>
      <c r="K404" s="63" t="s">
        <v>1155</v>
      </c>
      <c r="L404" s="6" t="s">
        <v>62</v>
      </c>
      <c r="M404" s="6" t="s">
        <v>9900</v>
      </c>
      <c r="N404" s="6" t="s">
        <v>66</v>
      </c>
      <c r="O404" s="6" t="s">
        <v>411</v>
      </c>
      <c r="P404" s="189" t="s">
        <v>251</v>
      </c>
      <c r="Q404" s="38" t="s">
        <v>7864</v>
      </c>
      <c r="R404" s="38" t="s">
        <v>36</v>
      </c>
      <c r="S404" s="6" t="s">
        <v>240</v>
      </c>
      <c r="T404" s="186">
        <v>231113.69753999999</v>
      </c>
      <c r="U404" s="82">
        <v>314969</v>
      </c>
      <c r="V404" s="82">
        <v>395067</v>
      </c>
      <c r="W404" s="82" t="s">
        <v>232</v>
      </c>
      <c r="X404" s="82" t="s">
        <v>232</v>
      </c>
      <c r="Y404" s="82" t="s">
        <v>232</v>
      </c>
      <c r="Z404" s="87" t="s">
        <v>1199</v>
      </c>
      <c r="AA404" s="6"/>
    </row>
    <row r="405" spans="1:27" ht="51" x14ac:dyDescent="0.25">
      <c r="A405" s="5">
        <v>397</v>
      </c>
      <c r="B405" s="82" t="s">
        <v>1119</v>
      </c>
      <c r="C405" s="63" t="s">
        <v>9862</v>
      </c>
      <c r="D405" s="58" t="s">
        <v>9902</v>
      </c>
      <c r="E405" s="63" t="s">
        <v>1156</v>
      </c>
      <c r="F405" s="63" t="s">
        <v>1157</v>
      </c>
      <c r="G405" s="58">
        <v>40573</v>
      </c>
      <c r="H405" s="58">
        <v>40544</v>
      </c>
      <c r="I405" s="63" t="s">
        <v>9887</v>
      </c>
      <c r="J405" s="58">
        <v>44927</v>
      </c>
      <c r="K405" s="63" t="s">
        <v>1158</v>
      </c>
      <c r="L405" s="6" t="s">
        <v>62</v>
      </c>
      <c r="M405" s="6" t="s">
        <v>7783</v>
      </c>
      <c r="N405" s="6" t="s">
        <v>66</v>
      </c>
      <c r="O405" s="6" t="s">
        <v>411</v>
      </c>
      <c r="P405" s="189" t="s">
        <v>251</v>
      </c>
      <c r="Q405" s="38" t="s">
        <v>7770</v>
      </c>
      <c r="R405" s="38" t="s">
        <v>30</v>
      </c>
      <c r="S405" s="6" t="s">
        <v>439</v>
      </c>
      <c r="T405" s="186">
        <v>18622.819909999998</v>
      </c>
      <c r="U405" s="82">
        <v>12992.320000000002</v>
      </c>
      <c r="V405" s="82">
        <v>13382.089600000003</v>
      </c>
      <c r="W405" s="82">
        <v>13783.552288000003</v>
      </c>
      <c r="X405" s="82">
        <v>14197.058856640002</v>
      </c>
      <c r="Y405" s="82" t="s">
        <v>232</v>
      </c>
      <c r="Z405" s="87" t="s">
        <v>1199</v>
      </c>
      <c r="AA405" s="6"/>
    </row>
    <row r="406" spans="1:27" ht="51" x14ac:dyDescent="0.25">
      <c r="A406" s="5">
        <v>398</v>
      </c>
      <c r="B406" s="82" t="s">
        <v>1119</v>
      </c>
      <c r="C406" s="63" t="s">
        <v>9903</v>
      </c>
      <c r="D406" s="58" t="s">
        <v>9904</v>
      </c>
      <c r="E406" s="63" t="s">
        <v>1159</v>
      </c>
      <c r="F406" s="63" t="s">
        <v>1160</v>
      </c>
      <c r="G406" s="58">
        <v>40904</v>
      </c>
      <c r="H406" s="58">
        <v>40909</v>
      </c>
      <c r="I406" s="63" t="s">
        <v>9905</v>
      </c>
      <c r="J406" s="58">
        <v>43831</v>
      </c>
      <c r="K406" s="63" t="s">
        <v>1161</v>
      </c>
      <c r="L406" s="6" t="s">
        <v>63</v>
      </c>
      <c r="M406" s="6" t="s">
        <v>9906</v>
      </c>
      <c r="N406" s="6" t="s">
        <v>66</v>
      </c>
      <c r="O406" s="6" t="s">
        <v>411</v>
      </c>
      <c r="P406" s="189" t="s">
        <v>251</v>
      </c>
      <c r="Q406" s="38"/>
      <c r="R406" s="38" t="s">
        <v>20</v>
      </c>
      <c r="S406" s="57" t="s">
        <v>9348</v>
      </c>
      <c r="T406" s="186">
        <v>350674.59669399989</v>
      </c>
      <c r="U406" s="82">
        <v>317375</v>
      </c>
      <c r="V406" s="82" t="s">
        <v>232</v>
      </c>
      <c r="W406" s="82" t="s">
        <v>232</v>
      </c>
      <c r="X406" s="82" t="s">
        <v>232</v>
      </c>
      <c r="Y406" s="82" t="s">
        <v>232</v>
      </c>
      <c r="Z406" s="87" t="s">
        <v>1199</v>
      </c>
      <c r="AA406" s="6"/>
    </row>
    <row r="407" spans="1:27" ht="51" x14ac:dyDescent="0.25">
      <c r="A407" s="5">
        <v>399</v>
      </c>
      <c r="B407" s="82" t="s">
        <v>1119</v>
      </c>
      <c r="C407" s="63" t="s">
        <v>9864</v>
      </c>
      <c r="D407" s="58" t="s">
        <v>1162</v>
      </c>
      <c r="E407" s="63" t="s">
        <v>8326</v>
      </c>
      <c r="F407" s="63" t="s">
        <v>998</v>
      </c>
      <c r="G407" s="58">
        <v>42713</v>
      </c>
      <c r="H407" s="58">
        <v>42370</v>
      </c>
      <c r="I407" s="63" t="s">
        <v>1128</v>
      </c>
      <c r="J407" s="58">
        <v>43466</v>
      </c>
      <c r="K407" s="63" t="s">
        <v>8327</v>
      </c>
      <c r="L407" s="186" t="s">
        <v>87</v>
      </c>
      <c r="M407" s="6" t="s">
        <v>9865</v>
      </c>
      <c r="N407" s="69" t="s">
        <v>66</v>
      </c>
      <c r="O407" s="6" t="s">
        <v>411</v>
      </c>
      <c r="P407" s="189" t="s">
        <v>251</v>
      </c>
      <c r="Q407" s="38" t="s">
        <v>2580</v>
      </c>
      <c r="R407" s="38" t="s">
        <v>61</v>
      </c>
      <c r="S407" s="9" t="s">
        <v>8635</v>
      </c>
      <c r="T407" s="186">
        <v>2527.3620000000001</v>
      </c>
      <c r="U407" s="82" t="s">
        <v>232</v>
      </c>
      <c r="V407" s="82" t="s">
        <v>232</v>
      </c>
      <c r="W407" s="82" t="s">
        <v>232</v>
      </c>
      <c r="X407" s="82" t="s">
        <v>232</v>
      </c>
      <c r="Y407" s="82" t="s">
        <v>232</v>
      </c>
      <c r="Z407" s="87" t="s">
        <v>1199</v>
      </c>
      <c r="AA407" s="69"/>
    </row>
    <row r="408" spans="1:27" ht="63.75" x14ac:dyDescent="0.25">
      <c r="A408" s="5">
        <v>400</v>
      </c>
      <c r="B408" s="82" t="s">
        <v>1119</v>
      </c>
      <c r="C408" s="63" t="s">
        <v>9864</v>
      </c>
      <c r="D408" s="58" t="s">
        <v>1163</v>
      </c>
      <c r="E408" s="57" t="s">
        <v>289</v>
      </c>
      <c r="F408" s="63" t="s">
        <v>1164</v>
      </c>
      <c r="G408" s="58">
        <v>42713</v>
      </c>
      <c r="H408" s="58">
        <v>42736</v>
      </c>
      <c r="I408" s="63" t="s">
        <v>1123</v>
      </c>
      <c r="J408" s="58">
        <v>44197</v>
      </c>
      <c r="K408" s="63" t="s">
        <v>1165</v>
      </c>
      <c r="L408" s="6" t="s">
        <v>63</v>
      </c>
      <c r="M408" s="6" t="s">
        <v>9907</v>
      </c>
      <c r="N408" s="69" t="s">
        <v>66</v>
      </c>
      <c r="O408" s="6" t="s">
        <v>411</v>
      </c>
      <c r="P408" s="189" t="s">
        <v>251</v>
      </c>
      <c r="Q408" s="38"/>
      <c r="R408" s="38" t="s">
        <v>29</v>
      </c>
      <c r="S408" s="6" t="s">
        <v>1145</v>
      </c>
      <c r="T408" s="82">
        <v>84697</v>
      </c>
      <c r="U408" s="82">
        <v>96732</v>
      </c>
      <c r="V408" s="82">
        <v>63847.556616140006</v>
      </c>
      <c r="W408" s="82">
        <v>55947.034842559748</v>
      </c>
      <c r="X408" s="82" t="s">
        <v>232</v>
      </c>
      <c r="Y408" s="82" t="s">
        <v>232</v>
      </c>
      <c r="Z408" s="87" t="s">
        <v>1199</v>
      </c>
      <c r="AA408" s="69"/>
    </row>
    <row r="409" spans="1:27" ht="76.5" x14ac:dyDescent="0.25">
      <c r="A409" s="5">
        <v>401</v>
      </c>
      <c r="B409" s="82" t="s">
        <v>1119</v>
      </c>
      <c r="C409" s="63" t="s">
        <v>9864</v>
      </c>
      <c r="D409" s="58" t="s">
        <v>1166</v>
      </c>
      <c r="E409" s="63" t="s">
        <v>1167</v>
      </c>
      <c r="F409" s="63" t="s">
        <v>8328</v>
      </c>
      <c r="G409" s="58">
        <v>42713</v>
      </c>
      <c r="H409" s="58">
        <v>42736</v>
      </c>
      <c r="I409" s="63" t="s">
        <v>1131</v>
      </c>
      <c r="J409" s="58">
        <v>44562</v>
      </c>
      <c r="K409" s="63" t="s">
        <v>1168</v>
      </c>
      <c r="L409" s="6" t="s">
        <v>62</v>
      </c>
      <c r="M409" s="6" t="s">
        <v>9908</v>
      </c>
      <c r="N409" s="69" t="s">
        <v>66</v>
      </c>
      <c r="O409" s="6" t="s">
        <v>411</v>
      </c>
      <c r="P409" s="189" t="s">
        <v>251</v>
      </c>
      <c r="Q409" s="38" t="s">
        <v>7769</v>
      </c>
      <c r="R409" s="38" t="s">
        <v>61</v>
      </c>
      <c r="S409" s="9" t="s">
        <v>8635</v>
      </c>
      <c r="T409" s="186">
        <v>643250.71444000001</v>
      </c>
      <c r="U409" s="82">
        <v>643054</v>
      </c>
      <c r="V409" s="82">
        <v>861985</v>
      </c>
      <c r="W409" s="82">
        <v>961688</v>
      </c>
      <c r="X409" s="82" t="s">
        <v>232</v>
      </c>
      <c r="Y409" s="82" t="s">
        <v>232</v>
      </c>
      <c r="Z409" s="87" t="s">
        <v>1199</v>
      </c>
      <c r="AA409" s="69"/>
    </row>
    <row r="410" spans="1:27" ht="51" x14ac:dyDescent="0.25">
      <c r="A410" s="5">
        <v>402</v>
      </c>
      <c r="B410" s="82" t="s">
        <v>1119</v>
      </c>
      <c r="C410" s="63" t="s">
        <v>9909</v>
      </c>
      <c r="D410" s="58" t="s">
        <v>1169</v>
      </c>
      <c r="E410" s="63" t="s">
        <v>1170</v>
      </c>
      <c r="F410" s="63" t="s">
        <v>1171</v>
      </c>
      <c r="G410" s="58">
        <v>43428</v>
      </c>
      <c r="H410" s="58">
        <v>43101</v>
      </c>
      <c r="I410" s="63" t="s">
        <v>9887</v>
      </c>
      <c r="J410" s="58">
        <v>44927</v>
      </c>
      <c r="K410" s="63" t="s">
        <v>1172</v>
      </c>
      <c r="L410" s="6" t="s">
        <v>63</v>
      </c>
      <c r="M410" s="6" t="s">
        <v>9910</v>
      </c>
      <c r="N410" s="69" t="s">
        <v>66</v>
      </c>
      <c r="O410" s="6" t="s">
        <v>411</v>
      </c>
      <c r="P410" s="189" t="s">
        <v>251</v>
      </c>
      <c r="Q410" s="38"/>
      <c r="R410" s="38" t="s">
        <v>28</v>
      </c>
      <c r="S410" s="6" t="s">
        <v>256</v>
      </c>
      <c r="T410" s="82">
        <v>0</v>
      </c>
      <c r="U410" s="82">
        <v>23431.719155240004</v>
      </c>
      <c r="V410" s="82">
        <v>22129.956980119998</v>
      </c>
      <c r="W410" s="82">
        <v>20828.194804999999</v>
      </c>
      <c r="X410" s="82">
        <v>19661.815895919997</v>
      </c>
      <c r="Y410" s="82" t="s">
        <v>232</v>
      </c>
      <c r="Z410" s="87" t="s">
        <v>1199</v>
      </c>
      <c r="AA410" s="69"/>
    </row>
    <row r="411" spans="1:27" ht="51" x14ac:dyDescent="0.25">
      <c r="A411" s="5">
        <v>403</v>
      </c>
      <c r="B411" s="82" t="s">
        <v>1119</v>
      </c>
      <c r="C411" s="63" t="s">
        <v>9911</v>
      </c>
      <c r="D411" s="58" t="s">
        <v>1173</v>
      </c>
      <c r="E411" s="63" t="s">
        <v>8130</v>
      </c>
      <c r="F411" s="63" t="s">
        <v>1174</v>
      </c>
      <c r="G411" s="58">
        <v>43461</v>
      </c>
      <c r="H411" s="58">
        <v>43101</v>
      </c>
      <c r="I411" s="63" t="s">
        <v>9887</v>
      </c>
      <c r="J411" s="58">
        <v>44927</v>
      </c>
      <c r="K411" s="63" t="s">
        <v>9912</v>
      </c>
      <c r="L411" s="186" t="s">
        <v>87</v>
      </c>
      <c r="M411" s="6"/>
      <c r="N411" s="69" t="s">
        <v>66</v>
      </c>
      <c r="O411" s="6" t="s">
        <v>411</v>
      </c>
      <c r="P411" s="189" t="s">
        <v>251</v>
      </c>
      <c r="Q411" s="38" t="s">
        <v>5332</v>
      </c>
      <c r="R411" s="38" t="s">
        <v>61</v>
      </c>
      <c r="S411" s="9" t="s">
        <v>8635</v>
      </c>
      <c r="T411" s="186">
        <v>3891.5083239999999</v>
      </c>
      <c r="U411" s="82">
        <v>4644</v>
      </c>
      <c r="V411" s="82">
        <v>4558</v>
      </c>
      <c r="W411" s="82">
        <v>4474</v>
      </c>
      <c r="X411" s="82">
        <v>4391</v>
      </c>
      <c r="Y411" s="82" t="s">
        <v>232</v>
      </c>
      <c r="Z411" s="87" t="s">
        <v>1199</v>
      </c>
      <c r="AA411" s="69"/>
    </row>
    <row r="412" spans="1:27" ht="51" x14ac:dyDescent="0.25">
      <c r="A412" s="5">
        <v>404</v>
      </c>
      <c r="B412" s="82" t="s">
        <v>1119</v>
      </c>
      <c r="C412" s="63" t="s">
        <v>9913</v>
      </c>
      <c r="D412" s="58" t="s">
        <v>1175</v>
      </c>
      <c r="E412" s="63" t="s">
        <v>1176</v>
      </c>
      <c r="F412" s="63" t="s">
        <v>1177</v>
      </c>
      <c r="G412" s="58">
        <v>37987</v>
      </c>
      <c r="H412" s="58">
        <v>37987</v>
      </c>
      <c r="I412" s="63" t="s">
        <v>9914</v>
      </c>
      <c r="J412" s="58">
        <v>45292</v>
      </c>
      <c r="K412" s="63" t="s">
        <v>9915</v>
      </c>
      <c r="L412" s="6" t="s">
        <v>62</v>
      </c>
      <c r="M412" s="186" t="s">
        <v>9916</v>
      </c>
      <c r="N412" s="69" t="s">
        <v>66</v>
      </c>
      <c r="O412" s="6" t="s">
        <v>411</v>
      </c>
      <c r="P412" s="189" t="s">
        <v>251</v>
      </c>
      <c r="Q412" s="38" t="s">
        <v>7768</v>
      </c>
      <c r="R412" s="90" t="s">
        <v>21</v>
      </c>
      <c r="S412" s="6" t="s">
        <v>224</v>
      </c>
      <c r="T412" s="186">
        <v>23524.926632000002</v>
      </c>
      <c r="U412" s="82">
        <v>33196.311999999998</v>
      </c>
      <c r="V412" s="82">
        <v>33497.656000000003</v>
      </c>
      <c r="W412" s="82">
        <v>32872.385999999999</v>
      </c>
      <c r="X412" s="82">
        <v>32153.576000000001</v>
      </c>
      <c r="Y412" s="82">
        <v>30289</v>
      </c>
      <c r="Z412" s="87" t="s">
        <v>1199</v>
      </c>
      <c r="AA412" s="69"/>
    </row>
    <row r="413" spans="1:27" ht="140.25" x14ac:dyDescent="0.25">
      <c r="A413" s="5">
        <v>405</v>
      </c>
      <c r="B413" s="82" t="s">
        <v>1119</v>
      </c>
      <c r="C413" s="63" t="s">
        <v>9913</v>
      </c>
      <c r="D413" s="58" t="s">
        <v>1178</v>
      </c>
      <c r="E413" s="63" t="s">
        <v>8318</v>
      </c>
      <c r="F413" s="63" t="s">
        <v>9917</v>
      </c>
      <c r="G413" s="58">
        <v>37987</v>
      </c>
      <c r="H413" s="58">
        <v>37987</v>
      </c>
      <c r="I413" s="6" t="s">
        <v>1346</v>
      </c>
      <c r="J413" s="58" t="s">
        <v>176</v>
      </c>
      <c r="K413" s="63" t="s">
        <v>1179</v>
      </c>
      <c r="L413" s="186" t="s">
        <v>87</v>
      </c>
      <c r="M413" s="6" t="s">
        <v>9918</v>
      </c>
      <c r="N413" s="69" t="s">
        <v>94</v>
      </c>
      <c r="O413" s="6" t="s">
        <v>411</v>
      </c>
      <c r="P413" s="6" t="s">
        <v>600</v>
      </c>
      <c r="Q413" s="38"/>
      <c r="R413" s="46" t="s">
        <v>45</v>
      </c>
      <c r="S413" s="44" t="s">
        <v>530</v>
      </c>
      <c r="T413" s="186">
        <v>52401</v>
      </c>
      <c r="U413" s="82" t="s">
        <v>758</v>
      </c>
      <c r="V413" s="82" t="s">
        <v>758</v>
      </c>
      <c r="W413" s="82" t="s">
        <v>758</v>
      </c>
      <c r="X413" s="82" t="s">
        <v>758</v>
      </c>
      <c r="Y413" s="82" t="s">
        <v>758</v>
      </c>
      <c r="Z413" s="152" t="s">
        <v>226</v>
      </c>
      <c r="AA413" s="69"/>
    </row>
    <row r="414" spans="1:27" ht="76.5" x14ac:dyDescent="0.25">
      <c r="A414" s="5">
        <v>406</v>
      </c>
      <c r="B414" s="82" t="s">
        <v>1119</v>
      </c>
      <c r="C414" s="63" t="s">
        <v>9913</v>
      </c>
      <c r="D414" s="58" t="s">
        <v>9919</v>
      </c>
      <c r="E414" s="57" t="s">
        <v>289</v>
      </c>
      <c r="F414" s="63" t="s">
        <v>338</v>
      </c>
      <c r="G414" s="58">
        <v>37987</v>
      </c>
      <c r="H414" s="58">
        <v>37987</v>
      </c>
      <c r="I414" s="6" t="s">
        <v>1346</v>
      </c>
      <c r="J414" s="58" t="s">
        <v>176</v>
      </c>
      <c r="K414" s="63" t="s">
        <v>707</v>
      </c>
      <c r="L414" s="186" t="s">
        <v>87</v>
      </c>
      <c r="M414" s="6" t="s">
        <v>1783</v>
      </c>
      <c r="N414" s="69" t="s">
        <v>94</v>
      </c>
      <c r="O414" s="6" t="s">
        <v>411</v>
      </c>
      <c r="P414" s="6" t="s">
        <v>600</v>
      </c>
      <c r="Q414" s="38"/>
      <c r="R414" s="38" t="s">
        <v>55</v>
      </c>
      <c r="S414" s="6" t="s">
        <v>2265</v>
      </c>
      <c r="T414" s="186">
        <v>5.8170000000000002</v>
      </c>
      <c r="U414" s="82" t="s">
        <v>758</v>
      </c>
      <c r="V414" s="82" t="s">
        <v>758</v>
      </c>
      <c r="W414" s="82" t="s">
        <v>758</v>
      </c>
      <c r="X414" s="82" t="s">
        <v>758</v>
      </c>
      <c r="Y414" s="82" t="s">
        <v>758</v>
      </c>
      <c r="Z414" s="87" t="s">
        <v>1199</v>
      </c>
      <c r="AA414" s="69"/>
    </row>
    <row r="415" spans="1:27" ht="89.25" x14ac:dyDescent="0.25">
      <c r="A415" s="5">
        <v>407</v>
      </c>
      <c r="B415" s="82" t="s">
        <v>1119</v>
      </c>
      <c r="C415" s="63" t="s">
        <v>9913</v>
      </c>
      <c r="D415" s="58" t="s">
        <v>9920</v>
      </c>
      <c r="E415" s="63" t="s">
        <v>1180</v>
      </c>
      <c r="F415" s="63" t="s">
        <v>1181</v>
      </c>
      <c r="G415" s="58">
        <v>37987</v>
      </c>
      <c r="H415" s="58">
        <v>37987</v>
      </c>
      <c r="I415" s="6" t="s">
        <v>1346</v>
      </c>
      <c r="J415" s="58" t="s">
        <v>176</v>
      </c>
      <c r="K415" s="63" t="s">
        <v>9921</v>
      </c>
      <c r="L415" s="186" t="s">
        <v>87</v>
      </c>
      <c r="M415" s="6" t="s">
        <v>9646</v>
      </c>
      <c r="N415" s="69" t="s">
        <v>94</v>
      </c>
      <c r="O415" s="6" t="s">
        <v>411</v>
      </c>
      <c r="P415" s="6" t="s">
        <v>600</v>
      </c>
      <c r="Q415" s="38"/>
      <c r="R415" s="38" t="s">
        <v>55</v>
      </c>
      <c r="S415" s="6" t="s">
        <v>2265</v>
      </c>
      <c r="T415" s="186">
        <v>9</v>
      </c>
      <c r="U415" s="82" t="s">
        <v>758</v>
      </c>
      <c r="V415" s="82" t="s">
        <v>758</v>
      </c>
      <c r="W415" s="82" t="s">
        <v>758</v>
      </c>
      <c r="X415" s="82" t="s">
        <v>758</v>
      </c>
      <c r="Y415" s="82" t="s">
        <v>758</v>
      </c>
      <c r="Z415" s="87" t="s">
        <v>1199</v>
      </c>
      <c r="AA415" s="69"/>
    </row>
    <row r="416" spans="1:27" ht="63.75" x14ac:dyDescent="0.25">
      <c r="A416" s="5">
        <v>408</v>
      </c>
      <c r="B416" s="82" t="s">
        <v>1119</v>
      </c>
      <c r="C416" s="63" t="s">
        <v>9889</v>
      </c>
      <c r="D416" s="58" t="s">
        <v>7957</v>
      </c>
      <c r="E416" s="63" t="s">
        <v>8329</v>
      </c>
      <c r="F416" s="63" t="s">
        <v>9922</v>
      </c>
      <c r="G416" s="58">
        <v>37987</v>
      </c>
      <c r="H416" s="58">
        <v>37987</v>
      </c>
      <c r="I416" s="63" t="s">
        <v>1123</v>
      </c>
      <c r="J416" s="58">
        <v>44197</v>
      </c>
      <c r="K416" s="63" t="s">
        <v>1182</v>
      </c>
      <c r="L416" s="6" t="s">
        <v>63</v>
      </c>
      <c r="M416" s="6" t="s">
        <v>9923</v>
      </c>
      <c r="N416" s="69" t="s">
        <v>94</v>
      </c>
      <c r="O416" s="6" t="s">
        <v>411</v>
      </c>
      <c r="P416" s="6" t="s">
        <v>600</v>
      </c>
      <c r="Q416" s="38" t="s">
        <v>7868</v>
      </c>
      <c r="R416" s="38" t="s">
        <v>29</v>
      </c>
      <c r="S416" s="6" t="s">
        <v>1145</v>
      </c>
      <c r="T416" s="186">
        <v>1576.5469999999998</v>
      </c>
      <c r="U416" s="82" t="s">
        <v>758</v>
      </c>
      <c r="V416" s="82" t="s">
        <v>758</v>
      </c>
      <c r="W416" s="187" t="s">
        <v>232</v>
      </c>
      <c r="X416" s="187" t="s">
        <v>232</v>
      </c>
      <c r="Y416" s="187" t="s">
        <v>232</v>
      </c>
      <c r="Z416" s="87" t="s">
        <v>1199</v>
      </c>
      <c r="AA416" s="69"/>
    </row>
    <row r="417" spans="1:27" ht="76.5" x14ac:dyDescent="0.25">
      <c r="A417" s="5">
        <v>409</v>
      </c>
      <c r="B417" s="82" t="s">
        <v>1119</v>
      </c>
      <c r="C417" s="63" t="s">
        <v>9864</v>
      </c>
      <c r="D417" s="58" t="s">
        <v>1183</v>
      </c>
      <c r="E417" s="57" t="s">
        <v>289</v>
      </c>
      <c r="F417" s="63" t="s">
        <v>998</v>
      </c>
      <c r="G417" s="58">
        <v>42713</v>
      </c>
      <c r="H417" s="58">
        <v>42370</v>
      </c>
      <c r="I417" s="63" t="s">
        <v>1128</v>
      </c>
      <c r="J417" s="58">
        <v>43466</v>
      </c>
      <c r="K417" s="63" t="s">
        <v>1184</v>
      </c>
      <c r="L417" s="186" t="s">
        <v>87</v>
      </c>
      <c r="M417" s="6" t="s">
        <v>9865</v>
      </c>
      <c r="N417" s="69" t="s">
        <v>94</v>
      </c>
      <c r="O417" s="6" t="s">
        <v>411</v>
      </c>
      <c r="P417" s="6" t="s">
        <v>600</v>
      </c>
      <c r="Q417" s="38" t="s">
        <v>2580</v>
      </c>
      <c r="R417" s="38" t="s">
        <v>55</v>
      </c>
      <c r="S417" s="6" t="s">
        <v>2265</v>
      </c>
      <c r="T417" s="186">
        <v>669</v>
      </c>
      <c r="U417" s="1" t="s">
        <v>232</v>
      </c>
      <c r="V417" s="1" t="s">
        <v>232</v>
      </c>
      <c r="W417" s="1" t="s">
        <v>232</v>
      </c>
      <c r="X417" s="1" t="s">
        <v>232</v>
      </c>
      <c r="Y417" s="1" t="s">
        <v>232</v>
      </c>
      <c r="Z417" s="87" t="s">
        <v>1199</v>
      </c>
      <c r="AA417" s="69"/>
    </row>
    <row r="418" spans="1:27" ht="51" x14ac:dyDescent="0.25">
      <c r="A418" s="5">
        <v>410</v>
      </c>
      <c r="B418" s="82" t="s">
        <v>1119</v>
      </c>
      <c r="C418" s="63" t="s">
        <v>9924</v>
      </c>
      <c r="D418" s="58" t="s">
        <v>1175</v>
      </c>
      <c r="E418" s="63" t="s">
        <v>1176</v>
      </c>
      <c r="F418" s="63" t="s">
        <v>1177</v>
      </c>
      <c r="G418" s="58">
        <v>37987</v>
      </c>
      <c r="H418" s="58">
        <v>37987</v>
      </c>
      <c r="I418" s="63" t="s">
        <v>9887</v>
      </c>
      <c r="J418" s="58">
        <v>45292</v>
      </c>
      <c r="K418" s="63" t="s">
        <v>9925</v>
      </c>
      <c r="L418" s="6" t="s">
        <v>62</v>
      </c>
      <c r="M418" s="186" t="s">
        <v>9916</v>
      </c>
      <c r="N418" s="69" t="s">
        <v>94</v>
      </c>
      <c r="O418" s="6" t="s">
        <v>411</v>
      </c>
      <c r="P418" s="6" t="s">
        <v>600</v>
      </c>
      <c r="Q418" s="38" t="s">
        <v>8705</v>
      </c>
      <c r="R418" s="90" t="s">
        <v>21</v>
      </c>
      <c r="S418" s="6" t="s">
        <v>224</v>
      </c>
      <c r="T418" s="186">
        <v>1698.982</v>
      </c>
      <c r="U418" s="82" t="s">
        <v>758</v>
      </c>
      <c r="V418" s="82" t="s">
        <v>758</v>
      </c>
      <c r="W418" s="82" t="s">
        <v>758</v>
      </c>
      <c r="X418" s="82" t="s">
        <v>758</v>
      </c>
      <c r="Y418" s="82" t="s">
        <v>758</v>
      </c>
      <c r="Z418" s="87" t="s">
        <v>1222</v>
      </c>
      <c r="AA418" s="69"/>
    </row>
    <row r="419" spans="1:27" ht="51" x14ac:dyDescent="0.25">
      <c r="A419" s="5">
        <v>411</v>
      </c>
      <c r="B419" s="82" t="s">
        <v>1119</v>
      </c>
      <c r="C419" s="63" t="s">
        <v>9926</v>
      </c>
      <c r="D419" s="58" t="s">
        <v>630</v>
      </c>
      <c r="E419" s="58" t="s">
        <v>1185</v>
      </c>
      <c r="F419" s="6" t="s">
        <v>7790</v>
      </c>
      <c r="G419" s="58">
        <v>39843</v>
      </c>
      <c r="H419" s="58">
        <v>39814</v>
      </c>
      <c r="I419" s="63" t="s">
        <v>9927</v>
      </c>
      <c r="J419" s="58">
        <v>45292</v>
      </c>
      <c r="K419" s="63" t="s">
        <v>1186</v>
      </c>
      <c r="L419" s="7" t="s">
        <v>62</v>
      </c>
      <c r="M419" s="6" t="s">
        <v>1790</v>
      </c>
      <c r="N419" s="69" t="s">
        <v>70</v>
      </c>
      <c r="O419" s="6" t="s">
        <v>416</v>
      </c>
      <c r="P419" s="6" t="s">
        <v>1011</v>
      </c>
      <c r="Q419" s="38"/>
      <c r="R419" s="90" t="s">
        <v>25</v>
      </c>
      <c r="S419" s="6" t="s">
        <v>260</v>
      </c>
      <c r="T419" s="186">
        <v>388798.20805000002</v>
      </c>
      <c r="U419" s="186">
        <v>568469.07894695248</v>
      </c>
      <c r="V419" s="186">
        <v>608830.38355218607</v>
      </c>
      <c r="W419" s="186">
        <v>652057.34078439127</v>
      </c>
      <c r="X419" s="186">
        <v>698353.41198008298</v>
      </c>
      <c r="Y419" s="186">
        <v>747936.50423066888</v>
      </c>
      <c r="Z419" s="87" t="s">
        <v>1222</v>
      </c>
      <c r="AA419" s="69"/>
    </row>
    <row r="420" spans="1:27" ht="63.75" x14ac:dyDescent="0.25">
      <c r="A420" s="5">
        <v>412</v>
      </c>
      <c r="B420" s="82" t="s">
        <v>1119</v>
      </c>
      <c r="C420" s="63" t="s">
        <v>9928</v>
      </c>
      <c r="D420" s="58" t="s">
        <v>7167</v>
      </c>
      <c r="E420" s="58" t="s">
        <v>7788</v>
      </c>
      <c r="F420" s="58" t="s">
        <v>1187</v>
      </c>
      <c r="G420" s="58">
        <v>40909</v>
      </c>
      <c r="H420" s="58">
        <v>40909</v>
      </c>
      <c r="I420" s="63" t="s">
        <v>9927</v>
      </c>
      <c r="J420" s="58">
        <v>45292</v>
      </c>
      <c r="K420" s="63" t="s">
        <v>1188</v>
      </c>
      <c r="L420" s="7" t="s">
        <v>62</v>
      </c>
      <c r="M420" s="6" t="s">
        <v>1790</v>
      </c>
      <c r="N420" s="69" t="s">
        <v>70</v>
      </c>
      <c r="O420" s="6" t="s">
        <v>416</v>
      </c>
      <c r="P420" s="6" t="s">
        <v>277</v>
      </c>
      <c r="Q420" s="38" t="s">
        <v>9929</v>
      </c>
      <c r="R420" s="90" t="s">
        <v>25</v>
      </c>
      <c r="S420" s="6" t="s">
        <v>260</v>
      </c>
      <c r="T420" s="186">
        <v>10790.54194999999</v>
      </c>
      <c r="U420" s="186">
        <v>5480.5779958520598</v>
      </c>
      <c r="V420" s="186">
        <v>5869.6990335575556</v>
      </c>
      <c r="W420" s="186">
        <v>6286.4476649401413</v>
      </c>
      <c r="X420" s="186">
        <v>6732.7854491508915</v>
      </c>
      <c r="Y420" s="186">
        <v>7210.8132160406039</v>
      </c>
      <c r="Z420" s="87" t="s">
        <v>1222</v>
      </c>
      <c r="AA420" s="69"/>
    </row>
    <row r="421" spans="1:27" ht="51" x14ac:dyDescent="0.25">
      <c r="A421" s="5">
        <v>413</v>
      </c>
      <c r="B421" s="82" t="s">
        <v>1119</v>
      </c>
      <c r="C421" s="63" t="s">
        <v>9930</v>
      </c>
      <c r="D421" s="58" t="s">
        <v>1189</v>
      </c>
      <c r="E421" s="58" t="s">
        <v>9931</v>
      </c>
      <c r="F421" s="58" t="s">
        <v>9932</v>
      </c>
      <c r="G421" s="58">
        <v>42370</v>
      </c>
      <c r="H421" s="58">
        <v>42370</v>
      </c>
      <c r="I421" s="63" t="s">
        <v>9927</v>
      </c>
      <c r="J421" s="58">
        <v>45292</v>
      </c>
      <c r="K421" s="63" t="s">
        <v>9933</v>
      </c>
      <c r="L421" s="7" t="s">
        <v>62</v>
      </c>
      <c r="M421" s="6" t="s">
        <v>1790</v>
      </c>
      <c r="N421" s="69" t="s">
        <v>70</v>
      </c>
      <c r="O421" s="6" t="s">
        <v>416</v>
      </c>
      <c r="P421" s="6" t="s">
        <v>245</v>
      </c>
      <c r="Q421" s="38"/>
      <c r="R421" s="90" t="s">
        <v>25</v>
      </c>
      <c r="S421" s="6" t="s">
        <v>260</v>
      </c>
      <c r="T421" s="186">
        <v>98190.684599999979</v>
      </c>
      <c r="U421" s="186">
        <v>33197.161340497638</v>
      </c>
      <c r="V421" s="186">
        <v>34810.543381645824</v>
      </c>
      <c r="W421" s="186">
        <v>36502.335789993813</v>
      </c>
      <c r="X421" s="186">
        <v>38276.349309387508</v>
      </c>
      <c r="Y421" s="186">
        <v>40136.579885823739</v>
      </c>
      <c r="Z421" s="87" t="s">
        <v>1222</v>
      </c>
      <c r="AA421" s="69"/>
    </row>
    <row r="422" spans="1:27" ht="51" x14ac:dyDescent="0.25">
      <c r="A422" s="5">
        <v>414</v>
      </c>
      <c r="B422" s="82" t="s">
        <v>1119</v>
      </c>
      <c r="C422" s="63" t="s">
        <v>9930</v>
      </c>
      <c r="D422" s="58" t="s">
        <v>1190</v>
      </c>
      <c r="E422" s="58" t="s">
        <v>9934</v>
      </c>
      <c r="F422" s="58" t="s">
        <v>9935</v>
      </c>
      <c r="G422" s="58">
        <v>42370</v>
      </c>
      <c r="H422" s="58">
        <v>42370</v>
      </c>
      <c r="I422" s="63" t="s">
        <v>9927</v>
      </c>
      <c r="J422" s="58">
        <v>45292</v>
      </c>
      <c r="K422" s="63" t="s">
        <v>9936</v>
      </c>
      <c r="L422" s="7" t="s">
        <v>62</v>
      </c>
      <c r="M422" s="6" t="s">
        <v>1790</v>
      </c>
      <c r="N422" s="69" t="s">
        <v>70</v>
      </c>
      <c r="O422" s="6" t="s">
        <v>416</v>
      </c>
      <c r="P422" s="6" t="s">
        <v>1522</v>
      </c>
      <c r="Q422" s="38"/>
      <c r="R422" s="90" t="s">
        <v>25</v>
      </c>
      <c r="S422" s="6" t="s">
        <v>260</v>
      </c>
      <c r="T422" s="186">
        <v>65144.12412000003</v>
      </c>
      <c r="U422" s="186">
        <v>23450.189254047073</v>
      </c>
      <c r="V422" s="186">
        <v>24589.868451793758</v>
      </c>
      <c r="W422" s="186">
        <v>25784.936058550931</v>
      </c>
      <c r="X422" s="186">
        <v>27038.083950996501</v>
      </c>
      <c r="Y422" s="186">
        <v>28352.134831014933</v>
      </c>
      <c r="Z422" s="87" t="s">
        <v>1222</v>
      </c>
      <c r="AA422" s="69"/>
    </row>
    <row r="423" spans="1:27" ht="51" x14ac:dyDescent="0.25">
      <c r="A423" s="5">
        <v>415</v>
      </c>
      <c r="B423" s="82" t="s">
        <v>1119</v>
      </c>
      <c r="C423" s="63" t="s">
        <v>9937</v>
      </c>
      <c r="D423" s="58" t="s">
        <v>1191</v>
      </c>
      <c r="E423" s="58" t="s">
        <v>9938</v>
      </c>
      <c r="F423" s="58" t="s">
        <v>9939</v>
      </c>
      <c r="G423" s="58">
        <v>43101</v>
      </c>
      <c r="H423" s="58">
        <v>43101</v>
      </c>
      <c r="I423" s="63" t="s">
        <v>9927</v>
      </c>
      <c r="J423" s="58">
        <v>45292</v>
      </c>
      <c r="K423" s="63" t="s">
        <v>9940</v>
      </c>
      <c r="L423" s="7" t="s">
        <v>62</v>
      </c>
      <c r="M423" s="6" t="s">
        <v>1790</v>
      </c>
      <c r="N423" s="69" t="s">
        <v>70</v>
      </c>
      <c r="O423" s="6" t="s">
        <v>416</v>
      </c>
      <c r="P423" s="7" t="s">
        <v>1520</v>
      </c>
      <c r="Q423" s="38" t="s">
        <v>9941</v>
      </c>
      <c r="R423" s="90" t="s">
        <v>25</v>
      </c>
      <c r="S423" s="6" t="s">
        <v>260</v>
      </c>
      <c r="T423" s="186">
        <v>12099.271860000003</v>
      </c>
      <c r="U423" s="186">
        <v>6.2487028230945096</v>
      </c>
      <c r="V423" s="186">
        <v>6.5523897802969033</v>
      </c>
      <c r="W423" s="186">
        <v>6.8708359236193326</v>
      </c>
      <c r="X423" s="186">
        <v>7.2047585495072326</v>
      </c>
      <c r="Y423" s="186">
        <v>7.5549098150132838</v>
      </c>
      <c r="Z423" s="87" t="s">
        <v>1222</v>
      </c>
      <c r="AA423" s="69"/>
    </row>
    <row r="424" spans="1:27" ht="51" x14ac:dyDescent="0.25">
      <c r="A424" s="5">
        <v>416</v>
      </c>
      <c r="B424" s="82" t="s">
        <v>1119</v>
      </c>
      <c r="C424" s="63" t="s">
        <v>8710</v>
      </c>
      <c r="D424" s="58" t="s">
        <v>1192</v>
      </c>
      <c r="E424" s="58" t="s">
        <v>8708</v>
      </c>
      <c r="F424" s="58" t="s">
        <v>8712</v>
      </c>
      <c r="G424" s="58">
        <v>42174</v>
      </c>
      <c r="H424" s="58">
        <v>42174</v>
      </c>
      <c r="I424" s="63" t="s">
        <v>650</v>
      </c>
      <c r="J424" s="58">
        <v>44197</v>
      </c>
      <c r="K424" s="58" t="s">
        <v>9942</v>
      </c>
      <c r="L424" s="7" t="s">
        <v>62</v>
      </c>
      <c r="M424" s="6" t="s">
        <v>1790</v>
      </c>
      <c r="N424" s="69" t="s">
        <v>70</v>
      </c>
      <c r="O424" s="44" t="s">
        <v>92</v>
      </c>
      <c r="P424" s="7" t="s">
        <v>519</v>
      </c>
      <c r="Q424" s="38"/>
      <c r="R424" s="90" t="s">
        <v>25</v>
      </c>
      <c r="S424" s="6" t="s">
        <v>260</v>
      </c>
      <c r="T424" s="186">
        <v>82166.67</v>
      </c>
      <c r="U424" s="186">
        <v>35656.459290010098</v>
      </c>
      <c r="V424" s="186">
        <v>37389.363211504584</v>
      </c>
      <c r="W424" s="186">
        <v>39206.486263583705</v>
      </c>
      <c r="X424" s="186" t="s">
        <v>232</v>
      </c>
      <c r="Y424" s="186" t="s">
        <v>232</v>
      </c>
      <c r="Z424" s="87" t="s">
        <v>831</v>
      </c>
      <c r="AA424" s="63"/>
    </row>
    <row r="425" spans="1:27" ht="63.75" x14ac:dyDescent="0.25">
      <c r="A425" s="5">
        <v>417</v>
      </c>
      <c r="B425" s="82" t="s">
        <v>1119</v>
      </c>
      <c r="C425" s="63" t="s">
        <v>8710</v>
      </c>
      <c r="D425" s="58" t="s">
        <v>7170</v>
      </c>
      <c r="E425" s="58" t="s">
        <v>289</v>
      </c>
      <c r="F425" s="58" t="s">
        <v>8712</v>
      </c>
      <c r="G425" s="58">
        <v>42174</v>
      </c>
      <c r="H425" s="58">
        <v>42174</v>
      </c>
      <c r="I425" s="63" t="s">
        <v>523</v>
      </c>
      <c r="J425" s="58">
        <v>44197</v>
      </c>
      <c r="K425" s="58" t="s">
        <v>8711</v>
      </c>
      <c r="L425" s="7" t="s">
        <v>62</v>
      </c>
      <c r="M425" s="6" t="s">
        <v>1790</v>
      </c>
      <c r="N425" s="69" t="s">
        <v>68</v>
      </c>
      <c r="O425" s="44" t="s">
        <v>92</v>
      </c>
      <c r="P425" s="7" t="s">
        <v>8709</v>
      </c>
      <c r="Q425" s="38"/>
      <c r="R425" s="90" t="s">
        <v>25</v>
      </c>
      <c r="S425" s="6" t="s">
        <v>260</v>
      </c>
      <c r="T425" s="186">
        <v>2240</v>
      </c>
      <c r="U425" s="186">
        <v>2209</v>
      </c>
      <c r="V425" s="82" t="s">
        <v>758</v>
      </c>
      <c r="W425" s="186" t="s">
        <v>232</v>
      </c>
      <c r="X425" s="186" t="s">
        <v>232</v>
      </c>
      <c r="Y425" s="186" t="s">
        <v>232</v>
      </c>
      <c r="Z425" s="87" t="s">
        <v>831</v>
      </c>
      <c r="AA425" s="63"/>
    </row>
    <row r="426" spans="1:27" ht="63.75" x14ac:dyDescent="0.25">
      <c r="A426" s="5">
        <v>418</v>
      </c>
      <c r="B426" s="6" t="s">
        <v>112</v>
      </c>
      <c r="C426" s="6" t="s">
        <v>1193</v>
      </c>
      <c r="D426" s="8" t="s">
        <v>280</v>
      </c>
      <c r="E426" s="38" t="s">
        <v>1194</v>
      </c>
      <c r="F426" s="8" t="s">
        <v>1195</v>
      </c>
      <c r="G426" s="8">
        <v>42707</v>
      </c>
      <c r="H426" s="8">
        <v>42736</v>
      </c>
      <c r="I426" s="6" t="s">
        <v>1196</v>
      </c>
      <c r="J426" s="8">
        <v>44562</v>
      </c>
      <c r="K426" s="6" t="s">
        <v>9943</v>
      </c>
      <c r="L426" s="6" t="s">
        <v>62</v>
      </c>
      <c r="M426" s="186" t="s">
        <v>1197</v>
      </c>
      <c r="N426" s="6" t="s">
        <v>95</v>
      </c>
      <c r="O426" s="6" t="s">
        <v>416</v>
      </c>
      <c r="P426" s="6" t="s">
        <v>1907</v>
      </c>
      <c r="Q426" s="38" t="s">
        <v>1198</v>
      </c>
      <c r="R426" s="90" t="s">
        <v>21</v>
      </c>
      <c r="S426" s="6" t="s">
        <v>224</v>
      </c>
      <c r="T426" s="78"/>
      <c r="U426" s="78"/>
      <c r="V426" s="78"/>
      <c r="W426" s="78"/>
      <c r="X426" s="78" t="s">
        <v>232</v>
      </c>
      <c r="Y426" s="78" t="s">
        <v>232</v>
      </c>
      <c r="Z426" s="87" t="s">
        <v>1199</v>
      </c>
      <c r="AA426" s="78"/>
    </row>
    <row r="427" spans="1:27" ht="63.75" x14ac:dyDescent="0.25">
      <c r="A427" s="5">
        <v>419</v>
      </c>
      <c r="B427" s="6" t="s">
        <v>112</v>
      </c>
      <c r="C427" s="6" t="s">
        <v>1193</v>
      </c>
      <c r="D427" s="8" t="s">
        <v>276</v>
      </c>
      <c r="E427" s="8" t="s">
        <v>9944</v>
      </c>
      <c r="F427" s="8" t="s">
        <v>1200</v>
      </c>
      <c r="G427" s="8">
        <v>42707</v>
      </c>
      <c r="H427" s="8">
        <v>42736</v>
      </c>
      <c r="I427" s="6" t="s">
        <v>1201</v>
      </c>
      <c r="J427" s="8">
        <v>44562</v>
      </c>
      <c r="K427" s="6" t="s">
        <v>9945</v>
      </c>
      <c r="L427" s="6" t="s">
        <v>62</v>
      </c>
      <c r="M427" s="186" t="s">
        <v>1202</v>
      </c>
      <c r="N427" s="6" t="s">
        <v>95</v>
      </c>
      <c r="O427" s="6" t="s">
        <v>416</v>
      </c>
      <c r="P427" s="6" t="s">
        <v>1907</v>
      </c>
      <c r="Q427" s="90"/>
      <c r="R427" s="90" t="s">
        <v>21</v>
      </c>
      <c r="S427" s="6" t="s">
        <v>224</v>
      </c>
      <c r="T427" s="78"/>
      <c r="U427" s="78"/>
      <c r="V427" s="78"/>
      <c r="W427" s="78"/>
      <c r="X427" s="78" t="s">
        <v>232</v>
      </c>
      <c r="Y427" s="78" t="s">
        <v>232</v>
      </c>
      <c r="Z427" s="87" t="s">
        <v>1199</v>
      </c>
      <c r="AA427" s="78" t="s">
        <v>75</v>
      </c>
    </row>
    <row r="428" spans="1:27" ht="63.75" x14ac:dyDescent="0.25">
      <c r="A428" s="5">
        <v>420</v>
      </c>
      <c r="B428" s="6" t="s">
        <v>112</v>
      </c>
      <c r="C428" s="6" t="s">
        <v>1203</v>
      </c>
      <c r="D428" s="8" t="s">
        <v>276</v>
      </c>
      <c r="E428" s="6" t="s">
        <v>8016</v>
      </c>
      <c r="F428" s="8" t="s">
        <v>1204</v>
      </c>
      <c r="G428" s="8">
        <v>43774</v>
      </c>
      <c r="H428" s="8">
        <v>43466</v>
      </c>
      <c r="I428" s="6" t="s">
        <v>1205</v>
      </c>
      <c r="J428" s="8">
        <v>46753</v>
      </c>
      <c r="K428" s="6" t="s">
        <v>9946</v>
      </c>
      <c r="L428" s="6" t="s">
        <v>62</v>
      </c>
      <c r="M428" s="186" t="s">
        <v>1206</v>
      </c>
      <c r="N428" s="6" t="s">
        <v>95</v>
      </c>
      <c r="O428" s="6" t="s">
        <v>416</v>
      </c>
      <c r="P428" s="78" t="s">
        <v>1728</v>
      </c>
      <c r="Q428" s="90"/>
      <c r="R428" s="90" t="s">
        <v>21</v>
      </c>
      <c r="S428" s="6" t="s">
        <v>224</v>
      </c>
      <c r="T428" s="78" t="s">
        <v>232</v>
      </c>
      <c r="U428" s="78"/>
      <c r="V428" s="78"/>
      <c r="W428" s="78"/>
      <c r="X428" s="78"/>
      <c r="Y428" s="78"/>
      <c r="Z428" s="87" t="s">
        <v>1199</v>
      </c>
      <c r="AA428" s="78"/>
    </row>
    <row r="429" spans="1:27" ht="38.25" x14ac:dyDescent="0.25">
      <c r="A429" s="5">
        <v>421</v>
      </c>
      <c r="B429" s="6" t="s">
        <v>112</v>
      </c>
      <c r="C429" s="6" t="s">
        <v>1207</v>
      </c>
      <c r="D429" s="8" t="s">
        <v>1208</v>
      </c>
      <c r="E429" s="38" t="s">
        <v>1194</v>
      </c>
      <c r="F429" s="8" t="s">
        <v>9947</v>
      </c>
      <c r="G429" s="8">
        <v>42707</v>
      </c>
      <c r="H429" s="8">
        <v>42736</v>
      </c>
      <c r="I429" s="6" t="s">
        <v>1196</v>
      </c>
      <c r="J429" s="8">
        <v>44562</v>
      </c>
      <c r="K429" s="6" t="s">
        <v>9948</v>
      </c>
      <c r="L429" s="6" t="s">
        <v>62</v>
      </c>
      <c r="M429" s="186" t="s">
        <v>1197</v>
      </c>
      <c r="N429" s="6" t="s">
        <v>66</v>
      </c>
      <c r="O429" s="6" t="s">
        <v>411</v>
      </c>
      <c r="P429" s="6" t="s">
        <v>251</v>
      </c>
      <c r="Q429" s="38" t="s">
        <v>1198</v>
      </c>
      <c r="R429" s="90" t="s">
        <v>21</v>
      </c>
      <c r="S429" s="6" t="s">
        <v>224</v>
      </c>
      <c r="T429" s="78"/>
      <c r="U429" s="78"/>
      <c r="V429" s="78"/>
      <c r="W429" s="78"/>
      <c r="X429" s="78" t="s">
        <v>232</v>
      </c>
      <c r="Y429" s="78" t="s">
        <v>232</v>
      </c>
      <c r="Z429" s="87" t="s">
        <v>1199</v>
      </c>
      <c r="AA429" s="78"/>
    </row>
    <row r="430" spans="1:27" ht="63.75" x14ac:dyDescent="0.25">
      <c r="A430" s="5">
        <v>422</v>
      </c>
      <c r="B430" s="6" t="s">
        <v>112</v>
      </c>
      <c r="C430" s="6" t="s">
        <v>1207</v>
      </c>
      <c r="D430" s="8" t="s">
        <v>1209</v>
      </c>
      <c r="E430" s="8" t="s">
        <v>9949</v>
      </c>
      <c r="F430" s="8" t="s">
        <v>1200</v>
      </c>
      <c r="G430" s="8">
        <v>42707</v>
      </c>
      <c r="H430" s="8">
        <v>42736</v>
      </c>
      <c r="I430" s="6" t="s">
        <v>1201</v>
      </c>
      <c r="J430" s="8">
        <v>44562</v>
      </c>
      <c r="K430" s="6" t="s">
        <v>1210</v>
      </c>
      <c r="L430" s="6" t="s">
        <v>62</v>
      </c>
      <c r="M430" s="186" t="s">
        <v>1202</v>
      </c>
      <c r="N430" s="6" t="s">
        <v>66</v>
      </c>
      <c r="O430" s="6" t="s">
        <v>411</v>
      </c>
      <c r="P430" s="6" t="s">
        <v>251</v>
      </c>
      <c r="Q430" s="90"/>
      <c r="R430" s="90" t="s">
        <v>21</v>
      </c>
      <c r="S430" s="6" t="s">
        <v>224</v>
      </c>
      <c r="T430" s="78"/>
      <c r="U430" s="78"/>
      <c r="V430" s="78"/>
      <c r="W430" s="78"/>
      <c r="X430" s="78" t="s">
        <v>232</v>
      </c>
      <c r="Y430" s="78" t="s">
        <v>232</v>
      </c>
      <c r="Z430" s="87" t="s">
        <v>1199</v>
      </c>
      <c r="AA430" s="78" t="s">
        <v>75</v>
      </c>
    </row>
    <row r="431" spans="1:27" ht="51" x14ac:dyDescent="0.25">
      <c r="A431" s="5">
        <v>423</v>
      </c>
      <c r="B431" s="6" t="s">
        <v>112</v>
      </c>
      <c r="C431" s="6" t="s">
        <v>1211</v>
      </c>
      <c r="D431" s="8" t="s">
        <v>660</v>
      </c>
      <c r="E431" s="6" t="s">
        <v>1212</v>
      </c>
      <c r="F431" s="6" t="s">
        <v>9950</v>
      </c>
      <c r="G431" s="8">
        <v>42703</v>
      </c>
      <c r="H431" s="8">
        <v>42736</v>
      </c>
      <c r="I431" s="6" t="s">
        <v>1346</v>
      </c>
      <c r="J431" s="8" t="s">
        <v>176</v>
      </c>
      <c r="K431" s="6" t="s">
        <v>9951</v>
      </c>
      <c r="L431" s="6" t="s">
        <v>62</v>
      </c>
      <c r="M431" s="186" t="s">
        <v>1213</v>
      </c>
      <c r="N431" s="6" t="s">
        <v>66</v>
      </c>
      <c r="O431" s="6" t="s">
        <v>411</v>
      </c>
      <c r="P431" s="172" t="s">
        <v>9952</v>
      </c>
      <c r="Q431" s="90"/>
      <c r="R431" s="90" t="s">
        <v>21</v>
      </c>
      <c r="S431" s="6" t="s">
        <v>224</v>
      </c>
      <c r="T431" s="78"/>
      <c r="U431" s="78"/>
      <c r="V431" s="78"/>
      <c r="W431" s="78"/>
      <c r="X431" s="78"/>
      <c r="Y431" s="78"/>
      <c r="Z431" s="87" t="s">
        <v>1199</v>
      </c>
      <c r="AA431" s="78"/>
    </row>
    <row r="432" spans="1:27" ht="76.5" x14ac:dyDescent="0.25">
      <c r="A432" s="5">
        <v>424</v>
      </c>
      <c r="B432" s="6" t="s">
        <v>112</v>
      </c>
      <c r="C432" s="6" t="s">
        <v>9953</v>
      </c>
      <c r="D432" s="8" t="s">
        <v>732</v>
      </c>
      <c r="E432" s="8" t="s">
        <v>9954</v>
      </c>
      <c r="F432" s="6" t="s">
        <v>1220</v>
      </c>
      <c r="G432" s="101">
        <v>42368</v>
      </c>
      <c r="H432" s="8">
        <v>42370</v>
      </c>
      <c r="I432" s="6" t="s">
        <v>1196</v>
      </c>
      <c r="J432" s="8">
        <v>44197</v>
      </c>
      <c r="K432" s="6" t="s">
        <v>7260</v>
      </c>
      <c r="L432" s="6" t="s">
        <v>62</v>
      </c>
      <c r="M432" s="38" t="s">
        <v>1214</v>
      </c>
      <c r="N432" s="38" t="s">
        <v>68</v>
      </c>
      <c r="O432" s="6" t="s">
        <v>92</v>
      </c>
      <c r="P432" s="90" t="s">
        <v>1522</v>
      </c>
      <c r="Q432" s="90"/>
      <c r="R432" s="90" t="s">
        <v>21</v>
      </c>
      <c r="S432" s="6" t="s">
        <v>224</v>
      </c>
      <c r="T432" s="78"/>
      <c r="U432" s="78"/>
      <c r="V432" s="78"/>
      <c r="W432" s="187" t="s">
        <v>232</v>
      </c>
      <c r="X432" s="187" t="s">
        <v>232</v>
      </c>
      <c r="Y432" s="187" t="s">
        <v>232</v>
      </c>
      <c r="Z432" s="153" t="s">
        <v>831</v>
      </c>
      <c r="AA432" s="90"/>
    </row>
    <row r="433" spans="1:27" ht="76.5" x14ac:dyDescent="0.25">
      <c r="A433" s="5">
        <v>425</v>
      </c>
      <c r="B433" s="6" t="s">
        <v>112</v>
      </c>
      <c r="C433" s="6" t="s">
        <v>8027</v>
      </c>
      <c r="D433" s="6" t="s">
        <v>1111</v>
      </c>
      <c r="E433" s="6" t="s">
        <v>1215</v>
      </c>
      <c r="F433" s="6" t="s">
        <v>1216</v>
      </c>
      <c r="G433" s="8">
        <v>38478</v>
      </c>
      <c r="H433" s="8">
        <v>38353</v>
      </c>
      <c r="I433" s="6" t="s">
        <v>1346</v>
      </c>
      <c r="J433" s="8" t="s">
        <v>176</v>
      </c>
      <c r="K433" s="6" t="s">
        <v>8172</v>
      </c>
      <c r="L433" s="6" t="s">
        <v>87</v>
      </c>
      <c r="M433" s="6" t="s">
        <v>1442</v>
      </c>
      <c r="N433" s="6" t="s">
        <v>94</v>
      </c>
      <c r="O433" s="6" t="s">
        <v>411</v>
      </c>
      <c r="P433" s="6" t="s">
        <v>600</v>
      </c>
      <c r="Q433" s="38"/>
      <c r="R433" s="46" t="s">
        <v>45</v>
      </c>
      <c r="S433" s="44" t="s">
        <v>530</v>
      </c>
      <c r="T433" s="186"/>
      <c r="U433" s="186"/>
      <c r="V433" s="186"/>
      <c r="W433" s="186"/>
      <c r="X433" s="186"/>
      <c r="Y433" s="186"/>
      <c r="Z433" s="152" t="s">
        <v>226</v>
      </c>
      <c r="AA433" s="6"/>
    </row>
    <row r="434" spans="1:27" ht="76.5" x14ac:dyDescent="0.25">
      <c r="A434" s="5">
        <v>426</v>
      </c>
      <c r="B434" s="6" t="s">
        <v>112</v>
      </c>
      <c r="C434" s="6" t="s">
        <v>8027</v>
      </c>
      <c r="D434" s="6" t="s">
        <v>1217</v>
      </c>
      <c r="E434" s="6" t="s">
        <v>1215</v>
      </c>
      <c r="F434" s="6" t="s">
        <v>1218</v>
      </c>
      <c r="G434" s="8">
        <v>38478</v>
      </c>
      <c r="H434" s="8">
        <v>38353</v>
      </c>
      <c r="I434" s="6" t="s">
        <v>1346</v>
      </c>
      <c r="J434" s="8" t="s">
        <v>176</v>
      </c>
      <c r="K434" s="6" t="s">
        <v>8173</v>
      </c>
      <c r="L434" s="6" t="s">
        <v>87</v>
      </c>
      <c r="M434" s="6" t="s">
        <v>1442</v>
      </c>
      <c r="N434" s="6" t="s">
        <v>94</v>
      </c>
      <c r="O434" s="6" t="s">
        <v>411</v>
      </c>
      <c r="P434" s="6" t="s">
        <v>600</v>
      </c>
      <c r="Q434" s="38"/>
      <c r="R434" s="46" t="s">
        <v>45</v>
      </c>
      <c r="S434" s="44" t="s">
        <v>530</v>
      </c>
      <c r="T434" s="186"/>
      <c r="U434" s="186"/>
      <c r="V434" s="186"/>
      <c r="W434" s="186"/>
      <c r="X434" s="186"/>
      <c r="Y434" s="186"/>
      <c r="Z434" s="152" t="s">
        <v>226</v>
      </c>
      <c r="AA434" s="6"/>
    </row>
    <row r="435" spans="1:27" ht="102" x14ac:dyDescent="0.25">
      <c r="A435" s="5">
        <v>427</v>
      </c>
      <c r="B435" s="6" t="s">
        <v>112</v>
      </c>
      <c r="C435" s="6" t="s">
        <v>8028</v>
      </c>
      <c r="D435" s="6" t="s">
        <v>390</v>
      </c>
      <c r="E435" s="6" t="s">
        <v>1219</v>
      </c>
      <c r="F435" s="6" t="s">
        <v>1220</v>
      </c>
      <c r="G435" s="101">
        <v>42368</v>
      </c>
      <c r="H435" s="101">
        <v>42370</v>
      </c>
      <c r="I435" s="6" t="s">
        <v>650</v>
      </c>
      <c r="J435" s="101">
        <v>43466</v>
      </c>
      <c r="K435" s="6" t="s">
        <v>7260</v>
      </c>
      <c r="L435" s="6" t="s">
        <v>62</v>
      </c>
      <c r="M435" s="6" t="s">
        <v>1214</v>
      </c>
      <c r="N435" s="6" t="s">
        <v>70</v>
      </c>
      <c r="O435" s="6" t="s">
        <v>92</v>
      </c>
      <c r="P435" s="6" t="s">
        <v>519</v>
      </c>
      <c r="Q435" s="90"/>
      <c r="R435" s="90" t="s">
        <v>25</v>
      </c>
      <c r="S435" s="6" t="s">
        <v>260</v>
      </c>
      <c r="T435" s="78"/>
      <c r="U435" s="1" t="s">
        <v>232</v>
      </c>
      <c r="V435" s="1" t="s">
        <v>232</v>
      </c>
      <c r="W435" s="1" t="s">
        <v>232</v>
      </c>
      <c r="X435" s="1" t="s">
        <v>232</v>
      </c>
      <c r="Y435" s="1" t="s">
        <v>232</v>
      </c>
      <c r="Z435" s="153" t="s">
        <v>831</v>
      </c>
      <c r="AA435" s="5"/>
    </row>
    <row r="436" spans="1:27" ht="89.25" x14ac:dyDescent="0.25">
      <c r="A436" s="5">
        <v>428</v>
      </c>
      <c r="B436" s="6" t="s">
        <v>112</v>
      </c>
      <c r="C436" s="6" t="s">
        <v>8029</v>
      </c>
      <c r="D436" s="77" t="s">
        <v>280</v>
      </c>
      <c r="E436" s="6" t="s">
        <v>289</v>
      </c>
      <c r="F436" s="8" t="s">
        <v>8138</v>
      </c>
      <c r="G436" s="8">
        <v>41606</v>
      </c>
      <c r="H436" s="8">
        <v>41640</v>
      </c>
      <c r="I436" s="6" t="s">
        <v>1346</v>
      </c>
      <c r="J436" s="101">
        <v>43466</v>
      </c>
      <c r="K436" s="6" t="s">
        <v>1221</v>
      </c>
      <c r="L436" s="6" t="s">
        <v>62</v>
      </c>
      <c r="M436" s="6"/>
      <c r="N436" s="6" t="s">
        <v>70</v>
      </c>
      <c r="O436" s="6" t="s">
        <v>416</v>
      </c>
      <c r="P436" s="7" t="s">
        <v>1011</v>
      </c>
      <c r="Q436" s="38"/>
      <c r="R436" s="79" t="s">
        <v>25</v>
      </c>
      <c r="S436" s="6" t="s">
        <v>260</v>
      </c>
      <c r="T436" s="78"/>
      <c r="U436" s="1" t="s">
        <v>232</v>
      </c>
      <c r="V436" s="1" t="s">
        <v>232</v>
      </c>
      <c r="W436" s="1" t="s">
        <v>232</v>
      </c>
      <c r="X436" s="1" t="s">
        <v>232</v>
      </c>
      <c r="Y436" s="1" t="s">
        <v>232</v>
      </c>
      <c r="Z436" s="87" t="s">
        <v>1222</v>
      </c>
      <c r="AA436" s="5"/>
    </row>
    <row r="437" spans="1:27" ht="76.5" x14ac:dyDescent="0.25">
      <c r="A437" s="5">
        <v>429</v>
      </c>
      <c r="B437" s="6" t="s">
        <v>112</v>
      </c>
      <c r="C437" s="6" t="s">
        <v>1223</v>
      </c>
      <c r="D437" s="6" t="s">
        <v>1224</v>
      </c>
      <c r="E437" s="6" t="s">
        <v>289</v>
      </c>
      <c r="F437" s="6" t="s">
        <v>1225</v>
      </c>
      <c r="G437" s="8">
        <v>40143</v>
      </c>
      <c r="H437" s="8">
        <v>40179</v>
      </c>
      <c r="I437" s="6" t="s">
        <v>1346</v>
      </c>
      <c r="J437" s="8" t="s">
        <v>176</v>
      </c>
      <c r="K437" s="6" t="s">
        <v>1226</v>
      </c>
      <c r="L437" s="6" t="s">
        <v>63</v>
      </c>
      <c r="M437" s="6"/>
      <c r="N437" s="6" t="s">
        <v>66</v>
      </c>
      <c r="O437" s="6" t="s">
        <v>416</v>
      </c>
      <c r="P437" s="6" t="s">
        <v>1227</v>
      </c>
      <c r="Q437" s="38"/>
      <c r="R437" s="84" t="s">
        <v>18</v>
      </c>
      <c r="S437" s="96" t="s">
        <v>1027</v>
      </c>
      <c r="T437" s="186"/>
      <c r="U437" s="186"/>
      <c r="V437" s="186"/>
      <c r="W437" s="186"/>
      <c r="X437" s="186"/>
      <c r="Y437" s="186"/>
      <c r="Z437" s="87" t="s">
        <v>1199</v>
      </c>
      <c r="AA437" s="6"/>
    </row>
    <row r="438" spans="1:27" ht="76.5" x14ac:dyDescent="0.25">
      <c r="A438" s="5">
        <v>430</v>
      </c>
      <c r="B438" s="6" t="s">
        <v>112</v>
      </c>
      <c r="C438" s="6" t="s">
        <v>1223</v>
      </c>
      <c r="D438" s="6" t="s">
        <v>1228</v>
      </c>
      <c r="E438" s="6" t="s">
        <v>1229</v>
      </c>
      <c r="F438" s="6" t="s">
        <v>8139</v>
      </c>
      <c r="G438" s="8">
        <v>40143</v>
      </c>
      <c r="H438" s="8">
        <v>40179</v>
      </c>
      <c r="I438" s="6" t="s">
        <v>1346</v>
      </c>
      <c r="J438" s="8" t="s">
        <v>176</v>
      </c>
      <c r="K438" s="6" t="s">
        <v>1230</v>
      </c>
      <c r="L438" s="6" t="s">
        <v>63</v>
      </c>
      <c r="M438" s="6"/>
      <c r="N438" s="6" t="s">
        <v>66</v>
      </c>
      <c r="O438" s="6" t="s">
        <v>416</v>
      </c>
      <c r="P438" s="6" t="s">
        <v>1227</v>
      </c>
      <c r="Q438" s="38"/>
      <c r="R438" s="84" t="s">
        <v>18</v>
      </c>
      <c r="S438" s="96" t="s">
        <v>1027</v>
      </c>
      <c r="T438" s="186"/>
      <c r="U438" s="186"/>
      <c r="V438" s="186"/>
      <c r="W438" s="186"/>
      <c r="X438" s="186"/>
      <c r="Y438" s="186"/>
      <c r="Z438" s="87" t="s">
        <v>1199</v>
      </c>
      <c r="AA438" s="6"/>
    </row>
    <row r="439" spans="1:27" ht="76.5" x14ac:dyDescent="0.25">
      <c r="A439" s="5">
        <v>431</v>
      </c>
      <c r="B439" s="6" t="s">
        <v>112</v>
      </c>
      <c r="C439" s="6" t="s">
        <v>1223</v>
      </c>
      <c r="D439" s="6" t="s">
        <v>1231</v>
      </c>
      <c r="E439" s="6" t="s">
        <v>289</v>
      </c>
      <c r="F439" s="6" t="s">
        <v>8140</v>
      </c>
      <c r="G439" s="8">
        <v>40143</v>
      </c>
      <c r="H439" s="8">
        <v>40179</v>
      </c>
      <c r="I439" s="6" t="s">
        <v>1346</v>
      </c>
      <c r="J439" s="8" t="s">
        <v>176</v>
      </c>
      <c r="K439" s="6" t="s">
        <v>1232</v>
      </c>
      <c r="L439" s="6" t="s">
        <v>63</v>
      </c>
      <c r="M439" s="6"/>
      <c r="N439" s="6" t="s">
        <v>66</v>
      </c>
      <c r="O439" s="6" t="s">
        <v>416</v>
      </c>
      <c r="P439" s="6" t="s">
        <v>1227</v>
      </c>
      <c r="Q439" s="38"/>
      <c r="R439" s="84" t="s">
        <v>18</v>
      </c>
      <c r="S439" s="96" t="s">
        <v>1027</v>
      </c>
      <c r="T439" s="186"/>
      <c r="U439" s="186"/>
      <c r="V439" s="186"/>
      <c r="W439" s="186"/>
      <c r="X439" s="186"/>
      <c r="Y439" s="186"/>
      <c r="Z439" s="87" t="s">
        <v>1199</v>
      </c>
      <c r="AA439" s="6"/>
    </row>
    <row r="440" spans="1:27" ht="76.5" x14ac:dyDescent="0.25">
      <c r="A440" s="5">
        <v>432</v>
      </c>
      <c r="B440" s="6" t="s">
        <v>112</v>
      </c>
      <c r="C440" s="6" t="s">
        <v>1223</v>
      </c>
      <c r="D440" s="6" t="s">
        <v>1233</v>
      </c>
      <c r="E440" s="6" t="s">
        <v>289</v>
      </c>
      <c r="F440" s="6" t="s">
        <v>1234</v>
      </c>
      <c r="G440" s="8">
        <v>40143</v>
      </c>
      <c r="H440" s="8">
        <v>40179</v>
      </c>
      <c r="I440" s="6" t="s">
        <v>1346</v>
      </c>
      <c r="J440" s="8" t="s">
        <v>176</v>
      </c>
      <c r="K440" s="6" t="s">
        <v>1235</v>
      </c>
      <c r="L440" s="6" t="s">
        <v>63</v>
      </c>
      <c r="M440" s="6"/>
      <c r="N440" s="6" t="s">
        <v>66</v>
      </c>
      <c r="O440" s="6" t="s">
        <v>416</v>
      </c>
      <c r="P440" s="6" t="s">
        <v>1227</v>
      </c>
      <c r="Q440" s="38"/>
      <c r="R440" s="84" t="s">
        <v>18</v>
      </c>
      <c r="S440" s="96" t="s">
        <v>1027</v>
      </c>
      <c r="T440" s="186"/>
      <c r="U440" s="186"/>
      <c r="V440" s="186"/>
      <c r="W440" s="186"/>
      <c r="X440" s="186"/>
      <c r="Y440" s="186"/>
      <c r="Z440" s="87" t="s">
        <v>1199</v>
      </c>
      <c r="AA440" s="6"/>
    </row>
    <row r="441" spans="1:27" ht="89.25" x14ac:dyDescent="0.25">
      <c r="A441" s="5">
        <v>433</v>
      </c>
      <c r="B441" s="6" t="s">
        <v>113</v>
      </c>
      <c r="C441" s="6" t="s">
        <v>1236</v>
      </c>
      <c r="D441" s="6" t="s">
        <v>1237</v>
      </c>
      <c r="E441" s="6" t="s">
        <v>1238</v>
      </c>
      <c r="F441" s="6" t="s">
        <v>1239</v>
      </c>
      <c r="G441" s="8">
        <v>37953</v>
      </c>
      <c r="H441" s="8">
        <v>37987</v>
      </c>
      <c r="I441" s="6" t="s">
        <v>9955</v>
      </c>
      <c r="J441" s="8" t="s">
        <v>176</v>
      </c>
      <c r="K441" s="6" t="s">
        <v>9956</v>
      </c>
      <c r="L441" s="6" t="s">
        <v>62</v>
      </c>
      <c r="M441" s="186" t="s">
        <v>9957</v>
      </c>
      <c r="N441" s="6" t="s">
        <v>66</v>
      </c>
      <c r="O441" s="6" t="s">
        <v>411</v>
      </c>
      <c r="P441" s="6" t="s">
        <v>251</v>
      </c>
      <c r="Q441" s="38"/>
      <c r="R441" s="38" t="s">
        <v>55</v>
      </c>
      <c r="S441" s="6" t="s">
        <v>2265</v>
      </c>
      <c r="T441" s="220">
        <v>25293</v>
      </c>
      <c r="U441" s="180">
        <v>9230</v>
      </c>
      <c r="V441" s="180">
        <v>9000</v>
      </c>
      <c r="W441" s="180">
        <v>9000</v>
      </c>
      <c r="X441" s="180">
        <v>9000</v>
      </c>
      <c r="Y441" s="180">
        <v>9000</v>
      </c>
      <c r="Z441" s="87" t="s">
        <v>1199</v>
      </c>
      <c r="AA441" s="6" t="s">
        <v>85</v>
      </c>
    </row>
    <row r="442" spans="1:27" ht="63.75" x14ac:dyDescent="0.25">
      <c r="A442" s="5">
        <v>434</v>
      </c>
      <c r="B442" s="6" t="s">
        <v>113</v>
      </c>
      <c r="C442" s="6" t="s">
        <v>1236</v>
      </c>
      <c r="D442" s="6" t="s">
        <v>1240</v>
      </c>
      <c r="E442" s="6" t="s">
        <v>289</v>
      </c>
      <c r="F442" s="6" t="s">
        <v>1241</v>
      </c>
      <c r="G442" s="8">
        <v>37953</v>
      </c>
      <c r="H442" s="8">
        <v>37987</v>
      </c>
      <c r="I442" s="6" t="s">
        <v>1346</v>
      </c>
      <c r="J442" s="8" t="s">
        <v>176</v>
      </c>
      <c r="K442" s="6" t="s">
        <v>9958</v>
      </c>
      <c r="L442" s="6" t="s">
        <v>87</v>
      </c>
      <c r="M442" s="186" t="s">
        <v>9959</v>
      </c>
      <c r="N442" s="6" t="s">
        <v>66</v>
      </c>
      <c r="O442" s="6" t="s">
        <v>411</v>
      </c>
      <c r="P442" s="6" t="s">
        <v>251</v>
      </c>
      <c r="Q442" s="38" t="s">
        <v>1242</v>
      </c>
      <c r="R442" s="38">
        <v>4</v>
      </c>
      <c r="S442" s="6" t="s">
        <v>1145</v>
      </c>
      <c r="T442" s="220">
        <v>787669</v>
      </c>
      <c r="U442" s="180">
        <v>787995</v>
      </c>
      <c r="V442" s="180">
        <v>780000</v>
      </c>
      <c r="W442" s="180">
        <v>780000</v>
      </c>
      <c r="X442" s="180">
        <v>780000</v>
      </c>
      <c r="Y442" s="180">
        <v>780000</v>
      </c>
      <c r="Z442" s="87" t="s">
        <v>1199</v>
      </c>
      <c r="AA442" s="6"/>
    </row>
    <row r="443" spans="1:27" ht="76.5" x14ac:dyDescent="0.25">
      <c r="A443" s="5">
        <v>435</v>
      </c>
      <c r="B443" s="6" t="s">
        <v>113</v>
      </c>
      <c r="C443" s="6" t="s">
        <v>7958</v>
      </c>
      <c r="D443" s="6" t="s">
        <v>1244</v>
      </c>
      <c r="E443" s="6" t="s">
        <v>289</v>
      </c>
      <c r="F443" s="6" t="s">
        <v>1241</v>
      </c>
      <c r="G443" s="8">
        <v>38271</v>
      </c>
      <c r="H443" s="8">
        <v>37987</v>
      </c>
      <c r="I443" s="6" t="s">
        <v>1346</v>
      </c>
      <c r="J443" s="8" t="s">
        <v>176</v>
      </c>
      <c r="K443" s="6" t="s">
        <v>9960</v>
      </c>
      <c r="L443" s="6" t="s">
        <v>87</v>
      </c>
      <c r="M443" s="186" t="s">
        <v>9961</v>
      </c>
      <c r="N443" s="6" t="s">
        <v>66</v>
      </c>
      <c r="O443" s="6" t="s">
        <v>411</v>
      </c>
      <c r="P443" s="6" t="s">
        <v>251</v>
      </c>
      <c r="Q443" s="38" t="s">
        <v>7869</v>
      </c>
      <c r="R443" s="38">
        <v>7</v>
      </c>
      <c r="S443" s="6" t="s">
        <v>681</v>
      </c>
      <c r="T443" s="220">
        <v>135108</v>
      </c>
      <c r="U443" s="180">
        <v>142221</v>
      </c>
      <c r="V443" s="180">
        <v>140000</v>
      </c>
      <c r="W443" s="180">
        <v>140000</v>
      </c>
      <c r="X443" s="180">
        <v>140000</v>
      </c>
      <c r="Y443" s="180">
        <v>140000</v>
      </c>
      <c r="Z443" s="87" t="s">
        <v>1199</v>
      </c>
      <c r="AA443" s="6"/>
    </row>
    <row r="444" spans="1:27" ht="51" x14ac:dyDescent="0.25">
      <c r="A444" s="5">
        <v>436</v>
      </c>
      <c r="B444" s="6" t="s">
        <v>113</v>
      </c>
      <c r="C444" s="6" t="s">
        <v>7958</v>
      </c>
      <c r="D444" s="6" t="s">
        <v>1245</v>
      </c>
      <c r="E444" s="6" t="s">
        <v>289</v>
      </c>
      <c r="F444" s="6" t="s">
        <v>1241</v>
      </c>
      <c r="G444" s="8">
        <v>38271</v>
      </c>
      <c r="H444" s="8">
        <v>37987</v>
      </c>
      <c r="I444" s="6" t="s">
        <v>1346</v>
      </c>
      <c r="J444" s="8" t="s">
        <v>176</v>
      </c>
      <c r="K444" s="6" t="s">
        <v>9962</v>
      </c>
      <c r="L444" s="6" t="s">
        <v>87</v>
      </c>
      <c r="M444" s="6" t="s">
        <v>9963</v>
      </c>
      <c r="N444" s="6" t="s">
        <v>66</v>
      </c>
      <c r="O444" s="6" t="s">
        <v>411</v>
      </c>
      <c r="P444" s="6" t="s">
        <v>251</v>
      </c>
      <c r="Q444" s="38" t="s">
        <v>7870</v>
      </c>
      <c r="R444" s="38">
        <v>10</v>
      </c>
      <c r="S444" s="6" t="s">
        <v>219</v>
      </c>
      <c r="T444" s="220">
        <v>550508</v>
      </c>
      <c r="U444" s="180">
        <v>389512</v>
      </c>
      <c r="V444" s="180">
        <v>380000</v>
      </c>
      <c r="W444" s="180">
        <v>380000</v>
      </c>
      <c r="X444" s="180">
        <v>380000</v>
      </c>
      <c r="Y444" s="180">
        <v>380000</v>
      </c>
      <c r="Z444" s="87" t="s">
        <v>1199</v>
      </c>
      <c r="AA444" s="6"/>
    </row>
    <row r="445" spans="1:27" ht="51" x14ac:dyDescent="0.25">
      <c r="A445" s="5">
        <v>437</v>
      </c>
      <c r="B445" s="6" t="s">
        <v>113</v>
      </c>
      <c r="C445" s="6" t="s">
        <v>7958</v>
      </c>
      <c r="D445" s="38" t="s">
        <v>1246</v>
      </c>
      <c r="E445" s="6" t="s">
        <v>289</v>
      </c>
      <c r="F445" s="6" t="s">
        <v>1247</v>
      </c>
      <c r="G445" s="8">
        <v>38271</v>
      </c>
      <c r="H445" s="8">
        <v>37987</v>
      </c>
      <c r="I445" s="6" t="s">
        <v>1346</v>
      </c>
      <c r="J445" s="8" t="s">
        <v>176</v>
      </c>
      <c r="K445" s="6" t="s">
        <v>9964</v>
      </c>
      <c r="L445" s="6" t="s">
        <v>87</v>
      </c>
      <c r="M445" s="186" t="s">
        <v>9965</v>
      </c>
      <c r="N445" s="6" t="s">
        <v>66</v>
      </c>
      <c r="O445" s="6" t="s">
        <v>411</v>
      </c>
      <c r="P445" s="6" t="s">
        <v>251</v>
      </c>
      <c r="Q445" s="38" t="s">
        <v>7870</v>
      </c>
      <c r="R445" s="38">
        <v>10</v>
      </c>
      <c r="S445" s="6" t="s">
        <v>219</v>
      </c>
      <c r="T445" s="220">
        <v>5009</v>
      </c>
      <c r="U445" s="180">
        <v>2134</v>
      </c>
      <c r="V445" s="180">
        <v>2000</v>
      </c>
      <c r="W445" s="180">
        <v>2000</v>
      </c>
      <c r="X445" s="180">
        <v>2000</v>
      </c>
      <c r="Y445" s="180">
        <v>2000</v>
      </c>
      <c r="Z445" s="87" t="s">
        <v>1199</v>
      </c>
      <c r="AA445" s="6"/>
    </row>
    <row r="446" spans="1:27" ht="114.75" x14ac:dyDescent="0.25">
      <c r="A446" s="5">
        <v>438</v>
      </c>
      <c r="B446" s="6" t="s">
        <v>113</v>
      </c>
      <c r="C446" s="6" t="s">
        <v>1243</v>
      </c>
      <c r="D446" s="38" t="s">
        <v>1248</v>
      </c>
      <c r="E446" s="6" t="s">
        <v>1249</v>
      </c>
      <c r="F446" s="6" t="s">
        <v>1241</v>
      </c>
      <c r="G446" s="8">
        <v>38271</v>
      </c>
      <c r="H446" s="8">
        <v>37987</v>
      </c>
      <c r="I446" s="6" t="s">
        <v>1346</v>
      </c>
      <c r="J446" s="8" t="s">
        <v>176</v>
      </c>
      <c r="K446" s="6" t="s">
        <v>9966</v>
      </c>
      <c r="L446" s="6" t="s">
        <v>87</v>
      </c>
      <c r="M446" s="186" t="s">
        <v>9967</v>
      </c>
      <c r="N446" s="6" t="s">
        <v>66</v>
      </c>
      <c r="O446" s="6" t="s">
        <v>411</v>
      </c>
      <c r="P446" s="6" t="s">
        <v>251</v>
      </c>
      <c r="Q446" s="38" t="s">
        <v>7871</v>
      </c>
      <c r="R446" s="38" t="s">
        <v>58</v>
      </c>
      <c r="S446" s="6" t="s">
        <v>897</v>
      </c>
      <c r="T446" s="220">
        <v>198971</v>
      </c>
      <c r="U446" s="180">
        <v>186976</v>
      </c>
      <c r="V446" s="180">
        <v>180000</v>
      </c>
      <c r="W446" s="180">
        <v>180000</v>
      </c>
      <c r="X446" s="180">
        <v>180000</v>
      </c>
      <c r="Y446" s="180">
        <v>180000</v>
      </c>
      <c r="Z446" s="87" t="s">
        <v>1199</v>
      </c>
      <c r="AA446" s="6"/>
    </row>
    <row r="447" spans="1:27" ht="114.75" x14ac:dyDescent="0.25">
      <c r="A447" s="5">
        <v>439</v>
      </c>
      <c r="B447" s="6" t="s">
        <v>113</v>
      </c>
      <c r="C447" s="6" t="s">
        <v>1250</v>
      </c>
      <c r="D447" s="38" t="s">
        <v>1251</v>
      </c>
      <c r="E447" s="6" t="s">
        <v>289</v>
      </c>
      <c r="F447" s="6" t="s">
        <v>1252</v>
      </c>
      <c r="G447" s="8">
        <v>38553</v>
      </c>
      <c r="H447" s="8">
        <v>38353</v>
      </c>
      <c r="I447" s="6" t="s">
        <v>1346</v>
      </c>
      <c r="J447" s="8">
        <v>44562</v>
      </c>
      <c r="K447" s="6" t="s">
        <v>9968</v>
      </c>
      <c r="L447" s="6" t="s">
        <v>87</v>
      </c>
      <c r="M447" s="186" t="s">
        <v>1253</v>
      </c>
      <c r="N447" s="6" t="s">
        <v>66</v>
      </c>
      <c r="O447" s="6" t="s">
        <v>411</v>
      </c>
      <c r="P447" s="6" t="s">
        <v>251</v>
      </c>
      <c r="Q447" s="38" t="s">
        <v>7872</v>
      </c>
      <c r="R447" s="38">
        <v>10</v>
      </c>
      <c r="S447" s="6" t="s">
        <v>219</v>
      </c>
      <c r="T447" s="220">
        <v>516</v>
      </c>
      <c r="U447" s="180">
        <v>496</v>
      </c>
      <c r="V447" s="180">
        <v>450</v>
      </c>
      <c r="W447" s="180">
        <v>450</v>
      </c>
      <c r="X447" s="180" t="s">
        <v>232</v>
      </c>
      <c r="Y447" s="180" t="s">
        <v>232</v>
      </c>
      <c r="Z447" s="87" t="s">
        <v>1199</v>
      </c>
      <c r="AA447" s="6"/>
    </row>
    <row r="448" spans="1:27" ht="76.5" x14ac:dyDescent="0.25">
      <c r="A448" s="5">
        <v>440</v>
      </c>
      <c r="B448" s="6" t="s">
        <v>113</v>
      </c>
      <c r="C448" s="6" t="s">
        <v>1254</v>
      </c>
      <c r="D448" s="38" t="s">
        <v>1255</v>
      </c>
      <c r="E448" s="6" t="s">
        <v>9969</v>
      </c>
      <c r="F448" s="6" t="s">
        <v>1256</v>
      </c>
      <c r="G448" s="8">
        <v>39588</v>
      </c>
      <c r="H448" s="8">
        <v>39448</v>
      </c>
      <c r="I448" s="6" t="s">
        <v>1257</v>
      </c>
      <c r="J448" s="8">
        <v>43466</v>
      </c>
      <c r="K448" s="6" t="s">
        <v>9970</v>
      </c>
      <c r="L448" s="6" t="s">
        <v>62</v>
      </c>
      <c r="M448" s="186" t="s">
        <v>9971</v>
      </c>
      <c r="N448" s="6" t="s">
        <v>66</v>
      </c>
      <c r="O448" s="6" t="s">
        <v>411</v>
      </c>
      <c r="P448" s="6" t="s">
        <v>251</v>
      </c>
      <c r="Q448" s="38" t="s">
        <v>5332</v>
      </c>
      <c r="R448" s="38" t="s">
        <v>55</v>
      </c>
      <c r="S448" s="6" t="s">
        <v>2265</v>
      </c>
      <c r="T448" s="220">
        <v>403992</v>
      </c>
      <c r="U448" s="220" t="s">
        <v>232</v>
      </c>
      <c r="V448" s="220" t="s">
        <v>232</v>
      </c>
      <c r="W448" s="220" t="s">
        <v>232</v>
      </c>
      <c r="X448" s="220" t="s">
        <v>232</v>
      </c>
      <c r="Y448" s="220" t="s">
        <v>232</v>
      </c>
      <c r="Z448" s="87" t="s">
        <v>1199</v>
      </c>
      <c r="AA448" s="6" t="s">
        <v>77</v>
      </c>
    </row>
    <row r="449" spans="1:27" ht="51" x14ac:dyDescent="0.25">
      <c r="A449" s="5">
        <v>441</v>
      </c>
      <c r="B449" s="6" t="s">
        <v>113</v>
      </c>
      <c r="C449" s="6" t="s">
        <v>1254</v>
      </c>
      <c r="D449" s="38" t="s">
        <v>1258</v>
      </c>
      <c r="E449" s="6" t="s">
        <v>289</v>
      </c>
      <c r="F449" s="6" t="s">
        <v>1259</v>
      </c>
      <c r="G449" s="8">
        <v>40143</v>
      </c>
      <c r="H449" s="8">
        <v>40179</v>
      </c>
      <c r="I449" s="6" t="s">
        <v>1257</v>
      </c>
      <c r="J449" s="8">
        <v>43466</v>
      </c>
      <c r="K449" s="6" t="s">
        <v>9972</v>
      </c>
      <c r="L449" s="6" t="s">
        <v>62</v>
      </c>
      <c r="M449" s="186" t="s">
        <v>9959</v>
      </c>
      <c r="N449" s="6" t="s">
        <v>66</v>
      </c>
      <c r="O449" s="6" t="s">
        <v>411</v>
      </c>
      <c r="P449" s="6" t="s">
        <v>251</v>
      </c>
      <c r="Q449" s="38" t="s">
        <v>793</v>
      </c>
      <c r="R449" s="38">
        <v>4</v>
      </c>
      <c r="S449" s="6" t="s">
        <v>1145</v>
      </c>
      <c r="T449" s="220">
        <v>9685</v>
      </c>
      <c r="U449" s="220" t="s">
        <v>232</v>
      </c>
      <c r="V449" s="220" t="s">
        <v>232</v>
      </c>
      <c r="W449" s="220" t="s">
        <v>232</v>
      </c>
      <c r="X449" s="220" t="s">
        <v>232</v>
      </c>
      <c r="Y449" s="220" t="s">
        <v>232</v>
      </c>
      <c r="Z449" s="87" t="s">
        <v>1199</v>
      </c>
      <c r="AA449" s="6"/>
    </row>
    <row r="450" spans="1:27" ht="76.5" x14ac:dyDescent="0.25">
      <c r="A450" s="5">
        <v>442</v>
      </c>
      <c r="B450" s="6" t="s">
        <v>113</v>
      </c>
      <c r="C450" s="6" t="s">
        <v>1260</v>
      </c>
      <c r="D450" s="38" t="s">
        <v>1261</v>
      </c>
      <c r="E450" s="6" t="s">
        <v>289</v>
      </c>
      <c r="F450" s="6" t="s">
        <v>1262</v>
      </c>
      <c r="G450" s="8">
        <v>40143</v>
      </c>
      <c r="H450" s="8">
        <v>40179</v>
      </c>
      <c r="I450" s="6" t="s">
        <v>1257</v>
      </c>
      <c r="J450" s="8">
        <v>43466</v>
      </c>
      <c r="K450" s="6" t="s">
        <v>9973</v>
      </c>
      <c r="L450" s="6" t="s">
        <v>62</v>
      </c>
      <c r="M450" s="186" t="s">
        <v>9974</v>
      </c>
      <c r="N450" s="6" t="s">
        <v>66</v>
      </c>
      <c r="O450" s="6" t="s">
        <v>411</v>
      </c>
      <c r="P450" s="6" t="s">
        <v>251</v>
      </c>
      <c r="Q450" s="38" t="s">
        <v>7069</v>
      </c>
      <c r="R450" s="38" t="s">
        <v>55</v>
      </c>
      <c r="S450" s="6" t="s">
        <v>2265</v>
      </c>
      <c r="T450" s="220">
        <v>655947</v>
      </c>
      <c r="U450" s="220" t="s">
        <v>232</v>
      </c>
      <c r="V450" s="220" t="s">
        <v>232</v>
      </c>
      <c r="W450" s="220" t="s">
        <v>232</v>
      </c>
      <c r="X450" s="220" t="s">
        <v>232</v>
      </c>
      <c r="Y450" s="220" t="s">
        <v>232</v>
      </c>
      <c r="Z450" s="87" t="s">
        <v>1199</v>
      </c>
      <c r="AA450" s="6"/>
    </row>
    <row r="451" spans="1:27" ht="76.5" x14ac:dyDescent="0.25">
      <c r="A451" s="5">
        <v>443</v>
      </c>
      <c r="B451" s="6" t="s">
        <v>113</v>
      </c>
      <c r="C451" s="6" t="s">
        <v>1263</v>
      </c>
      <c r="D451" s="38" t="s">
        <v>1264</v>
      </c>
      <c r="E451" s="6" t="s">
        <v>289</v>
      </c>
      <c r="F451" s="6" t="s">
        <v>9975</v>
      </c>
      <c r="G451" s="8">
        <v>42413</v>
      </c>
      <c r="H451" s="8">
        <v>42370</v>
      </c>
      <c r="I451" s="6" t="s">
        <v>1265</v>
      </c>
      <c r="J451" s="12" t="s">
        <v>9108</v>
      </c>
      <c r="K451" s="6" t="s">
        <v>9976</v>
      </c>
      <c r="L451" s="6" t="s">
        <v>62</v>
      </c>
      <c r="M451" s="186" t="s">
        <v>9977</v>
      </c>
      <c r="N451" s="6" t="s">
        <v>66</v>
      </c>
      <c r="O451" s="6" t="s">
        <v>411</v>
      </c>
      <c r="P451" s="6" t="s">
        <v>251</v>
      </c>
      <c r="Q451" s="38" t="s">
        <v>8577</v>
      </c>
      <c r="R451" s="38" t="s">
        <v>55</v>
      </c>
      <c r="S451" s="6" t="s">
        <v>2265</v>
      </c>
      <c r="T451" s="220">
        <v>157422</v>
      </c>
      <c r="U451" s="180">
        <v>80541</v>
      </c>
      <c r="V451" s="180">
        <v>80000</v>
      </c>
      <c r="W451" s="180">
        <v>80000</v>
      </c>
      <c r="X451" s="180">
        <v>80000</v>
      </c>
      <c r="Y451" s="180">
        <v>80000</v>
      </c>
      <c r="Z451" s="87" t="s">
        <v>1199</v>
      </c>
      <c r="AA451" s="6" t="s">
        <v>80</v>
      </c>
    </row>
    <row r="452" spans="1:27" ht="76.5" x14ac:dyDescent="0.25">
      <c r="A452" s="5">
        <v>444</v>
      </c>
      <c r="B452" s="6" t="s">
        <v>113</v>
      </c>
      <c r="C452" s="6" t="s">
        <v>1266</v>
      </c>
      <c r="D452" s="38" t="s">
        <v>1267</v>
      </c>
      <c r="E452" s="6" t="s">
        <v>1268</v>
      </c>
      <c r="F452" s="6" t="s">
        <v>1241</v>
      </c>
      <c r="G452" s="8">
        <v>40671</v>
      </c>
      <c r="H452" s="8">
        <v>40544</v>
      </c>
      <c r="I452" s="6" t="s">
        <v>1269</v>
      </c>
      <c r="J452" s="8">
        <v>46023</v>
      </c>
      <c r="K452" s="6" t="s">
        <v>9978</v>
      </c>
      <c r="L452" s="6" t="s">
        <v>62</v>
      </c>
      <c r="M452" s="186" t="s">
        <v>1270</v>
      </c>
      <c r="N452" s="6" t="s">
        <v>66</v>
      </c>
      <c r="O452" s="6" t="s">
        <v>416</v>
      </c>
      <c r="P452" s="6" t="s">
        <v>1931</v>
      </c>
      <c r="Q452" s="38" t="s">
        <v>7820</v>
      </c>
      <c r="R452" s="38" t="s">
        <v>55</v>
      </c>
      <c r="S452" s="6" t="s">
        <v>2265</v>
      </c>
      <c r="T452" s="220">
        <v>68177</v>
      </c>
      <c r="U452" s="180">
        <v>66475</v>
      </c>
      <c r="V452" s="220">
        <v>65000</v>
      </c>
      <c r="W452" s="220">
        <v>65000</v>
      </c>
      <c r="X452" s="220">
        <v>65000</v>
      </c>
      <c r="Y452" s="220">
        <v>65000</v>
      </c>
      <c r="Z452" s="87" t="s">
        <v>1199</v>
      </c>
      <c r="AA452" s="6"/>
    </row>
    <row r="453" spans="1:27" ht="76.5" x14ac:dyDescent="0.25">
      <c r="A453" s="5">
        <v>445</v>
      </c>
      <c r="B453" s="6" t="s">
        <v>113</v>
      </c>
      <c r="C453" s="6" t="s">
        <v>1271</v>
      </c>
      <c r="D453" s="38" t="s">
        <v>1272</v>
      </c>
      <c r="E453" s="6" t="s">
        <v>9979</v>
      </c>
      <c r="F453" s="6" t="s">
        <v>1273</v>
      </c>
      <c r="G453" s="8">
        <v>38316</v>
      </c>
      <c r="H453" s="8">
        <v>38353</v>
      </c>
      <c r="I453" s="6" t="s">
        <v>1274</v>
      </c>
      <c r="J453" s="8" t="s">
        <v>176</v>
      </c>
      <c r="K453" s="6" t="s">
        <v>9980</v>
      </c>
      <c r="L453" s="6" t="s">
        <v>62</v>
      </c>
      <c r="M453" s="186" t="s">
        <v>9981</v>
      </c>
      <c r="N453" s="6" t="s">
        <v>66</v>
      </c>
      <c r="O453" s="6" t="s">
        <v>416</v>
      </c>
      <c r="P453" s="6" t="s">
        <v>1418</v>
      </c>
      <c r="Q453" s="38"/>
      <c r="R453" s="38" t="s">
        <v>55</v>
      </c>
      <c r="S453" s="6" t="s">
        <v>2265</v>
      </c>
      <c r="T453" s="220">
        <v>2755918</v>
      </c>
      <c r="U453" s="180">
        <v>916038</v>
      </c>
      <c r="V453" s="180">
        <v>911991</v>
      </c>
      <c r="W453" s="180">
        <v>674554</v>
      </c>
      <c r="X453" s="180">
        <v>243049</v>
      </c>
      <c r="Y453" s="180">
        <v>200960</v>
      </c>
      <c r="Z453" s="87" t="s">
        <v>1199</v>
      </c>
      <c r="AA453" s="6"/>
    </row>
    <row r="454" spans="1:27" ht="102" x14ac:dyDescent="0.25">
      <c r="A454" s="5">
        <v>446</v>
      </c>
      <c r="B454" s="6" t="s">
        <v>113</v>
      </c>
      <c r="C454" s="6" t="s">
        <v>1275</v>
      </c>
      <c r="D454" s="38" t="s">
        <v>1276</v>
      </c>
      <c r="E454" s="6" t="s">
        <v>289</v>
      </c>
      <c r="F454" s="6" t="s">
        <v>1277</v>
      </c>
      <c r="G454" s="8">
        <v>39024</v>
      </c>
      <c r="H454" s="8">
        <v>38718</v>
      </c>
      <c r="I454" s="6" t="s">
        <v>1278</v>
      </c>
      <c r="J454" s="8">
        <v>45292</v>
      </c>
      <c r="K454" s="6" t="s">
        <v>9982</v>
      </c>
      <c r="L454" s="6" t="s">
        <v>62</v>
      </c>
      <c r="M454" s="186" t="s">
        <v>9983</v>
      </c>
      <c r="N454" s="6" t="s">
        <v>66</v>
      </c>
      <c r="O454" s="6" t="s">
        <v>416</v>
      </c>
      <c r="P454" s="6" t="s">
        <v>9984</v>
      </c>
      <c r="Q454" s="38"/>
      <c r="R454" s="38" t="s">
        <v>55</v>
      </c>
      <c r="S454" s="6" t="s">
        <v>2265</v>
      </c>
      <c r="T454" s="220">
        <v>235160</v>
      </c>
      <c r="U454" s="180">
        <v>230209</v>
      </c>
      <c r="V454" s="180">
        <v>222000</v>
      </c>
      <c r="W454" s="180">
        <v>215000</v>
      </c>
      <c r="X454" s="180">
        <v>208000</v>
      </c>
      <c r="Y454" s="180">
        <v>206000</v>
      </c>
      <c r="Z454" s="87" t="s">
        <v>1199</v>
      </c>
      <c r="AA454" s="6" t="s">
        <v>82</v>
      </c>
    </row>
    <row r="455" spans="1:27" ht="63.75" x14ac:dyDescent="0.25">
      <c r="A455" s="5">
        <v>447</v>
      </c>
      <c r="B455" s="6" t="s">
        <v>113</v>
      </c>
      <c r="C455" s="6" t="s">
        <v>1279</v>
      </c>
      <c r="D455" s="6" t="s">
        <v>1280</v>
      </c>
      <c r="E455" s="6" t="s">
        <v>1281</v>
      </c>
      <c r="F455" s="6" t="s">
        <v>9985</v>
      </c>
      <c r="G455" s="8">
        <v>40963</v>
      </c>
      <c r="H455" s="8">
        <v>40909</v>
      </c>
      <c r="I455" s="6" t="s">
        <v>1282</v>
      </c>
      <c r="J455" s="8">
        <v>44562</v>
      </c>
      <c r="K455" s="6" t="s">
        <v>9986</v>
      </c>
      <c r="L455" s="6" t="s">
        <v>87</v>
      </c>
      <c r="M455" s="186" t="s">
        <v>1283</v>
      </c>
      <c r="N455" s="6" t="s">
        <v>66</v>
      </c>
      <c r="O455" s="6" t="s">
        <v>416</v>
      </c>
      <c r="P455" s="6" t="s">
        <v>1418</v>
      </c>
      <c r="Q455" s="38" t="s">
        <v>7873</v>
      </c>
      <c r="R455" s="38" t="s">
        <v>6967</v>
      </c>
      <c r="S455" s="6" t="s">
        <v>8012</v>
      </c>
      <c r="T455" s="220">
        <v>171114</v>
      </c>
      <c r="U455" s="180">
        <v>197658</v>
      </c>
      <c r="V455" s="220">
        <v>170000</v>
      </c>
      <c r="W455" s="220">
        <v>170000</v>
      </c>
      <c r="X455" s="220" t="s">
        <v>232</v>
      </c>
      <c r="Y455" s="220" t="s">
        <v>232</v>
      </c>
      <c r="Z455" s="87" t="s">
        <v>1199</v>
      </c>
      <c r="AA455" s="6"/>
    </row>
    <row r="456" spans="1:27" ht="51" x14ac:dyDescent="0.25">
      <c r="A456" s="5">
        <v>448</v>
      </c>
      <c r="B456" s="6" t="s">
        <v>113</v>
      </c>
      <c r="C456" s="6" t="s">
        <v>1254</v>
      </c>
      <c r="D456" s="6" t="s">
        <v>1284</v>
      </c>
      <c r="E456" s="6" t="s">
        <v>289</v>
      </c>
      <c r="F456" s="6" t="s">
        <v>1285</v>
      </c>
      <c r="G456" s="8">
        <v>42167</v>
      </c>
      <c r="H456" s="8">
        <v>42005</v>
      </c>
      <c r="I456" s="6" t="s">
        <v>1257</v>
      </c>
      <c r="J456" s="8">
        <v>43466</v>
      </c>
      <c r="K456" s="6" t="s">
        <v>9987</v>
      </c>
      <c r="L456" s="6" t="s">
        <v>62</v>
      </c>
      <c r="M456" s="186" t="s">
        <v>1286</v>
      </c>
      <c r="N456" s="6" t="s">
        <v>66</v>
      </c>
      <c r="O456" s="6" t="s">
        <v>416</v>
      </c>
      <c r="P456" s="6" t="s">
        <v>1418</v>
      </c>
      <c r="Q456" s="38" t="s">
        <v>7874</v>
      </c>
      <c r="R456" s="38">
        <v>4</v>
      </c>
      <c r="S456" s="6" t="s">
        <v>1145</v>
      </c>
      <c r="T456" s="220">
        <v>0</v>
      </c>
      <c r="U456" s="220" t="s">
        <v>232</v>
      </c>
      <c r="V456" s="220" t="s">
        <v>232</v>
      </c>
      <c r="W456" s="220" t="s">
        <v>232</v>
      </c>
      <c r="X456" s="220" t="s">
        <v>232</v>
      </c>
      <c r="Y456" s="220" t="s">
        <v>232</v>
      </c>
      <c r="Z456" s="87" t="s">
        <v>1199</v>
      </c>
      <c r="AA456" s="6"/>
    </row>
    <row r="457" spans="1:27" ht="76.5" x14ac:dyDescent="0.25">
      <c r="A457" s="5">
        <v>449</v>
      </c>
      <c r="B457" s="6" t="s">
        <v>113</v>
      </c>
      <c r="C457" s="6" t="s">
        <v>1287</v>
      </c>
      <c r="D457" s="6" t="s">
        <v>1288</v>
      </c>
      <c r="E457" s="6" t="s">
        <v>1289</v>
      </c>
      <c r="F457" s="6" t="s">
        <v>1290</v>
      </c>
      <c r="G457" s="8">
        <v>42272</v>
      </c>
      <c r="H457" s="8">
        <v>42370</v>
      </c>
      <c r="I457" s="6" t="s">
        <v>1278</v>
      </c>
      <c r="J457" s="8">
        <v>43831</v>
      </c>
      <c r="K457" s="6" t="s">
        <v>9988</v>
      </c>
      <c r="L457" s="6" t="s">
        <v>62</v>
      </c>
      <c r="M457" s="186" t="s">
        <v>9989</v>
      </c>
      <c r="N457" s="6" t="s">
        <v>66</v>
      </c>
      <c r="O457" s="6" t="s">
        <v>416</v>
      </c>
      <c r="P457" s="6" t="s">
        <v>1418</v>
      </c>
      <c r="Q457" s="38" t="s">
        <v>3394</v>
      </c>
      <c r="R457" s="38" t="s">
        <v>55</v>
      </c>
      <c r="S457" s="6" t="s">
        <v>2265</v>
      </c>
      <c r="T457" s="220">
        <v>0</v>
      </c>
      <c r="U457" s="220">
        <v>0</v>
      </c>
      <c r="V457" s="220" t="s">
        <v>232</v>
      </c>
      <c r="W457" s="220" t="s">
        <v>232</v>
      </c>
      <c r="X457" s="220" t="s">
        <v>232</v>
      </c>
      <c r="Y457" s="220" t="s">
        <v>232</v>
      </c>
      <c r="Z457" s="87" t="s">
        <v>1199</v>
      </c>
      <c r="AA457" s="6"/>
    </row>
    <row r="458" spans="1:27" ht="114.75" x14ac:dyDescent="0.25">
      <c r="A458" s="5">
        <v>450</v>
      </c>
      <c r="B458" s="6" t="s">
        <v>113</v>
      </c>
      <c r="C458" s="6" t="s">
        <v>1291</v>
      </c>
      <c r="D458" s="6" t="s">
        <v>1292</v>
      </c>
      <c r="E458" s="6" t="s">
        <v>9990</v>
      </c>
      <c r="F458" s="6" t="s">
        <v>9991</v>
      </c>
      <c r="G458" s="8">
        <v>42730</v>
      </c>
      <c r="H458" s="8">
        <v>42736</v>
      </c>
      <c r="I458" s="6" t="s">
        <v>1282</v>
      </c>
      <c r="J458" s="8">
        <v>44562</v>
      </c>
      <c r="K458" s="6" t="s">
        <v>9992</v>
      </c>
      <c r="L458" s="6" t="s">
        <v>62</v>
      </c>
      <c r="M458" s="186" t="s">
        <v>9993</v>
      </c>
      <c r="N458" s="6" t="s">
        <v>66</v>
      </c>
      <c r="O458" s="6" t="s">
        <v>416</v>
      </c>
      <c r="P458" s="6" t="s">
        <v>1418</v>
      </c>
      <c r="Q458" s="38" t="s">
        <v>7875</v>
      </c>
      <c r="R458" s="38" t="s">
        <v>55</v>
      </c>
      <c r="S458" s="6" t="s">
        <v>2265</v>
      </c>
      <c r="T458" s="220">
        <v>0</v>
      </c>
      <c r="U458" s="220">
        <v>0</v>
      </c>
      <c r="V458" s="220">
        <v>0</v>
      </c>
      <c r="W458" s="220">
        <v>0</v>
      </c>
      <c r="X458" s="220" t="s">
        <v>232</v>
      </c>
      <c r="Y458" s="220" t="s">
        <v>232</v>
      </c>
      <c r="Z458" s="87" t="s">
        <v>1199</v>
      </c>
      <c r="AA458" s="6"/>
    </row>
    <row r="459" spans="1:27" ht="114.75" x14ac:dyDescent="0.25">
      <c r="A459" s="5">
        <v>451</v>
      </c>
      <c r="B459" s="6" t="s">
        <v>113</v>
      </c>
      <c r="C459" s="6" t="s">
        <v>1291</v>
      </c>
      <c r="D459" s="6" t="s">
        <v>1293</v>
      </c>
      <c r="E459" s="6" t="s">
        <v>9994</v>
      </c>
      <c r="F459" s="6" t="s">
        <v>1241</v>
      </c>
      <c r="G459" s="8">
        <v>42730</v>
      </c>
      <c r="H459" s="8">
        <v>42736</v>
      </c>
      <c r="I459" s="6" t="s">
        <v>1282</v>
      </c>
      <c r="J459" s="8">
        <v>44562</v>
      </c>
      <c r="K459" s="6" t="s">
        <v>9995</v>
      </c>
      <c r="L459" s="6" t="s">
        <v>62</v>
      </c>
      <c r="M459" s="186" t="s">
        <v>9993</v>
      </c>
      <c r="N459" s="6" t="s">
        <v>66</v>
      </c>
      <c r="O459" s="6" t="s">
        <v>416</v>
      </c>
      <c r="P459" s="6" t="s">
        <v>1418</v>
      </c>
      <c r="Q459" s="38" t="s">
        <v>7875</v>
      </c>
      <c r="R459" s="38" t="s">
        <v>55</v>
      </c>
      <c r="S459" s="6" t="s">
        <v>2265</v>
      </c>
      <c r="T459" s="220">
        <v>0</v>
      </c>
      <c r="U459" s="220">
        <v>0</v>
      </c>
      <c r="V459" s="220">
        <v>0</v>
      </c>
      <c r="W459" s="220">
        <v>0</v>
      </c>
      <c r="X459" s="220" t="s">
        <v>232</v>
      </c>
      <c r="Y459" s="220" t="s">
        <v>232</v>
      </c>
      <c r="Z459" s="87" t="s">
        <v>1199</v>
      </c>
      <c r="AA459" s="6"/>
    </row>
    <row r="460" spans="1:27" ht="204" x14ac:dyDescent="0.25">
      <c r="A460" s="5">
        <v>452</v>
      </c>
      <c r="B460" s="6" t="s">
        <v>113</v>
      </c>
      <c r="C460" s="6" t="s">
        <v>1291</v>
      </c>
      <c r="D460" s="6" t="s">
        <v>1294</v>
      </c>
      <c r="E460" s="6" t="s">
        <v>9996</v>
      </c>
      <c r="F460" s="6" t="s">
        <v>1295</v>
      </c>
      <c r="G460" s="8">
        <v>42730</v>
      </c>
      <c r="H460" s="8">
        <v>42736</v>
      </c>
      <c r="I460" s="6" t="s">
        <v>1282</v>
      </c>
      <c r="J460" s="8">
        <v>44562</v>
      </c>
      <c r="K460" s="6" t="s">
        <v>9997</v>
      </c>
      <c r="L460" s="6" t="s">
        <v>62</v>
      </c>
      <c r="M460" s="186" t="s">
        <v>9993</v>
      </c>
      <c r="N460" s="6" t="s">
        <v>66</v>
      </c>
      <c r="O460" s="6" t="s">
        <v>416</v>
      </c>
      <c r="P460" s="6" t="s">
        <v>1418</v>
      </c>
      <c r="Q460" s="38" t="s">
        <v>7875</v>
      </c>
      <c r="R460" s="38" t="s">
        <v>55</v>
      </c>
      <c r="S460" s="6" t="s">
        <v>2265</v>
      </c>
      <c r="T460" s="220">
        <v>0</v>
      </c>
      <c r="U460" s="220">
        <v>0</v>
      </c>
      <c r="V460" s="220">
        <v>0</v>
      </c>
      <c r="W460" s="220">
        <v>0</v>
      </c>
      <c r="X460" s="220" t="s">
        <v>232</v>
      </c>
      <c r="Y460" s="220" t="s">
        <v>232</v>
      </c>
      <c r="Z460" s="87" t="s">
        <v>1199</v>
      </c>
      <c r="AA460" s="6"/>
    </row>
    <row r="461" spans="1:27" ht="89.25" x14ac:dyDescent="0.25">
      <c r="A461" s="5">
        <v>453</v>
      </c>
      <c r="B461" s="6" t="s">
        <v>113</v>
      </c>
      <c r="C461" s="6" t="s">
        <v>1296</v>
      </c>
      <c r="D461" s="8" t="s">
        <v>1297</v>
      </c>
      <c r="E461" s="8" t="s">
        <v>9998</v>
      </c>
      <c r="F461" s="6" t="s">
        <v>1298</v>
      </c>
      <c r="G461" s="8">
        <v>43071</v>
      </c>
      <c r="H461" s="8">
        <v>42736</v>
      </c>
      <c r="I461" s="6" t="s">
        <v>9999</v>
      </c>
      <c r="J461" s="8" t="s">
        <v>176</v>
      </c>
      <c r="K461" s="6" t="s">
        <v>10000</v>
      </c>
      <c r="L461" s="6" t="s">
        <v>62</v>
      </c>
      <c r="M461" s="186" t="s">
        <v>8214</v>
      </c>
      <c r="N461" s="6" t="s">
        <v>66</v>
      </c>
      <c r="O461" s="6" t="s">
        <v>416</v>
      </c>
      <c r="P461" s="6" t="s">
        <v>1418</v>
      </c>
      <c r="Q461" s="38"/>
      <c r="R461" s="38" t="s">
        <v>55</v>
      </c>
      <c r="S461" s="6" t="s">
        <v>2265</v>
      </c>
      <c r="T461" s="220">
        <v>29651</v>
      </c>
      <c r="U461" s="180">
        <v>41121</v>
      </c>
      <c r="V461" s="180">
        <v>40000</v>
      </c>
      <c r="W461" s="180">
        <v>40000</v>
      </c>
      <c r="X461" s="180">
        <v>40000</v>
      </c>
      <c r="Y461" s="180">
        <v>40000</v>
      </c>
      <c r="Z461" s="87" t="s">
        <v>1199</v>
      </c>
      <c r="AA461" s="6" t="s">
        <v>75</v>
      </c>
    </row>
    <row r="462" spans="1:27" ht="76.5" x14ac:dyDescent="0.25">
      <c r="A462" s="5">
        <v>454</v>
      </c>
      <c r="B462" s="6" t="s">
        <v>113</v>
      </c>
      <c r="C462" s="6" t="s">
        <v>1236</v>
      </c>
      <c r="D462" s="6" t="s">
        <v>9229</v>
      </c>
      <c r="E462" s="6" t="s">
        <v>289</v>
      </c>
      <c r="F462" s="6" t="s">
        <v>9230</v>
      </c>
      <c r="G462" s="8">
        <v>37953</v>
      </c>
      <c r="H462" s="8">
        <v>37953</v>
      </c>
      <c r="I462" s="6" t="s">
        <v>1346</v>
      </c>
      <c r="J462" s="8" t="s">
        <v>176</v>
      </c>
      <c r="K462" s="6" t="s">
        <v>10001</v>
      </c>
      <c r="L462" s="6" t="s">
        <v>62</v>
      </c>
      <c r="M462" s="186" t="s">
        <v>8215</v>
      </c>
      <c r="N462" s="6" t="s">
        <v>66</v>
      </c>
      <c r="O462" s="6" t="s">
        <v>416</v>
      </c>
      <c r="P462" s="6" t="s">
        <v>1051</v>
      </c>
      <c r="Q462" s="38" t="s">
        <v>7876</v>
      </c>
      <c r="R462" s="38" t="s">
        <v>56</v>
      </c>
      <c r="S462" s="6" t="s">
        <v>4637</v>
      </c>
      <c r="T462" s="220">
        <v>209472</v>
      </c>
      <c r="U462" s="180">
        <v>117327</v>
      </c>
      <c r="V462" s="180">
        <v>115000</v>
      </c>
      <c r="W462" s="180">
        <v>115000</v>
      </c>
      <c r="X462" s="180">
        <v>115000</v>
      </c>
      <c r="Y462" s="180">
        <v>115000</v>
      </c>
      <c r="Z462" s="87" t="s">
        <v>1199</v>
      </c>
      <c r="AA462" s="6"/>
    </row>
    <row r="463" spans="1:27" ht="76.5" x14ac:dyDescent="0.25">
      <c r="A463" s="5">
        <v>455</v>
      </c>
      <c r="B463" s="6" t="s">
        <v>113</v>
      </c>
      <c r="C463" s="6" t="s">
        <v>7959</v>
      </c>
      <c r="D463" s="6" t="s">
        <v>1299</v>
      </c>
      <c r="E463" s="6" t="s">
        <v>9030</v>
      </c>
      <c r="F463" s="6" t="s">
        <v>1241</v>
      </c>
      <c r="G463" s="8">
        <v>37953</v>
      </c>
      <c r="H463" s="8">
        <v>37987</v>
      </c>
      <c r="I463" s="6" t="s">
        <v>1278</v>
      </c>
      <c r="J463" s="8">
        <v>43831</v>
      </c>
      <c r="K463" s="6" t="s">
        <v>10002</v>
      </c>
      <c r="L463" s="6" t="s">
        <v>62</v>
      </c>
      <c r="M463" s="186" t="s">
        <v>10003</v>
      </c>
      <c r="N463" s="6" t="s">
        <v>66</v>
      </c>
      <c r="O463" s="6" t="s">
        <v>416</v>
      </c>
      <c r="P463" s="6" t="s">
        <v>901</v>
      </c>
      <c r="Q463" s="38" t="s">
        <v>7877</v>
      </c>
      <c r="R463" s="38" t="s">
        <v>55</v>
      </c>
      <c r="S463" s="6" t="s">
        <v>2265</v>
      </c>
      <c r="T463" s="220">
        <v>10353</v>
      </c>
      <c r="U463" s="180">
        <v>8594</v>
      </c>
      <c r="V463" s="220" t="s">
        <v>232</v>
      </c>
      <c r="W463" s="220" t="s">
        <v>232</v>
      </c>
      <c r="X463" s="220" t="s">
        <v>232</v>
      </c>
      <c r="Y463" s="220" t="s">
        <v>232</v>
      </c>
      <c r="Z463" s="87" t="s">
        <v>1199</v>
      </c>
      <c r="AA463" s="6"/>
    </row>
    <row r="464" spans="1:27" ht="76.5" x14ac:dyDescent="0.25">
      <c r="A464" s="5">
        <v>456</v>
      </c>
      <c r="B464" s="6" t="s">
        <v>113</v>
      </c>
      <c r="C464" s="6" t="s">
        <v>1300</v>
      </c>
      <c r="D464" s="6" t="s">
        <v>1301</v>
      </c>
      <c r="E464" s="6" t="s">
        <v>289</v>
      </c>
      <c r="F464" s="6" t="s">
        <v>1302</v>
      </c>
      <c r="G464" s="8">
        <v>37589</v>
      </c>
      <c r="H464" s="8">
        <v>37622</v>
      </c>
      <c r="I464" s="6" t="s">
        <v>1346</v>
      </c>
      <c r="J464" s="8" t="s">
        <v>176</v>
      </c>
      <c r="K464" s="6" t="s">
        <v>10004</v>
      </c>
      <c r="L464" s="6" t="s">
        <v>87</v>
      </c>
      <c r="M464" s="186" t="s">
        <v>10005</v>
      </c>
      <c r="N464" s="6" t="s">
        <v>94</v>
      </c>
      <c r="O464" s="6" t="s">
        <v>411</v>
      </c>
      <c r="P464" s="147" t="s">
        <v>600</v>
      </c>
      <c r="Q464" s="38"/>
      <c r="R464" s="38" t="s">
        <v>56</v>
      </c>
      <c r="S464" s="6" t="s">
        <v>4637</v>
      </c>
      <c r="T464" s="220">
        <v>5285</v>
      </c>
      <c r="U464" s="180">
        <v>7348</v>
      </c>
      <c r="V464" s="180">
        <v>7000</v>
      </c>
      <c r="W464" s="180">
        <v>7000</v>
      </c>
      <c r="X464" s="180">
        <v>7000</v>
      </c>
      <c r="Y464" s="180">
        <v>7000</v>
      </c>
      <c r="Z464" s="152" t="s">
        <v>226</v>
      </c>
      <c r="AA464" s="6"/>
    </row>
    <row r="465" spans="1:27" ht="63.75" x14ac:dyDescent="0.25">
      <c r="A465" s="5">
        <v>457</v>
      </c>
      <c r="B465" s="6" t="s">
        <v>113</v>
      </c>
      <c r="C465" s="6" t="s">
        <v>1300</v>
      </c>
      <c r="D465" s="6" t="s">
        <v>1303</v>
      </c>
      <c r="E465" s="6" t="s">
        <v>289</v>
      </c>
      <c r="F465" s="6" t="s">
        <v>1304</v>
      </c>
      <c r="G465" s="8">
        <v>37589</v>
      </c>
      <c r="H465" s="8">
        <v>37622</v>
      </c>
      <c r="I465" s="6" t="s">
        <v>1346</v>
      </c>
      <c r="J465" s="8" t="s">
        <v>176</v>
      </c>
      <c r="K465" s="6" t="s">
        <v>10006</v>
      </c>
      <c r="L465" s="6" t="s">
        <v>87</v>
      </c>
      <c r="M465" s="186" t="s">
        <v>10005</v>
      </c>
      <c r="N465" s="6" t="s">
        <v>94</v>
      </c>
      <c r="O465" s="6" t="s">
        <v>411</v>
      </c>
      <c r="P465" s="147" t="s">
        <v>600</v>
      </c>
      <c r="Q465" s="38"/>
      <c r="R465" s="38">
        <v>10</v>
      </c>
      <c r="S465" s="6" t="s">
        <v>219</v>
      </c>
      <c r="T465" s="220">
        <v>28</v>
      </c>
      <c r="U465" s="180">
        <v>84</v>
      </c>
      <c r="V465" s="180">
        <v>80</v>
      </c>
      <c r="W465" s="180">
        <v>80</v>
      </c>
      <c r="X465" s="180">
        <v>80</v>
      </c>
      <c r="Y465" s="180">
        <v>80</v>
      </c>
      <c r="Z465" s="152" t="s">
        <v>226</v>
      </c>
      <c r="AA465" s="6"/>
    </row>
    <row r="466" spans="1:27" ht="76.5" x14ac:dyDescent="0.25">
      <c r="A466" s="5">
        <v>458</v>
      </c>
      <c r="B466" s="6" t="s">
        <v>113</v>
      </c>
      <c r="C466" s="6" t="s">
        <v>1305</v>
      </c>
      <c r="D466" s="6" t="s">
        <v>1306</v>
      </c>
      <c r="E466" s="6" t="s">
        <v>289</v>
      </c>
      <c r="F466" s="6" t="s">
        <v>1307</v>
      </c>
      <c r="G466" s="8">
        <v>37589</v>
      </c>
      <c r="H466" s="8">
        <v>37987</v>
      </c>
      <c r="I466" s="6" t="s">
        <v>1346</v>
      </c>
      <c r="J466" s="8" t="s">
        <v>176</v>
      </c>
      <c r="K466" s="6" t="s">
        <v>10007</v>
      </c>
      <c r="L466" s="6" t="s">
        <v>87</v>
      </c>
      <c r="M466" s="186"/>
      <c r="N466" s="6" t="s">
        <v>94</v>
      </c>
      <c r="O466" s="6" t="s">
        <v>411</v>
      </c>
      <c r="P466" s="147" t="s">
        <v>600</v>
      </c>
      <c r="Q466" s="38"/>
      <c r="R466" s="38">
        <v>10</v>
      </c>
      <c r="S466" s="6" t="s">
        <v>219</v>
      </c>
      <c r="T466" s="220">
        <v>121</v>
      </c>
      <c r="U466" s="180">
        <v>86</v>
      </c>
      <c r="V466" s="180">
        <v>80</v>
      </c>
      <c r="W466" s="180">
        <v>80</v>
      </c>
      <c r="X466" s="180">
        <v>80</v>
      </c>
      <c r="Y466" s="180">
        <v>80</v>
      </c>
      <c r="Z466" s="152" t="s">
        <v>226</v>
      </c>
      <c r="AA466" s="6"/>
    </row>
    <row r="467" spans="1:27" ht="38.25" x14ac:dyDescent="0.25">
      <c r="A467" s="5">
        <v>459</v>
      </c>
      <c r="B467" s="6" t="s">
        <v>113</v>
      </c>
      <c r="C467" s="6" t="s">
        <v>1308</v>
      </c>
      <c r="D467" s="6" t="s">
        <v>1309</v>
      </c>
      <c r="E467" s="6" t="s">
        <v>289</v>
      </c>
      <c r="F467" s="6" t="s">
        <v>10008</v>
      </c>
      <c r="G467" s="8">
        <v>38317</v>
      </c>
      <c r="H467" s="8">
        <v>37987</v>
      </c>
      <c r="I467" s="6" t="s">
        <v>1346</v>
      </c>
      <c r="J467" s="8" t="s">
        <v>176</v>
      </c>
      <c r="K467" s="6" t="s">
        <v>10009</v>
      </c>
      <c r="L467" s="6" t="s">
        <v>87</v>
      </c>
      <c r="M467" s="186" t="s">
        <v>10005</v>
      </c>
      <c r="N467" s="6" t="s">
        <v>94</v>
      </c>
      <c r="O467" s="6" t="s">
        <v>411</v>
      </c>
      <c r="P467" s="147" t="s">
        <v>600</v>
      </c>
      <c r="Q467" s="38"/>
      <c r="R467" s="38">
        <v>10</v>
      </c>
      <c r="S467" s="6" t="s">
        <v>219</v>
      </c>
      <c r="T467" s="220">
        <v>9755</v>
      </c>
      <c r="U467" s="180">
        <v>13648</v>
      </c>
      <c r="V467" s="180">
        <v>13000</v>
      </c>
      <c r="W467" s="180">
        <v>13000</v>
      </c>
      <c r="X467" s="180">
        <v>13000</v>
      </c>
      <c r="Y467" s="180">
        <v>13000</v>
      </c>
      <c r="Z467" s="152" t="s">
        <v>226</v>
      </c>
      <c r="AA467" s="6"/>
    </row>
    <row r="468" spans="1:27" ht="63.75" x14ac:dyDescent="0.25">
      <c r="A468" s="5">
        <v>460</v>
      </c>
      <c r="B468" s="6" t="s">
        <v>113</v>
      </c>
      <c r="C468" s="6" t="s">
        <v>1300</v>
      </c>
      <c r="D468" s="6" t="s">
        <v>1310</v>
      </c>
      <c r="E468" s="6" t="s">
        <v>289</v>
      </c>
      <c r="F468" s="6" t="s">
        <v>10010</v>
      </c>
      <c r="G468" s="8">
        <v>37953</v>
      </c>
      <c r="H468" s="8">
        <v>37622</v>
      </c>
      <c r="I468" s="6" t="s">
        <v>1346</v>
      </c>
      <c r="J468" s="8" t="s">
        <v>176</v>
      </c>
      <c r="K468" s="6" t="s">
        <v>10011</v>
      </c>
      <c r="L468" s="6" t="s">
        <v>87</v>
      </c>
      <c r="M468" s="186" t="s">
        <v>10005</v>
      </c>
      <c r="N468" s="6" t="s">
        <v>94</v>
      </c>
      <c r="O468" s="6" t="s">
        <v>411</v>
      </c>
      <c r="P468" s="147" t="s">
        <v>600</v>
      </c>
      <c r="Q468" s="38"/>
      <c r="R468" s="38">
        <v>10</v>
      </c>
      <c r="S468" s="6" t="s">
        <v>219</v>
      </c>
      <c r="T468" s="220">
        <v>0</v>
      </c>
      <c r="U468" s="220">
        <v>0</v>
      </c>
      <c r="V468" s="220">
        <v>0</v>
      </c>
      <c r="W468" s="220">
        <v>0</v>
      </c>
      <c r="X468" s="220">
        <v>0</v>
      </c>
      <c r="Y468" s="220">
        <v>0</v>
      </c>
      <c r="Z468" s="152" t="s">
        <v>226</v>
      </c>
      <c r="AA468" s="6"/>
    </row>
    <row r="469" spans="1:27" ht="76.5" x14ac:dyDescent="0.25">
      <c r="A469" s="5">
        <v>461</v>
      </c>
      <c r="B469" s="6" t="s">
        <v>113</v>
      </c>
      <c r="C469" s="6" t="s">
        <v>1305</v>
      </c>
      <c r="D469" s="6" t="s">
        <v>1311</v>
      </c>
      <c r="E469" s="6" t="s">
        <v>1312</v>
      </c>
      <c r="F469" s="6" t="s">
        <v>1313</v>
      </c>
      <c r="G469" s="8">
        <v>40756</v>
      </c>
      <c r="H469" s="8">
        <v>40909</v>
      </c>
      <c r="I469" s="6" t="s">
        <v>1314</v>
      </c>
      <c r="J469" s="8" t="s">
        <v>176</v>
      </c>
      <c r="K469" s="6" t="s">
        <v>10012</v>
      </c>
      <c r="L469" s="6" t="s">
        <v>62</v>
      </c>
      <c r="M469" s="186" t="s">
        <v>9981</v>
      </c>
      <c r="N469" s="6" t="s">
        <v>94</v>
      </c>
      <c r="O469" s="6" t="s">
        <v>411</v>
      </c>
      <c r="P469" s="147" t="s">
        <v>600</v>
      </c>
      <c r="Q469" s="38"/>
      <c r="R469" s="38" t="s">
        <v>55</v>
      </c>
      <c r="S469" s="6" t="s">
        <v>2265</v>
      </c>
      <c r="T469" s="220">
        <v>0</v>
      </c>
      <c r="U469" s="220">
        <v>0</v>
      </c>
      <c r="V469" s="220">
        <v>0</v>
      </c>
      <c r="W469" s="220">
        <v>0</v>
      </c>
      <c r="X469" s="220">
        <v>0</v>
      </c>
      <c r="Y469" s="220">
        <v>0</v>
      </c>
      <c r="Z469" s="87" t="s">
        <v>1199</v>
      </c>
      <c r="AA469" s="6"/>
    </row>
    <row r="470" spans="1:27" ht="76.5" x14ac:dyDescent="0.25">
      <c r="A470" s="5">
        <v>462</v>
      </c>
      <c r="B470" s="6" t="s">
        <v>113</v>
      </c>
      <c r="C470" s="6" t="s">
        <v>10013</v>
      </c>
      <c r="D470" s="6" t="s">
        <v>1315</v>
      </c>
      <c r="E470" s="6" t="s">
        <v>289</v>
      </c>
      <c r="F470" s="6" t="s">
        <v>1316</v>
      </c>
      <c r="G470" s="8">
        <v>38317</v>
      </c>
      <c r="H470" s="8">
        <v>38353</v>
      </c>
      <c r="I470" s="6" t="s">
        <v>1314</v>
      </c>
      <c r="J470" s="12" t="s">
        <v>9387</v>
      </c>
      <c r="K470" s="6" t="s">
        <v>10014</v>
      </c>
      <c r="L470" s="6" t="s">
        <v>62</v>
      </c>
      <c r="M470" s="186" t="s">
        <v>9981</v>
      </c>
      <c r="N470" s="6" t="s">
        <v>94</v>
      </c>
      <c r="O470" s="6" t="s">
        <v>411</v>
      </c>
      <c r="P470" s="147" t="s">
        <v>600</v>
      </c>
      <c r="Q470" s="38"/>
      <c r="R470" s="38" t="s">
        <v>55</v>
      </c>
      <c r="S470" s="6" t="s">
        <v>2265</v>
      </c>
      <c r="T470" s="220">
        <v>3884</v>
      </c>
      <c r="U470" s="180">
        <v>4017</v>
      </c>
      <c r="V470" s="180">
        <v>4016</v>
      </c>
      <c r="W470" s="180">
        <v>4016</v>
      </c>
      <c r="X470" s="180">
        <v>4016</v>
      </c>
      <c r="Y470" s="180">
        <v>4016</v>
      </c>
      <c r="Z470" s="87" t="s">
        <v>1199</v>
      </c>
      <c r="AA470" s="6" t="s">
        <v>77</v>
      </c>
    </row>
    <row r="471" spans="1:27" ht="76.5" x14ac:dyDescent="0.25">
      <c r="A471" s="5">
        <v>463</v>
      </c>
      <c r="B471" s="6" t="s">
        <v>113</v>
      </c>
      <c r="C471" s="6" t="s">
        <v>7960</v>
      </c>
      <c r="D471" s="6" t="s">
        <v>1317</v>
      </c>
      <c r="E471" s="6" t="s">
        <v>1318</v>
      </c>
      <c r="F471" s="6" t="s">
        <v>1319</v>
      </c>
      <c r="G471" s="8">
        <v>38317</v>
      </c>
      <c r="H471" s="8">
        <v>38353</v>
      </c>
      <c r="I471" s="6" t="s">
        <v>1346</v>
      </c>
      <c r="J471" s="8" t="s">
        <v>176</v>
      </c>
      <c r="K471" s="6" t="s">
        <v>10015</v>
      </c>
      <c r="L471" s="6" t="s">
        <v>62</v>
      </c>
      <c r="M471" s="186" t="s">
        <v>1320</v>
      </c>
      <c r="N471" s="6" t="s">
        <v>94</v>
      </c>
      <c r="O471" s="6" t="s">
        <v>416</v>
      </c>
      <c r="P471" s="6" t="s">
        <v>1321</v>
      </c>
      <c r="Q471" s="38" t="s">
        <v>7878</v>
      </c>
      <c r="R471" s="38" t="s">
        <v>55</v>
      </c>
      <c r="S471" s="6" t="s">
        <v>2265</v>
      </c>
      <c r="T471" s="220">
        <v>346</v>
      </c>
      <c r="U471" s="180">
        <v>767</v>
      </c>
      <c r="V471" s="180">
        <v>767</v>
      </c>
      <c r="W471" s="180">
        <v>767</v>
      </c>
      <c r="X471" s="180">
        <v>767</v>
      </c>
      <c r="Y471" s="180">
        <v>767</v>
      </c>
      <c r="Z471" s="87" t="s">
        <v>1199</v>
      </c>
      <c r="AA471" s="6"/>
    </row>
    <row r="472" spans="1:27" ht="76.5" x14ac:dyDescent="0.25">
      <c r="A472" s="5">
        <v>464</v>
      </c>
      <c r="B472" s="6" t="s">
        <v>113</v>
      </c>
      <c r="C472" s="6" t="s">
        <v>1322</v>
      </c>
      <c r="D472" s="6" t="s">
        <v>10016</v>
      </c>
      <c r="E472" s="6" t="s">
        <v>10017</v>
      </c>
      <c r="F472" s="6" t="s">
        <v>1323</v>
      </c>
      <c r="G472" s="8">
        <v>38758</v>
      </c>
      <c r="H472" s="8">
        <v>38718</v>
      </c>
      <c r="I472" s="6" t="s">
        <v>1346</v>
      </c>
      <c r="J472" s="8">
        <v>43466</v>
      </c>
      <c r="K472" s="6" t="s">
        <v>1324</v>
      </c>
      <c r="L472" s="6" t="s">
        <v>62</v>
      </c>
      <c r="M472" s="186" t="s">
        <v>10018</v>
      </c>
      <c r="N472" s="6" t="s">
        <v>94</v>
      </c>
      <c r="O472" s="6" t="s">
        <v>416</v>
      </c>
      <c r="P472" s="6" t="s">
        <v>1321</v>
      </c>
      <c r="Q472" s="38" t="s">
        <v>7879</v>
      </c>
      <c r="R472" s="38" t="s">
        <v>55</v>
      </c>
      <c r="S472" s="6" t="s">
        <v>2265</v>
      </c>
      <c r="T472" s="220">
        <v>6570</v>
      </c>
      <c r="U472" s="220" t="s">
        <v>232</v>
      </c>
      <c r="V472" s="220" t="s">
        <v>232</v>
      </c>
      <c r="W472" s="220" t="s">
        <v>232</v>
      </c>
      <c r="X472" s="220" t="s">
        <v>232</v>
      </c>
      <c r="Y472" s="220" t="s">
        <v>232</v>
      </c>
      <c r="Z472" s="87" t="s">
        <v>1199</v>
      </c>
      <c r="AA472" s="6"/>
    </row>
    <row r="473" spans="1:27" ht="191.25" x14ac:dyDescent="0.25">
      <c r="A473" s="5">
        <v>465</v>
      </c>
      <c r="B473" s="6" t="s">
        <v>113</v>
      </c>
      <c r="C473" s="6" t="s">
        <v>8023</v>
      </c>
      <c r="D473" s="6" t="s">
        <v>608</v>
      </c>
      <c r="E473" s="6" t="s">
        <v>10019</v>
      </c>
      <c r="F473" s="6" t="s">
        <v>1325</v>
      </c>
      <c r="G473" s="8">
        <v>39050</v>
      </c>
      <c r="H473" s="8">
        <v>38718</v>
      </c>
      <c r="I473" s="6" t="s">
        <v>10020</v>
      </c>
      <c r="J473" s="12" t="s">
        <v>9387</v>
      </c>
      <c r="K473" s="6" t="s">
        <v>10021</v>
      </c>
      <c r="L473" s="6" t="s">
        <v>62</v>
      </c>
      <c r="M473" s="186" t="s">
        <v>10022</v>
      </c>
      <c r="N473" s="6" t="s">
        <v>95</v>
      </c>
      <c r="O473" s="6" t="s">
        <v>88</v>
      </c>
      <c r="P473" s="6" t="s">
        <v>9085</v>
      </c>
      <c r="Q473" s="38"/>
      <c r="R473" s="38" t="s">
        <v>55</v>
      </c>
      <c r="S473" s="6" t="s">
        <v>2265</v>
      </c>
      <c r="T473" s="220">
        <v>503985</v>
      </c>
      <c r="U473" s="180">
        <v>1604669</v>
      </c>
      <c r="V473" s="180">
        <v>1300000</v>
      </c>
      <c r="W473" s="180">
        <v>1300000</v>
      </c>
      <c r="X473" s="180">
        <v>1300000</v>
      </c>
      <c r="Y473" s="180">
        <v>1300000</v>
      </c>
      <c r="Z473" s="87" t="s">
        <v>1199</v>
      </c>
      <c r="AA473" s="6" t="s">
        <v>77</v>
      </c>
    </row>
    <row r="474" spans="1:27" ht="127.5" x14ac:dyDescent="0.25">
      <c r="A474" s="5">
        <v>466</v>
      </c>
      <c r="B474" s="6" t="s">
        <v>113</v>
      </c>
      <c r="C474" s="6" t="s">
        <v>1326</v>
      </c>
      <c r="D474" s="6" t="s">
        <v>608</v>
      </c>
      <c r="E474" s="6" t="s">
        <v>10023</v>
      </c>
      <c r="F474" s="6" t="s">
        <v>556</v>
      </c>
      <c r="G474" s="8">
        <v>42413</v>
      </c>
      <c r="H474" s="8">
        <v>42370</v>
      </c>
      <c r="I474" s="6" t="s">
        <v>501</v>
      </c>
      <c r="J474" s="12" t="s">
        <v>9108</v>
      </c>
      <c r="K474" s="6" t="s">
        <v>10024</v>
      </c>
      <c r="L474" s="6" t="s">
        <v>62</v>
      </c>
      <c r="M474" s="186" t="s">
        <v>10025</v>
      </c>
      <c r="N474" s="6" t="s">
        <v>95</v>
      </c>
      <c r="O474" s="6" t="s">
        <v>416</v>
      </c>
      <c r="P474" s="6" t="s">
        <v>470</v>
      </c>
      <c r="Q474" s="38" t="s">
        <v>8577</v>
      </c>
      <c r="R474" s="38" t="s">
        <v>55</v>
      </c>
      <c r="S474" s="6" t="s">
        <v>2265</v>
      </c>
      <c r="T474" s="220">
        <v>83811</v>
      </c>
      <c r="U474" s="180">
        <v>215332</v>
      </c>
      <c r="V474" s="180">
        <v>220000</v>
      </c>
      <c r="W474" s="180">
        <v>220000</v>
      </c>
      <c r="X474" s="180">
        <v>220000</v>
      </c>
      <c r="Y474" s="180">
        <v>220000</v>
      </c>
      <c r="Z474" s="87" t="s">
        <v>1199</v>
      </c>
      <c r="AA474" s="6" t="s">
        <v>80</v>
      </c>
    </row>
    <row r="475" spans="1:27" ht="102" x14ac:dyDescent="0.25">
      <c r="A475" s="5">
        <v>467</v>
      </c>
      <c r="B475" s="6" t="s">
        <v>113</v>
      </c>
      <c r="C475" s="6" t="s">
        <v>1327</v>
      </c>
      <c r="D475" s="6" t="s">
        <v>1328</v>
      </c>
      <c r="E475" s="6" t="s">
        <v>1329</v>
      </c>
      <c r="F475" s="6" t="s">
        <v>1330</v>
      </c>
      <c r="G475" s="8">
        <v>39662</v>
      </c>
      <c r="H475" s="8">
        <v>39814</v>
      </c>
      <c r="I475" s="6" t="s">
        <v>1331</v>
      </c>
      <c r="J475" s="8">
        <v>44927</v>
      </c>
      <c r="K475" s="6" t="s">
        <v>10026</v>
      </c>
      <c r="L475" s="6" t="s">
        <v>62</v>
      </c>
      <c r="M475" s="186" t="s">
        <v>9981</v>
      </c>
      <c r="N475" s="6" t="s">
        <v>95</v>
      </c>
      <c r="O475" s="6" t="s">
        <v>416</v>
      </c>
      <c r="P475" s="6" t="s">
        <v>598</v>
      </c>
      <c r="Q475" s="38"/>
      <c r="R475" s="38" t="s">
        <v>55</v>
      </c>
      <c r="S475" s="6" t="s">
        <v>2265</v>
      </c>
      <c r="T475" s="220">
        <v>11343</v>
      </c>
      <c r="U475" s="180">
        <v>7741</v>
      </c>
      <c r="V475" s="180">
        <v>14248</v>
      </c>
      <c r="W475" s="180">
        <v>7647</v>
      </c>
      <c r="X475" s="180">
        <v>1358</v>
      </c>
      <c r="Y475" s="180" t="s">
        <v>232</v>
      </c>
      <c r="Z475" s="87" t="s">
        <v>1199</v>
      </c>
      <c r="AA475" s="6"/>
    </row>
    <row r="476" spans="1:27" ht="76.5" x14ac:dyDescent="0.25">
      <c r="A476" s="5">
        <v>468</v>
      </c>
      <c r="B476" s="6" t="s">
        <v>113</v>
      </c>
      <c r="C476" s="6" t="s">
        <v>1327</v>
      </c>
      <c r="D476" s="6" t="s">
        <v>772</v>
      </c>
      <c r="E476" s="6" t="s">
        <v>10027</v>
      </c>
      <c r="F476" s="6" t="s">
        <v>1241</v>
      </c>
      <c r="G476" s="8">
        <v>39662</v>
      </c>
      <c r="H476" s="8">
        <v>40544</v>
      </c>
      <c r="I476" s="6" t="s">
        <v>1332</v>
      </c>
      <c r="J476" s="8">
        <v>44927</v>
      </c>
      <c r="K476" s="6" t="s">
        <v>10028</v>
      </c>
      <c r="L476" s="6" t="s">
        <v>62</v>
      </c>
      <c r="M476" s="186" t="s">
        <v>1270</v>
      </c>
      <c r="N476" s="6" t="s">
        <v>95</v>
      </c>
      <c r="O476" s="6" t="s">
        <v>416</v>
      </c>
      <c r="P476" s="6" t="s">
        <v>598</v>
      </c>
      <c r="Q476" s="38" t="s">
        <v>7820</v>
      </c>
      <c r="R476" s="38" t="s">
        <v>55</v>
      </c>
      <c r="S476" s="6" t="s">
        <v>2265</v>
      </c>
      <c r="T476" s="220">
        <v>0</v>
      </c>
      <c r="U476" s="220">
        <v>0</v>
      </c>
      <c r="V476" s="220">
        <v>0</v>
      </c>
      <c r="W476" s="220">
        <v>0</v>
      </c>
      <c r="X476" s="220">
        <v>0</v>
      </c>
      <c r="Y476" s="220" t="s">
        <v>232</v>
      </c>
      <c r="Z476" s="87" t="s">
        <v>1199</v>
      </c>
      <c r="AA476" s="6"/>
    </row>
    <row r="477" spans="1:27" ht="76.5" x14ac:dyDescent="0.25">
      <c r="A477" s="5">
        <v>469</v>
      </c>
      <c r="B477" s="6" t="s">
        <v>113</v>
      </c>
      <c r="C477" s="6" t="s">
        <v>8024</v>
      </c>
      <c r="D477" s="8" t="s">
        <v>582</v>
      </c>
      <c r="E477" s="6" t="s">
        <v>10029</v>
      </c>
      <c r="F477" s="6" t="s">
        <v>1333</v>
      </c>
      <c r="G477" s="8">
        <v>43071</v>
      </c>
      <c r="H477" s="8">
        <v>42736</v>
      </c>
      <c r="I477" s="6" t="s">
        <v>735</v>
      </c>
      <c r="J477" s="8" t="s">
        <v>176</v>
      </c>
      <c r="K477" s="6" t="s">
        <v>8174</v>
      </c>
      <c r="L477" s="6" t="s">
        <v>62</v>
      </c>
      <c r="M477" s="186" t="s">
        <v>10030</v>
      </c>
      <c r="N477" s="6" t="s">
        <v>95</v>
      </c>
      <c r="O477" s="6" t="s">
        <v>416</v>
      </c>
      <c r="P477" s="6" t="s">
        <v>598</v>
      </c>
      <c r="Q477" s="38"/>
      <c r="R477" s="38" t="s">
        <v>55</v>
      </c>
      <c r="S477" s="6" t="s">
        <v>2265</v>
      </c>
      <c r="T477" s="220">
        <v>8054</v>
      </c>
      <c r="U477" s="180">
        <v>18918</v>
      </c>
      <c r="V477" s="180">
        <v>20000</v>
      </c>
      <c r="W477" s="180">
        <v>20000</v>
      </c>
      <c r="X477" s="180">
        <v>20000</v>
      </c>
      <c r="Y477" s="180">
        <v>20000</v>
      </c>
      <c r="Z477" s="87" t="s">
        <v>1199</v>
      </c>
      <c r="AA477" s="6" t="s">
        <v>75</v>
      </c>
    </row>
    <row r="478" spans="1:27" ht="89.25" x14ac:dyDescent="0.25">
      <c r="A478" s="5">
        <v>470</v>
      </c>
      <c r="B478" s="6" t="s">
        <v>113</v>
      </c>
      <c r="C478" s="6" t="s">
        <v>8024</v>
      </c>
      <c r="D478" s="8" t="s">
        <v>628</v>
      </c>
      <c r="E478" s="6" t="s">
        <v>10031</v>
      </c>
      <c r="F478" s="6" t="s">
        <v>1298</v>
      </c>
      <c r="G478" s="8">
        <v>43071</v>
      </c>
      <c r="H478" s="8">
        <v>42736</v>
      </c>
      <c r="I478" s="6" t="s">
        <v>1334</v>
      </c>
      <c r="J478" s="8" t="s">
        <v>176</v>
      </c>
      <c r="K478" s="6" t="s">
        <v>10032</v>
      </c>
      <c r="L478" s="6" t="s">
        <v>62</v>
      </c>
      <c r="M478" s="186" t="s">
        <v>9200</v>
      </c>
      <c r="N478" s="6" t="s">
        <v>95</v>
      </c>
      <c r="O478" s="6" t="s">
        <v>416</v>
      </c>
      <c r="P478" s="69" t="s">
        <v>10033</v>
      </c>
      <c r="Q478" s="38" t="s">
        <v>7880</v>
      </c>
      <c r="R478" s="38" t="s">
        <v>56</v>
      </c>
      <c r="S478" s="6" t="s">
        <v>4637</v>
      </c>
      <c r="T478" s="220">
        <v>0</v>
      </c>
      <c r="U478" s="220">
        <v>0</v>
      </c>
      <c r="V478" s="220">
        <v>0</v>
      </c>
      <c r="W478" s="220">
        <v>0</v>
      </c>
      <c r="X478" s="220">
        <v>0</v>
      </c>
      <c r="Y478" s="220">
        <v>0</v>
      </c>
      <c r="Z478" s="87" t="s">
        <v>1199</v>
      </c>
      <c r="AA478" s="6" t="s">
        <v>75</v>
      </c>
    </row>
    <row r="479" spans="1:27" ht="89.25" x14ac:dyDescent="0.25">
      <c r="A479" s="5">
        <v>471</v>
      </c>
      <c r="B479" s="6" t="s">
        <v>113</v>
      </c>
      <c r="C479" s="6" t="s">
        <v>1335</v>
      </c>
      <c r="D479" s="6" t="s">
        <v>8219</v>
      </c>
      <c r="E479" s="6" t="s">
        <v>10034</v>
      </c>
      <c r="F479" s="6" t="s">
        <v>1342</v>
      </c>
      <c r="G479" s="8">
        <v>40671</v>
      </c>
      <c r="H479" s="8">
        <v>40544</v>
      </c>
      <c r="I479" s="6" t="s">
        <v>1346</v>
      </c>
      <c r="J479" s="8">
        <v>46023</v>
      </c>
      <c r="K479" s="6" t="s">
        <v>1336</v>
      </c>
      <c r="L479" s="6" t="s">
        <v>62</v>
      </c>
      <c r="M479" s="6" t="s">
        <v>1790</v>
      </c>
      <c r="N479" s="6" t="s">
        <v>70</v>
      </c>
      <c r="O479" s="6" t="s">
        <v>416</v>
      </c>
      <c r="P479" s="6" t="s">
        <v>277</v>
      </c>
      <c r="Q479" s="38" t="s">
        <v>7820</v>
      </c>
      <c r="R479" s="38" t="s">
        <v>55</v>
      </c>
      <c r="S479" s="6" t="s">
        <v>2265</v>
      </c>
      <c r="T479" s="220">
        <v>0</v>
      </c>
      <c r="U479" s="220">
        <v>0</v>
      </c>
      <c r="V479" s="220">
        <v>0</v>
      </c>
      <c r="W479" s="220">
        <v>0</v>
      </c>
      <c r="X479" s="220">
        <v>0</v>
      </c>
      <c r="Y479" s="220">
        <v>0</v>
      </c>
      <c r="Z479" s="87" t="s">
        <v>1222</v>
      </c>
      <c r="AA479" s="6"/>
    </row>
    <row r="480" spans="1:27" ht="89.25" x14ac:dyDescent="0.25">
      <c r="A480" s="5">
        <v>472</v>
      </c>
      <c r="B480" s="6" t="s">
        <v>113</v>
      </c>
      <c r="C480" s="6" t="s">
        <v>1337</v>
      </c>
      <c r="D480" s="6" t="s">
        <v>1338</v>
      </c>
      <c r="E480" s="6" t="s">
        <v>10035</v>
      </c>
      <c r="F480" s="6" t="s">
        <v>1339</v>
      </c>
      <c r="G480" s="8">
        <v>39981</v>
      </c>
      <c r="H480" s="8">
        <v>39815</v>
      </c>
      <c r="I480" s="6" t="s">
        <v>1346</v>
      </c>
      <c r="J480" s="8">
        <v>44197</v>
      </c>
      <c r="K480" s="6" t="s">
        <v>10036</v>
      </c>
      <c r="L480" s="6" t="s">
        <v>62</v>
      </c>
      <c r="M480" s="186" t="s">
        <v>10037</v>
      </c>
      <c r="N480" s="6" t="s">
        <v>70</v>
      </c>
      <c r="O480" s="6" t="s">
        <v>416</v>
      </c>
      <c r="P480" s="6" t="s">
        <v>277</v>
      </c>
      <c r="Q480" s="38" t="s">
        <v>7881</v>
      </c>
      <c r="R480" s="38">
        <v>14</v>
      </c>
      <c r="S480" s="6" t="s">
        <v>2286</v>
      </c>
      <c r="T480" s="220">
        <v>118856</v>
      </c>
      <c r="U480" s="180">
        <v>83767</v>
      </c>
      <c r="V480" s="180">
        <v>84000</v>
      </c>
      <c r="W480" s="180" t="s">
        <v>232</v>
      </c>
      <c r="X480" s="220" t="s">
        <v>232</v>
      </c>
      <c r="Y480" s="220" t="s">
        <v>232</v>
      </c>
      <c r="Z480" s="87" t="s">
        <v>1222</v>
      </c>
      <c r="AA480" s="6"/>
    </row>
    <row r="481" spans="1:27" ht="127.5" x14ac:dyDescent="0.25">
      <c r="A481" s="5">
        <v>473</v>
      </c>
      <c r="B481" s="6" t="s">
        <v>113</v>
      </c>
      <c r="C481" s="6" t="s">
        <v>1340</v>
      </c>
      <c r="D481" s="6" t="s">
        <v>1341</v>
      </c>
      <c r="E481" s="6" t="s">
        <v>289</v>
      </c>
      <c r="F481" s="6" t="s">
        <v>10038</v>
      </c>
      <c r="G481" s="8">
        <v>39981</v>
      </c>
      <c r="H481" s="8">
        <v>39814</v>
      </c>
      <c r="I481" s="6" t="s">
        <v>1346</v>
      </c>
      <c r="J481" s="8">
        <v>44197</v>
      </c>
      <c r="K481" s="6" t="s">
        <v>10039</v>
      </c>
      <c r="L481" s="6" t="s">
        <v>62</v>
      </c>
      <c r="M481" s="186" t="s">
        <v>10037</v>
      </c>
      <c r="N481" s="6" t="s">
        <v>70</v>
      </c>
      <c r="O481" s="6" t="s">
        <v>416</v>
      </c>
      <c r="P481" s="6" t="s">
        <v>1011</v>
      </c>
      <c r="Q481" s="38"/>
      <c r="R481" s="38">
        <v>14</v>
      </c>
      <c r="S481" s="6" t="s">
        <v>2286</v>
      </c>
      <c r="T481" s="220">
        <v>1015342</v>
      </c>
      <c r="U481" s="180">
        <v>1109217</v>
      </c>
      <c r="V481" s="180">
        <v>1110000</v>
      </c>
      <c r="W481" s="180" t="s">
        <v>232</v>
      </c>
      <c r="X481" s="220" t="s">
        <v>232</v>
      </c>
      <c r="Y481" s="220" t="s">
        <v>232</v>
      </c>
      <c r="Z481" s="87" t="s">
        <v>1222</v>
      </c>
      <c r="AA481" s="6"/>
    </row>
    <row r="482" spans="1:27" ht="89.25" x14ac:dyDescent="0.25">
      <c r="A482" s="5">
        <v>474</v>
      </c>
      <c r="B482" s="1" t="s">
        <v>114</v>
      </c>
      <c r="C482" s="1" t="s">
        <v>6282</v>
      </c>
      <c r="D482" s="184" t="s">
        <v>276</v>
      </c>
      <c r="E482" s="80" t="s">
        <v>6285</v>
      </c>
      <c r="F482" s="80" t="s">
        <v>6287</v>
      </c>
      <c r="G482" s="37">
        <v>42005</v>
      </c>
      <c r="H482" s="37">
        <v>42005</v>
      </c>
      <c r="I482" s="51" t="s">
        <v>316</v>
      </c>
      <c r="J482" s="37" t="s">
        <v>176</v>
      </c>
      <c r="K482" s="80" t="s">
        <v>6286</v>
      </c>
      <c r="L482" s="147" t="s">
        <v>62</v>
      </c>
      <c r="M482" s="147" t="s">
        <v>6302</v>
      </c>
      <c r="N482" s="147" t="s">
        <v>95</v>
      </c>
      <c r="O482" s="147" t="s">
        <v>88</v>
      </c>
      <c r="P482" s="80" t="s">
        <v>6478</v>
      </c>
      <c r="Q482" s="51"/>
      <c r="R482" s="38" t="s">
        <v>55</v>
      </c>
      <c r="S482" s="6" t="s">
        <v>2265</v>
      </c>
      <c r="T482" s="187">
        <v>0</v>
      </c>
      <c r="U482" s="187">
        <v>317529</v>
      </c>
      <c r="V482" s="187">
        <v>0</v>
      </c>
      <c r="W482" s="187">
        <v>0</v>
      </c>
      <c r="X482" s="187">
        <v>0</v>
      </c>
      <c r="Y482" s="187">
        <v>0</v>
      </c>
      <c r="Z482" s="87" t="s">
        <v>1199</v>
      </c>
      <c r="AA482" s="147" t="s">
        <v>76</v>
      </c>
    </row>
    <row r="483" spans="1:27" ht="76.5" x14ac:dyDescent="0.25">
      <c r="A483" s="5">
        <v>475</v>
      </c>
      <c r="B483" s="1" t="s">
        <v>114</v>
      </c>
      <c r="C483" s="1" t="s">
        <v>10040</v>
      </c>
      <c r="D483" s="184" t="s">
        <v>280</v>
      </c>
      <c r="E483" s="147" t="s">
        <v>289</v>
      </c>
      <c r="F483" s="80" t="s">
        <v>6293</v>
      </c>
      <c r="G483" s="86">
        <v>42734</v>
      </c>
      <c r="H483" s="86">
        <v>42736</v>
      </c>
      <c r="I483" s="86" t="s">
        <v>6292</v>
      </c>
      <c r="J483" s="86">
        <v>44197</v>
      </c>
      <c r="K483" s="80" t="s">
        <v>6303</v>
      </c>
      <c r="L483" s="80" t="s">
        <v>62</v>
      </c>
      <c r="M483" s="80"/>
      <c r="N483" s="80" t="s">
        <v>66</v>
      </c>
      <c r="O483" s="80" t="s">
        <v>88</v>
      </c>
      <c r="P483" s="80" t="s">
        <v>6294</v>
      </c>
      <c r="Q483" s="51" t="s">
        <v>6581</v>
      </c>
      <c r="R483" s="38" t="s">
        <v>55</v>
      </c>
      <c r="S483" s="6" t="s">
        <v>2265</v>
      </c>
      <c r="T483" s="187">
        <v>0</v>
      </c>
      <c r="U483" s="187">
        <v>11393</v>
      </c>
      <c r="V483" s="187">
        <v>0</v>
      </c>
      <c r="W483" s="187" t="s">
        <v>232</v>
      </c>
      <c r="X483" s="187" t="s">
        <v>232</v>
      </c>
      <c r="Y483" s="187" t="s">
        <v>232</v>
      </c>
      <c r="Z483" s="87" t="s">
        <v>1199</v>
      </c>
      <c r="AA483" s="147"/>
    </row>
    <row r="484" spans="1:27" ht="153" x14ac:dyDescent="0.25">
      <c r="A484" s="5">
        <v>476</v>
      </c>
      <c r="B484" s="1" t="s">
        <v>114</v>
      </c>
      <c r="C484" s="1" t="s">
        <v>10041</v>
      </c>
      <c r="D484" s="184" t="s">
        <v>392</v>
      </c>
      <c r="E484" s="80" t="s">
        <v>8131</v>
      </c>
      <c r="F484" s="147" t="s">
        <v>10042</v>
      </c>
      <c r="G484" s="86">
        <v>42321</v>
      </c>
      <c r="H484" s="86">
        <v>42370</v>
      </c>
      <c r="I484" s="147" t="s">
        <v>757</v>
      </c>
      <c r="J484" s="37" t="s">
        <v>176</v>
      </c>
      <c r="K484" s="80" t="s">
        <v>6290</v>
      </c>
      <c r="L484" s="147" t="s">
        <v>62</v>
      </c>
      <c r="M484" s="147" t="s">
        <v>6304</v>
      </c>
      <c r="N484" s="147" t="s">
        <v>66</v>
      </c>
      <c r="O484" s="147" t="s">
        <v>88</v>
      </c>
      <c r="P484" s="80" t="s">
        <v>6291</v>
      </c>
      <c r="Q484" s="51" t="s">
        <v>6305</v>
      </c>
      <c r="R484" s="38" t="s">
        <v>55</v>
      </c>
      <c r="S484" s="6" t="s">
        <v>2265</v>
      </c>
      <c r="T484" s="187">
        <v>0</v>
      </c>
      <c r="U484" s="187">
        <v>974</v>
      </c>
      <c r="V484" s="187">
        <v>0</v>
      </c>
      <c r="W484" s="187">
        <v>0</v>
      </c>
      <c r="X484" s="187">
        <v>0</v>
      </c>
      <c r="Y484" s="187">
        <v>0</v>
      </c>
      <c r="Z484" s="87" t="s">
        <v>1199</v>
      </c>
      <c r="AA484" s="147"/>
    </row>
    <row r="485" spans="1:27" ht="140.25" x14ac:dyDescent="0.25">
      <c r="A485" s="5">
        <v>477</v>
      </c>
      <c r="B485" s="1" t="s">
        <v>114</v>
      </c>
      <c r="C485" s="1" t="s">
        <v>10043</v>
      </c>
      <c r="D485" s="184" t="s">
        <v>6263</v>
      </c>
      <c r="E485" s="147" t="s">
        <v>10044</v>
      </c>
      <c r="F485" s="147" t="s">
        <v>192</v>
      </c>
      <c r="G485" s="86">
        <v>43673</v>
      </c>
      <c r="H485" s="86">
        <v>43466</v>
      </c>
      <c r="I485" s="147" t="s">
        <v>6306</v>
      </c>
      <c r="J485" s="37" t="s">
        <v>176</v>
      </c>
      <c r="K485" s="147" t="s">
        <v>10045</v>
      </c>
      <c r="L485" s="147" t="s">
        <v>62</v>
      </c>
      <c r="M485" s="147" t="s">
        <v>10046</v>
      </c>
      <c r="N485" s="147" t="s">
        <v>66</v>
      </c>
      <c r="O485" s="147" t="s">
        <v>91</v>
      </c>
      <c r="P485" s="80" t="s">
        <v>251</v>
      </c>
      <c r="Q485" s="51" t="s">
        <v>6307</v>
      </c>
      <c r="R485" s="38" t="s">
        <v>55</v>
      </c>
      <c r="S485" s="6" t="s">
        <v>2265</v>
      </c>
      <c r="T485" s="187" t="s">
        <v>232</v>
      </c>
      <c r="U485" s="187">
        <v>0</v>
      </c>
      <c r="V485" s="187">
        <v>0</v>
      </c>
      <c r="W485" s="187">
        <v>0</v>
      </c>
      <c r="X485" s="187">
        <v>0</v>
      </c>
      <c r="Y485" s="187">
        <v>0</v>
      </c>
      <c r="Z485" s="87" t="s">
        <v>1199</v>
      </c>
      <c r="AA485" s="147"/>
    </row>
    <row r="486" spans="1:27" ht="102" x14ac:dyDescent="0.25">
      <c r="A486" s="5">
        <v>478</v>
      </c>
      <c r="B486" s="1" t="s">
        <v>114</v>
      </c>
      <c r="C486" s="1" t="s">
        <v>6283</v>
      </c>
      <c r="D486" s="184" t="s">
        <v>557</v>
      </c>
      <c r="E486" s="147" t="s">
        <v>10047</v>
      </c>
      <c r="F486" s="147" t="s">
        <v>10048</v>
      </c>
      <c r="G486" s="86">
        <v>37651</v>
      </c>
      <c r="H486" s="37">
        <v>37622</v>
      </c>
      <c r="I486" s="6" t="s">
        <v>1346</v>
      </c>
      <c r="J486" s="37" t="s">
        <v>176</v>
      </c>
      <c r="K486" s="80" t="s">
        <v>2507</v>
      </c>
      <c r="L486" s="147" t="s">
        <v>87</v>
      </c>
      <c r="M486" s="147" t="s">
        <v>10049</v>
      </c>
      <c r="N486" s="147" t="s">
        <v>94</v>
      </c>
      <c r="O486" s="147" t="s">
        <v>91</v>
      </c>
      <c r="P486" s="147" t="s">
        <v>600</v>
      </c>
      <c r="Q486" s="51"/>
      <c r="R486" s="38">
        <v>10</v>
      </c>
      <c r="S486" s="6" t="s">
        <v>219</v>
      </c>
      <c r="T486" s="78">
        <v>2640</v>
      </c>
      <c r="U486" s="187">
        <v>2893</v>
      </c>
      <c r="V486" s="187">
        <v>5852</v>
      </c>
      <c r="W486" s="187">
        <v>6081</v>
      </c>
      <c r="X486" s="187">
        <v>6263</v>
      </c>
      <c r="Y486" s="187">
        <v>6450</v>
      </c>
      <c r="Z486" s="152" t="s">
        <v>226</v>
      </c>
      <c r="AA486" s="147"/>
    </row>
    <row r="487" spans="1:27" ht="63.75" x14ac:dyDescent="0.25">
      <c r="A487" s="5">
        <v>479</v>
      </c>
      <c r="B487" s="1" t="s">
        <v>114</v>
      </c>
      <c r="C487" s="1" t="s">
        <v>6283</v>
      </c>
      <c r="D487" s="184" t="s">
        <v>4260</v>
      </c>
      <c r="E487" s="147" t="s">
        <v>6308</v>
      </c>
      <c r="F487" s="147" t="s">
        <v>10050</v>
      </c>
      <c r="G487" s="86">
        <v>37651</v>
      </c>
      <c r="H487" s="37">
        <v>37622</v>
      </c>
      <c r="I487" s="6" t="s">
        <v>1346</v>
      </c>
      <c r="J487" s="37" t="s">
        <v>176</v>
      </c>
      <c r="K487" s="80" t="s">
        <v>6309</v>
      </c>
      <c r="L487" s="147" t="s">
        <v>87</v>
      </c>
      <c r="M487" s="147" t="s">
        <v>10049</v>
      </c>
      <c r="N487" s="147" t="s">
        <v>94</v>
      </c>
      <c r="O487" s="147" t="s">
        <v>91</v>
      </c>
      <c r="P487" s="147" t="s">
        <v>600</v>
      </c>
      <c r="Q487" s="51"/>
      <c r="R487" s="38">
        <v>10</v>
      </c>
      <c r="S487" s="6" t="s">
        <v>219</v>
      </c>
      <c r="T487" s="78">
        <v>111</v>
      </c>
      <c r="U487" s="187">
        <v>62</v>
      </c>
      <c r="V487" s="187">
        <v>148</v>
      </c>
      <c r="W487" s="187">
        <v>154</v>
      </c>
      <c r="X487" s="187">
        <v>160</v>
      </c>
      <c r="Y487" s="187">
        <v>166</v>
      </c>
      <c r="Z487" s="87" t="s">
        <v>1199</v>
      </c>
      <c r="AA487" s="147"/>
    </row>
    <row r="488" spans="1:27" ht="114.75" x14ac:dyDescent="0.25">
      <c r="A488" s="5">
        <v>480</v>
      </c>
      <c r="B488" s="1" t="s">
        <v>114</v>
      </c>
      <c r="C488" s="1" t="s">
        <v>10051</v>
      </c>
      <c r="D488" s="184" t="s">
        <v>276</v>
      </c>
      <c r="E488" s="147" t="s">
        <v>10052</v>
      </c>
      <c r="F488" s="80" t="s">
        <v>6289</v>
      </c>
      <c r="G488" s="86">
        <v>40053</v>
      </c>
      <c r="H488" s="86">
        <v>39814</v>
      </c>
      <c r="I488" s="6" t="s">
        <v>1346</v>
      </c>
      <c r="J488" s="37" t="s">
        <v>176</v>
      </c>
      <c r="K488" s="147" t="s">
        <v>9161</v>
      </c>
      <c r="L488" s="147" t="s">
        <v>62</v>
      </c>
      <c r="M488" s="147" t="s">
        <v>2862</v>
      </c>
      <c r="N488" s="147" t="s">
        <v>70</v>
      </c>
      <c r="O488" s="147" t="s">
        <v>88</v>
      </c>
      <c r="P488" s="147" t="s">
        <v>6311</v>
      </c>
      <c r="Q488" s="51" t="s">
        <v>6312</v>
      </c>
      <c r="R488" s="38">
        <v>14</v>
      </c>
      <c r="S488" s="6" t="s">
        <v>2286</v>
      </c>
      <c r="T488" s="187">
        <v>264</v>
      </c>
      <c r="U488" s="187">
        <v>944</v>
      </c>
      <c r="V488" s="187">
        <v>0</v>
      </c>
      <c r="W488" s="187">
        <v>299</v>
      </c>
      <c r="X488" s="187">
        <v>345</v>
      </c>
      <c r="Y488" s="187">
        <v>377</v>
      </c>
      <c r="Z488" s="87" t="s">
        <v>1222</v>
      </c>
      <c r="AA488" s="147"/>
    </row>
    <row r="489" spans="1:27" ht="76.5" x14ac:dyDescent="0.25">
      <c r="A489" s="5">
        <v>481</v>
      </c>
      <c r="B489" s="1" t="s">
        <v>114</v>
      </c>
      <c r="C489" s="1" t="s">
        <v>10053</v>
      </c>
      <c r="D489" s="184" t="s">
        <v>2132</v>
      </c>
      <c r="E489" s="80" t="s">
        <v>6313</v>
      </c>
      <c r="F489" s="80" t="s">
        <v>6314</v>
      </c>
      <c r="G489" s="37">
        <v>42196</v>
      </c>
      <c r="H489" s="37">
        <v>42196</v>
      </c>
      <c r="I489" s="147" t="s">
        <v>650</v>
      </c>
      <c r="J489" s="37">
        <v>44197</v>
      </c>
      <c r="K489" s="80" t="s">
        <v>6315</v>
      </c>
      <c r="L489" s="147" t="s">
        <v>62</v>
      </c>
      <c r="M489" s="147" t="s">
        <v>2862</v>
      </c>
      <c r="N489" s="147" t="s">
        <v>70</v>
      </c>
      <c r="O489" s="147" t="s">
        <v>92</v>
      </c>
      <c r="P489" s="147" t="s">
        <v>519</v>
      </c>
      <c r="Q489" s="51" t="s">
        <v>7979</v>
      </c>
      <c r="R489" s="38" t="s">
        <v>25</v>
      </c>
      <c r="S489" s="6" t="s">
        <v>260</v>
      </c>
      <c r="T489" s="187">
        <v>116</v>
      </c>
      <c r="U489" s="187">
        <v>112</v>
      </c>
      <c r="V489" s="187">
        <v>115</v>
      </c>
      <c r="W489" s="187">
        <v>120</v>
      </c>
      <c r="X489" s="187">
        <v>124</v>
      </c>
      <c r="Y489" s="187">
        <v>129</v>
      </c>
      <c r="Z489" s="244" t="s">
        <v>831</v>
      </c>
      <c r="AA489" s="147"/>
    </row>
    <row r="490" spans="1:27" ht="165.75" x14ac:dyDescent="0.25">
      <c r="A490" s="5">
        <v>482</v>
      </c>
      <c r="B490" s="1" t="s">
        <v>114</v>
      </c>
      <c r="C490" s="1" t="s">
        <v>10054</v>
      </c>
      <c r="D490" s="184" t="s">
        <v>3869</v>
      </c>
      <c r="E490" s="80" t="s">
        <v>6288</v>
      </c>
      <c r="F490" s="80" t="s">
        <v>6289</v>
      </c>
      <c r="G490" s="37">
        <v>39814</v>
      </c>
      <c r="H490" s="37">
        <v>42370</v>
      </c>
      <c r="I490" s="147" t="s">
        <v>6284</v>
      </c>
      <c r="J490" s="37">
        <v>44197</v>
      </c>
      <c r="K490" s="80" t="s">
        <v>6316</v>
      </c>
      <c r="L490" s="147" t="s">
        <v>62</v>
      </c>
      <c r="M490" s="147" t="s">
        <v>6310</v>
      </c>
      <c r="N490" s="147" t="s">
        <v>70</v>
      </c>
      <c r="O490" s="147" t="s">
        <v>88</v>
      </c>
      <c r="P490" s="147" t="s">
        <v>7821</v>
      </c>
      <c r="Q490" s="51" t="s">
        <v>6317</v>
      </c>
      <c r="R490" s="38">
        <v>14</v>
      </c>
      <c r="S490" s="6" t="s">
        <v>2286</v>
      </c>
      <c r="T490" s="187">
        <v>269</v>
      </c>
      <c r="U490" s="187">
        <v>779</v>
      </c>
      <c r="V490" s="187">
        <v>0</v>
      </c>
      <c r="W490" s="187" t="s">
        <v>232</v>
      </c>
      <c r="X490" s="187" t="s">
        <v>232</v>
      </c>
      <c r="Y490" s="187" t="s">
        <v>232</v>
      </c>
      <c r="Z490" s="87" t="s">
        <v>1222</v>
      </c>
      <c r="AA490" s="147"/>
    </row>
    <row r="491" spans="1:27" ht="76.5" x14ac:dyDescent="0.25">
      <c r="A491" s="5">
        <v>483</v>
      </c>
      <c r="B491" s="1" t="s">
        <v>114</v>
      </c>
      <c r="C491" s="1" t="s">
        <v>10055</v>
      </c>
      <c r="D491" s="184" t="s">
        <v>2088</v>
      </c>
      <c r="E491" s="147" t="s">
        <v>289</v>
      </c>
      <c r="F491" s="80" t="s">
        <v>6314</v>
      </c>
      <c r="G491" s="37">
        <v>42196</v>
      </c>
      <c r="H491" s="37">
        <v>42196</v>
      </c>
      <c r="I491" s="147" t="s">
        <v>8075</v>
      </c>
      <c r="J491" s="37">
        <v>44197</v>
      </c>
      <c r="K491" s="80" t="s">
        <v>8175</v>
      </c>
      <c r="L491" s="147" t="s">
        <v>62</v>
      </c>
      <c r="M491" s="147" t="s">
        <v>2862</v>
      </c>
      <c r="N491" s="147" t="s">
        <v>68</v>
      </c>
      <c r="O491" s="147" t="s">
        <v>92</v>
      </c>
      <c r="P491" s="147" t="s">
        <v>281</v>
      </c>
      <c r="Q491" s="51" t="s">
        <v>6318</v>
      </c>
      <c r="R491" s="38" t="s">
        <v>25</v>
      </c>
      <c r="S491" s="6" t="s">
        <v>260</v>
      </c>
      <c r="T491" s="187">
        <v>543</v>
      </c>
      <c r="U491" s="187">
        <v>551</v>
      </c>
      <c r="V491" s="187">
        <v>560</v>
      </c>
      <c r="W491" s="187" t="s">
        <v>232</v>
      </c>
      <c r="X491" s="187" t="s">
        <v>232</v>
      </c>
      <c r="Y491" s="187" t="s">
        <v>232</v>
      </c>
      <c r="Z491" s="244" t="s">
        <v>831</v>
      </c>
      <c r="AA491" s="147"/>
    </row>
    <row r="492" spans="1:27" ht="76.5" x14ac:dyDescent="0.25">
      <c r="A492" s="5">
        <v>484</v>
      </c>
      <c r="B492" s="1" t="s">
        <v>115</v>
      </c>
      <c r="C492" s="1" t="s">
        <v>1343</v>
      </c>
      <c r="D492" s="184" t="s">
        <v>1344</v>
      </c>
      <c r="E492" s="147" t="s">
        <v>289</v>
      </c>
      <c r="F492" s="147" t="s">
        <v>1345</v>
      </c>
      <c r="G492" s="37">
        <v>37257</v>
      </c>
      <c r="H492" s="37">
        <v>37257</v>
      </c>
      <c r="I492" s="147" t="s">
        <v>1346</v>
      </c>
      <c r="J492" s="37" t="s">
        <v>6298</v>
      </c>
      <c r="K492" s="147" t="s">
        <v>1347</v>
      </c>
      <c r="L492" s="147" t="s">
        <v>63</v>
      </c>
      <c r="M492" s="147" t="s">
        <v>1348</v>
      </c>
      <c r="N492" s="147" t="s">
        <v>95</v>
      </c>
      <c r="O492" s="147" t="s">
        <v>88</v>
      </c>
      <c r="P492" s="147" t="s">
        <v>598</v>
      </c>
      <c r="Q492" s="51"/>
      <c r="R492" s="7">
        <v>16</v>
      </c>
      <c r="S492" s="7" t="s">
        <v>1349</v>
      </c>
      <c r="T492" s="187">
        <v>48</v>
      </c>
      <c r="U492" s="187">
        <v>7.54</v>
      </c>
      <c r="V492" s="187">
        <v>30</v>
      </c>
      <c r="W492" s="187">
        <v>32</v>
      </c>
      <c r="X492" s="187">
        <v>33</v>
      </c>
      <c r="Y492" s="187" t="s">
        <v>232</v>
      </c>
      <c r="Z492" s="87" t="s">
        <v>1199</v>
      </c>
      <c r="AA492" s="147"/>
    </row>
    <row r="493" spans="1:27" ht="76.5" x14ac:dyDescent="0.25">
      <c r="A493" s="5">
        <v>485</v>
      </c>
      <c r="B493" s="1" t="s">
        <v>115</v>
      </c>
      <c r="C493" s="1" t="s">
        <v>1343</v>
      </c>
      <c r="D493" s="184" t="s">
        <v>1350</v>
      </c>
      <c r="E493" s="147" t="s">
        <v>10056</v>
      </c>
      <c r="F493" s="147" t="s">
        <v>1351</v>
      </c>
      <c r="G493" s="37">
        <v>37257</v>
      </c>
      <c r="H493" s="37">
        <v>37257</v>
      </c>
      <c r="I493" s="147" t="s">
        <v>1346</v>
      </c>
      <c r="J493" s="37" t="s">
        <v>6298</v>
      </c>
      <c r="K493" s="147" t="s">
        <v>1352</v>
      </c>
      <c r="L493" s="147" t="s">
        <v>63</v>
      </c>
      <c r="M493" s="147" t="s">
        <v>1348</v>
      </c>
      <c r="N493" s="147" t="s">
        <v>95</v>
      </c>
      <c r="O493" s="147" t="s">
        <v>88</v>
      </c>
      <c r="P493" s="147" t="s">
        <v>598</v>
      </c>
      <c r="Q493" s="51"/>
      <c r="R493" s="7">
        <v>16</v>
      </c>
      <c r="S493" s="7" t="s">
        <v>1349</v>
      </c>
      <c r="T493" s="187">
        <v>0</v>
      </c>
      <c r="U493" s="187">
        <v>0</v>
      </c>
      <c r="V493" s="187">
        <v>0.1</v>
      </c>
      <c r="W493" s="187">
        <v>0.1</v>
      </c>
      <c r="X493" s="187">
        <v>0.1</v>
      </c>
      <c r="Y493" s="187" t="s">
        <v>232</v>
      </c>
      <c r="Z493" s="87" t="s">
        <v>1199</v>
      </c>
      <c r="AA493" s="147"/>
    </row>
    <row r="494" spans="1:27" ht="140.25" x14ac:dyDescent="0.25">
      <c r="A494" s="5">
        <v>486</v>
      </c>
      <c r="B494" s="1" t="s">
        <v>115</v>
      </c>
      <c r="C494" s="1" t="s">
        <v>1353</v>
      </c>
      <c r="D494" s="184" t="s">
        <v>1354</v>
      </c>
      <c r="E494" s="147" t="s">
        <v>10057</v>
      </c>
      <c r="F494" s="147" t="s">
        <v>221</v>
      </c>
      <c r="G494" s="37">
        <v>37987</v>
      </c>
      <c r="H494" s="37">
        <v>37987</v>
      </c>
      <c r="I494" s="147" t="s">
        <v>10058</v>
      </c>
      <c r="J494" s="37" t="s">
        <v>176</v>
      </c>
      <c r="K494" s="147" t="s">
        <v>10059</v>
      </c>
      <c r="L494" s="147" t="s">
        <v>62</v>
      </c>
      <c r="M494" s="147" t="s">
        <v>1356</v>
      </c>
      <c r="N494" s="147" t="s">
        <v>95</v>
      </c>
      <c r="O494" s="147" t="s">
        <v>88</v>
      </c>
      <c r="P494" s="147" t="s">
        <v>598</v>
      </c>
      <c r="Q494" s="51"/>
      <c r="R494" s="7">
        <v>14</v>
      </c>
      <c r="S494" s="6" t="s">
        <v>2286</v>
      </c>
      <c r="T494" s="187">
        <v>167072</v>
      </c>
      <c r="U494" s="187">
        <v>235907</v>
      </c>
      <c r="V494" s="187">
        <v>12300</v>
      </c>
      <c r="W494" s="187">
        <v>34810</v>
      </c>
      <c r="X494" s="187">
        <v>69619</v>
      </c>
      <c r="Y494" s="187">
        <v>104428</v>
      </c>
      <c r="Z494" s="87" t="s">
        <v>1199</v>
      </c>
      <c r="AA494" s="147" t="s">
        <v>75</v>
      </c>
    </row>
    <row r="495" spans="1:27" ht="140.25" x14ac:dyDescent="0.25">
      <c r="A495" s="5">
        <v>487</v>
      </c>
      <c r="B495" s="1" t="s">
        <v>115</v>
      </c>
      <c r="C495" s="1" t="s">
        <v>6299</v>
      </c>
      <c r="D495" s="184" t="s">
        <v>6300</v>
      </c>
      <c r="E495" s="147" t="s">
        <v>10057</v>
      </c>
      <c r="F495" s="147" t="s">
        <v>221</v>
      </c>
      <c r="G495" s="37">
        <v>43129</v>
      </c>
      <c r="H495" s="37">
        <v>43101</v>
      </c>
      <c r="I495" s="147" t="s">
        <v>10058</v>
      </c>
      <c r="J495" s="37" t="s">
        <v>176</v>
      </c>
      <c r="K495" s="147" t="s">
        <v>6301</v>
      </c>
      <c r="L495" s="147" t="s">
        <v>62</v>
      </c>
      <c r="M495" s="147" t="s">
        <v>1356</v>
      </c>
      <c r="N495" s="147" t="s">
        <v>95</v>
      </c>
      <c r="O495" s="147" t="s">
        <v>88</v>
      </c>
      <c r="P495" s="147" t="s">
        <v>598</v>
      </c>
      <c r="Q495" s="51"/>
      <c r="R495" s="7" t="s">
        <v>54</v>
      </c>
      <c r="S495" s="6" t="s">
        <v>2286</v>
      </c>
      <c r="T495" s="187">
        <v>0</v>
      </c>
      <c r="U495" s="187">
        <v>0</v>
      </c>
      <c r="V495" s="187">
        <v>0</v>
      </c>
      <c r="W495" s="187">
        <v>15190</v>
      </c>
      <c r="X495" s="187">
        <v>30381</v>
      </c>
      <c r="Y495" s="187">
        <v>45572</v>
      </c>
      <c r="Z495" s="87" t="s">
        <v>1199</v>
      </c>
      <c r="AA495" s="147" t="s">
        <v>75</v>
      </c>
    </row>
    <row r="496" spans="1:27" ht="63.75" x14ac:dyDescent="0.25">
      <c r="A496" s="5">
        <v>488</v>
      </c>
      <c r="B496" s="1" t="s">
        <v>115</v>
      </c>
      <c r="C496" s="1" t="s">
        <v>10060</v>
      </c>
      <c r="D496" s="184" t="s">
        <v>390</v>
      </c>
      <c r="E496" s="147" t="s">
        <v>1357</v>
      </c>
      <c r="F496" s="147" t="s">
        <v>783</v>
      </c>
      <c r="G496" s="37">
        <v>43211</v>
      </c>
      <c r="H496" s="37">
        <v>43101</v>
      </c>
      <c r="I496" s="147" t="s">
        <v>316</v>
      </c>
      <c r="J496" s="37" t="s">
        <v>9108</v>
      </c>
      <c r="K496" s="147" t="s">
        <v>10024</v>
      </c>
      <c r="L496" s="147" t="s">
        <v>62</v>
      </c>
      <c r="M496" s="147" t="s">
        <v>1356</v>
      </c>
      <c r="N496" s="147" t="s">
        <v>95</v>
      </c>
      <c r="O496" s="147" t="s">
        <v>88</v>
      </c>
      <c r="P496" s="147" t="s">
        <v>1358</v>
      </c>
      <c r="Q496" s="38" t="s">
        <v>8577</v>
      </c>
      <c r="R496" s="7">
        <v>2</v>
      </c>
      <c r="S496" s="6" t="s">
        <v>224</v>
      </c>
      <c r="T496" s="187">
        <v>15</v>
      </c>
      <c r="U496" s="187">
        <v>1084</v>
      </c>
      <c r="V496" s="187">
        <v>17012</v>
      </c>
      <c r="W496" s="187">
        <v>34898</v>
      </c>
      <c r="X496" s="187">
        <v>50821</v>
      </c>
      <c r="Y496" s="187">
        <v>69177</v>
      </c>
      <c r="Z496" s="87" t="s">
        <v>1199</v>
      </c>
      <c r="AA496" s="96" t="s">
        <v>7757</v>
      </c>
    </row>
    <row r="497" spans="1:27" ht="89.25" x14ac:dyDescent="0.25">
      <c r="A497" s="5">
        <v>489</v>
      </c>
      <c r="B497" s="1" t="s">
        <v>115</v>
      </c>
      <c r="C497" s="1" t="s">
        <v>10061</v>
      </c>
      <c r="D497" s="184" t="s">
        <v>1359</v>
      </c>
      <c r="E497" s="147" t="s">
        <v>1360</v>
      </c>
      <c r="F497" s="147" t="s">
        <v>1361</v>
      </c>
      <c r="G497" s="37">
        <v>42227</v>
      </c>
      <c r="H497" s="37">
        <v>42005</v>
      </c>
      <c r="I497" s="147" t="s">
        <v>10062</v>
      </c>
      <c r="J497" s="37" t="s">
        <v>176</v>
      </c>
      <c r="K497" s="147" t="s">
        <v>1362</v>
      </c>
      <c r="L497" s="147" t="s">
        <v>62</v>
      </c>
      <c r="M497" s="147" t="s">
        <v>1356</v>
      </c>
      <c r="N497" s="147" t="s">
        <v>95</v>
      </c>
      <c r="O497" s="147" t="s">
        <v>88</v>
      </c>
      <c r="P497" s="147" t="s">
        <v>1363</v>
      </c>
      <c r="Q497" s="51"/>
      <c r="R497" s="7">
        <v>14</v>
      </c>
      <c r="S497" s="6" t="s">
        <v>2286</v>
      </c>
      <c r="T497" s="187">
        <v>0</v>
      </c>
      <c r="U497" s="187">
        <v>0</v>
      </c>
      <c r="V497" s="187">
        <v>0</v>
      </c>
      <c r="W497" s="187">
        <v>0</v>
      </c>
      <c r="X497" s="187">
        <v>0</v>
      </c>
      <c r="Y497" s="187">
        <v>0</v>
      </c>
      <c r="Z497" s="87" t="s">
        <v>1199</v>
      </c>
      <c r="AA497" s="147" t="s">
        <v>76</v>
      </c>
    </row>
    <row r="498" spans="1:27" ht="89.25" x14ac:dyDescent="0.25">
      <c r="A498" s="5">
        <v>490</v>
      </c>
      <c r="B498" s="1" t="s">
        <v>115</v>
      </c>
      <c r="C498" s="1" t="s">
        <v>10063</v>
      </c>
      <c r="D498" s="184" t="s">
        <v>1364</v>
      </c>
      <c r="E498" s="147" t="s">
        <v>1365</v>
      </c>
      <c r="F498" s="147" t="s">
        <v>1366</v>
      </c>
      <c r="G498" s="37">
        <v>42736</v>
      </c>
      <c r="H498" s="37">
        <v>42736</v>
      </c>
      <c r="I498" s="147" t="s">
        <v>6296</v>
      </c>
      <c r="J498" s="37" t="s">
        <v>9107</v>
      </c>
      <c r="K498" s="147" t="s">
        <v>1367</v>
      </c>
      <c r="L498" s="147" t="s">
        <v>62</v>
      </c>
      <c r="M498" s="147" t="s">
        <v>1356</v>
      </c>
      <c r="N498" s="147" t="s">
        <v>95</v>
      </c>
      <c r="O498" s="147" t="s">
        <v>92</v>
      </c>
      <c r="P498" s="147" t="s">
        <v>1368</v>
      </c>
      <c r="Q498" s="51"/>
      <c r="R498" s="7">
        <v>14</v>
      </c>
      <c r="S498" s="6" t="s">
        <v>2286</v>
      </c>
      <c r="T498" s="187">
        <v>0</v>
      </c>
      <c r="U498" s="187">
        <v>0</v>
      </c>
      <c r="V498" s="187" t="s">
        <v>232</v>
      </c>
      <c r="W498" s="187" t="s">
        <v>232</v>
      </c>
      <c r="X498" s="187" t="s">
        <v>232</v>
      </c>
      <c r="Y498" s="187" t="s">
        <v>232</v>
      </c>
      <c r="Z498" s="87" t="s">
        <v>1199</v>
      </c>
      <c r="AA498" s="147" t="s">
        <v>6872</v>
      </c>
    </row>
    <row r="499" spans="1:27" ht="89.25" x14ac:dyDescent="0.25">
      <c r="A499" s="5">
        <v>491</v>
      </c>
      <c r="B499" s="1" t="s">
        <v>115</v>
      </c>
      <c r="C499" s="1" t="s">
        <v>9115</v>
      </c>
      <c r="D499" s="184" t="s">
        <v>1369</v>
      </c>
      <c r="E499" s="147" t="s">
        <v>9114</v>
      </c>
      <c r="F499" s="147" t="s">
        <v>614</v>
      </c>
      <c r="G499" s="37">
        <v>37987</v>
      </c>
      <c r="H499" s="37">
        <v>37987</v>
      </c>
      <c r="I499" s="147" t="s">
        <v>1370</v>
      </c>
      <c r="J499" s="37">
        <v>43466</v>
      </c>
      <c r="K499" s="147" t="s">
        <v>10064</v>
      </c>
      <c r="L499" s="147" t="s">
        <v>62</v>
      </c>
      <c r="M499" s="147" t="s">
        <v>1356</v>
      </c>
      <c r="N499" s="147" t="s">
        <v>95</v>
      </c>
      <c r="O499" s="147" t="s">
        <v>88</v>
      </c>
      <c r="P499" s="147" t="s">
        <v>598</v>
      </c>
      <c r="Q499" s="51"/>
      <c r="R499" s="7">
        <v>14</v>
      </c>
      <c r="S499" s="6" t="s">
        <v>2286</v>
      </c>
      <c r="T499" s="187">
        <v>0</v>
      </c>
      <c r="U499" s="187" t="s">
        <v>232</v>
      </c>
      <c r="V499" s="187" t="s">
        <v>232</v>
      </c>
      <c r="W499" s="187" t="s">
        <v>232</v>
      </c>
      <c r="X499" s="187" t="s">
        <v>232</v>
      </c>
      <c r="Y499" s="187" t="s">
        <v>232</v>
      </c>
      <c r="Z499" s="87" t="s">
        <v>1199</v>
      </c>
      <c r="AA499" s="147"/>
    </row>
    <row r="500" spans="1:27" ht="114.75" x14ac:dyDescent="0.25">
      <c r="A500" s="5">
        <v>492</v>
      </c>
      <c r="B500" s="1" t="s">
        <v>115</v>
      </c>
      <c r="C500" s="1" t="s">
        <v>1353</v>
      </c>
      <c r="D500" s="184" t="s">
        <v>1175</v>
      </c>
      <c r="E500" s="147" t="s">
        <v>10065</v>
      </c>
      <c r="F500" s="147" t="s">
        <v>1371</v>
      </c>
      <c r="G500" s="37">
        <v>37987</v>
      </c>
      <c r="H500" s="37">
        <v>37987</v>
      </c>
      <c r="I500" s="147" t="s">
        <v>1372</v>
      </c>
      <c r="J500" s="37">
        <v>43466</v>
      </c>
      <c r="K500" s="147" t="s">
        <v>10066</v>
      </c>
      <c r="L500" s="147" t="s">
        <v>62</v>
      </c>
      <c r="M500" s="147" t="s">
        <v>1356</v>
      </c>
      <c r="N500" s="147" t="s">
        <v>95</v>
      </c>
      <c r="O500" s="147" t="s">
        <v>88</v>
      </c>
      <c r="P500" s="147" t="s">
        <v>598</v>
      </c>
      <c r="Q500" s="51"/>
      <c r="R500" s="7">
        <v>14</v>
      </c>
      <c r="S500" s="6" t="s">
        <v>2286</v>
      </c>
      <c r="T500" s="187">
        <v>0</v>
      </c>
      <c r="U500" s="187" t="s">
        <v>232</v>
      </c>
      <c r="V500" s="187" t="s">
        <v>232</v>
      </c>
      <c r="W500" s="187" t="s">
        <v>232</v>
      </c>
      <c r="X500" s="187" t="s">
        <v>232</v>
      </c>
      <c r="Y500" s="187" t="s">
        <v>232</v>
      </c>
      <c r="Z500" s="87" t="s">
        <v>1199</v>
      </c>
      <c r="AA500" s="147"/>
    </row>
    <row r="501" spans="1:27" ht="89.25" x14ac:dyDescent="0.25">
      <c r="A501" s="5">
        <v>493</v>
      </c>
      <c r="B501" s="1" t="s">
        <v>115</v>
      </c>
      <c r="C501" s="1" t="s">
        <v>10067</v>
      </c>
      <c r="D501" s="184" t="s">
        <v>526</v>
      </c>
      <c r="E501" s="147" t="s">
        <v>10068</v>
      </c>
      <c r="F501" s="147" t="s">
        <v>10069</v>
      </c>
      <c r="G501" s="37">
        <v>43299</v>
      </c>
      <c r="H501" s="37">
        <v>43466</v>
      </c>
      <c r="I501" s="147" t="s">
        <v>4708</v>
      </c>
      <c r="J501" s="37">
        <v>46753</v>
      </c>
      <c r="K501" s="147" t="s">
        <v>10070</v>
      </c>
      <c r="L501" s="147" t="s">
        <v>62</v>
      </c>
      <c r="M501" s="147" t="s">
        <v>1356</v>
      </c>
      <c r="N501" s="147" t="s">
        <v>95</v>
      </c>
      <c r="O501" s="147" t="s">
        <v>90</v>
      </c>
      <c r="P501" s="147" t="s">
        <v>1075</v>
      </c>
      <c r="Q501" s="51"/>
      <c r="R501" s="7">
        <v>14</v>
      </c>
      <c r="S501" s="6" t="s">
        <v>2286</v>
      </c>
      <c r="T501" s="187" t="s">
        <v>232</v>
      </c>
      <c r="U501" s="187">
        <v>0</v>
      </c>
      <c r="V501" s="187">
        <v>0</v>
      </c>
      <c r="W501" s="187">
        <v>230000</v>
      </c>
      <c r="X501" s="187">
        <v>250000</v>
      </c>
      <c r="Y501" s="187">
        <v>250000</v>
      </c>
      <c r="Z501" s="87" t="s">
        <v>1199</v>
      </c>
      <c r="AA501" s="147" t="s">
        <v>75</v>
      </c>
    </row>
    <row r="502" spans="1:27" ht="89.25" x14ac:dyDescent="0.25">
      <c r="A502" s="5">
        <v>494</v>
      </c>
      <c r="B502" s="1" t="s">
        <v>115</v>
      </c>
      <c r="C502" s="1" t="s">
        <v>10071</v>
      </c>
      <c r="D502" s="184" t="s">
        <v>532</v>
      </c>
      <c r="E502" s="189" t="s">
        <v>1373</v>
      </c>
      <c r="F502" s="147" t="s">
        <v>10072</v>
      </c>
      <c r="G502" s="37">
        <v>43805</v>
      </c>
      <c r="H502" s="37">
        <v>43466</v>
      </c>
      <c r="I502" s="147" t="s">
        <v>9057</v>
      </c>
      <c r="J502" s="37">
        <v>45658</v>
      </c>
      <c r="K502" s="147" t="s">
        <v>10073</v>
      </c>
      <c r="L502" s="147" t="s">
        <v>62</v>
      </c>
      <c r="M502" s="147" t="s">
        <v>1374</v>
      </c>
      <c r="N502" s="147" t="s">
        <v>95</v>
      </c>
      <c r="O502" s="147" t="s">
        <v>90</v>
      </c>
      <c r="P502" s="147" t="s">
        <v>1075</v>
      </c>
      <c r="Q502" s="38" t="s">
        <v>10074</v>
      </c>
      <c r="R502" s="7">
        <v>14</v>
      </c>
      <c r="S502" s="6" t="s">
        <v>2286</v>
      </c>
      <c r="T502" s="187" t="s">
        <v>232</v>
      </c>
      <c r="U502" s="187" t="s">
        <v>758</v>
      </c>
      <c r="V502" s="187">
        <v>97400</v>
      </c>
      <c r="W502" s="187">
        <v>103500</v>
      </c>
      <c r="X502" s="187">
        <v>119200</v>
      </c>
      <c r="Y502" s="187">
        <v>91500</v>
      </c>
      <c r="Z502" s="87" t="s">
        <v>1199</v>
      </c>
      <c r="AA502" s="147"/>
    </row>
    <row r="503" spans="1:27" ht="76.5" x14ac:dyDescent="0.25">
      <c r="A503" s="5">
        <v>495</v>
      </c>
      <c r="B503" s="1" t="s">
        <v>115</v>
      </c>
      <c r="C503" s="1" t="s">
        <v>1375</v>
      </c>
      <c r="D503" s="184" t="s">
        <v>377</v>
      </c>
      <c r="E503" s="147" t="s">
        <v>7173</v>
      </c>
      <c r="F503" s="8" t="s">
        <v>10075</v>
      </c>
      <c r="G503" s="37">
        <v>37622</v>
      </c>
      <c r="H503" s="37">
        <v>37622</v>
      </c>
      <c r="I503" s="6" t="s">
        <v>1346</v>
      </c>
      <c r="J503" s="37" t="s">
        <v>176</v>
      </c>
      <c r="K503" s="6" t="s">
        <v>10076</v>
      </c>
      <c r="L503" s="147" t="s">
        <v>87</v>
      </c>
      <c r="M503" s="147" t="s">
        <v>1376</v>
      </c>
      <c r="N503" s="147" t="s">
        <v>94</v>
      </c>
      <c r="O503" s="147" t="s">
        <v>91</v>
      </c>
      <c r="P503" s="147" t="s">
        <v>600</v>
      </c>
      <c r="Q503" s="51"/>
      <c r="R503" s="7">
        <v>10</v>
      </c>
      <c r="S503" s="7" t="s">
        <v>219</v>
      </c>
      <c r="T503" s="187">
        <v>1003</v>
      </c>
      <c r="U503" s="187">
        <v>1544</v>
      </c>
      <c r="V503" s="187">
        <v>1500</v>
      </c>
      <c r="W503" s="187">
        <v>1500</v>
      </c>
      <c r="X503" s="187">
        <v>1500</v>
      </c>
      <c r="Y503" s="187">
        <v>1500</v>
      </c>
      <c r="Z503" s="152" t="s">
        <v>226</v>
      </c>
      <c r="AA503" s="147"/>
    </row>
    <row r="504" spans="1:27" ht="51" x14ac:dyDescent="0.25">
      <c r="A504" s="5">
        <v>496</v>
      </c>
      <c r="B504" s="1" t="s">
        <v>115</v>
      </c>
      <c r="C504" s="1" t="s">
        <v>10077</v>
      </c>
      <c r="D504" s="184" t="s">
        <v>1377</v>
      </c>
      <c r="E504" s="147" t="s">
        <v>7173</v>
      </c>
      <c r="F504" s="147" t="s">
        <v>1378</v>
      </c>
      <c r="G504" s="37">
        <v>38718</v>
      </c>
      <c r="H504" s="37">
        <v>38718</v>
      </c>
      <c r="I504" s="6" t="s">
        <v>1346</v>
      </c>
      <c r="J504" s="37" t="s">
        <v>176</v>
      </c>
      <c r="K504" s="147" t="s">
        <v>10078</v>
      </c>
      <c r="L504" s="147" t="s">
        <v>87</v>
      </c>
      <c r="M504" s="147" t="s">
        <v>1376</v>
      </c>
      <c r="N504" s="147" t="s">
        <v>94</v>
      </c>
      <c r="O504" s="147" t="s">
        <v>91</v>
      </c>
      <c r="P504" s="147" t="s">
        <v>600</v>
      </c>
      <c r="Q504" s="51"/>
      <c r="R504" s="7">
        <v>10</v>
      </c>
      <c r="S504" s="7" t="s">
        <v>219</v>
      </c>
      <c r="T504" s="187">
        <v>299</v>
      </c>
      <c r="U504" s="187">
        <v>323</v>
      </c>
      <c r="V504" s="187">
        <v>250</v>
      </c>
      <c r="W504" s="187">
        <v>250</v>
      </c>
      <c r="X504" s="187">
        <v>250</v>
      </c>
      <c r="Y504" s="187">
        <v>250</v>
      </c>
      <c r="Z504" s="152" t="s">
        <v>226</v>
      </c>
      <c r="AA504" s="147"/>
    </row>
    <row r="505" spans="1:27" ht="89.25" x14ac:dyDescent="0.25">
      <c r="A505" s="5">
        <v>497</v>
      </c>
      <c r="B505" s="1" t="s">
        <v>115</v>
      </c>
      <c r="C505" s="1" t="s">
        <v>1375</v>
      </c>
      <c r="D505" s="184" t="s">
        <v>1379</v>
      </c>
      <c r="E505" s="6" t="s">
        <v>10079</v>
      </c>
      <c r="F505" s="147" t="s">
        <v>1380</v>
      </c>
      <c r="G505" s="37">
        <v>37622</v>
      </c>
      <c r="H505" s="37">
        <v>37622</v>
      </c>
      <c r="I505" s="6" t="s">
        <v>1346</v>
      </c>
      <c r="J505" s="37" t="s">
        <v>176</v>
      </c>
      <c r="K505" s="147" t="s">
        <v>10080</v>
      </c>
      <c r="L505" s="147" t="s">
        <v>87</v>
      </c>
      <c r="M505" s="147" t="s">
        <v>1376</v>
      </c>
      <c r="N505" s="147" t="s">
        <v>94</v>
      </c>
      <c r="O505" s="147" t="s">
        <v>88</v>
      </c>
      <c r="P505" s="147" t="s">
        <v>1321</v>
      </c>
      <c r="Q505" s="51"/>
      <c r="R505" s="7">
        <v>10</v>
      </c>
      <c r="S505" s="7" t="s">
        <v>219</v>
      </c>
      <c r="T505" s="187">
        <v>14173</v>
      </c>
      <c r="U505" s="187">
        <v>43414</v>
      </c>
      <c r="V505" s="187">
        <v>43000</v>
      </c>
      <c r="W505" s="187">
        <v>43000</v>
      </c>
      <c r="X505" s="187">
        <v>43000</v>
      </c>
      <c r="Y505" s="187">
        <v>43000</v>
      </c>
      <c r="Z505" s="152" t="s">
        <v>226</v>
      </c>
      <c r="AA505" s="147"/>
    </row>
    <row r="506" spans="1:27" ht="51" x14ac:dyDescent="0.25">
      <c r="A506" s="5">
        <v>498</v>
      </c>
      <c r="B506" s="1" t="s">
        <v>115</v>
      </c>
      <c r="C506" s="1" t="s">
        <v>10081</v>
      </c>
      <c r="D506" s="184" t="s">
        <v>1381</v>
      </c>
      <c r="E506" s="6" t="s">
        <v>2587</v>
      </c>
      <c r="F506" s="147" t="s">
        <v>10082</v>
      </c>
      <c r="G506" s="37">
        <v>41106</v>
      </c>
      <c r="H506" s="37">
        <v>40909</v>
      </c>
      <c r="I506" s="6" t="s">
        <v>1346</v>
      </c>
      <c r="J506" s="37" t="s">
        <v>176</v>
      </c>
      <c r="K506" s="147" t="s">
        <v>10083</v>
      </c>
      <c r="L506" s="147" t="s">
        <v>87</v>
      </c>
      <c r="M506" s="147" t="s">
        <v>1376</v>
      </c>
      <c r="N506" s="147" t="s">
        <v>94</v>
      </c>
      <c r="O506" s="147" t="s">
        <v>91</v>
      </c>
      <c r="P506" s="147" t="s">
        <v>600</v>
      </c>
      <c r="Q506" s="51"/>
      <c r="R506" s="7">
        <v>10</v>
      </c>
      <c r="S506" s="7" t="s">
        <v>219</v>
      </c>
      <c r="T506" s="187">
        <v>136</v>
      </c>
      <c r="U506" s="187">
        <v>202</v>
      </c>
      <c r="V506" s="187">
        <v>200</v>
      </c>
      <c r="W506" s="187">
        <v>200</v>
      </c>
      <c r="X506" s="187">
        <v>200</v>
      </c>
      <c r="Y506" s="187">
        <v>200</v>
      </c>
      <c r="Z506" s="152" t="s">
        <v>226</v>
      </c>
      <c r="AA506" s="147"/>
    </row>
    <row r="507" spans="1:27" ht="51" x14ac:dyDescent="0.25">
      <c r="A507" s="5">
        <v>499</v>
      </c>
      <c r="B507" s="1" t="s">
        <v>115</v>
      </c>
      <c r="C507" s="1" t="s">
        <v>10081</v>
      </c>
      <c r="D507" s="184" t="s">
        <v>1382</v>
      </c>
      <c r="E507" s="6" t="s">
        <v>2587</v>
      </c>
      <c r="F507" s="147" t="s">
        <v>10084</v>
      </c>
      <c r="G507" s="37">
        <v>41106</v>
      </c>
      <c r="H507" s="37">
        <v>40909</v>
      </c>
      <c r="I507" s="6" t="s">
        <v>1346</v>
      </c>
      <c r="J507" s="37" t="s">
        <v>176</v>
      </c>
      <c r="K507" s="147" t="s">
        <v>10085</v>
      </c>
      <c r="L507" s="147" t="s">
        <v>87</v>
      </c>
      <c r="M507" s="147" t="s">
        <v>1376</v>
      </c>
      <c r="N507" s="147" t="s">
        <v>94</v>
      </c>
      <c r="O507" s="147" t="s">
        <v>88</v>
      </c>
      <c r="P507" s="147" t="s">
        <v>1321</v>
      </c>
      <c r="Q507" s="51"/>
      <c r="R507" s="7">
        <v>10</v>
      </c>
      <c r="S507" s="7" t="s">
        <v>219</v>
      </c>
      <c r="T507" s="187">
        <v>806</v>
      </c>
      <c r="U507" s="187">
        <v>3007</v>
      </c>
      <c r="V507" s="187">
        <v>3000</v>
      </c>
      <c r="W507" s="187">
        <v>3000</v>
      </c>
      <c r="X507" s="187">
        <v>3000</v>
      </c>
      <c r="Y507" s="187">
        <v>3000</v>
      </c>
      <c r="Z507" s="152" t="s">
        <v>226</v>
      </c>
      <c r="AA507" s="147"/>
    </row>
    <row r="508" spans="1:27" ht="51" x14ac:dyDescent="0.25">
      <c r="A508" s="5">
        <v>500</v>
      </c>
      <c r="B508" s="1" t="s">
        <v>115</v>
      </c>
      <c r="C508" s="1" t="s">
        <v>10086</v>
      </c>
      <c r="D508" s="184" t="s">
        <v>1383</v>
      </c>
      <c r="E508" s="6" t="s">
        <v>2587</v>
      </c>
      <c r="F508" s="147" t="s">
        <v>1384</v>
      </c>
      <c r="G508" s="37">
        <v>43466</v>
      </c>
      <c r="H508" s="37">
        <v>43466</v>
      </c>
      <c r="I508" s="6" t="s">
        <v>1346</v>
      </c>
      <c r="J508" s="37" t="s">
        <v>176</v>
      </c>
      <c r="K508" s="147" t="s">
        <v>10087</v>
      </c>
      <c r="L508" s="147" t="s">
        <v>87</v>
      </c>
      <c r="M508" s="147" t="s">
        <v>1376</v>
      </c>
      <c r="N508" s="147" t="s">
        <v>94</v>
      </c>
      <c r="O508" s="147" t="s">
        <v>88</v>
      </c>
      <c r="P508" s="147" t="s">
        <v>1321</v>
      </c>
      <c r="Q508" s="51"/>
      <c r="R508" s="7">
        <v>10</v>
      </c>
      <c r="S508" s="7" t="s">
        <v>219</v>
      </c>
      <c r="T508" s="187" t="s">
        <v>232</v>
      </c>
      <c r="U508" s="187">
        <v>1611</v>
      </c>
      <c r="V508" s="187">
        <v>1600</v>
      </c>
      <c r="W508" s="187">
        <v>1600</v>
      </c>
      <c r="X508" s="187">
        <v>1600</v>
      </c>
      <c r="Y508" s="187">
        <v>1600</v>
      </c>
      <c r="Z508" s="152" t="s">
        <v>226</v>
      </c>
      <c r="AA508" s="147"/>
    </row>
    <row r="509" spans="1:27" ht="89.25" x14ac:dyDescent="0.25">
      <c r="A509" s="5">
        <v>501</v>
      </c>
      <c r="B509" s="1" t="s">
        <v>115</v>
      </c>
      <c r="C509" s="1" t="s">
        <v>1375</v>
      </c>
      <c r="D509" s="184" t="s">
        <v>1385</v>
      </c>
      <c r="E509" s="147" t="s">
        <v>1386</v>
      </c>
      <c r="F509" s="147" t="s">
        <v>338</v>
      </c>
      <c r="G509" s="37">
        <v>37622</v>
      </c>
      <c r="H509" s="37">
        <v>37622</v>
      </c>
      <c r="I509" s="6" t="s">
        <v>1346</v>
      </c>
      <c r="J509" s="37" t="s">
        <v>176</v>
      </c>
      <c r="K509" s="147" t="s">
        <v>10088</v>
      </c>
      <c r="L509" s="147" t="s">
        <v>87</v>
      </c>
      <c r="M509" s="147" t="s">
        <v>1376</v>
      </c>
      <c r="N509" s="147" t="s">
        <v>94</v>
      </c>
      <c r="O509" s="147" t="s">
        <v>91</v>
      </c>
      <c r="P509" s="147" t="s">
        <v>600</v>
      </c>
      <c r="Q509" s="51"/>
      <c r="R509" s="7">
        <v>10</v>
      </c>
      <c r="S509" s="7" t="s">
        <v>219</v>
      </c>
      <c r="T509" s="187" t="s">
        <v>758</v>
      </c>
      <c r="U509" s="187" t="s">
        <v>758</v>
      </c>
      <c r="V509" s="187">
        <v>27</v>
      </c>
      <c r="W509" s="187">
        <v>27</v>
      </c>
      <c r="X509" s="187">
        <v>27</v>
      </c>
      <c r="Y509" s="187">
        <v>27</v>
      </c>
      <c r="Z509" s="87" t="s">
        <v>1199</v>
      </c>
      <c r="AA509" s="147"/>
    </row>
    <row r="510" spans="1:27" ht="38.25" x14ac:dyDescent="0.25">
      <c r="A510" s="5">
        <v>502</v>
      </c>
      <c r="B510" s="1" t="s">
        <v>115</v>
      </c>
      <c r="C510" s="1" t="s">
        <v>1375</v>
      </c>
      <c r="D510" s="184" t="s">
        <v>1387</v>
      </c>
      <c r="E510" s="147" t="s">
        <v>1388</v>
      </c>
      <c r="F510" s="147" t="s">
        <v>1389</v>
      </c>
      <c r="G510" s="37">
        <v>37622</v>
      </c>
      <c r="H510" s="37">
        <v>37622</v>
      </c>
      <c r="I510" s="147" t="s">
        <v>1346</v>
      </c>
      <c r="J510" s="37">
        <v>43466</v>
      </c>
      <c r="K510" s="147" t="s">
        <v>1390</v>
      </c>
      <c r="L510" s="147" t="s">
        <v>63</v>
      </c>
      <c r="M510" s="147" t="s">
        <v>1391</v>
      </c>
      <c r="N510" s="147" t="s">
        <v>94</v>
      </c>
      <c r="O510" s="147" t="s">
        <v>91</v>
      </c>
      <c r="P510" s="147" t="s">
        <v>600</v>
      </c>
      <c r="Q510" s="51"/>
      <c r="R510" s="7">
        <v>3</v>
      </c>
      <c r="S510" s="69" t="s">
        <v>256</v>
      </c>
      <c r="T510" s="187">
        <v>11305</v>
      </c>
      <c r="U510" s="187" t="s">
        <v>232</v>
      </c>
      <c r="V510" s="187" t="s">
        <v>232</v>
      </c>
      <c r="W510" s="187" t="s">
        <v>232</v>
      </c>
      <c r="X510" s="187" t="s">
        <v>232</v>
      </c>
      <c r="Y510" s="187" t="s">
        <v>232</v>
      </c>
      <c r="Z510" s="87" t="s">
        <v>1199</v>
      </c>
      <c r="AA510" s="147"/>
    </row>
    <row r="511" spans="1:27" ht="102" x14ac:dyDescent="0.25">
      <c r="A511" s="5">
        <v>503</v>
      </c>
      <c r="B511" s="1" t="s">
        <v>115</v>
      </c>
      <c r="C511" s="1" t="s">
        <v>10089</v>
      </c>
      <c r="D511" s="184" t="s">
        <v>1392</v>
      </c>
      <c r="E511" s="147" t="s">
        <v>1393</v>
      </c>
      <c r="F511" s="147" t="s">
        <v>1394</v>
      </c>
      <c r="G511" s="37">
        <v>37842</v>
      </c>
      <c r="H511" s="37">
        <v>37622</v>
      </c>
      <c r="I511" s="147" t="s">
        <v>1346</v>
      </c>
      <c r="J511" s="37">
        <v>43466</v>
      </c>
      <c r="K511" s="147" t="s">
        <v>1395</v>
      </c>
      <c r="L511" s="44" t="s">
        <v>87</v>
      </c>
      <c r="M511" s="147" t="s">
        <v>1396</v>
      </c>
      <c r="N511" s="147" t="s">
        <v>94</v>
      </c>
      <c r="O511" s="147" t="s">
        <v>91</v>
      </c>
      <c r="P511" s="147" t="s">
        <v>600</v>
      </c>
      <c r="Q511" s="51"/>
      <c r="R511" s="7">
        <v>6</v>
      </c>
      <c r="S511" s="69" t="s">
        <v>268</v>
      </c>
      <c r="T511" s="187">
        <v>1463</v>
      </c>
      <c r="U511" s="187" t="s">
        <v>232</v>
      </c>
      <c r="V511" s="187" t="s">
        <v>232</v>
      </c>
      <c r="W511" s="187" t="s">
        <v>232</v>
      </c>
      <c r="X511" s="187" t="s">
        <v>232</v>
      </c>
      <c r="Y511" s="187" t="s">
        <v>232</v>
      </c>
      <c r="Z511" s="87" t="s">
        <v>1199</v>
      </c>
      <c r="AA511" s="147"/>
    </row>
    <row r="512" spans="1:27" ht="89.25" x14ac:dyDescent="0.25">
      <c r="A512" s="5">
        <v>504</v>
      </c>
      <c r="B512" s="1" t="s">
        <v>115</v>
      </c>
      <c r="C512" s="1" t="s">
        <v>10090</v>
      </c>
      <c r="D512" s="184" t="s">
        <v>1397</v>
      </c>
      <c r="E512" s="6" t="s">
        <v>1398</v>
      </c>
      <c r="F512" s="147" t="s">
        <v>1399</v>
      </c>
      <c r="G512" s="37">
        <v>39083</v>
      </c>
      <c r="H512" s="37">
        <v>39083</v>
      </c>
      <c r="I512" s="6" t="s">
        <v>1346</v>
      </c>
      <c r="J512" s="37" t="s">
        <v>176</v>
      </c>
      <c r="K512" s="147" t="s">
        <v>1400</v>
      </c>
      <c r="L512" s="147" t="s">
        <v>63</v>
      </c>
      <c r="M512" s="147" t="s">
        <v>1401</v>
      </c>
      <c r="N512" s="147" t="s">
        <v>94</v>
      </c>
      <c r="O512" s="147" t="s">
        <v>91</v>
      </c>
      <c r="P512" s="147" t="s">
        <v>600</v>
      </c>
      <c r="Q512" s="51"/>
      <c r="R512" s="7">
        <v>12</v>
      </c>
      <c r="S512" s="7" t="s">
        <v>2504</v>
      </c>
      <c r="T512" s="187">
        <v>2419</v>
      </c>
      <c r="U512" s="187">
        <v>2334</v>
      </c>
      <c r="V512" s="187">
        <v>2300</v>
      </c>
      <c r="W512" s="187">
        <v>2300</v>
      </c>
      <c r="X512" s="187">
        <v>2300</v>
      </c>
      <c r="Y512" s="187">
        <v>2300</v>
      </c>
      <c r="Z512" s="87" t="s">
        <v>1199</v>
      </c>
      <c r="AA512" s="147"/>
    </row>
    <row r="513" spans="1:27" ht="51" x14ac:dyDescent="0.25">
      <c r="A513" s="5">
        <v>505</v>
      </c>
      <c r="B513" s="1" t="s">
        <v>115</v>
      </c>
      <c r="C513" s="1" t="s">
        <v>10090</v>
      </c>
      <c r="D513" s="184" t="s">
        <v>1402</v>
      </c>
      <c r="E513" s="147" t="s">
        <v>1403</v>
      </c>
      <c r="F513" s="147" t="s">
        <v>1404</v>
      </c>
      <c r="G513" s="37">
        <v>39083</v>
      </c>
      <c r="H513" s="37">
        <v>39083</v>
      </c>
      <c r="I513" s="6" t="s">
        <v>1346</v>
      </c>
      <c r="J513" s="37" t="s">
        <v>176</v>
      </c>
      <c r="K513" s="147" t="s">
        <v>10091</v>
      </c>
      <c r="L513" s="147" t="s">
        <v>63</v>
      </c>
      <c r="M513" s="147" t="s">
        <v>1405</v>
      </c>
      <c r="N513" s="147" t="s">
        <v>94</v>
      </c>
      <c r="O513" s="147" t="s">
        <v>91</v>
      </c>
      <c r="P513" s="147" t="s">
        <v>600</v>
      </c>
      <c r="Q513" s="51"/>
      <c r="R513" s="7">
        <v>12</v>
      </c>
      <c r="S513" s="7" t="s">
        <v>2504</v>
      </c>
      <c r="T513" s="187">
        <v>1171</v>
      </c>
      <c r="U513" s="187">
        <v>1175</v>
      </c>
      <c r="V513" s="187">
        <v>1200</v>
      </c>
      <c r="W513" s="187">
        <v>1200</v>
      </c>
      <c r="X513" s="187">
        <v>1200</v>
      </c>
      <c r="Y513" s="187">
        <v>1200</v>
      </c>
      <c r="Z513" s="87" t="s">
        <v>3776</v>
      </c>
      <c r="AA513" s="147"/>
    </row>
    <row r="514" spans="1:27" ht="63.75" x14ac:dyDescent="0.25">
      <c r="A514" s="5">
        <v>506</v>
      </c>
      <c r="B514" s="1" t="s">
        <v>115</v>
      </c>
      <c r="C514" s="1" t="s">
        <v>10092</v>
      </c>
      <c r="D514" s="184" t="s">
        <v>1406</v>
      </c>
      <c r="E514" s="147" t="s">
        <v>1407</v>
      </c>
      <c r="F514" s="147" t="s">
        <v>1408</v>
      </c>
      <c r="G514" s="37">
        <v>39814</v>
      </c>
      <c r="H514" s="37">
        <v>39814</v>
      </c>
      <c r="I514" s="147" t="s">
        <v>1346</v>
      </c>
      <c r="J514" s="37">
        <v>43466</v>
      </c>
      <c r="K514" s="147" t="s">
        <v>1409</v>
      </c>
      <c r="L514" s="147" t="s">
        <v>63</v>
      </c>
      <c r="M514" s="147" t="s">
        <v>1410</v>
      </c>
      <c r="N514" s="147" t="s">
        <v>94</v>
      </c>
      <c r="O514" s="147" t="s">
        <v>88</v>
      </c>
      <c r="P514" s="147" t="s">
        <v>1321</v>
      </c>
      <c r="Q514" s="51"/>
      <c r="R514" s="7">
        <v>12</v>
      </c>
      <c r="S514" s="7" t="s">
        <v>2504</v>
      </c>
      <c r="T514" s="187">
        <v>0</v>
      </c>
      <c r="U514" s="187" t="s">
        <v>232</v>
      </c>
      <c r="V514" s="187" t="s">
        <v>232</v>
      </c>
      <c r="W514" s="187" t="s">
        <v>232</v>
      </c>
      <c r="X514" s="187" t="s">
        <v>232</v>
      </c>
      <c r="Y514" s="187" t="s">
        <v>232</v>
      </c>
      <c r="Z514" s="87" t="s">
        <v>1199</v>
      </c>
      <c r="AA514" s="147"/>
    </row>
    <row r="515" spans="1:27" ht="76.5" x14ac:dyDescent="0.25">
      <c r="A515" s="5">
        <v>507</v>
      </c>
      <c r="B515" s="1" t="s">
        <v>115</v>
      </c>
      <c r="C515" s="1" t="s">
        <v>10093</v>
      </c>
      <c r="D515" s="184" t="s">
        <v>1411</v>
      </c>
      <c r="E515" s="147" t="s">
        <v>1412</v>
      </c>
      <c r="F515" s="147" t="s">
        <v>811</v>
      </c>
      <c r="G515" s="37">
        <v>40179</v>
      </c>
      <c r="H515" s="37">
        <v>40179</v>
      </c>
      <c r="I515" s="147" t="s">
        <v>1346</v>
      </c>
      <c r="J515" s="37">
        <v>43466</v>
      </c>
      <c r="K515" s="147" t="s">
        <v>10094</v>
      </c>
      <c r="L515" s="147" t="s">
        <v>87</v>
      </c>
      <c r="M515" s="147" t="s">
        <v>1413</v>
      </c>
      <c r="N515" s="147" t="s">
        <v>94</v>
      </c>
      <c r="O515" s="147" t="s">
        <v>91</v>
      </c>
      <c r="P515" s="147" t="s">
        <v>600</v>
      </c>
      <c r="Q515" s="51"/>
      <c r="R515" s="7">
        <v>16</v>
      </c>
      <c r="S515" s="6" t="s">
        <v>2265</v>
      </c>
      <c r="T515" s="187" t="s">
        <v>758</v>
      </c>
      <c r="U515" s="187" t="s">
        <v>232</v>
      </c>
      <c r="V515" s="187" t="s">
        <v>232</v>
      </c>
      <c r="W515" s="187" t="s">
        <v>232</v>
      </c>
      <c r="X515" s="187" t="s">
        <v>232</v>
      </c>
      <c r="Y515" s="187" t="s">
        <v>232</v>
      </c>
      <c r="Z515" s="87" t="s">
        <v>1199</v>
      </c>
      <c r="AA515" s="147"/>
    </row>
    <row r="516" spans="1:27" ht="89.25" x14ac:dyDescent="0.25">
      <c r="A516" s="5">
        <v>508</v>
      </c>
      <c r="B516" s="1" t="s">
        <v>115</v>
      </c>
      <c r="C516" s="1" t="s">
        <v>1414</v>
      </c>
      <c r="D516" s="184" t="s">
        <v>1415</v>
      </c>
      <c r="E516" s="147" t="s">
        <v>289</v>
      </c>
      <c r="F516" s="147" t="s">
        <v>1416</v>
      </c>
      <c r="G516" s="37">
        <v>38555</v>
      </c>
      <c r="H516" s="37">
        <v>38353</v>
      </c>
      <c r="I516" s="147" t="s">
        <v>1346</v>
      </c>
      <c r="J516" s="37">
        <v>43466</v>
      </c>
      <c r="K516" s="147" t="s">
        <v>10095</v>
      </c>
      <c r="L516" s="147" t="s">
        <v>87</v>
      </c>
      <c r="M516" s="147" t="s">
        <v>1417</v>
      </c>
      <c r="N516" s="147" t="s">
        <v>66</v>
      </c>
      <c r="O516" s="147" t="s">
        <v>88</v>
      </c>
      <c r="P516" s="147" t="s">
        <v>1418</v>
      </c>
      <c r="Q516" s="51"/>
      <c r="R516" s="7">
        <v>14</v>
      </c>
      <c r="S516" s="6" t="s">
        <v>2286</v>
      </c>
      <c r="T516" s="187">
        <v>0</v>
      </c>
      <c r="U516" s="187" t="s">
        <v>232</v>
      </c>
      <c r="V516" s="187" t="s">
        <v>232</v>
      </c>
      <c r="W516" s="187" t="s">
        <v>232</v>
      </c>
      <c r="X516" s="187" t="s">
        <v>232</v>
      </c>
      <c r="Y516" s="187" t="s">
        <v>232</v>
      </c>
      <c r="Z516" s="87" t="s">
        <v>1199</v>
      </c>
      <c r="AA516" s="147"/>
    </row>
    <row r="517" spans="1:27" ht="89.25" x14ac:dyDescent="0.25">
      <c r="A517" s="5">
        <v>509</v>
      </c>
      <c r="B517" s="1" t="s">
        <v>115</v>
      </c>
      <c r="C517" s="1" t="s">
        <v>10096</v>
      </c>
      <c r="D517" s="184" t="s">
        <v>1419</v>
      </c>
      <c r="E517" s="147" t="s">
        <v>1420</v>
      </c>
      <c r="F517" s="147" t="s">
        <v>1421</v>
      </c>
      <c r="G517" s="37">
        <v>43805</v>
      </c>
      <c r="H517" s="37">
        <v>43466</v>
      </c>
      <c r="I517" s="147" t="s">
        <v>1422</v>
      </c>
      <c r="J517" s="37">
        <v>45658</v>
      </c>
      <c r="K517" s="147" t="s">
        <v>10097</v>
      </c>
      <c r="L517" s="147" t="s">
        <v>62</v>
      </c>
      <c r="M517" s="147" t="s">
        <v>1374</v>
      </c>
      <c r="N517" s="147" t="s">
        <v>66</v>
      </c>
      <c r="O517" s="147" t="s">
        <v>92</v>
      </c>
      <c r="P517" s="147" t="s">
        <v>251</v>
      </c>
      <c r="Q517" s="51"/>
      <c r="R517" s="7">
        <v>14</v>
      </c>
      <c r="S517" s="6" t="s">
        <v>2286</v>
      </c>
      <c r="T517" s="187" t="s">
        <v>232</v>
      </c>
      <c r="U517" s="187">
        <v>0</v>
      </c>
      <c r="V517" s="187">
        <v>2600</v>
      </c>
      <c r="W517" s="187">
        <v>3700</v>
      </c>
      <c r="X517" s="187">
        <v>6400</v>
      </c>
      <c r="Y517" s="187">
        <v>9700</v>
      </c>
      <c r="Z517" s="87" t="s">
        <v>1199</v>
      </c>
      <c r="AA517" s="147"/>
    </row>
    <row r="518" spans="1:27" ht="76.5" x14ac:dyDescent="0.25">
      <c r="A518" s="5">
        <v>510</v>
      </c>
      <c r="B518" s="1" t="s">
        <v>115</v>
      </c>
      <c r="C518" s="1" t="s">
        <v>10098</v>
      </c>
      <c r="D518" s="184" t="s">
        <v>1423</v>
      </c>
      <c r="E518" s="147" t="s">
        <v>10099</v>
      </c>
      <c r="F518" s="147" t="s">
        <v>1424</v>
      </c>
      <c r="G518" s="37">
        <v>38095</v>
      </c>
      <c r="H518" s="37">
        <v>37987</v>
      </c>
      <c r="I518" s="6" t="s">
        <v>1346</v>
      </c>
      <c r="J518" s="37" t="s">
        <v>176</v>
      </c>
      <c r="K518" s="147" t="s">
        <v>1425</v>
      </c>
      <c r="L518" s="147" t="s">
        <v>62</v>
      </c>
      <c r="M518" s="147" t="s">
        <v>1426</v>
      </c>
      <c r="N518" s="147" t="s">
        <v>66</v>
      </c>
      <c r="O518" s="147" t="s">
        <v>91</v>
      </c>
      <c r="P518" s="147" t="s">
        <v>251</v>
      </c>
      <c r="Q518" s="51"/>
      <c r="R518" s="7">
        <v>2</v>
      </c>
      <c r="S518" s="6" t="s">
        <v>224</v>
      </c>
      <c r="T518" s="187">
        <v>173985</v>
      </c>
      <c r="U518" s="187">
        <v>114746</v>
      </c>
      <c r="V518" s="187">
        <v>169200</v>
      </c>
      <c r="W518" s="187">
        <v>169200</v>
      </c>
      <c r="X518" s="187">
        <v>169200</v>
      </c>
      <c r="Y518" s="187">
        <v>169200</v>
      </c>
      <c r="Z518" s="87" t="s">
        <v>1199</v>
      </c>
      <c r="AA518" s="147"/>
    </row>
    <row r="519" spans="1:27" ht="102" x14ac:dyDescent="0.25">
      <c r="A519" s="5">
        <v>511</v>
      </c>
      <c r="B519" s="1" t="s">
        <v>115</v>
      </c>
      <c r="C519" s="1" t="s">
        <v>10100</v>
      </c>
      <c r="D519" s="184" t="s">
        <v>1427</v>
      </c>
      <c r="E519" s="147" t="s">
        <v>1428</v>
      </c>
      <c r="F519" s="147" t="s">
        <v>221</v>
      </c>
      <c r="G519" s="37">
        <v>38201</v>
      </c>
      <c r="H519" s="37">
        <v>37987</v>
      </c>
      <c r="I519" s="147" t="s">
        <v>10101</v>
      </c>
      <c r="J519" s="37" t="s">
        <v>176</v>
      </c>
      <c r="K519" s="147" t="s">
        <v>10102</v>
      </c>
      <c r="L519" s="147" t="s">
        <v>62</v>
      </c>
      <c r="M519" s="147" t="s">
        <v>1356</v>
      </c>
      <c r="N519" s="147" t="s">
        <v>66</v>
      </c>
      <c r="O519" s="147" t="s">
        <v>91</v>
      </c>
      <c r="P519" s="147" t="s">
        <v>251</v>
      </c>
      <c r="Q519" s="51"/>
      <c r="R519" s="7">
        <v>14</v>
      </c>
      <c r="S519" s="6" t="s">
        <v>2286</v>
      </c>
      <c r="T519" s="187">
        <v>4201</v>
      </c>
      <c r="U519" s="187">
        <v>24468</v>
      </c>
      <c r="V519" s="187">
        <v>20100</v>
      </c>
      <c r="W519" s="187">
        <v>20000</v>
      </c>
      <c r="X519" s="187">
        <v>40000</v>
      </c>
      <c r="Y519" s="187">
        <v>60000</v>
      </c>
      <c r="Z519" s="87" t="s">
        <v>1199</v>
      </c>
      <c r="AA519" s="147" t="s">
        <v>75</v>
      </c>
    </row>
    <row r="520" spans="1:27" ht="89.25" x14ac:dyDescent="0.25">
      <c r="A520" s="5">
        <v>512</v>
      </c>
      <c r="B520" s="1" t="s">
        <v>115</v>
      </c>
      <c r="C520" s="1" t="s">
        <v>10103</v>
      </c>
      <c r="D520" s="184" t="s">
        <v>1429</v>
      </c>
      <c r="E520" s="147" t="s">
        <v>1430</v>
      </c>
      <c r="F520" s="147" t="s">
        <v>1371</v>
      </c>
      <c r="G520" s="37">
        <v>38718</v>
      </c>
      <c r="H520" s="37">
        <v>38718</v>
      </c>
      <c r="I520" s="147" t="s">
        <v>1346</v>
      </c>
      <c r="J520" s="37">
        <v>43466</v>
      </c>
      <c r="K520" s="147" t="s">
        <v>10104</v>
      </c>
      <c r="L520" s="147" t="s">
        <v>62</v>
      </c>
      <c r="M520" s="147" t="s">
        <v>1356</v>
      </c>
      <c r="N520" s="147" t="s">
        <v>66</v>
      </c>
      <c r="O520" s="147" t="s">
        <v>91</v>
      </c>
      <c r="P520" s="147" t="s">
        <v>251</v>
      </c>
      <c r="Q520" s="51"/>
      <c r="R520" s="7">
        <v>14</v>
      </c>
      <c r="S520" s="6" t="s">
        <v>2286</v>
      </c>
      <c r="T520" s="187">
        <v>0</v>
      </c>
      <c r="U520" s="187" t="s">
        <v>232</v>
      </c>
      <c r="V520" s="187" t="s">
        <v>232</v>
      </c>
      <c r="W520" s="187" t="s">
        <v>232</v>
      </c>
      <c r="X520" s="187" t="s">
        <v>232</v>
      </c>
      <c r="Y520" s="187" t="s">
        <v>232</v>
      </c>
      <c r="Z520" s="87" t="s">
        <v>1199</v>
      </c>
      <c r="AA520" s="147"/>
    </row>
    <row r="521" spans="1:27" ht="89.25" x14ac:dyDescent="0.25">
      <c r="A521" s="5">
        <v>513</v>
      </c>
      <c r="B521" s="1" t="s">
        <v>115</v>
      </c>
      <c r="C521" s="1" t="s">
        <v>10100</v>
      </c>
      <c r="D521" s="184" t="s">
        <v>1431</v>
      </c>
      <c r="E521" s="6" t="s">
        <v>1432</v>
      </c>
      <c r="F521" s="147" t="s">
        <v>1433</v>
      </c>
      <c r="G521" s="37">
        <v>38201</v>
      </c>
      <c r="H521" s="37">
        <v>37987</v>
      </c>
      <c r="I521" s="147" t="s">
        <v>1346</v>
      </c>
      <c r="J521" s="37">
        <v>43466</v>
      </c>
      <c r="K521" s="147" t="s">
        <v>10105</v>
      </c>
      <c r="L521" s="147" t="s">
        <v>63</v>
      </c>
      <c r="M521" s="147" t="s">
        <v>1434</v>
      </c>
      <c r="N521" s="147" t="s">
        <v>66</v>
      </c>
      <c r="O521" s="147" t="s">
        <v>91</v>
      </c>
      <c r="P521" s="147" t="s">
        <v>251</v>
      </c>
      <c r="Q521" s="51"/>
      <c r="R521" s="7">
        <v>16</v>
      </c>
      <c r="S521" s="7" t="s">
        <v>1349</v>
      </c>
      <c r="T521" s="187">
        <v>0</v>
      </c>
      <c r="U521" s="187" t="s">
        <v>232</v>
      </c>
      <c r="V521" s="187" t="s">
        <v>232</v>
      </c>
      <c r="W521" s="187" t="s">
        <v>232</v>
      </c>
      <c r="X521" s="187" t="s">
        <v>232</v>
      </c>
      <c r="Y521" s="187" t="s">
        <v>232</v>
      </c>
      <c r="Z521" s="87" t="s">
        <v>1199</v>
      </c>
      <c r="AA521" s="147"/>
    </row>
    <row r="522" spans="1:27" ht="63.75" x14ac:dyDescent="0.25">
      <c r="A522" s="5">
        <v>514</v>
      </c>
      <c r="B522" s="1" t="s">
        <v>115</v>
      </c>
      <c r="C522" s="1" t="s">
        <v>10103</v>
      </c>
      <c r="D522" s="184" t="s">
        <v>1435</v>
      </c>
      <c r="E522" s="147" t="s">
        <v>289</v>
      </c>
      <c r="F522" s="147" t="s">
        <v>1436</v>
      </c>
      <c r="G522" s="37">
        <v>38555</v>
      </c>
      <c r="H522" s="37">
        <v>38353</v>
      </c>
      <c r="I522" s="147" t="s">
        <v>1346</v>
      </c>
      <c r="J522" s="37">
        <v>43466</v>
      </c>
      <c r="K522" s="147" t="s">
        <v>1437</v>
      </c>
      <c r="L522" s="147" t="s">
        <v>87</v>
      </c>
      <c r="M522" s="147" t="s">
        <v>1438</v>
      </c>
      <c r="N522" s="147" t="s">
        <v>66</v>
      </c>
      <c r="O522" s="147" t="s">
        <v>91</v>
      </c>
      <c r="P522" s="147" t="s">
        <v>251</v>
      </c>
      <c r="Q522" s="51"/>
      <c r="R522" s="7">
        <v>10</v>
      </c>
      <c r="S522" s="7" t="s">
        <v>219</v>
      </c>
      <c r="T522" s="187" t="s">
        <v>758</v>
      </c>
      <c r="U522" s="187" t="s">
        <v>232</v>
      </c>
      <c r="V522" s="187" t="s">
        <v>232</v>
      </c>
      <c r="W522" s="187" t="s">
        <v>232</v>
      </c>
      <c r="X522" s="187" t="s">
        <v>232</v>
      </c>
      <c r="Y522" s="187" t="s">
        <v>232</v>
      </c>
      <c r="Z522" s="87" t="s">
        <v>1199</v>
      </c>
      <c r="AA522" s="147"/>
    </row>
    <row r="523" spans="1:27" ht="63.75" x14ac:dyDescent="0.25">
      <c r="A523" s="5">
        <v>515</v>
      </c>
      <c r="B523" s="1" t="s">
        <v>115</v>
      </c>
      <c r="C523" s="1" t="s">
        <v>10103</v>
      </c>
      <c r="D523" s="184" t="s">
        <v>1439</v>
      </c>
      <c r="E523" s="147" t="s">
        <v>1440</v>
      </c>
      <c r="F523" s="147" t="s">
        <v>1441</v>
      </c>
      <c r="G523" s="37">
        <v>38555</v>
      </c>
      <c r="H523" s="37">
        <v>38353</v>
      </c>
      <c r="I523" s="147" t="s">
        <v>1346</v>
      </c>
      <c r="J523" s="37">
        <v>43466</v>
      </c>
      <c r="K523" s="147" t="s">
        <v>10106</v>
      </c>
      <c r="L523" s="147" t="s">
        <v>87</v>
      </c>
      <c r="M523" s="147" t="s">
        <v>1442</v>
      </c>
      <c r="N523" s="147" t="s">
        <v>66</v>
      </c>
      <c r="O523" s="147" t="s">
        <v>91</v>
      </c>
      <c r="P523" s="147" t="s">
        <v>251</v>
      </c>
      <c r="Q523" s="51"/>
      <c r="R523" s="7">
        <v>10</v>
      </c>
      <c r="S523" s="7" t="s">
        <v>219</v>
      </c>
      <c r="T523" s="187">
        <v>13</v>
      </c>
      <c r="U523" s="187" t="s">
        <v>232</v>
      </c>
      <c r="V523" s="187" t="s">
        <v>232</v>
      </c>
      <c r="W523" s="187" t="s">
        <v>232</v>
      </c>
      <c r="X523" s="187" t="s">
        <v>232</v>
      </c>
      <c r="Y523" s="187" t="s">
        <v>232</v>
      </c>
      <c r="Z523" s="87" t="s">
        <v>1199</v>
      </c>
      <c r="AA523" s="147"/>
    </row>
    <row r="524" spans="1:27" ht="51" x14ac:dyDescent="0.25">
      <c r="A524" s="5">
        <v>516</v>
      </c>
      <c r="B524" s="1" t="s">
        <v>115</v>
      </c>
      <c r="C524" s="1" t="s">
        <v>10107</v>
      </c>
      <c r="D524" s="184" t="s">
        <v>1443</v>
      </c>
      <c r="E524" s="147" t="s">
        <v>1440</v>
      </c>
      <c r="F524" s="147" t="s">
        <v>963</v>
      </c>
      <c r="G524" s="37">
        <v>40179</v>
      </c>
      <c r="H524" s="37">
        <v>40179</v>
      </c>
      <c r="I524" s="147" t="s">
        <v>1346</v>
      </c>
      <c r="J524" s="37">
        <v>43466</v>
      </c>
      <c r="K524" s="147" t="s">
        <v>10108</v>
      </c>
      <c r="L524" s="147" t="s">
        <v>87</v>
      </c>
      <c r="M524" s="147" t="s">
        <v>1417</v>
      </c>
      <c r="N524" s="147" t="s">
        <v>66</v>
      </c>
      <c r="O524" s="147" t="s">
        <v>91</v>
      </c>
      <c r="P524" s="147" t="s">
        <v>251</v>
      </c>
      <c r="Q524" s="51"/>
      <c r="R524" s="7">
        <v>10</v>
      </c>
      <c r="S524" s="7" t="s">
        <v>219</v>
      </c>
      <c r="T524" s="187" t="s">
        <v>758</v>
      </c>
      <c r="U524" s="187" t="s">
        <v>232</v>
      </c>
      <c r="V524" s="187" t="s">
        <v>232</v>
      </c>
      <c r="W524" s="187" t="s">
        <v>232</v>
      </c>
      <c r="X524" s="187" t="s">
        <v>232</v>
      </c>
      <c r="Y524" s="187" t="s">
        <v>232</v>
      </c>
      <c r="Z524" s="87" t="s">
        <v>1199</v>
      </c>
      <c r="AA524" s="147"/>
    </row>
    <row r="525" spans="1:27" ht="127.5" x14ac:dyDescent="0.25">
      <c r="A525" s="5">
        <v>517</v>
      </c>
      <c r="B525" s="1" t="s">
        <v>115</v>
      </c>
      <c r="C525" s="1" t="s">
        <v>10109</v>
      </c>
      <c r="D525" s="184" t="s">
        <v>1444</v>
      </c>
      <c r="E525" s="147" t="s">
        <v>10110</v>
      </c>
      <c r="F525" s="147" t="s">
        <v>10111</v>
      </c>
      <c r="G525" s="37">
        <v>40909</v>
      </c>
      <c r="H525" s="37">
        <v>40909</v>
      </c>
      <c r="I525" s="147" t="s">
        <v>9197</v>
      </c>
      <c r="J525" s="37">
        <v>43466</v>
      </c>
      <c r="K525" s="147" t="s">
        <v>10112</v>
      </c>
      <c r="L525" s="147" t="s">
        <v>62</v>
      </c>
      <c r="M525" s="147" t="s">
        <v>1445</v>
      </c>
      <c r="N525" s="147" t="s">
        <v>66</v>
      </c>
      <c r="O525" s="147" t="s">
        <v>91</v>
      </c>
      <c r="P525" s="147" t="s">
        <v>251</v>
      </c>
      <c r="Q525" s="51"/>
      <c r="R525" s="7">
        <v>14</v>
      </c>
      <c r="S525" s="6" t="s">
        <v>2286</v>
      </c>
      <c r="T525" s="187">
        <v>0</v>
      </c>
      <c r="U525" s="187" t="s">
        <v>232</v>
      </c>
      <c r="V525" s="187" t="s">
        <v>232</v>
      </c>
      <c r="W525" s="187" t="s">
        <v>232</v>
      </c>
      <c r="X525" s="187" t="s">
        <v>232</v>
      </c>
      <c r="Y525" s="187" t="s">
        <v>232</v>
      </c>
      <c r="Z525" s="87" t="s">
        <v>1199</v>
      </c>
      <c r="AA525" s="147"/>
    </row>
    <row r="526" spans="1:27" ht="89.25" x14ac:dyDescent="0.25">
      <c r="A526" s="5">
        <v>518</v>
      </c>
      <c r="B526" s="1" t="s">
        <v>115</v>
      </c>
      <c r="C526" s="1" t="s">
        <v>10113</v>
      </c>
      <c r="D526" s="184" t="s">
        <v>1446</v>
      </c>
      <c r="E526" s="147" t="s">
        <v>1447</v>
      </c>
      <c r="F526" s="147" t="s">
        <v>1448</v>
      </c>
      <c r="G526" s="37">
        <v>41640</v>
      </c>
      <c r="H526" s="37">
        <v>41640</v>
      </c>
      <c r="I526" s="147" t="s">
        <v>1449</v>
      </c>
      <c r="J526" s="37" t="s">
        <v>176</v>
      </c>
      <c r="K526" s="147" t="s">
        <v>1450</v>
      </c>
      <c r="L526" s="147" t="s">
        <v>63</v>
      </c>
      <c r="M526" s="147" t="s">
        <v>1356</v>
      </c>
      <c r="N526" s="147" t="s">
        <v>66</v>
      </c>
      <c r="O526" s="147" t="s">
        <v>91</v>
      </c>
      <c r="P526" s="147" t="s">
        <v>251</v>
      </c>
      <c r="Q526" s="51"/>
      <c r="R526" s="7">
        <v>14</v>
      </c>
      <c r="S526" s="6" t="s">
        <v>2286</v>
      </c>
      <c r="T526" s="187">
        <v>299663</v>
      </c>
      <c r="U526" s="187" t="s">
        <v>758</v>
      </c>
      <c r="V526" s="187">
        <v>300000</v>
      </c>
      <c r="W526" s="187">
        <v>300000</v>
      </c>
      <c r="X526" s="187">
        <v>300000</v>
      </c>
      <c r="Y526" s="187">
        <v>300000</v>
      </c>
      <c r="Z526" s="87" t="s">
        <v>1199</v>
      </c>
      <c r="AA526" s="147"/>
    </row>
    <row r="527" spans="1:27" ht="63.75" x14ac:dyDescent="0.25">
      <c r="A527" s="5">
        <v>519</v>
      </c>
      <c r="B527" s="1" t="s">
        <v>115</v>
      </c>
      <c r="C527" s="1" t="s">
        <v>10114</v>
      </c>
      <c r="D527" s="184" t="s">
        <v>1451</v>
      </c>
      <c r="E527" s="147" t="s">
        <v>289</v>
      </c>
      <c r="F527" s="147" t="s">
        <v>1389</v>
      </c>
      <c r="G527" s="37">
        <v>42005</v>
      </c>
      <c r="H527" s="37">
        <v>42005</v>
      </c>
      <c r="I527" s="147" t="s">
        <v>1346</v>
      </c>
      <c r="J527" s="37">
        <v>43466</v>
      </c>
      <c r="K527" s="147" t="s">
        <v>10115</v>
      </c>
      <c r="L527" s="147" t="s">
        <v>63</v>
      </c>
      <c r="M527" s="147" t="s">
        <v>1452</v>
      </c>
      <c r="N527" s="147" t="s">
        <v>66</v>
      </c>
      <c r="O527" s="147" t="s">
        <v>91</v>
      </c>
      <c r="P527" s="147" t="s">
        <v>251</v>
      </c>
      <c r="Q527" s="51"/>
      <c r="R527" s="7">
        <v>3</v>
      </c>
      <c r="S527" s="69" t="s">
        <v>256</v>
      </c>
      <c r="T527" s="187">
        <v>118236</v>
      </c>
      <c r="U527" s="187" t="s">
        <v>232</v>
      </c>
      <c r="V527" s="187" t="s">
        <v>232</v>
      </c>
      <c r="W527" s="187" t="s">
        <v>232</v>
      </c>
      <c r="X527" s="187" t="s">
        <v>232</v>
      </c>
      <c r="Y527" s="187" t="s">
        <v>232</v>
      </c>
      <c r="Z527" s="87" t="s">
        <v>1199</v>
      </c>
      <c r="AA527" s="147"/>
    </row>
    <row r="528" spans="1:27" ht="89.25" x14ac:dyDescent="0.25">
      <c r="A528" s="5">
        <v>520</v>
      </c>
      <c r="B528" s="1" t="s">
        <v>115</v>
      </c>
      <c r="C528" s="1" t="s">
        <v>10116</v>
      </c>
      <c r="D528" s="184" t="s">
        <v>1453</v>
      </c>
      <c r="E528" s="147" t="s">
        <v>289</v>
      </c>
      <c r="F528" s="147" t="s">
        <v>1361</v>
      </c>
      <c r="G528" s="37">
        <v>42227</v>
      </c>
      <c r="H528" s="37">
        <v>42005</v>
      </c>
      <c r="I528" s="147" t="s">
        <v>1372</v>
      </c>
      <c r="J528" s="37" t="s">
        <v>176</v>
      </c>
      <c r="K528" s="147" t="s">
        <v>10117</v>
      </c>
      <c r="L528" s="147" t="s">
        <v>62</v>
      </c>
      <c r="M528" s="147" t="s">
        <v>1356</v>
      </c>
      <c r="N528" s="147" t="s">
        <v>66</v>
      </c>
      <c r="O528" s="147" t="s">
        <v>91</v>
      </c>
      <c r="P528" s="147" t="s">
        <v>251</v>
      </c>
      <c r="Q528" s="51"/>
      <c r="R528" s="7">
        <v>14</v>
      </c>
      <c r="S528" s="6" t="s">
        <v>2286</v>
      </c>
      <c r="T528" s="187">
        <v>37633</v>
      </c>
      <c r="U528" s="187" t="s">
        <v>758</v>
      </c>
      <c r="V528" s="187">
        <v>39000</v>
      </c>
      <c r="W528" s="187">
        <v>41000</v>
      </c>
      <c r="X528" s="187">
        <v>43000</v>
      </c>
      <c r="Y528" s="187">
        <v>45000</v>
      </c>
      <c r="Z528" s="87" t="s">
        <v>1199</v>
      </c>
      <c r="AA528" s="147" t="s">
        <v>76</v>
      </c>
    </row>
    <row r="529" spans="1:27" ht="76.5" x14ac:dyDescent="0.25">
      <c r="A529" s="5">
        <v>521</v>
      </c>
      <c r="B529" s="1" t="s">
        <v>115</v>
      </c>
      <c r="C529" s="1" t="s">
        <v>10118</v>
      </c>
      <c r="D529" s="184" t="s">
        <v>1454</v>
      </c>
      <c r="E529" s="147" t="s">
        <v>1455</v>
      </c>
      <c r="F529" s="147" t="s">
        <v>783</v>
      </c>
      <c r="G529" s="37">
        <v>43211</v>
      </c>
      <c r="H529" s="37">
        <v>43101</v>
      </c>
      <c r="I529" s="147" t="s">
        <v>316</v>
      </c>
      <c r="J529" s="37" t="s">
        <v>9108</v>
      </c>
      <c r="K529" s="147" t="s">
        <v>10119</v>
      </c>
      <c r="L529" s="147" t="s">
        <v>62</v>
      </c>
      <c r="M529" s="147" t="s">
        <v>1356</v>
      </c>
      <c r="N529" s="147" t="s">
        <v>66</v>
      </c>
      <c r="O529" s="147" t="s">
        <v>88</v>
      </c>
      <c r="P529" s="147" t="s">
        <v>1456</v>
      </c>
      <c r="Q529" s="38" t="s">
        <v>8577</v>
      </c>
      <c r="R529" s="7">
        <v>2</v>
      </c>
      <c r="S529" s="6" t="s">
        <v>224</v>
      </c>
      <c r="T529" s="187" t="s">
        <v>758</v>
      </c>
      <c r="U529" s="187">
        <v>7</v>
      </c>
      <c r="V529" s="187">
        <v>9237</v>
      </c>
      <c r="W529" s="187">
        <v>14999</v>
      </c>
      <c r="X529" s="187">
        <v>18112</v>
      </c>
      <c r="Y529" s="187">
        <v>12941</v>
      </c>
      <c r="Z529" s="87" t="s">
        <v>1199</v>
      </c>
      <c r="AA529" s="96" t="s">
        <v>7757</v>
      </c>
    </row>
    <row r="530" spans="1:27" ht="63.75" x14ac:dyDescent="0.25">
      <c r="A530" s="5">
        <v>522</v>
      </c>
      <c r="B530" s="1" t="s">
        <v>115</v>
      </c>
      <c r="C530" s="1" t="s">
        <v>10120</v>
      </c>
      <c r="D530" s="184" t="s">
        <v>1457</v>
      </c>
      <c r="E530" s="147" t="s">
        <v>1458</v>
      </c>
      <c r="F530" s="147" t="s">
        <v>1459</v>
      </c>
      <c r="G530" s="37">
        <v>43101</v>
      </c>
      <c r="H530" s="37">
        <v>43101</v>
      </c>
      <c r="I530" s="6" t="s">
        <v>1346</v>
      </c>
      <c r="J530" s="37" t="s">
        <v>176</v>
      </c>
      <c r="K530" s="147" t="s">
        <v>10121</v>
      </c>
      <c r="L530" s="147" t="s">
        <v>62</v>
      </c>
      <c r="M530" s="147" t="s">
        <v>1460</v>
      </c>
      <c r="N530" s="147" t="s">
        <v>70</v>
      </c>
      <c r="O530" s="147" t="s">
        <v>88</v>
      </c>
      <c r="P530" s="147" t="s">
        <v>277</v>
      </c>
      <c r="Q530" s="51"/>
      <c r="R530" s="7">
        <v>2</v>
      </c>
      <c r="S530" s="6" t="s">
        <v>224</v>
      </c>
      <c r="T530" s="192">
        <v>395723</v>
      </c>
      <c r="U530" s="192">
        <v>329920</v>
      </c>
      <c r="V530" s="192">
        <v>235000</v>
      </c>
      <c r="W530" s="192">
        <v>448480</v>
      </c>
      <c r="X530" s="192">
        <v>481668</v>
      </c>
      <c r="Y530" s="192">
        <v>528300</v>
      </c>
      <c r="Z530" s="87" t="s">
        <v>1222</v>
      </c>
      <c r="AA530" s="147" t="s">
        <v>83</v>
      </c>
    </row>
    <row r="531" spans="1:27" ht="63.75" x14ac:dyDescent="0.25">
      <c r="A531" s="5">
        <v>523</v>
      </c>
      <c r="B531" s="1" t="s">
        <v>115</v>
      </c>
      <c r="C531" s="1" t="s">
        <v>10120</v>
      </c>
      <c r="D531" s="184" t="s">
        <v>1457</v>
      </c>
      <c r="E531" s="147" t="s">
        <v>1461</v>
      </c>
      <c r="F531" s="147" t="s">
        <v>1462</v>
      </c>
      <c r="G531" s="37">
        <v>43101</v>
      </c>
      <c r="H531" s="37">
        <v>43101</v>
      </c>
      <c r="I531" s="6" t="s">
        <v>1346</v>
      </c>
      <c r="J531" s="37" t="s">
        <v>176</v>
      </c>
      <c r="K531" s="147" t="s">
        <v>10122</v>
      </c>
      <c r="L531" s="147" t="s">
        <v>62</v>
      </c>
      <c r="M531" s="147" t="s">
        <v>1460</v>
      </c>
      <c r="N531" s="147" t="s">
        <v>70</v>
      </c>
      <c r="O531" s="147" t="s">
        <v>88</v>
      </c>
      <c r="P531" s="147" t="s">
        <v>277</v>
      </c>
      <c r="Q531" s="51"/>
      <c r="R531" s="7">
        <v>2</v>
      </c>
      <c r="S531" s="6" t="s">
        <v>224</v>
      </c>
      <c r="T531" s="192"/>
      <c r="U531" s="192"/>
      <c r="V531" s="192"/>
      <c r="W531" s="192"/>
      <c r="X531" s="192"/>
      <c r="Y531" s="192"/>
      <c r="Z531" s="87" t="s">
        <v>1222</v>
      </c>
      <c r="AA531" s="147" t="s">
        <v>81</v>
      </c>
    </row>
    <row r="532" spans="1:27" ht="76.5" x14ac:dyDescent="0.25">
      <c r="A532" s="5">
        <v>524</v>
      </c>
      <c r="B532" s="1" t="s">
        <v>115</v>
      </c>
      <c r="C532" s="1" t="s">
        <v>10120</v>
      </c>
      <c r="D532" s="184" t="s">
        <v>1463</v>
      </c>
      <c r="E532" s="147" t="s">
        <v>10123</v>
      </c>
      <c r="F532" s="147" t="s">
        <v>10124</v>
      </c>
      <c r="G532" s="37">
        <v>43101</v>
      </c>
      <c r="H532" s="37">
        <v>43101</v>
      </c>
      <c r="I532" s="6" t="s">
        <v>1346</v>
      </c>
      <c r="J532" s="37" t="s">
        <v>176</v>
      </c>
      <c r="K532" s="147" t="s">
        <v>10125</v>
      </c>
      <c r="L532" s="147" t="s">
        <v>62</v>
      </c>
      <c r="M532" s="147" t="s">
        <v>1460</v>
      </c>
      <c r="N532" s="147" t="s">
        <v>70</v>
      </c>
      <c r="O532" s="147" t="s">
        <v>88</v>
      </c>
      <c r="P532" s="147" t="s">
        <v>1464</v>
      </c>
      <c r="Q532" s="51" t="s">
        <v>7882</v>
      </c>
      <c r="R532" s="7">
        <v>2</v>
      </c>
      <c r="S532" s="6" t="s">
        <v>224</v>
      </c>
      <c r="T532" s="192"/>
      <c r="U532" s="192"/>
      <c r="V532" s="192"/>
      <c r="W532" s="192"/>
      <c r="X532" s="192"/>
      <c r="Y532" s="192"/>
      <c r="Z532" s="87" t="s">
        <v>1222</v>
      </c>
      <c r="AA532" s="147"/>
    </row>
    <row r="533" spans="1:27" ht="63.75" x14ac:dyDescent="0.25">
      <c r="A533" s="5">
        <v>525</v>
      </c>
      <c r="B533" s="1" t="s">
        <v>115</v>
      </c>
      <c r="C533" s="1" t="s">
        <v>10120</v>
      </c>
      <c r="D533" s="184" t="s">
        <v>1465</v>
      </c>
      <c r="E533" s="147" t="s">
        <v>10126</v>
      </c>
      <c r="F533" s="147" t="s">
        <v>1466</v>
      </c>
      <c r="G533" s="37">
        <v>43101</v>
      </c>
      <c r="H533" s="37">
        <v>43101</v>
      </c>
      <c r="I533" s="6" t="s">
        <v>1346</v>
      </c>
      <c r="J533" s="37" t="s">
        <v>176</v>
      </c>
      <c r="K533" s="147" t="s">
        <v>10127</v>
      </c>
      <c r="L533" s="147" t="s">
        <v>62</v>
      </c>
      <c r="M533" s="147" t="s">
        <v>1460</v>
      </c>
      <c r="N533" s="147" t="s">
        <v>70</v>
      </c>
      <c r="O533" s="147" t="s">
        <v>88</v>
      </c>
      <c r="P533" s="147" t="s">
        <v>1011</v>
      </c>
      <c r="Q533" s="51" t="s">
        <v>8183</v>
      </c>
      <c r="R533" s="7">
        <v>2</v>
      </c>
      <c r="S533" s="6" t="s">
        <v>224</v>
      </c>
      <c r="T533" s="192"/>
      <c r="U533" s="192"/>
      <c r="V533" s="192"/>
      <c r="W533" s="192"/>
      <c r="X533" s="192"/>
      <c r="Y533" s="192"/>
      <c r="Z533" s="87" t="s">
        <v>1222</v>
      </c>
      <c r="AA533" s="147"/>
    </row>
    <row r="534" spans="1:27" ht="114.75" x14ac:dyDescent="0.25">
      <c r="A534" s="5">
        <v>526</v>
      </c>
      <c r="B534" s="1" t="s">
        <v>115</v>
      </c>
      <c r="C534" s="1" t="s">
        <v>1467</v>
      </c>
      <c r="D534" s="184" t="s">
        <v>1468</v>
      </c>
      <c r="E534" s="147" t="s">
        <v>1469</v>
      </c>
      <c r="F534" s="147" t="s">
        <v>7789</v>
      </c>
      <c r="G534" s="37">
        <v>42171</v>
      </c>
      <c r="H534" s="37">
        <v>42005</v>
      </c>
      <c r="I534" s="147" t="s">
        <v>650</v>
      </c>
      <c r="J534" s="37">
        <v>44197</v>
      </c>
      <c r="K534" s="147" t="s">
        <v>10128</v>
      </c>
      <c r="L534" s="147" t="s">
        <v>62</v>
      </c>
      <c r="M534" s="147" t="s">
        <v>1460</v>
      </c>
      <c r="N534" s="147" t="s">
        <v>70</v>
      </c>
      <c r="O534" s="147" t="s">
        <v>92</v>
      </c>
      <c r="P534" s="147" t="s">
        <v>519</v>
      </c>
      <c r="Q534" s="51" t="s">
        <v>8184</v>
      </c>
      <c r="R534" s="7">
        <v>2</v>
      </c>
      <c r="S534" s="6" t="s">
        <v>224</v>
      </c>
      <c r="T534" s="187">
        <v>34376</v>
      </c>
      <c r="U534" s="187">
        <v>52581</v>
      </c>
      <c r="V534" s="187">
        <v>25500</v>
      </c>
      <c r="W534" s="187" t="s">
        <v>232</v>
      </c>
      <c r="X534" s="187" t="s">
        <v>232</v>
      </c>
      <c r="Y534" s="187" t="s">
        <v>232</v>
      </c>
      <c r="Z534" s="153" t="s">
        <v>831</v>
      </c>
      <c r="AA534" s="147"/>
    </row>
    <row r="535" spans="1:27" ht="114.75" x14ac:dyDescent="0.25">
      <c r="A535" s="5">
        <v>527</v>
      </c>
      <c r="B535" s="1" t="s">
        <v>115</v>
      </c>
      <c r="C535" s="1" t="s">
        <v>1467</v>
      </c>
      <c r="D535" s="184" t="s">
        <v>1471</v>
      </c>
      <c r="E535" s="147" t="s">
        <v>1472</v>
      </c>
      <c r="F535" s="147" t="s">
        <v>1470</v>
      </c>
      <c r="G535" s="37">
        <v>42171</v>
      </c>
      <c r="H535" s="37">
        <v>42005</v>
      </c>
      <c r="I535" s="147" t="s">
        <v>1896</v>
      </c>
      <c r="J535" s="37">
        <v>44197</v>
      </c>
      <c r="K535" s="147" t="s">
        <v>10128</v>
      </c>
      <c r="L535" s="147" t="s">
        <v>62</v>
      </c>
      <c r="M535" s="147" t="s">
        <v>1460</v>
      </c>
      <c r="N535" s="147" t="s">
        <v>68</v>
      </c>
      <c r="O535" s="147" t="s">
        <v>92</v>
      </c>
      <c r="P535" s="147" t="s">
        <v>281</v>
      </c>
      <c r="Q535" s="51"/>
      <c r="R535" s="7">
        <v>2</v>
      </c>
      <c r="S535" s="6" t="s">
        <v>224</v>
      </c>
      <c r="T535" s="187">
        <v>24811</v>
      </c>
      <c r="U535" s="187">
        <v>17703</v>
      </c>
      <c r="V535" s="187">
        <v>6201</v>
      </c>
      <c r="W535" s="187" t="s">
        <v>232</v>
      </c>
      <c r="X535" s="187" t="s">
        <v>232</v>
      </c>
      <c r="Y535" s="187" t="s">
        <v>232</v>
      </c>
      <c r="Z535" s="153" t="s">
        <v>831</v>
      </c>
      <c r="AA535" s="147"/>
    </row>
    <row r="536" spans="1:27" ht="89.25" x14ac:dyDescent="0.25">
      <c r="A536" s="5">
        <v>528</v>
      </c>
      <c r="B536" s="1" t="s">
        <v>116</v>
      </c>
      <c r="C536" s="1" t="s">
        <v>1473</v>
      </c>
      <c r="D536" s="184" t="s">
        <v>608</v>
      </c>
      <c r="E536" s="147" t="s">
        <v>1474</v>
      </c>
      <c r="F536" s="6" t="s">
        <v>1475</v>
      </c>
      <c r="G536" s="8">
        <v>40909</v>
      </c>
      <c r="H536" s="8">
        <v>40909</v>
      </c>
      <c r="I536" s="6" t="s">
        <v>1346</v>
      </c>
      <c r="J536" s="8">
        <v>43466</v>
      </c>
      <c r="K536" s="6" t="s">
        <v>1476</v>
      </c>
      <c r="L536" s="6" t="s">
        <v>87</v>
      </c>
      <c r="M536" s="186" t="s">
        <v>1477</v>
      </c>
      <c r="N536" s="147" t="s">
        <v>95</v>
      </c>
      <c r="O536" s="6" t="s">
        <v>416</v>
      </c>
      <c r="P536" s="6" t="s">
        <v>9087</v>
      </c>
      <c r="Q536" s="51"/>
      <c r="R536" s="38">
        <v>10</v>
      </c>
      <c r="S536" s="6" t="s">
        <v>219</v>
      </c>
      <c r="T536" s="187">
        <v>0</v>
      </c>
      <c r="U536" s="187" t="s">
        <v>232</v>
      </c>
      <c r="V536" s="187" t="s">
        <v>232</v>
      </c>
      <c r="W536" s="187" t="s">
        <v>232</v>
      </c>
      <c r="X536" s="187" t="s">
        <v>232</v>
      </c>
      <c r="Y536" s="187" t="s">
        <v>232</v>
      </c>
      <c r="Z536" s="87" t="s">
        <v>1199</v>
      </c>
      <c r="AA536" s="147"/>
    </row>
    <row r="537" spans="1:27" ht="102" x14ac:dyDescent="0.25">
      <c r="A537" s="5">
        <v>529</v>
      </c>
      <c r="B537" s="1" t="s">
        <v>116</v>
      </c>
      <c r="C537" s="1" t="s">
        <v>1473</v>
      </c>
      <c r="D537" s="184" t="s">
        <v>612</v>
      </c>
      <c r="E537" s="147" t="s">
        <v>9105</v>
      </c>
      <c r="F537" s="147" t="s">
        <v>1478</v>
      </c>
      <c r="G537" s="8">
        <v>40909</v>
      </c>
      <c r="H537" s="8">
        <v>40909</v>
      </c>
      <c r="I537" s="6" t="s">
        <v>1479</v>
      </c>
      <c r="J537" s="8">
        <v>43466</v>
      </c>
      <c r="K537" s="6" t="s">
        <v>1480</v>
      </c>
      <c r="L537" s="6" t="s">
        <v>62</v>
      </c>
      <c r="M537" s="186" t="s">
        <v>1481</v>
      </c>
      <c r="N537" s="147" t="s">
        <v>95</v>
      </c>
      <c r="O537" s="6" t="s">
        <v>416</v>
      </c>
      <c r="P537" s="6" t="s">
        <v>9087</v>
      </c>
      <c r="Q537" s="51"/>
      <c r="R537" s="38" t="s">
        <v>21</v>
      </c>
      <c r="S537" s="6" t="s">
        <v>224</v>
      </c>
      <c r="T537" s="187">
        <v>0</v>
      </c>
      <c r="U537" s="187" t="s">
        <v>232</v>
      </c>
      <c r="V537" s="187" t="s">
        <v>232</v>
      </c>
      <c r="W537" s="187" t="s">
        <v>232</v>
      </c>
      <c r="X537" s="187" t="s">
        <v>232</v>
      </c>
      <c r="Y537" s="187" t="s">
        <v>232</v>
      </c>
      <c r="Z537" s="87" t="s">
        <v>1199</v>
      </c>
      <c r="AA537" s="147"/>
    </row>
    <row r="538" spans="1:27" ht="102" x14ac:dyDescent="0.25">
      <c r="A538" s="5">
        <v>530</v>
      </c>
      <c r="B538" s="1" t="s">
        <v>116</v>
      </c>
      <c r="C538" s="1" t="s">
        <v>10129</v>
      </c>
      <c r="D538" s="184" t="s">
        <v>729</v>
      </c>
      <c r="E538" s="147" t="s">
        <v>1482</v>
      </c>
      <c r="F538" s="147" t="s">
        <v>1483</v>
      </c>
      <c r="G538" s="8">
        <v>41743</v>
      </c>
      <c r="H538" s="8">
        <v>41640</v>
      </c>
      <c r="I538" s="6" t="s">
        <v>1346</v>
      </c>
      <c r="J538" s="8">
        <v>43466</v>
      </c>
      <c r="K538" s="6" t="s">
        <v>9106</v>
      </c>
      <c r="L538" s="6" t="s">
        <v>62</v>
      </c>
      <c r="M538" s="186" t="s">
        <v>1484</v>
      </c>
      <c r="N538" s="147" t="s">
        <v>95</v>
      </c>
      <c r="O538" s="6" t="s">
        <v>416</v>
      </c>
      <c r="P538" s="6" t="s">
        <v>1907</v>
      </c>
      <c r="Q538" s="38" t="s">
        <v>8181</v>
      </c>
      <c r="R538" s="38" t="s">
        <v>26</v>
      </c>
      <c r="S538" s="6" t="s">
        <v>731</v>
      </c>
      <c r="T538" s="187">
        <v>0</v>
      </c>
      <c r="U538" s="187" t="s">
        <v>232</v>
      </c>
      <c r="V538" s="187" t="s">
        <v>232</v>
      </c>
      <c r="W538" s="187" t="s">
        <v>232</v>
      </c>
      <c r="X538" s="187" t="s">
        <v>232</v>
      </c>
      <c r="Y538" s="187" t="s">
        <v>232</v>
      </c>
      <c r="Z538" s="87" t="s">
        <v>1199</v>
      </c>
      <c r="AA538" s="147"/>
    </row>
    <row r="539" spans="1:27" ht="89.25" x14ac:dyDescent="0.25">
      <c r="A539" s="5">
        <v>531</v>
      </c>
      <c r="B539" s="1" t="s">
        <v>116</v>
      </c>
      <c r="C539" s="1" t="s">
        <v>9028</v>
      </c>
      <c r="D539" s="184" t="s">
        <v>1609</v>
      </c>
      <c r="E539" s="147" t="s">
        <v>10130</v>
      </c>
      <c r="F539" s="147" t="s">
        <v>1485</v>
      </c>
      <c r="G539" s="8">
        <v>42438</v>
      </c>
      <c r="H539" s="8">
        <v>42370</v>
      </c>
      <c r="I539" s="6" t="s">
        <v>1486</v>
      </c>
      <c r="J539" s="8">
        <v>43466</v>
      </c>
      <c r="K539" s="6" t="s">
        <v>1487</v>
      </c>
      <c r="L539" s="6" t="s">
        <v>62</v>
      </c>
      <c r="M539" s="186" t="s">
        <v>1488</v>
      </c>
      <c r="N539" s="147" t="s">
        <v>95</v>
      </c>
      <c r="O539" s="6" t="s">
        <v>416</v>
      </c>
      <c r="P539" s="6" t="s">
        <v>9087</v>
      </c>
      <c r="Q539" s="38" t="s">
        <v>8182</v>
      </c>
      <c r="R539" s="38" t="s">
        <v>26</v>
      </c>
      <c r="S539" s="6" t="s">
        <v>731</v>
      </c>
      <c r="T539" s="187">
        <v>14</v>
      </c>
      <c r="U539" s="187" t="s">
        <v>232</v>
      </c>
      <c r="V539" s="187" t="s">
        <v>232</v>
      </c>
      <c r="W539" s="187" t="s">
        <v>232</v>
      </c>
      <c r="X539" s="187" t="s">
        <v>232</v>
      </c>
      <c r="Y539" s="187" t="s">
        <v>232</v>
      </c>
      <c r="Z539" s="87" t="s">
        <v>1199</v>
      </c>
      <c r="AA539" s="147"/>
    </row>
    <row r="540" spans="1:27" ht="102" x14ac:dyDescent="0.25">
      <c r="A540" s="5">
        <v>532</v>
      </c>
      <c r="B540" s="1" t="s">
        <v>116</v>
      </c>
      <c r="C540" s="1" t="s">
        <v>10131</v>
      </c>
      <c r="D540" s="184" t="s">
        <v>1610</v>
      </c>
      <c r="E540" s="147" t="s">
        <v>10132</v>
      </c>
      <c r="F540" s="147" t="s">
        <v>556</v>
      </c>
      <c r="G540" s="8">
        <v>43047</v>
      </c>
      <c r="H540" s="8">
        <v>42951</v>
      </c>
      <c r="I540" s="6" t="s">
        <v>316</v>
      </c>
      <c r="J540" s="37" t="s">
        <v>10133</v>
      </c>
      <c r="K540" s="6" t="s">
        <v>10134</v>
      </c>
      <c r="L540" s="6" t="s">
        <v>62</v>
      </c>
      <c r="M540" s="186" t="s">
        <v>1481</v>
      </c>
      <c r="N540" s="147" t="s">
        <v>95</v>
      </c>
      <c r="O540" s="147" t="s">
        <v>88</v>
      </c>
      <c r="P540" s="6" t="s">
        <v>10135</v>
      </c>
      <c r="Q540" s="38" t="s">
        <v>8577</v>
      </c>
      <c r="R540" s="38" t="s">
        <v>27</v>
      </c>
      <c r="S540" s="6" t="s">
        <v>492</v>
      </c>
      <c r="T540" s="187">
        <v>0</v>
      </c>
      <c r="U540" s="187">
        <v>3</v>
      </c>
      <c r="V540" s="187">
        <v>3</v>
      </c>
      <c r="W540" s="187">
        <v>3</v>
      </c>
      <c r="X540" s="187">
        <v>3</v>
      </c>
      <c r="Y540" s="187">
        <v>3</v>
      </c>
      <c r="Z540" s="87" t="s">
        <v>1199</v>
      </c>
      <c r="AA540" s="96" t="s">
        <v>7757</v>
      </c>
    </row>
    <row r="541" spans="1:27" ht="51" x14ac:dyDescent="0.25">
      <c r="A541" s="5">
        <v>533</v>
      </c>
      <c r="B541" s="1" t="s">
        <v>116</v>
      </c>
      <c r="C541" s="1" t="s">
        <v>8025</v>
      </c>
      <c r="D541" s="184" t="s">
        <v>1611</v>
      </c>
      <c r="E541" s="147" t="s">
        <v>10136</v>
      </c>
      <c r="F541" s="147" t="s">
        <v>1489</v>
      </c>
      <c r="G541" s="8">
        <v>43294</v>
      </c>
      <c r="H541" s="8">
        <v>43101</v>
      </c>
      <c r="I541" s="6" t="s">
        <v>1490</v>
      </c>
      <c r="J541" s="8">
        <v>43466</v>
      </c>
      <c r="K541" s="147" t="s">
        <v>1491</v>
      </c>
      <c r="L541" s="147" t="s">
        <v>62</v>
      </c>
      <c r="M541" s="186" t="s">
        <v>1492</v>
      </c>
      <c r="N541" s="147" t="s">
        <v>66</v>
      </c>
      <c r="O541" s="147" t="s">
        <v>416</v>
      </c>
      <c r="P541" s="71" t="s">
        <v>1493</v>
      </c>
      <c r="Q541" s="51"/>
      <c r="R541" s="2" t="s">
        <v>21</v>
      </c>
      <c r="S541" s="1" t="s">
        <v>224</v>
      </c>
      <c r="T541" s="187">
        <v>10258</v>
      </c>
      <c r="U541" s="187" t="s">
        <v>232</v>
      </c>
      <c r="V541" s="187" t="s">
        <v>232</v>
      </c>
      <c r="W541" s="187" t="s">
        <v>232</v>
      </c>
      <c r="X541" s="187" t="s">
        <v>232</v>
      </c>
      <c r="Y541" s="187" t="s">
        <v>232</v>
      </c>
      <c r="Z541" s="87" t="s">
        <v>1199</v>
      </c>
      <c r="AA541" s="147"/>
    </row>
    <row r="542" spans="1:27" ht="51" x14ac:dyDescent="0.25">
      <c r="A542" s="5">
        <v>534</v>
      </c>
      <c r="B542" s="1" t="s">
        <v>116</v>
      </c>
      <c r="C542" s="1" t="s">
        <v>8026</v>
      </c>
      <c r="D542" s="184" t="s">
        <v>1611</v>
      </c>
      <c r="E542" s="147" t="s">
        <v>10137</v>
      </c>
      <c r="F542" s="147" t="s">
        <v>1489</v>
      </c>
      <c r="G542" s="8">
        <v>43294</v>
      </c>
      <c r="H542" s="8">
        <v>43466</v>
      </c>
      <c r="I542" s="6" t="s">
        <v>1346</v>
      </c>
      <c r="J542" s="8" t="s">
        <v>176</v>
      </c>
      <c r="K542" s="147" t="s">
        <v>1494</v>
      </c>
      <c r="L542" s="147" t="s">
        <v>62</v>
      </c>
      <c r="M542" s="186" t="s">
        <v>1492</v>
      </c>
      <c r="N542" s="147" t="s">
        <v>66</v>
      </c>
      <c r="O542" s="147" t="s">
        <v>416</v>
      </c>
      <c r="P542" s="71" t="s">
        <v>1493</v>
      </c>
      <c r="Q542" s="51"/>
      <c r="R542" s="2" t="s">
        <v>21</v>
      </c>
      <c r="S542" s="1" t="s">
        <v>224</v>
      </c>
      <c r="T542" s="187" t="s">
        <v>232</v>
      </c>
      <c r="U542" s="187">
        <v>45787</v>
      </c>
      <c r="V542" s="187">
        <v>45787</v>
      </c>
      <c r="W542" s="187">
        <v>45787</v>
      </c>
      <c r="X542" s="187">
        <v>45787</v>
      </c>
      <c r="Y542" s="187">
        <v>45787</v>
      </c>
      <c r="Z542" s="87" t="s">
        <v>1199</v>
      </c>
      <c r="AA542" s="147"/>
    </row>
    <row r="543" spans="1:27" ht="51" x14ac:dyDescent="0.25">
      <c r="A543" s="5">
        <v>535</v>
      </c>
      <c r="B543" s="1" t="s">
        <v>116</v>
      </c>
      <c r="C543" s="1" t="s">
        <v>8025</v>
      </c>
      <c r="D543" s="184" t="s">
        <v>1611</v>
      </c>
      <c r="E543" s="147" t="s">
        <v>10138</v>
      </c>
      <c r="F543" s="147" t="s">
        <v>1489</v>
      </c>
      <c r="G543" s="8">
        <v>43294</v>
      </c>
      <c r="H543" s="8">
        <v>43101</v>
      </c>
      <c r="I543" s="6" t="s">
        <v>1346</v>
      </c>
      <c r="J543" s="8" t="s">
        <v>176</v>
      </c>
      <c r="K543" s="147" t="s">
        <v>1495</v>
      </c>
      <c r="L543" s="147" t="s">
        <v>62</v>
      </c>
      <c r="M543" s="186" t="s">
        <v>1492</v>
      </c>
      <c r="N543" s="147" t="s">
        <v>66</v>
      </c>
      <c r="O543" s="147" t="s">
        <v>416</v>
      </c>
      <c r="P543" s="6" t="s">
        <v>926</v>
      </c>
      <c r="Q543" s="51"/>
      <c r="R543" s="2" t="s">
        <v>21</v>
      </c>
      <c r="S543" s="1" t="s">
        <v>224</v>
      </c>
      <c r="T543" s="187">
        <v>8611</v>
      </c>
      <c r="U543" s="187">
        <v>11815</v>
      </c>
      <c r="V543" s="187">
        <v>11815</v>
      </c>
      <c r="W543" s="187">
        <v>11815</v>
      </c>
      <c r="X543" s="187">
        <v>11815</v>
      </c>
      <c r="Y543" s="187">
        <v>11815</v>
      </c>
      <c r="Z543" s="87" t="s">
        <v>1199</v>
      </c>
      <c r="AA543" s="147"/>
    </row>
    <row r="544" spans="1:27" ht="63.75" x14ac:dyDescent="0.25">
      <c r="A544" s="5">
        <v>536</v>
      </c>
      <c r="B544" s="1" t="s">
        <v>116</v>
      </c>
      <c r="C544" s="1" t="s">
        <v>10139</v>
      </c>
      <c r="D544" s="184" t="s">
        <v>1612</v>
      </c>
      <c r="E544" s="147" t="s">
        <v>10140</v>
      </c>
      <c r="F544" s="147" t="s">
        <v>1496</v>
      </c>
      <c r="G544" s="8">
        <v>43174</v>
      </c>
      <c r="H544" s="8">
        <v>43101</v>
      </c>
      <c r="I544" s="6" t="s">
        <v>9231</v>
      </c>
      <c r="J544" s="8">
        <v>44927</v>
      </c>
      <c r="K544" s="147" t="s">
        <v>1497</v>
      </c>
      <c r="L544" s="147" t="s">
        <v>62</v>
      </c>
      <c r="M544" s="186" t="s">
        <v>1492</v>
      </c>
      <c r="N544" s="147" t="s">
        <v>66</v>
      </c>
      <c r="O544" s="147" t="s">
        <v>416</v>
      </c>
      <c r="P544" s="6" t="s">
        <v>1418</v>
      </c>
      <c r="Q544" s="51"/>
      <c r="R544" s="2" t="s">
        <v>21</v>
      </c>
      <c r="S544" s="1" t="s">
        <v>224</v>
      </c>
      <c r="T544" s="187">
        <v>10334</v>
      </c>
      <c r="U544" s="187">
        <v>4813</v>
      </c>
      <c r="V544" s="187">
        <v>4813</v>
      </c>
      <c r="W544" s="187">
        <v>4813</v>
      </c>
      <c r="X544" s="187">
        <v>4813</v>
      </c>
      <c r="Y544" s="187" t="s">
        <v>232</v>
      </c>
      <c r="Z544" s="87" t="s">
        <v>1199</v>
      </c>
      <c r="AA544" s="147"/>
    </row>
    <row r="545" spans="1:27" ht="51" x14ac:dyDescent="0.25">
      <c r="A545" s="5">
        <v>537</v>
      </c>
      <c r="B545" s="1" t="s">
        <v>116</v>
      </c>
      <c r="C545" s="1" t="s">
        <v>10139</v>
      </c>
      <c r="D545" s="184" t="s">
        <v>1613</v>
      </c>
      <c r="E545" s="147" t="s">
        <v>1482</v>
      </c>
      <c r="F545" s="147" t="s">
        <v>1498</v>
      </c>
      <c r="G545" s="8">
        <v>43174</v>
      </c>
      <c r="H545" s="8">
        <v>43101</v>
      </c>
      <c r="I545" s="6" t="s">
        <v>9231</v>
      </c>
      <c r="J545" s="8">
        <v>44927</v>
      </c>
      <c r="K545" s="147" t="s">
        <v>10141</v>
      </c>
      <c r="L545" s="147" t="s">
        <v>62</v>
      </c>
      <c r="M545" s="186" t="s">
        <v>1492</v>
      </c>
      <c r="N545" s="147" t="s">
        <v>66</v>
      </c>
      <c r="O545" s="147" t="s">
        <v>416</v>
      </c>
      <c r="P545" s="6" t="s">
        <v>1418</v>
      </c>
      <c r="Q545" s="51" t="s">
        <v>8177</v>
      </c>
      <c r="R545" s="2" t="s">
        <v>21</v>
      </c>
      <c r="S545" s="1" t="s">
        <v>224</v>
      </c>
      <c r="T545" s="187">
        <v>17281</v>
      </c>
      <c r="U545" s="187">
        <v>17814</v>
      </c>
      <c r="V545" s="187">
        <v>17814</v>
      </c>
      <c r="W545" s="187">
        <v>17814</v>
      </c>
      <c r="X545" s="187">
        <v>17814</v>
      </c>
      <c r="Y545" s="187" t="s">
        <v>232</v>
      </c>
      <c r="Z545" s="87" t="s">
        <v>1199</v>
      </c>
      <c r="AA545" s="147"/>
    </row>
    <row r="546" spans="1:27" ht="51" x14ac:dyDescent="0.25">
      <c r="A546" s="5">
        <v>538</v>
      </c>
      <c r="B546" s="1" t="s">
        <v>116</v>
      </c>
      <c r="C546" s="1" t="s">
        <v>10142</v>
      </c>
      <c r="D546" s="184" t="s">
        <v>1614</v>
      </c>
      <c r="E546" s="147" t="s">
        <v>10143</v>
      </c>
      <c r="F546" s="147" t="s">
        <v>2494</v>
      </c>
      <c r="G546" s="8">
        <v>42005</v>
      </c>
      <c r="H546" s="8">
        <v>42005</v>
      </c>
      <c r="I546" s="6" t="s">
        <v>1346</v>
      </c>
      <c r="J546" s="8">
        <v>43466</v>
      </c>
      <c r="K546" s="147" t="s">
        <v>8176</v>
      </c>
      <c r="L546" s="147" t="s">
        <v>62</v>
      </c>
      <c r="M546" s="186" t="s">
        <v>1492</v>
      </c>
      <c r="N546" s="147" t="s">
        <v>66</v>
      </c>
      <c r="O546" s="147" t="s">
        <v>89</v>
      </c>
      <c r="P546" s="6" t="s">
        <v>1075</v>
      </c>
      <c r="Q546" s="51"/>
      <c r="R546" s="2" t="s">
        <v>25</v>
      </c>
      <c r="S546" s="1" t="s">
        <v>260</v>
      </c>
      <c r="T546" s="187">
        <v>1439</v>
      </c>
      <c r="U546" s="187" t="s">
        <v>232</v>
      </c>
      <c r="V546" s="187" t="s">
        <v>232</v>
      </c>
      <c r="W546" s="187" t="s">
        <v>232</v>
      </c>
      <c r="X546" s="187" t="s">
        <v>232</v>
      </c>
      <c r="Y546" s="187" t="s">
        <v>232</v>
      </c>
      <c r="Z546" s="87" t="s">
        <v>1199</v>
      </c>
      <c r="AA546" s="147"/>
    </row>
    <row r="547" spans="1:27" ht="63.75" x14ac:dyDescent="0.25">
      <c r="A547" s="5">
        <v>539</v>
      </c>
      <c r="B547" s="1" t="s">
        <v>116</v>
      </c>
      <c r="C547" s="1" t="s">
        <v>10142</v>
      </c>
      <c r="D547" s="184" t="s">
        <v>1615</v>
      </c>
      <c r="E547" s="147" t="s">
        <v>10144</v>
      </c>
      <c r="F547" s="147" t="s">
        <v>1489</v>
      </c>
      <c r="G547" s="8">
        <v>42005</v>
      </c>
      <c r="H547" s="8">
        <v>42005</v>
      </c>
      <c r="I547" s="6" t="s">
        <v>1346</v>
      </c>
      <c r="J547" s="8" t="s">
        <v>176</v>
      </c>
      <c r="K547" s="147" t="s">
        <v>1499</v>
      </c>
      <c r="L547" s="147" t="s">
        <v>87</v>
      </c>
      <c r="M547" s="186" t="s">
        <v>1500</v>
      </c>
      <c r="N547" s="147" t="s">
        <v>66</v>
      </c>
      <c r="O547" s="147" t="s">
        <v>89</v>
      </c>
      <c r="P547" s="6" t="s">
        <v>1075</v>
      </c>
      <c r="Q547" s="51" t="s">
        <v>8178</v>
      </c>
      <c r="R547" s="2">
        <v>6</v>
      </c>
      <c r="S547" s="1" t="s">
        <v>268</v>
      </c>
      <c r="T547" s="187">
        <v>0</v>
      </c>
      <c r="U547" s="187">
        <v>0</v>
      </c>
      <c r="V547" s="187">
        <v>0</v>
      </c>
      <c r="W547" s="187">
        <v>0</v>
      </c>
      <c r="X547" s="187">
        <v>0</v>
      </c>
      <c r="Y547" s="187">
        <v>0</v>
      </c>
      <c r="Z547" s="87" t="s">
        <v>1199</v>
      </c>
      <c r="AA547" s="147"/>
    </row>
    <row r="548" spans="1:27" ht="63.75" x14ac:dyDescent="0.25">
      <c r="A548" s="5">
        <v>540</v>
      </c>
      <c r="B548" s="1" t="s">
        <v>116</v>
      </c>
      <c r="C548" s="1" t="s">
        <v>10142</v>
      </c>
      <c r="D548" s="184" t="s">
        <v>1615</v>
      </c>
      <c r="E548" s="147" t="s">
        <v>10145</v>
      </c>
      <c r="F548" s="147" t="s">
        <v>1489</v>
      </c>
      <c r="G548" s="8">
        <v>42005</v>
      </c>
      <c r="H548" s="8">
        <v>42005</v>
      </c>
      <c r="I548" s="6" t="s">
        <v>1346</v>
      </c>
      <c r="J548" s="8" t="s">
        <v>176</v>
      </c>
      <c r="K548" s="147" t="s">
        <v>1501</v>
      </c>
      <c r="L548" s="147" t="s">
        <v>87</v>
      </c>
      <c r="M548" s="186" t="s">
        <v>1502</v>
      </c>
      <c r="N548" s="147" t="s">
        <v>66</v>
      </c>
      <c r="O548" s="147" t="s">
        <v>89</v>
      </c>
      <c r="P548" s="6" t="s">
        <v>1075</v>
      </c>
      <c r="Q548" s="51" t="s">
        <v>8179</v>
      </c>
      <c r="R548" s="2">
        <v>8</v>
      </c>
      <c r="S548" s="1" t="s">
        <v>843</v>
      </c>
      <c r="T548" s="187">
        <v>0</v>
      </c>
      <c r="U548" s="187">
        <v>0</v>
      </c>
      <c r="V548" s="187">
        <v>0</v>
      </c>
      <c r="W548" s="187">
        <v>0</v>
      </c>
      <c r="X548" s="187">
        <v>0</v>
      </c>
      <c r="Y548" s="187">
        <v>0</v>
      </c>
      <c r="Z548" s="87" t="s">
        <v>1199</v>
      </c>
      <c r="AA548" s="147"/>
    </row>
    <row r="549" spans="1:27" ht="127.5" x14ac:dyDescent="0.25">
      <c r="A549" s="5">
        <v>541</v>
      </c>
      <c r="B549" s="1" t="s">
        <v>116</v>
      </c>
      <c r="C549" s="1" t="s">
        <v>10142</v>
      </c>
      <c r="D549" s="184" t="s">
        <v>1616</v>
      </c>
      <c r="E549" s="147" t="s">
        <v>10146</v>
      </c>
      <c r="F549" s="147" t="s">
        <v>1503</v>
      </c>
      <c r="G549" s="8">
        <v>42005</v>
      </c>
      <c r="H549" s="8">
        <v>42005</v>
      </c>
      <c r="I549" s="6" t="s">
        <v>1346</v>
      </c>
      <c r="J549" s="8" t="s">
        <v>176</v>
      </c>
      <c r="K549" s="147" t="s">
        <v>1504</v>
      </c>
      <c r="L549" s="147" t="s">
        <v>62</v>
      </c>
      <c r="M549" s="186" t="s">
        <v>1505</v>
      </c>
      <c r="N549" s="147" t="s">
        <v>66</v>
      </c>
      <c r="O549" s="147" t="s">
        <v>89</v>
      </c>
      <c r="P549" s="6" t="s">
        <v>1075</v>
      </c>
      <c r="Q549" s="51" t="s">
        <v>8180</v>
      </c>
      <c r="R549" s="2" t="s">
        <v>55</v>
      </c>
      <c r="S549" s="1" t="s">
        <v>2265</v>
      </c>
      <c r="T549" s="187">
        <v>114</v>
      </c>
      <c r="U549" s="187">
        <v>552</v>
      </c>
      <c r="V549" s="187">
        <v>552</v>
      </c>
      <c r="W549" s="187">
        <v>552</v>
      </c>
      <c r="X549" s="187">
        <v>552</v>
      </c>
      <c r="Y549" s="187">
        <v>552</v>
      </c>
      <c r="Z549" s="87" t="s">
        <v>1199</v>
      </c>
      <c r="AA549" s="147"/>
    </row>
    <row r="550" spans="1:27" ht="51" x14ac:dyDescent="0.25">
      <c r="A550" s="5">
        <v>542</v>
      </c>
      <c r="B550" s="1" t="s">
        <v>116</v>
      </c>
      <c r="C550" s="1" t="s">
        <v>10142</v>
      </c>
      <c r="D550" s="184" t="s">
        <v>1617</v>
      </c>
      <c r="E550" s="147" t="s">
        <v>10147</v>
      </c>
      <c r="F550" s="147" t="s">
        <v>1489</v>
      </c>
      <c r="G550" s="8">
        <v>43466</v>
      </c>
      <c r="H550" s="8">
        <v>43466</v>
      </c>
      <c r="I550" s="6" t="s">
        <v>1346</v>
      </c>
      <c r="J550" s="8" t="s">
        <v>176</v>
      </c>
      <c r="K550" s="147" t="s">
        <v>1506</v>
      </c>
      <c r="L550" s="147" t="s">
        <v>62</v>
      </c>
      <c r="M550" s="186" t="s">
        <v>1492</v>
      </c>
      <c r="N550" s="147" t="s">
        <v>66</v>
      </c>
      <c r="O550" s="147" t="s">
        <v>89</v>
      </c>
      <c r="P550" s="6" t="s">
        <v>1075</v>
      </c>
      <c r="Q550" s="51"/>
      <c r="R550" s="2" t="s">
        <v>25</v>
      </c>
      <c r="S550" s="1" t="s">
        <v>260</v>
      </c>
      <c r="T550" s="187" t="s">
        <v>232</v>
      </c>
      <c r="U550" s="1">
        <v>4110</v>
      </c>
      <c r="V550" s="1">
        <v>4110</v>
      </c>
      <c r="W550" s="1">
        <v>4110</v>
      </c>
      <c r="X550" s="1">
        <v>4110</v>
      </c>
      <c r="Y550" s="1">
        <v>4110</v>
      </c>
      <c r="Z550" s="87" t="s">
        <v>1199</v>
      </c>
      <c r="AA550" s="147"/>
    </row>
    <row r="551" spans="1:27" ht="127.5" x14ac:dyDescent="0.25">
      <c r="A551" s="5">
        <v>543</v>
      </c>
      <c r="B551" s="1" t="s">
        <v>116</v>
      </c>
      <c r="C551" s="1" t="s">
        <v>10148</v>
      </c>
      <c r="D551" s="184" t="s">
        <v>1618</v>
      </c>
      <c r="E551" s="147" t="s">
        <v>10149</v>
      </c>
      <c r="F551" s="147" t="s">
        <v>1478</v>
      </c>
      <c r="G551" s="8">
        <v>40909</v>
      </c>
      <c r="H551" s="8">
        <v>40909</v>
      </c>
      <c r="I551" s="6" t="s">
        <v>1479</v>
      </c>
      <c r="J551" s="8" t="s">
        <v>1507</v>
      </c>
      <c r="K551" s="147" t="s">
        <v>10150</v>
      </c>
      <c r="L551" s="147" t="s">
        <v>62</v>
      </c>
      <c r="M551" s="186" t="s">
        <v>1481</v>
      </c>
      <c r="N551" s="147" t="s">
        <v>66</v>
      </c>
      <c r="O551" s="147" t="s">
        <v>91</v>
      </c>
      <c r="P551" s="6" t="s">
        <v>311</v>
      </c>
      <c r="Q551" s="51"/>
      <c r="R551" s="2" t="s">
        <v>21</v>
      </c>
      <c r="S551" s="1" t="s">
        <v>224</v>
      </c>
      <c r="T551" s="187">
        <v>197821</v>
      </c>
      <c r="U551" s="187">
        <v>102903</v>
      </c>
      <c r="V551" s="187" t="s">
        <v>232</v>
      </c>
      <c r="W551" s="187" t="s">
        <v>232</v>
      </c>
      <c r="X551" s="187" t="s">
        <v>232</v>
      </c>
      <c r="Y551" s="187" t="s">
        <v>232</v>
      </c>
      <c r="Z551" s="87" t="s">
        <v>1199</v>
      </c>
      <c r="AA551" s="147"/>
    </row>
    <row r="552" spans="1:27" ht="51" x14ac:dyDescent="0.25">
      <c r="A552" s="5">
        <v>544</v>
      </c>
      <c r="B552" s="1" t="s">
        <v>116</v>
      </c>
      <c r="C552" s="1" t="s">
        <v>10151</v>
      </c>
      <c r="D552" s="184" t="s">
        <v>1619</v>
      </c>
      <c r="E552" s="147" t="s">
        <v>1508</v>
      </c>
      <c r="F552" s="147" t="s">
        <v>10152</v>
      </c>
      <c r="G552" s="8">
        <v>43047</v>
      </c>
      <c r="H552" s="8">
        <v>42951</v>
      </c>
      <c r="I552" s="6" t="s">
        <v>757</v>
      </c>
      <c r="J552" s="37" t="s">
        <v>9108</v>
      </c>
      <c r="K552" s="147" t="s">
        <v>10153</v>
      </c>
      <c r="L552" s="147" t="s">
        <v>62</v>
      </c>
      <c r="M552" s="186" t="s">
        <v>1481</v>
      </c>
      <c r="N552" s="147" t="s">
        <v>66</v>
      </c>
      <c r="O552" s="147" t="s">
        <v>91</v>
      </c>
      <c r="P552" s="6" t="s">
        <v>311</v>
      </c>
      <c r="Q552" s="38" t="s">
        <v>8577</v>
      </c>
      <c r="R552" s="2" t="s">
        <v>27</v>
      </c>
      <c r="S552" s="1" t="s">
        <v>492</v>
      </c>
      <c r="T552" s="187">
        <v>35</v>
      </c>
      <c r="U552" s="187">
        <v>0</v>
      </c>
      <c r="V552" s="187">
        <v>0</v>
      </c>
      <c r="W552" s="187">
        <v>0</v>
      </c>
      <c r="X552" s="187">
        <v>0</v>
      </c>
      <c r="Y552" s="187">
        <v>0</v>
      </c>
      <c r="Z552" s="87" t="s">
        <v>1199</v>
      </c>
      <c r="AA552" s="96" t="s">
        <v>7757</v>
      </c>
    </row>
    <row r="553" spans="1:27" ht="76.5" x14ac:dyDescent="0.25">
      <c r="A553" s="5">
        <v>545</v>
      </c>
      <c r="B553" s="1" t="s">
        <v>116</v>
      </c>
      <c r="C553" s="1" t="s">
        <v>10154</v>
      </c>
      <c r="D553" s="184" t="s">
        <v>1620</v>
      </c>
      <c r="E553" s="147" t="s">
        <v>10155</v>
      </c>
      <c r="F553" s="147" t="s">
        <v>10156</v>
      </c>
      <c r="G553" s="8">
        <v>42199</v>
      </c>
      <c r="H553" s="8">
        <v>42199</v>
      </c>
      <c r="I553" s="6" t="s">
        <v>650</v>
      </c>
      <c r="J553" s="8">
        <v>44197</v>
      </c>
      <c r="K553" s="147" t="s">
        <v>10157</v>
      </c>
      <c r="L553" s="147" t="s">
        <v>62</v>
      </c>
      <c r="M553" s="147" t="s">
        <v>1601</v>
      </c>
      <c r="N553" s="147" t="s">
        <v>70</v>
      </c>
      <c r="O553" s="147" t="s">
        <v>1509</v>
      </c>
      <c r="P553" s="147" t="s">
        <v>1510</v>
      </c>
      <c r="Q553" s="51" t="s">
        <v>10158</v>
      </c>
      <c r="R553" s="38" t="s">
        <v>6973</v>
      </c>
      <c r="S553" s="186" t="s">
        <v>7988</v>
      </c>
      <c r="T553" s="187">
        <v>83</v>
      </c>
      <c r="U553" s="187">
        <v>0</v>
      </c>
      <c r="V553" s="187">
        <v>0</v>
      </c>
      <c r="W553" s="187" t="s">
        <v>232</v>
      </c>
      <c r="X553" s="187" t="s">
        <v>232</v>
      </c>
      <c r="Y553" s="187" t="s">
        <v>232</v>
      </c>
      <c r="Z553" s="244" t="s">
        <v>831</v>
      </c>
      <c r="AA553" s="147"/>
    </row>
    <row r="554" spans="1:27" ht="76.5" x14ac:dyDescent="0.25">
      <c r="A554" s="5">
        <v>546</v>
      </c>
      <c r="B554" s="1" t="s">
        <v>116</v>
      </c>
      <c r="C554" s="1" t="s">
        <v>10159</v>
      </c>
      <c r="D554" s="184" t="s">
        <v>1620</v>
      </c>
      <c r="E554" s="147" t="s">
        <v>10155</v>
      </c>
      <c r="F554" s="147" t="s">
        <v>10160</v>
      </c>
      <c r="G554" s="8">
        <v>42199</v>
      </c>
      <c r="H554" s="8">
        <v>42199</v>
      </c>
      <c r="I554" s="6" t="s">
        <v>650</v>
      </c>
      <c r="J554" s="8">
        <v>44197</v>
      </c>
      <c r="K554" s="147" t="s">
        <v>10161</v>
      </c>
      <c r="L554" s="147" t="s">
        <v>62</v>
      </c>
      <c r="M554" s="147" t="s">
        <v>1601</v>
      </c>
      <c r="N554" s="147" t="s">
        <v>70</v>
      </c>
      <c r="O554" s="147" t="s">
        <v>1509</v>
      </c>
      <c r="P554" s="147" t="s">
        <v>1510</v>
      </c>
      <c r="Q554" s="51" t="s">
        <v>7760</v>
      </c>
      <c r="R554" s="1" t="s">
        <v>25</v>
      </c>
      <c r="S554" s="1" t="s">
        <v>260</v>
      </c>
      <c r="T554" s="187">
        <v>36</v>
      </c>
      <c r="U554" s="187">
        <v>0</v>
      </c>
      <c r="V554" s="187">
        <v>0</v>
      </c>
      <c r="W554" s="187" t="s">
        <v>232</v>
      </c>
      <c r="X554" s="187" t="s">
        <v>232</v>
      </c>
      <c r="Y554" s="187" t="s">
        <v>232</v>
      </c>
      <c r="Z554" s="244" t="s">
        <v>831</v>
      </c>
      <c r="AA554" s="147"/>
    </row>
    <row r="555" spans="1:27" ht="76.5" x14ac:dyDescent="0.25">
      <c r="A555" s="5">
        <v>547</v>
      </c>
      <c r="B555" s="1" t="s">
        <v>116</v>
      </c>
      <c r="C555" s="1" t="s">
        <v>10162</v>
      </c>
      <c r="D555" s="184" t="s">
        <v>1620</v>
      </c>
      <c r="E555" s="147" t="s">
        <v>10155</v>
      </c>
      <c r="F555" s="147" t="s">
        <v>10163</v>
      </c>
      <c r="G555" s="8">
        <v>42199</v>
      </c>
      <c r="H555" s="8">
        <v>42199</v>
      </c>
      <c r="I555" s="6" t="s">
        <v>650</v>
      </c>
      <c r="J555" s="8">
        <v>44197</v>
      </c>
      <c r="K555" s="147" t="s">
        <v>7758</v>
      </c>
      <c r="L555" s="147" t="s">
        <v>62</v>
      </c>
      <c r="M555" s="147" t="s">
        <v>1601</v>
      </c>
      <c r="N555" s="147" t="s">
        <v>70</v>
      </c>
      <c r="O555" s="147" t="s">
        <v>1509</v>
      </c>
      <c r="P555" s="147" t="s">
        <v>1510</v>
      </c>
      <c r="Q555" s="51" t="s">
        <v>7759</v>
      </c>
      <c r="R555" s="1" t="s">
        <v>25</v>
      </c>
      <c r="S555" s="1" t="s">
        <v>260</v>
      </c>
      <c r="T555" s="187">
        <v>0</v>
      </c>
      <c r="U555" s="187">
        <v>0</v>
      </c>
      <c r="V555" s="187">
        <v>0</v>
      </c>
      <c r="W555" s="187" t="s">
        <v>232</v>
      </c>
      <c r="X555" s="187" t="s">
        <v>232</v>
      </c>
      <c r="Y555" s="187" t="s">
        <v>232</v>
      </c>
      <c r="Z555" s="244" t="s">
        <v>831</v>
      </c>
      <c r="AA555" s="147"/>
    </row>
    <row r="556" spans="1:27" ht="76.5" x14ac:dyDescent="0.25">
      <c r="A556" s="5">
        <v>548</v>
      </c>
      <c r="B556" s="1" t="s">
        <v>116</v>
      </c>
      <c r="C556" s="1" t="s">
        <v>10162</v>
      </c>
      <c r="D556" s="184" t="s">
        <v>1621</v>
      </c>
      <c r="E556" s="147" t="s">
        <v>10155</v>
      </c>
      <c r="F556" s="147" t="s">
        <v>10164</v>
      </c>
      <c r="G556" s="8">
        <v>42199</v>
      </c>
      <c r="H556" s="8">
        <v>42199</v>
      </c>
      <c r="I556" s="6" t="s">
        <v>650</v>
      </c>
      <c r="J556" s="8">
        <v>44197</v>
      </c>
      <c r="K556" s="147" t="s">
        <v>10165</v>
      </c>
      <c r="L556" s="147" t="s">
        <v>62</v>
      </c>
      <c r="M556" s="147" t="s">
        <v>1601</v>
      </c>
      <c r="N556" s="147" t="s">
        <v>70</v>
      </c>
      <c r="O556" s="147" t="s">
        <v>1509</v>
      </c>
      <c r="P556" s="147" t="s">
        <v>1510</v>
      </c>
      <c r="Q556" s="51" t="s">
        <v>1511</v>
      </c>
      <c r="R556" s="1" t="s">
        <v>25</v>
      </c>
      <c r="S556" s="1" t="s">
        <v>260</v>
      </c>
      <c r="T556" s="187">
        <v>171</v>
      </c>
      <c r="U556" s="187">
        <v>892</v>
      </c>
      <c r="V556" s="187">
        <v>892</v>
      </c>
      <c r="W556" s="187" t="s">
        <v>232</v>
      </c>
      <c r="X556" s="187" t="s">
        <v>232</v>
      </c>
      <c r="Y556" s="187" t="s">
        <v>232</v>
      </c>
      <c r="Z556" s="244" t="s">
        <v>831</v>
      </c>
      <c r="AA556" s="147"/>
    </row>
    <row r="557" spans="1:27" ht="63.75" x14ac:dyDescent="0.25">
      <c r="A557" s="5">
        <v>549</v>
      </c>
      <c r="B557" s="1" t="s">
        <v>116</v>
      </c>
      <c r="C557" s="1" t="s">
        <v>10154</v>
      </c>
      <c r="D557" s="184" t="s">
        <v>1622</v>
      </c>
      <c r="E557" s="147" t="s">
        <v>10155</v>
      </c>
      <c r="F557" s="147" t="s">
        <v>10166</v>
      </c>
      <c r="G557" s="8">
        <v>42199</v>
      </c>
      <c r="H557" s="8">
        <v>42199</v>
      </c>
      <c r="I557" s="6" t="s">
        <v>650</v>
      </c>
      <c r="J557" s="8">
        <v>44197</v>
      </c>
      <c r="K557" s="147" t="s">
        <v>10167</v>
      </c>
      <c r="L557" s="147" t="s">
        <v>62</v>
      </c>
      <c r="M557" s="147" t="s">
        <v>1601</v>
      </c>
      <c r="N557" s="147" t="s">
        <v>70</v>
      </c>
      <c r="O557" s="147" t="s">
        <v>1509</v>
      </c>
      <c r="P557" s="147" t="s">
        <v>519</v>
      </c>
      <c r="Q557" s="51" t="s">
        <v>1512</v>
      </c>
      <c r="R557" s="1" t="s">
        <v>25</v>
      </c>
      <c r="S557" s="1" t="s">
        <v>260</v>
      </c>
      <c r="T557" s="187">
        <v>0</v>
      </c>
      <c r="U557" s="187">
        <v>895</v>
      </c>
      <c r="V557" s="187">
        <v>895</v>
      </c>
      <c r="W557" s="187" t="s">
        <v>232</v>
      </c>
      <c r="X557" s="187" t="s">
        <v>232</v>
      </c>
      <c r="Y557" s="187" t="s">
        <v>232</v>
      </c>
      <c r="Z557" s="244" t="s">
        <v>831</v>
      </c>
      <c r="AA557" s="147"/>
    </row>
    <row r="558" spans="1:27" ht="76.5" x14ac:dyDescent="0.25">
      <c r="A558" s="5">
        <v>550</v>
      </c>
      <c r="B558" s="1" t="s">
        <v>116</v>
      </c>
      <c r="C558" s="1" t="s">
        <v>10162</v>
      </c>
      <c r="D558" s="184" t="s">
        <v>1623</v>
      </c>
      <c r="E558" s="147" t="s">
        <v>10155</v>
      </c>
      <c r="F558" s="147" t="s">
        <v>10168</v>
      </c>
      <c r="G558" s="8">
        <v>42199</v>
      </c>
      <c r="H558" s="8">
        <v>42199</v>
      </c>
      <c r="I558" s="6" t="s">
        <v>650</v>
      </c>
      <c r="J558" s="8">
        <v>44197</v>
      </c>
      <c r="K558" s="147" t="s">
        <v>10169</v>
      </c>
      <c r="L558" s="147" t="s">
        <v>62</v>
      </c>
      <c r="M558" s="147" t="s">
        <v>1601</v>
      </c>
      <c r="N558" s="147" t="s">
        <v>70</v>
      </c>
      <c r="O558" s="147" t="s">
        <v>1509</v>
      </c>
      <c r="P558" s="147" t="s">
        <v>519</v>
      </c>
      <c r="Q558" s="51" t="s">
        <v>1513</v>
      </c>
      <c r="R558" s="1" t="s">
        <v>7998</v>
      </c>
      <c r="S558" s="1" t="s">
        <v>10170</v>
      </c>
      <c r="T558" s="187">
        <v>55</v>
      </c>
      <c r="U558" s="187">
        <v>0</v>
      </c>
      <c r="V558" s="187">
        <v>0</v>
      </c>
      <c r="W558" s="187" t="s">
        <v>232</v>
      </c>
      <c r="X558" s="187" t="s">
        <v>232</v>
      </c>
      <c r="Y558" s="187" t="s">
        <v>232</v>
      </c>
      <c r="Z558" s="244" t="s">
        <v>831</v>
      </c>
      <c r="AA558" s="147"/>
    </row>
    <row r="559" spans="1:27" ht="63.75" x14ac:dyDescent="0.25">
      <c r="A559" s="5">
        <v>551</v>
      </c>
      <c r="B559" s="1" t="s">
        <v>116</v>
      </c>
      <c r="C559" s="1" t="s">
        <v>10154</v>
      </c>
      <c r="D559" s="184" t="s">
        <v>1624</v>
      </c>
      <c r="E559" s="147" t="s">
        <v>10155</v>
      </c>
      <c r="F559" s="147" t="s">
        <v>10171</v>
      </c>
      <c r="G559" s="8">
        <v>42199</v>
      </c>
      <c r="H559" s="8">
        <v>42199</v>
      </c>
      <c r="I559" s="6" t="s">
        <v>650</v>
      </c>
      <c r="J559" s="8">
        <v>44197</v>
      </c>
      <c r="K559" s="147" t="s">
        <v>10172</v>
      </c>
      <c r="L559" s="147" t="s">
        <v>62</v>
      </c>
      <c r="M559" s="147" t="s">
        <v>1601</v>
      </c>
      <c r="N559" s="147" t="s">
        <v>70</v>
      </c>
      <c r="O559" s="147" t="s">
        <v>1509</v>
      </c>
      <c r="P559" s="147" t="s">
        <v>519</v>
      </c>
      <c r="Q559" s="51" t="s">
        <v>1514</v>
      </c>
      <c r="R559" s="1" t="s">
        <v>7998</v>
      </c>
      <c r="S559" s="1" t="s">
        <v>10170</v>
      </c>
      <c r="T559" s="187">
        <v>0.3</v>
      </c>
      <c r="U559" s="187">
        <v>205</v>
      </c>
      <c r="V559" s="187">
        <v>205</v>
      </c>
      <c r="W559" s="187" t="s">
        <v>232</v>
      </c>
      <c r="X559" s="187" t="s">
        <v>232</v>
      </c>
      <c r="Y559" s="187" t="s">
        <v>232</v>
      </c>
      <c r="Z559" s="244" t="s">
        <v>831</v>
      </c>
      <c r="AA559" s="147"/>
    </row>
    <row r="560" spans="1:27" ht="63.75" x14ac:dyDescent="0.25">
      <c r="A560" s="5">
        <v>552</v>
      </c>
      <c r="B560" s="1" t="s">
        <v>116</v>
      </c>
      <c r="C560" s="1" t="s">
        <v>10154</v>
      </c>
      <c r="D560" s="184" t="s">
        <v>1625</v>
      </c>
      <c r="E560" s="147" t="s">
        <v>10155</v>
      </c>
      <c r="F560" s="147" t="s">
        <v>10173</v>
      </c>
      <c r="G560" s="8">
        <v>42199</v>
      </c>
      <c r="H560" s="8">
        <v>42199</v>
      </c>
      <c r="I560" s="6" t="s">
        <v>650</v>
      </c>
      <c r="J560" s="8">
        <v>44197</v>
      </c>
      <c r="K560" s="147" t="s">
        <v>10174</v>
      </c>
      <c r="L560" s="147" t="s">
        <v>62</v>
      </c>
      <c r="M560" s="147" t="s">
        <v>1601</v>
      </c>
      <c r="N560" s="147" t="s">
        <v>70</v>
      </c>
      <c r="O560" s="147" t="s">
        <v>1509</v>
      </c>
      <c r="P560" s="147" t="s">
        <v>519</v>
      </c>
      <c r="Q560" s="51" t="s">
        <v>1515</v>
      </c>
      <c r="R560" s="1" t="s">
        <v>25</v>
      </c>
      <c r="S560" s="1" t="s">
        <v>260</v>
      </c>
      <c r="T560" s="187">
        <v>0</v>
      </c>
      <c r="U560" s="187">
        <v>0.3</v>
      </c>
      <c r="V560" s="187">
        <v>0.3</v>
      </c>
      <c r="W560" s="187" t="s">
        <v>232</v>
      </c>
      <c r="X560" s="187" t="s">
        <v>232</v>
      </c>
      <c r="Y560" s="187" t="s">
        <v>232</v>
      </c>
      <c r="Z560" s="244" t="s">
        <v>831</v>
      </c>
      <c r="AA560" s="147"/>
    </row>
    <row r="561" spans="1:27" ht="63.75" x14ac:dyDescent="0.25">
      <c r="A561" s="5">
        <v>553</v>
      </c>
      <c r="B561" s="1" t="s">
        <v>116</v>
      </c>
      <c r="C561" s="1" t="s">
        <v>10175</v>
      </c>
      <c r="D561" s="184" t="s">
        <v>1626</v>
      </c>
      <c r="E561" s="147" t="s">
        <v>10176</v>
      </c>
      <c r="F561" s="147" t="s">
        <v>10177</v>
      </c>
      <c r="G561" s="8">
        <v>42370</v>
      </c>
      <c r="H561" s="8">
        <v>42370</v>
      </c>
      <c r="I561" s="6" t="s">
        <v>650</v>
      </c>
      <c r="J561" s="8">
        <v>44197</v>
      </c>
      <c r="K561" s="147" t="s">
        <v>10178</v>
      </c>
      <c r="L561" s="147" t="s">
        <v>62</v>
      </c>
      <c r="M561" s="147" t="s">
        <v>1601</v>
      </c>
      <c r="N561" s="147" t="s">
        <v>70</v>
      </c>
      <c r="O561" s="147" t="s">
        <v>1509</v>
      </c>
      <c r="P561" s="147" t="s">
        <v>519</v>
      </c>
      <c r="Q561" s="51" t="s">
        <v>1516</v>
      </c>
      <c r="R561" s="1" t="s">
        <v>25</v>
      </c>
      <c r="S561" s="1" t="s">
        <v>260</v>
      </c>
      <c r="T561" s="187">
        <v>0</v>
      </c>
      <c r="U561" s="187">
        <v>23</v>
      </c>
      <c r="V561" s="187">
        <v>23</v>
      </c>
      <c r="W561" s="187" t="s">
        <v>232</v>
      </c>
      <c r="X561" s="187" t="s">
        <v>232</v>
      </c>
      <c r="Y561" s="187" t="s">
        <v>232</v>
      </c>
      <c r="Z561" s="244" t="s">
        <v>831</v>
      </c>
      <c r="AA561" s="147"/>
    </row>
    <row r="562" spans="1:27" ht="76.5" x14ac:dyDescent="0.25">
      <c r="A562" s="5">
        <v>554</v>
      </c>
      <c r="B562" s="1" t="s">
        <v>116</v>
      </c>
      <c r="C562" s="1" t="s">
        <v>10179</v>
      </c>
      <c r="D562" s="184" t="s">
        <v>1627</v>
      </c>
      <c r="E562" s="147" t="s">
        <v>10180</v>
      </c>
      <c r="F562" s="147" t="s">
        <v>10181</v>
      </c>
      <c r="G562" s="8">
        <v>40544</v>
      </c>
      <c r="H562" s="8">
        <v>40544</v>
      </c>
      <c r="I562" s="6" t="s">
        <v>1346</v>
      </c>
      <c r="J562" s="8" t="s">
        <v>176</v>
      </c>
      <c r="K562" s="147" t="s">
        <v>10182</v>
      </c>
      <c r="L562" s="147" t="s">
        <v>62</v>
      </c>
      <c r="M562" s="147" t="s">
        <v>1492</v>
      </c>
      <c r="N562" s="147" t="s">
        <v>70</v>
      </c>
      <c r="O562" s="147" t="s">
        <v>416</v>
      </c>
      <c r="P562" s="147" t="s">
        <v>277</v>
      </c>
      <c r="Q562" s="51" t="s">
        <v>10158</v>
      </c>
      <c r="R562" s="38" t="s">
        <v>6973</v>
      </c>
      <c r="S562" s="186" t="s">
        <v>7988</v>
      </c>
      <c r="T562" s="187">
        <v>171</v>
      </c>
      <c r="U562" s="187">
        <v>807</v>
      </c>
      <c r="V562" s="187">
        <v>807</v>
      </c>
      <c r="W562" s="187">
        <v>807</v>
      </c>
      <c r="X562" s="187">
        <v>807</v>
      </c>
      <c r="Y562" s="187">
        <v>807</v>
      </c>
      <c r="Z562" s="87" t="s">
        <v>1222</v>
      </c>
      <c r="AA562" s="147"/>
    </row>
    <row r="563" spans="1:27" ht="63.75" x14ac:dyDescent="0.25">
      <c r="A563" s="5">
        <v>555</v>
      </c>
      <c r="B563" s="1" t="s">
        <v>116</v>
      </c>
      <c r="C563" s="1" t="s">
        <v>10179</v>
      </c>
      <c r="D563" s="184" t="s">
        <v>1627</v>
      </c>
      <c r="E563" s="147" t="s">
        <v>10180</v>
      </c>
      <c r="F563" s="147" t="s">
        <v>10183</v>
      </c>
      <c r="G563" s="8">
        <v>40544</v>
      </c>
      <c r="H563" s="8">
        <v>40544</v>
      </c>
      <c r="I563" s="6" t="s">
        <v>1346</v>
      </c>
      <c r="J563" s="8" t="s">
        <v>176</v>
      </c>
      <c r="K563" s="147" t="s">
        <v>10184</v>
      </c>
      <c r="L563" s="147" t="s">
        <v>62</v>
      </c>
      <c r="M563" s="147" t="s">
        <v>1492</v>
      </c>
      <c r="N563" s="147" t="s">
        <v>70</v>
      </c>
      <c r="O563" s="147" t="s">
        <v>416</v>
      </c>
      <c r="P563" s="147" t="s">
        <v>277</v>
      </c>
      <c r="Q563" s="51" t="s">
        <v>7760</v>
      </c>
      <c r="R563" s="1" t="s">
        <v>25</v>
      </c>
      <c r="S563" s="1" t="s">
        <v>260</v>
      </c>
      <c r="T563" s="187">
        <v>832</v>
      </c>
      <c r="U563" s="187">
        <v>0</v>
      </c>
      <c r="V563" s="187">
        <v>0</v>
      </c>
      <c r="W563" s="187">
        <v>0</v>
      </c>
      <c r="X563" s="187">
        <v>0</v>
      </c>
      <c r="Y563" s="187">
        <v>0</v>
      </c>
      <c r="Z563" s="87" t="s">
        <v>1222</v>
      </c>
      <c r="AA563" s="147"/>
    </row>
    <row r="564" spans="1:27" ht="63.75" x14ac:dyDescent="0.25">
      <c r="A564" s="5">
        <v>556</v>
      </c>
      <c r="B564" s="1" t="s">
        <v>116</v>
      </c>
      <c r="C564" s="1" t="s">
        <v>10179</v>
      </c>
      <c r="D564" s="184" t="s">
        <v>1627</v>
      </c>
      <c r="E564" s="147" t="s">
        <v>10180</v>
      </c>
      <c r="F564" s="147" t="s">
        <v>10185</v>
      </c>
      <c r="G564" s="8">
        <v>40544</v>
      </c>
      <c r="H564" s="8">
        <v>40544</v>
      </c>
      <c r="I564" s="6" t="s">
        <v>1346</v>
      </c>
      <c r="J564" s="8" t="s">
        <v>176</v>
      </c>
      <c r="K564" s="147" t="s">
        <v>10186</v>
      </c>
      <c r="L564" s="147" t="s">
        <v>62</v>
      </c>
      <c r="M564" s="147" t="s">
        <v>1492</v>
      </c>
      <c r="N564" s="147" t="s">
        <v>70</v>
      </c>
      <c r="O564" s="147" t="s">
        <v>416</v>
      </c>
      <c r="P564" s="147" t="s">
        <v>277</v>
      </c>
      <c r="Q564" s="51" t="s">
        <v>7759</v>
      </c>
      <c r="R564" s="1" t="s">
        <v>25</v>
      </c>
      <c r="S564" s="1" t="s">
        <v>260</v>
      </c>
      <c r="T564" s="187">
        <v>4</v>
      </c>
      <c r="U564" s="187">
        <v>0</v>
      </c>
      <c r="V564" s="187">
        <v>0</v>
      </c>
      <c r="W564" s="187">
        <v>0</v>
      </c>
      <c r="X564" s="187">
        <v>0</v>
      </c>
      <c r="Y564" s="187">
        <v>0</v>
      </c>
      <c r="Z564" s="87" t="s">
        <v>1222</v>
      </c>
      <c r="AA564" s="147"/>
    </row>
    <row r="565" spans="1:27" ht="63.75" x14ac:dyDescent="0.25">
      <c r="A565" s="5">
        <v>557</v>
      </c>
      <c r="B565" s="1" t="s">
        <v>116</v>
      </c>
      <c r="C565" s="1" t="s">
        <v>10187</v>
      </c>
      <c r="D565" s="184" t="s">
        <v>1628</v>
      </c>
      <c r="E565" s="147" t="s">
        <v>10180</v>
      </c>
      <c r="F565" s="147" t="s">
        <v>10188</v>
      </c>
      <c r="G565" s="8">
        <v>40909</v>
      </c>
      <c r="H565" s="8">
        <v>40909</v>
      </c>
      <c r="I565" s="6" t="s">
        <v>1346</v>
      </c>
      <c r="J565" s="8" t="s">
        <v>176</v>
      </c>
      <c r="K565" s="147" t="s">
        <v>10189</v>
      </c>
      <c r="L565" s="147" t="s">
        <v>62</v>
      </c>
      <c r="M565" s="147" t="s">
        <v>1492</v>
      </c>
      <c r="N565" s="147" t="s">
        <v>70</v>
      </c>
      <c r="O565" s="147" t="s">
        <v>416</v>
      </c>
      <c r="P565" s="147" t="s">
        <v>277</v>
      </c>
      <c r="Q565" s="51" t="s">
        <v>1513</v>
      </c>
      <c r="R565" s="1" t="s">
        <v>7998</v>
      </c>
      <c r="S565" s="1" t="s">
        <v>10170</v>
      </c>
      <c r="T565" s="187">
        <v>0</v>
      </c>
      <c r="U565" s="187">
        <v>0</v>
      </c>
      <c r="V565" s="187">
        <v>0</v>
      </c>
      <c r="W565" s="187">
        <v>0</v>
      </c>
      <c r="X565" s="187">
        <v>0</v>
      </c>
      <c r="Y565" s="187">
        <v>0</v>
      </c>
      <c r="Z565" s="87" t="s">
        <v>1222</v>
      </c>
      <c r="AA565" s="147"/>
    </row>
    <row r="566" spans="1:27" ht="63.75" x14ac:dyDescent="0.25">
      <c r="A566" s="5">
        <v>558</v>
      </c>
      <c r="B566" s="1" t="s">
        <v>116</v>
      </c>
      <c r="C566" s="1" t="s">
        <v>10179</v>
      </c>
      <c r="D566" s="184" t="s">
        <v>1629</v>
      </c>
      <c r="E566" s="147" t="s">
        <v>10180</v>
      </c>
      <c r="F566" s="147" t="s">
        <v>10190</v>
      </c>
      <c r="G566" s="8">
        <v>40544</v>
      </c>
      <c r="H566" s="8">
        <v>40544</v>
      </c>
      <c r="I566" s="6" t="s">
        <v>1346</v>
      </c>
      <c r="J566" s="8" t="s">
        <v>176</v>
      </c>
      <c r="K566" s="147" t="s">
        <v>10191</v>
      </c>
      <c r="L566" s="147" t="s">
        <v>62</v>
      </c>
      <c r="M566" s="147" t="s">
        <v>1492</v>
      </c>
      <c r="N566" s="147" t="s">
        <v>70</v>
      </c>
      <c r="O566" s="147" t="s">
        <v>416</v>
      </c>
      <c r="P566" s="147" t="s">
        <v>277</v>
      </c>
      <c r="Q566" s="51" t="s">
        <v>1515</v>
      </c>
      <c r="R566" s="1" t="s">
        <v>25</v>
      </c>
      <c r="S566" s="1" t="s">
        <v>260</v>
      </c>
      <c r="T566" s="187">
        <v>86.4</v>
      </c>
      <c r="U566" s="187">
        <v>0</v>
      </c>
      <c r="V566" s="187">
        <v>0</v>
      </c>
      <c r="W566" s="187">
        <v>0</v>
      </c>
      <c r="X566" s="187">
        <v>0</v>
      </c>
      <c r="Y566" s="187">
        <v>0</v>
      </c>
      <c r="Z566" s="87" t="s">
        <v>1222</v>
      </c>
      <c r="AA566" s="147"/>
    </row>
    <row r="567" spans="1:27" ht="63.75" x14ac:dyDescent="0.25">
      <c r="A567" s="5">
        <v>559</v>
      </c>
      <c r="B567" s="1" t="s">
        <v>116</v>
      </c>
      <c r="C567" s="1" t="s">
        <v>10192</v>
      </c>
      <c r="D567" s="184" t="s">
        <v>1517</v>
      </c>
      <c r="E567" s="147" t="s">
        <v>10180</v>
      </c>
      <c r="F567" s="147" t="s">
        <v>10193</v>
      </c>
      <c r="G567" s="8">
        <v>41429</v>
      </c>
      <c r="H567" s="8">
        <v>41275</v>
      </c>
      <c r="I567" s="6" t="s">
        <v>1346</v>
      </c>
      <c r="J567" s="8" t="s">
        <v>176</v>
      </c>
      <c r="K567" s="147" t="s">
        <v>10194</v>
      </c>
      <c r="L567" s="147" t="s">
        <v>62</v>
      </c>
      <c r="M567" s="147" t="s">
        <v>1492</v>
      </c>
      <c r="N567" s="147" t="s">
        <v>70</v>
      </c>
      <c r="O567" s="147" t="s">
        <v>416</v>
      </c>
      <c r="P567" s="147" t="s">
        <v>277</v>
      </c>
      <c r="Q567" s="51" t="s">
        <v>1518</v>
      </c>
      <c r="R567" s="1" t="s">
        <v>25</v>
      </c>
      <c r="S567" s="1" t="s">
        <v>260</v>
      </c>
      <c r="T567" s="187">
        <v>0</v>
      </c>
      <c r="U567" s="187">
        <v>0</v>
      </c>
      <c r="V567" s="187">
        <v>0</v>
      </c>
      <c r="W567" s="187">
        <v>0</v>
      </c>
      <c r="X567" s="187">
        <v>0</v>
      </c>
      <c r="Y567" s="187">
        <v>0</v>
      </c>
      <c r="Z567" s="87" t="s">
        <v>1222</v>
      </c>
      <c r="AA567" s="147"/>
    </row>
    <row r="568" spans="1:27" ht="89.25" x14ac:dyDescent="0.25">
      <c r="A568" s="5">
        <v>560</v>
      </c>
      <c r="B568" s="1" t="s">
        <v>116</v>
      </c>
      <c r="C568" s="1" t="s">
        <v>10195</v>
      </c>
      <c r="D568" s="184" t="s">
        <v>1519</v>
      </c>
      <c r="E568" s="147" t="s">
        <v>10196</v>
      </c>
      <c r="F568" s="147" t="s">
        <v>10197</v>
      </c>
      <c r="G568" s="8">
        <v>42736</v>
      </c>
      <c r="H568" s="8">
        <v>42736</v>
      </c>
      <c r="I568" s="6" t="s">
        <v>1346</v>
      </c>
      <c r="J568" s="8">
        <v>43831</v>
      </c>
      <c r="K568" s="147" t="s">
        <v>10198</v>
      </c>
      <c r="L568" s="147" t="s">
        <v>62</v>
      </c>
      <c r="M568" s="147" t="s">
        <v>1492</v>
      </c>
      <c r="N568" s="147" t="s">
        <v>70</v>
      </c>
      <c r="O568" s="147" t="s">
        <v>416</v>
      </c>
      <c r="P568" s="147" t="s">
        <v>1520</v>
      </c>
      <c r="Q568" s="51"/>
      <c r="R568" s="1" t="s">
        <v>25</v>
      </c>
      <c r="S568" s="1" t="s">
        <v>260</v>
      </c>
      <c r="T568" s="187">
        <v>6102</v>
      </c>
      <c r="U568" s="187">
        <v>17671</v>
      </c>
      <c r="V568" s="187" t="s">
        <v>232</v>
      </c>
      <c r="W568" s="187" t="s">
        <v>232</v>
      </c>
      <c r="X568" s="187" t="s">
        <v>232</v>
      </c>
      <c r="Y568" s="187" t="s">
        <v>232</v>
      </c>
      <c r="Z568" s="87" t="s">
        <v>1222</v>
      </c>
      <c r="AA568" s="147"/>
    </row>
    <row r="569" spans="1:27" ht="76.5" x14ac:dyDescent="0.25">
      <c r="A569" s="5">
        <v>561</v>
      </c>
      <c r="B569" s="1" t="s">
        <v>116</v>
      </c>
      <c r="C569" s="1" t="s">
        <v>10175</v>
      </c>
      <c r="D569" s="184" t="s">
        <v>1521</v>
      </c>
      <c r="E569" s="147" t="s">
        <v>10180</v>
      </c>
      <c r="F569" s="147" t="s">
        <v>10181</v>
      </c>
      <c r="G569" s="8">
        <v>42370</v>
      </c>
      <c r="H569" s="8">
        <v>42370</v>
      </c>
      <c r="I569" s="6" t="s">
        <v>1346</v>
      </c>
      <c r="J569" s="8" t="s">
        <v>176</v>
      </c>
      <c r="K569" s="147" t="s">
        <v>10199</v>
      </c>
      <c r="L569" s="147" t="s">
        <v>62</v>
      </c>
      <c r="M569" s="147" t="s">
        <v>1492</v>
      </c>
      <c r="N569" s="147" t="s">
        <v>70</v>
      </c>
      <c r="O569" s="147" t="s">
        <v>416</v>
      </c>
      <c r="P569" s="147" t="s">
        <v>1522</v>
      </c>
      <c r="Q569" s="51" t="s">
        <v>10158</v>
      </c>
      <c r="R569" s="38" t="s">
        <v>6973</v>
      </c>
      <c r="S569" s="186" t="s">
        <v>7988</v>
      </c>
      <c r="T569" s="187">
        <v>24</v>
      </c>
      <c r="U569" s="187">
        <v>19</v>
      </c>
      <c r="V569" s="187">
        <v>19</v>
      </c>
      <c r="W569" s="187">
        <v>19</v>
      </c>
      <c r="X569" s="187">
        <v>19</v>
      </c>
      <c r="Y569" s="187">
        <v>19</v>
      </c>
      <c r="Z569" s="87" t="s">
        <v>1222</v>
      </c>
      <c r="AA569" s="147"/>
    </row>
    <row r="570" spans="1:27" ht="63.75" x14ac:dyDescent="0.25">
      <c r="A570" s="5">
        <v>562</v>
      </c>
      <c r="B570" s="1" t="s">
        <v>116</v>
      </c>
      <c r="C570" s="1" t="s">
        <v>10175</v>
      </c>
      <c r="D570" s="184" t="s">
        <v>1521</v>
      </c>
      <c r="E570" s="147" t="s">
        <v>10180</v>
      </c>
      <c r="F570" s="147" t="s">
        <v>10183</v>
      </c>
      <c r="G570" s="8">
        <v>42370</v>
      </c>
      <c r="H570" s="8">
        <v>42370</v>
      </c>
      <c r="I570" s="6" t="s">
        <v>1346</v>
      </c>
      <c r="J570" s="8" t="s">
        <v>176</v>
      </c>
      <c r="K570" s="147" t="s">
        <v>10200</v>
      </c>
      <c r="L570" s="147" t="s">
        <v>62</v>
      </c>
      <c r="M570" s="147" t="s">
        <v>1492</v>
      </c>
      <c r="N570" s="147" t="s">
        <v>70</v>
      </c>
      <c r="O570" s="147" t="s">
        <v>416</v>
      </c>
      <c r="P570" s="147" t="s">
        <v>1522</v>
      </c>
      <c r="Q570" s="51" t="s">
        <v>7760</v>
      </c>
      <c r="R570" s="1" t="s">
        <v>25</v>
      </c>
      <c r="S570" s="1" t="s">
        <v>260</v>
      </c>
      <c r="T570" s="187">
        <v>0</v>
      </c>
      <c r="U570" s="187">
        <v>70</v>
      </c>
      <c r="V570" s="187">
        <v>70</v>
      </c>
      <c r="W570" s="187">
        <v>70</v>
      </c>
      <c r="X570" s="187">
        <v>70</v>
      </c>
      <c r="Y570" s="187">
        <v>70</v>
      </c>
      <c r="Z570" s="87" t="s">
        <v>1222</v>
      </c>
      <c r="AA570" s="147"/>
    </row>
    <row r="571" spans="1:27" ht="63.75" x14ac:dyDescent="0.25">
      <c r="A571" s="5">
        <v>563</v>
      </c>
      <c r="B571" s="1" t="s">
        <v>116</v>
      </c>
      <c r="C571" s="1" t="s">
        <v>10175</v>
      </c>
      <c r="D571" s="184" t="s">
        <v>1521</v>
      </c>
      <c r="E571" s="147" t="s">
        <v>10180</v>
      </c>
      <c r="F571" s="147" t="s">
        <v>10185</v>
      </c>
      <c r="G571" s="8">
        <v>42370</v>
      </c>
      <c r="H571" s="8">
        <v>42370</v>
      </c>
      <c r="I571" s="6" t="s">
        <v>1346</v>
      </c>
      <c r="J571" s="8" t="s">
        <v>176</v>
      </c>
      <c r="K571" s="147" t="s">
        <v>10201</v>
      </c>
      <c r="L571" s="147" t="s">
        <v>62</v>
      </c>
      <c r="M571" s="147" t="s">
        <v>1492</v>
      </c>
      <c r="N571" s="147" t="s">
        <v>70</v>
      </c>
      <c r="O571" s="147" t="s">
        <v>416</v>
      </c>
      <c r="P571" s="147" t="s">
        <v>1522</v>
      </c>
      <c r="Q571" s="51" t="s">
        <v>7759</v>
      </c>
      <c r="R571" s="1" t="s">
        <v>25</v>
      </c>
      <c r="S571" s="1" t="s">
        <v>260</v>
      </c>
      <c r="T571" s="187">
        <v>0</v>
      </c>
      <c r="U571" s="187">
        <v>3</v>
      </c>
      <c r="V571" s="187">
        <v>3</v>
      </c>
      <c r="W571" s="187">
        <v>3</v>
      </c>
      <c r="X571" s="187">
        <v>3</v>
      </c>
      <c r="Y571" s="187">
        <v>3</v>
      </c>
      <c r="Z571" s="87" t="s">
        <v>1222</v>
      </c>
      <c r="AA571" s="147"/>
    </row>
    <row r="572" spans="1:27" ht="63.75" x14ac:dyDescent="0.25">
      <c r="A572" s="5">
        <v>564</v>
      </c>
      <c r="B572" s="1" t="s">
        <v>116</v>
      </c>
      <c r="C572" s="1" t="s">
        <v>10175</v>
      </c>
      <c r="D572" s="184" t="s">
        <v>1523</v>
      </c>
      <c r="E572" s="147" t="s">
        <v>10180</v>
      </c>
      <c r="F572" s="147" t="s">
        <v>10188</v>
      </c>
      <c r="G572" s="8">
        <v>42370</v>
      </c>
      <c r="H572" s="8">
        <v>42370</v>
      </c>
      <c r="I572" s="6" t="s">
        <v>1346</v>
      </c>
      <c r="J572" s="8" t="s">
        <v>176</v>
      </c>
      <c r="K572" s="147" t="s">
        <v>10202</v>
      </c>
      <c r="L572" s="147" t="s">
        <v>62</v>
      </c>
      <c r="M572" s="147" t="s">
        <v>1492</v>
      </c>
      <c r="N572" s="147" t="s">
        <v>70</v>
      </c>
      <c r="O572" s="147" t="s">
        <v>416</v>
      </c>
      <c r="P572" s="147" t="s">
        <v>1522</v>
      </c>
      <c r="Q572" s="51" t="s">
        <v>1513</v>
      </c>
      <c r="R572" s="1" t="s">
        <v>7998</v>
      </c>
      <c r="S572" s="1" t="s">
        <v>10170</v>
      </c>
      <c r="T572" s="187">
        <v>95</v>
      </c>
      <c r="U572" s="187">
        <v>2033</v>
      </c>
      <c r="V572" s="187">
        <v>2033</v>
      </c>
      <c r="W572" s="187">
        <v>2033</v>
      </c>
      <c r="X572" s="187">
        <v>2033</v>
      </c>
      <c r="Y572" s="187">
        <v>2033</v>
      </c>
      <c r="Z572" s="87" t="s">
        <v>1222</v>
      </c>
      <c r="AA572" s="147"/>
    </row>
    <row r="573" spans="1:27" ht="63.75" x14ac:dyDescent="0.25">
      <c r="A573" s="5">
        <v>565</v>
      </c>
      <c r="B573" s="1" t="s">
        <v>116</v>
      </c>
      <c r="C573" s="1" t="s">
        <v>10175</v>
      </c>
      <c r="D573" s="184" t="s">
        <v>1524</v>
      </c>
      <c r="E573" s="147" t="s">
        <v>10180</v>
      </c>
      <c r="F573" s="147" t="s">
        <v>10190</v>
      </c>
      <c r="G573" s="8">
        <v>42370</v>
      </c>
      <c r="H573" s="8">
        <v>42370</v>
      </c>
      <c r="I573" s="6" t="s">
        <v>1346</v>
      </c>
      <c r="J573" s="8" t="s">
        <v>176</v>
      </c>
      <c r="K573" s="147" t="s">
        <v>10203</v>
      </c>
      <c r="L573" s="147" t="s">
        <v>62</v>
      </c>
      <c r="M573" s="147" t="s">
        <v>1492</v>
      </c>
      <c r="N573" s="147" t="s">
        <v>70</v>
      </c>
      <c r="O573" s="147" t="s">
        <v>416</v>
      </c>
      <c r="P573" s="147" t="s">
        <v>1522</v>
      </c>
      <c r="Q573" s="51" t="s">
        <v>1515</v>
      </c>
      <c r="R573" s="1" t="s">
        <v>25</v>
      </c>
      <c r="S573" s="1" t="s">
        <v>260</v>
      </c>
      <c r="T573" s="187">
        <v>38</v>
      </c>
      <c r="U573" s="187">
        <v>0</v>
      </c>
      <c r="V573" s="187">
        <v>0</v>
      </c>
      <c r="W573" s="187">
        <v>0</v>
      </c>
      <c r="X573" s="187">
        <v>0</v>
      </c>
      <c r="Y573" s="187">
        <v>0</v>
      </c>
      <c r="Z573" s="87" t="s">
        <v>1222</v>
      </c>
      <c r="AA573" s="147"/>
    </row>
    <row r="574" spans="1:27" ht="63.75" x14ac:dyDescent="0.25">
      <c r="A574" s="5">
        <v>566</v>
      </c>
      <c r="B574" s="1" t="s">
        <v>116</v>
      </c>
      <c r="C574" s="1" t="s">
        <v>10175</v>
      </c>
      <c r="D574" s="184" t="s">
        <v>1525</v>
      </c>
      <c r="E574" s="147" t="s">
        <v>10180</v>
      </c>
      <c r="F574" s="147" t="s">
        <v>10193</v>
      </c>
      <c r="G574" s="8">
        <v>42370</v>
      </c>
      <c r="H574" s="8">
        <v>42370</v>
      </c>
      <c r="I574" s="6" t="s">
        <v>1346</v>
      </c>
      <c r="J574" s="8" t="s">
        <v>176</v>
      </c>
      <c r="K574" s="147" t="s">
        <v>10204</v>
      </c>
      <c r="L574" s="147" t="s">
        <v>62</v>
      </c>
      <c r="M574" s="147" t="s">
        <v>1492</v>
      </c>
      <c r="N574" s="147" t="s">
        <v>70</v>
      </c>
      <c r="O574" s="147" t="s">
        <v>416</v>
      </c>
      <c r="P574" s="147" t="s">
        <v>1522</v>
      </c>
      <c r="Q574" s="51" t="s">
        <v>1518</v>
      </c>
      <c r="R574" s="1" t="s">
        <v>25</v>
      </c>
      <c r="S574" s="1" t="s">
        <v>260</v>
      </c>
      <c r="T574" s="187">
        <v>0</v>
      </c>
      <c r="U574" s="187">
        <v>32</v>
      </c>
      <c r="V574" s="187">
        <v>32</v>
      </c>
      <c r="W574" s="187">
        <v>32</v>
      </c>
      <c r="X574" s="187">
        <v>32</v>
      </c>
      <c r="Y574" s="187">
        <v>32</v>
      </c>
      <c r="Z574" s="87" t="s">
        <v>1222</v>
      </c>
      <c r="AA574" s="147"/>
    </row>
    <row r="575" spans="1:27" ht="63.75" x14ac:dyDescent="0.25">
      <c r="A575" s="5">
        <v>567</v>
      </c>
      <c r="B575" s="1" t="s">
        <v>116</v>
      </c>
      <c r="C575" s="1" t="s">
        <v>10175</v>
      </c>
      <c r="D575" s="184" t="s">
        <v>1526</v>
      </c>
      <c r="E575" s="147" t="s">
        <v>10180</v>
      </c>
      <c r="F575" s="147" t="s">
        <v>10205</v>
      </c>
      <c r="G575" s="8">
        <v>42370</v>
      </c>
      <c r="H575" s="8">
        <v>42370</v>
      </c>
      <c r="I575" s="6" t="s">
        <v>1346</v>
      </c>
      <c r="J575" s="8" t="s">
        <v>176</v>
      </c>
      <c r="K575" s="147" t="s">
        <v>10206</v>
      </c>
      <c r="L575" s="147" t="s">
        <v>62</v>
      </c>
      <c r="M575" s="147" t="s">
        <v>1492</v>
      </c>
      <c r="N575" s="147" t="s">
        <v>70</v>
      </c>
      <c r="O575" s="147" t="s">
        <v>416</v>
      </c>
      <c r="P575" s="147" t="s">
        <v>7822</v>
      </c>
      <c r="Q575" s="51" t="s">
        <v>1527</v>
      </c>
      <c r="R575" s="1" t="s">
        <v>25</v>
      </c>
      <c r="S575" s="1" t="s">
        <v>260</v>
      </c>
      <c r="T575" s="187">
        <v>879</v>
      </c>
      <c r="U575" s="187">
        <v>2789</v>
      </c>
      <c r="V575" s="187">
        <v>2789</v>
      </c>
      <c r="W575" s="187">
        <v>2789</v>
      </c>
      <c r="X575" s="187">
        <v>2789</v>
      </c>
      <c r="Y575" s="187">
        <v>2789</v>
      </c>
      <c r="Z575" s="87" t="s">
        <v>1222</v>
      </c>
      <c r="AA575" s="147"/>
    </row>
    <row r="576" spans="1:27" ht="38.25" x14ac:dyDescent="0.25">
      <c r="A576" s="5">
        <v>568</v>
      </c>
      <c r="B576" s="1" t="s">
        <v>116</v>
      </c>
      <c r="C576" s="1" t="s">
        <v>1528</v>
      </c>
      <c r="D576" s="184" t="s">
        <v>1529</v>
      </c>
      <c r="E576" s="147" t="s">
        <v>1530</v>
      </c>
      <c r="F576" s="147" t="s">
        <v>1531</v>
      </c>
      <c r="G576" s="8">
        <v>37622</v>
      </c>
      <c r="H576" s="8">
        <v>37622</v>
      </c>
      <c r="I576" s="6" t="s">
        <v>1346</v>
      </c>
      <c r="J576" s="37" t="s">
        <v>176</v>
      </c>
      <c r="K576" s="147" t="s">
        <v>1532</v>
      </c>
      <c r="L576" s="147" t="s">
        <v>87</v>
      </c>
      <c r="M576" s="147" t="s">
        <v>1477</v>
      </c>
      <c r="N576" s="147" t="s">
        <v>94</v>
      </c>
      <c r="O576" s="147" t="s">
        <v>91</v>
      </c>
      <c r="P576" s="147" t="s">
        <v>600</v>
      </c>
      <c r="Q576" s="51"/>
      <c r="R576" s="1">
        <v>10</v>
      </c>
      <c r="S576" s="1" t="s">
        <v>219</v>
      </c>
      <c r="T576" s="187">
        <v>6</v>
      </c>
      <c r="U576" s="187">
        <v>5</v>
      </c>
      <c r="V576" s="187">
        <v>5</v>
      </c>
      <c r="W576" s="187">
        <v>5</v>
      </c>
      <c r="X576" s="187">
        <v>5</v>
      </c>
      <c r="Y576" s="187">
        <v>5</v>
      </c>
      <c r="Z576" s="87" t="s">
        <v>1199</v>
      </c>
      <c r="AA576" s="147"/>
    </row>
    <row r="577" spans="1:27" ht="51" x14ac:dyDescent="0.25">
      <c r="A577" s="5">
        <v>569</v>
      </c>
      <c r="B577" s="1" t="s">
        <v>116</v>
      </c>
      <c r="C577" s="1" t="s">
        <v>10207</v>
      </c>
      <c r="D577" s="184" t="s">
        <v>1533</v>
      </c>
      <c r="E577" s="147" t="s">
        <v>1534</v>
      </c>
      <c r="F577" s="147" t="s">
        <v>1535</v>
      </c>
      <c r="G577" s="8">
        <v>41275</v>
      </c>
      <c r="H577" s="8">
        <v>41275</v>
      </c>
      <c r="I577" s="6" t="s">
        <v>1346</v>
      </c>
      <c r="J577" s="37" t="s">
        <v>176</v>
      </c>
      <c r="K577" s="147" t="s">
        <v>1536</v>
      </c>
      <c r="L577" s="147" t="s">
        <v>87</v>
      </c>
      <c r="M577" s="147" t="s">
        <v>1537</v>
      </c>
      <c r="N577" s="147" t="s">
        <v>94</v>
      </c>
      <c r="O577" s="147" t="s">
        <v>91</v>
      </c>
      <c r="P577" s="147" t="s">
        <v>600</v>
      </c>
      <c r="Q577" s="51" t="s">
        <v>8185</v>
      </c>
      <c r="R577" s="2">
        <v>10</v>
      </c>
      <c r="S577" s="1" t="s">
        <v>219</v>
      </c>
      <c r="T577" s="187">
        <v>0</v>
      </c>
      <c r="U577" s="187">
        <v>0</v>
      </c>
      <c r="V577" s="187">
        <v>0</v>
      </c>
      <c r="W577" s="187">
        <v>0</v>
      </c>
      <c r="X577" s="187">
        <v>0</v>
      </c>
      <c r="Y577" s="187">
        <v>0</v>
      </c>
      <c r="Z577" s="87" t="s">
        <v>1199</v>
      </c>
      <c r="AA577" s="147"/>
    </row>
    <row r="578" spans="1:27" ht="76.5" x14ac:dyDescent="0.25">
      <c r="A578" s="5">
        <v>570</v>
      </c>
      <c r="B578" s="1" t="s">
        <v>116</v>
      </c>
      <c r="C578" s="1" t="s">
        <v>10208</v>
      </c>
      <c r="D578" s="184" t="s">
        <v>1538</v>
      </c>
      <c r="E578" s="147" t="s">
        <v>1539</v>
      </c>
      <c r="F578" s="147" t="s">
        <v>811</v>
      </c>
      <c r="G578" s="8">
        <v>40512</v>
      </c>
      <c r="H578" s="8">
        <v>40179</v>
      </c>
      <c r="I578" s="6" t="s">
        <v>1346</v>
      </c>
      <c r="J578" s="37" t="s">
        <v>176</v>
      </c>
      <c r="K578" s="147" t="s">
        <v>1540</v>
      </c>
      <c r="L578" s="147" t="s">
        <v>87</v>
      </c>
      <c r="M578" s="147" t="s">
        <v>1541</v>
      </c>
      <c r="N578" s="147" t="s">
        <v>94</v>
      </c>
      <c r="O578" s="147" t="s">
        <v>91</v>
      </c>
      <c r="P578" s="147" t="s">
        <v>600</v>
      </c>
      <c r="Q578" s="51" t="s">
        <v>8186</v>
      </c>
      <c r="R578" s="2" t="s">
        <v>56</v>
      </c>
      <c r="S578" s="6" t="s">
        <v>4637</v>
      </c>
      <c r="T578" s="187">
        <v>187</v>
      </c>
      <c r="U578" s="187">
        <v>184</v>
      </c>
      <c r="V578" s="187">
        <v>184</v>
      </c>
      <c r="W578" s="187">
        <v>184</v>
      </c>
      <c r="X578" s="187">
        <v>184</v>
      </c>
      <c r="Y578" s="187">
        <v>184</v>
      </c>
      <c r="Z578" s="87" t="s">
        <v>1199</v>
      </c>
      <c r="AA578" s="147"/>
    </row>
    <row r="579" spans="1:27" ht="89.25" x14ac:dyDescent="0.25">
      <c r="A579" s="5">
        <v>571</v>
      </c>
      <c r="B579" s="1" t="s">
        <v>116</v>
      </c>
      <c r="C579" s="1" t="s">
        <v>10209</v>
      </c>
      <c r="D579" s="184" t="s">
        <v>1542</v>
      </c>
      <c r="E579" s="147" t="s">
        <v>10210</v>
      </c>
      <c r="F579" s="147" t="s">
        <v>1543</v>
      </c>
      <c r="G579" s="8">
        <v>39049</v>
      </c>
      <c r="H579" s="8">
        <v>38353</v>
      </c>
      <c r="I579" s="6" t="s">
        <v>1346</v>
      </c>
      <c r="J579" s="37" t="s">
        <v>176</v>
      </c>
      <c r="K579" s="147" t="s">
        <v>1544</v>
      </c>
      <c r="L579" s="147" t="s">
        <v>62</v>
      </c>
      <c r="M579" s="147" t="s">
        <v>1545</v>
      </c>
      <c r="N579" s="147" t="s">
        <v>94</v>
      </c>
      <c r="O579" s="147" t="s">
        <v>91</v>
      </c>
      <c r="P579" s="147" t="s">
        <v>600</v>
      </c>
      <c r="Q579" s="51" t="s">
        <v>7992</v>
      </c>
      <c r="R579" s="1" t="s">
        <v>7991</v>
      </c>
      <c r="S579" s="1" t="s">
        <v>10211</v>
      </c>
      <c r="T579" s="187">
        <v>315</v>
      </c>
      <c r="U579" s="187">
        <v>1249</v>
      </c>
      <c r="V579" s="187">
        <v>1249</v>
      </c>
      <c r="W579" s="187">
        <v>1249</v>
      </c>
      <c r="X579" s="187">
        <v>1249</v>
      </c>
      <c r="Y579" s="187">
        <v>1249</v>
      </c>
      <c r="Z579" s="87" t="s">
        <v>1199</v>
      </c>
      <c r="AA579" s="147"/>
    </row>
    <row r="580" spans="1:27" ht="89.25" x14ac:dyDescent="0.25">
      <c r="A580" s="5">
        <v>572</v>
      </c>
      <c r="B580" s="1" t="s">
        <v>116</v>
      </c>
      <c r="C580" s="1" t="s">
        <v>10212</v>
      </c>
      <c r="D580" s="184" t="s">
        <v>1546</v>
      </c>
      <c r="E580" s="147" t="s">
        <v>10213</v>
      </c>
      <c r="F580" s="147" t="s">
        <v>1547</v>
      </c>
      <c r="G580" s="8">
        <v>42137</v>
      </c>
      <c r="H580" s="8">
        <v>41640</v>
      </c>
      <c r="I580" s="147" t="s">
        <v>1548</v>
      </c>
      <c r="J580" s="37" t="s">
        <v>176</v>
      </c>
      <c r="K580" s="147" t="s">
        <v>1549</v>
      </c>
      <c r="L580" s="147" t="s">
        <v>87</v>
      </c>
      <c r="M580" s="147" t="s">
        <v>1545</v>
      </c>
      <c r="N580" s="147" t="s">
        <v>94</v>
      </c>
      <c r="O580" s="147" t="s">
        <v>91</v>
      </c>
      <c r="P580" s="147" t="s">
        <v>600</v>
      </c>
      <c r="Q580" s="51" t="s">
        <v>7992</v>
      </c>
      <c r="R580" s="1" t="s">
        <v>7991</v>
      </c>
      <c r="S580" s="1" t="s">
        <v>10211</v>
      </c>
      <c r="T580" s="187">
        <v>0</v>
      </c>
      <c r="U580" s="187">
        <v>0</v>
      </c>
      <c r="V580" s="187">
        <v>0</v>
      </c>
      <c r="W580" s="187">
        <v>0</v>
      </c>
      <c r="X580" s="187">
        <v>0</v>
      </c>
      <c r="Y580" s="187">
        <v>0</v>
      </c>
      <c r="Z580" s="87" t="s">
        <v>1199</v>
      </c>
      <c r="AA580" s="147"/>
    </row>
    <row r="581" spans="1:27" ht="38.25" x14ac:dyDescent="0.25">
      <c r="A581" s="5">
        <v>573</v>
      </c>
      <c r="B581" s="1" t="s">
        <v>116</v>
      </c>
      <c r="C581" s="1" t="s">
        <v>10214</v>
      </c>
      <c r="D581" s="184" t="s">
        <v>1550</v>
      </c>
      <c r="E581" s="147" t="s">
        <v>1551</v>
      </c>
      <c r="F581" s="147" t="s">
        <v>1483</v>
      </c>
      <c r="G581" s="8">
        <v>41743</v>
      </c>
      <c r="H581" s="8">
        <v>41640</v>
      </c>
      <c r="I581" s="6" t="s">
        <v>1346</v>
      </c>
      <c r="J581" s="37" t="s">
        <v>176</v>
      </c>
      <c r="K581" s="147" t="s">
        <v>1552</v>
      </c>
      <c r="L581" s="147" t="s">
        <v>62</v>
      </c>
      <c r="M581" s="147" t="s">
        <v>1484</v>
      </c>
      <c r="N581" s="147" t="s">
        <v>94</v>
      </c>
      <c r="O581" s="147" t="s">
        <v>91</v>
      </c>
      <c r="P581" s="147" t="s">
        <v>600</v>
      </c>
      <c r="Q581" s="51" t="s">
        <v>8187</v>
      </c>
      <c r="R581" s="2" t="s">
        <v>26</v>
      </c>
      <c r="S581" s="1" t="s">
        <v>731</v>
      </c>
      <c r="T581" s="187">
        <v>2817</v>
      </c>
      <c r="U581" s="187">
        <v>2743</v>
      </c>
      <c r="V581" s="187">
        <v>2743</v>
      </c>
      <c r="W581" s="187">
        <v>2743</v>
      </c>
      <c r="X581" s="187">
        <v>2743</v>
      </c>
      <c r="Y581" s="187">
        <v>2743</v>
      </c>
      <c r="Z581" s="87" t="s">
        <v>1199</v>
      </c>
      <c r="AA581" s="147"/>
    </row>
    <row r="582" spans="1:27" ht="76.5" x14ac:dyDescent="0.25">
      <c r="A582" s="5">
        <v>574</v>
      </c>
      <c r="B582" s="1" t="s">
        <v>116</v>
      </c>
      <c r="C582" s="1" t="s">
        <v>10215</v>
      </c>
      <c r="D582" s="184" t="s">
        <v>1553</v>
      </c>
      <c r="E582" s="147" t="s">
        <v>1554</v>
      </c>
      <c r="F582" s="147" t="s">
        <v>743</v>
      </c>
      <c r="G582" s="8">
        <v>42199</v>
      </c>
      <c r="H582" s="8">
        <v>41640</v>
      </c>
      <c r="I582" s="6" t="s">
        <v>1346</v>
      </c>
      <c r="J582" s="37" t="s">
        <v>176</v>
      </c>
      <c r="K582" s="147" t="s">
        <v>1555</v>
      </c>
      <c r="L582" s="147" t="s">
        <v>87</v>
      </c>
      <c r="M582" s="147" t="s">
        <v>1556</v>
      </c>
      <c r="N582" s="147" t="s">
        <v>94</v>
      </c>
      <c r="O582" s="147" t="s">
        <v>91</v>
      </c>
      <c r="P582" s="147" t="s">
        <v>600</v>
      </c>
      <c r="Q582" s="51" t="s">
        <v>8188</v>
      </c>
      <c r="R582" s="2" t="s">
        <v>56</v>
      </c>
      <c r="S582" s="6" t="s">
        <v>4637</v>
      </c>
      <c r="T582" s="187">
        <v>17</v>
      </c>
      <c r="U582" s="187">
        <v>17.5</v>
      </c>
      <c r="V582" s="187">
        <v>17.5</v>
      </c>
      <c r="W582" s="187">
        <v>17.5</v>
      </c>
      <c r="X582" s="187">
        <v>17.5</v>
      </c>
      <c r="Y582" s="187">
        <v>17.5</v>
      </c>
      <c r="Z582" s="87" t="s">
        <v>1199</v>
      </c>
      <c r="AA582" s="147"/>
    </row>
    <row r="583" spans="1:27" ht="38.25" x14ac:dyDescent="0.25">
      <c r="A583" s="5">
        <v>575</v>
      </c>
      <c r="B583" s="1" t="s">
        <v>116</v>
      </c>
      <c r="C583" s="1" t="s">
        <v>1528</v>
      </c>
      <c r="D583" s="184" t="s">
        <v>1557</v>
      </c>
      <c r="E583" s="147" t="s">
        <v>1558</v>
      </c>
      <c r="F583" s="147" t="s">
        <v>1559</v>
      </c>
      <c r="G583" s="8">
        <v>37622</v>
      </c>
      <c r="H583" s="8">
        <v>37622</v>
      </c>
      <c r="I583" s="6" t="s">
        <v>1346</v>
      </c>
      <c r="J583" s="37" t="s">
        <v>176</v>
      </c>
      <c r="K583" s="147" t="s">
        <v>1560</v>
      </c>
      <c r="L583" s="147" t="s">
        <v>87</v>
      </c>
      <c r="M583" s="147" t="s">
        <v>1561</v>
      </c>
      <c r="N583" s="147" t="s">
        <v>94</v>
      </c>
      <c r="O583" s="147" t="s">
        <v>91</v>
      </c>
      <c r="P583" s="147" t="s">
        <v>600</v>
      </c>
      <c r="Q583" s="51"/>
      <c r="R583" s="2" t="s">
        <v>45</v>
      </c>
      <c r="S583" s="1" t="s">
        <v>530</v>
      </c>
      <c r="T583" s="187">
        <v>0</v>
      </c>
      <c r="U583" s="187">
        <v>0</v>
      </c>
      <c r="V583" s="187">
        <v>0</v>
      </c>
      <c r="W583" s="187">
        <v>0</v>
      </c>
      <c r="X583" s="187">
        <v>0</v>
      </c>
      <c r="Y583" s="187">
        <v>0</v>
      </c>
      <c r="Z583" s="152" t="s">
        <v>226</v>
      </c>
      <c r="AA583" s="147"/>
    </row>
    <row r="584" spans="1:27" ht="38.25" x14ac:dyDescent="0.25">
      <c r="A584" s="5">
        <v>576</v>
      </c>
      <c r="B584" s="1" t="s">
        <v>116</v>
      </c>
      <c r="C584" s="1" t="s">
        <v>1528</v>
      </c>
      <c r="D584" s="184" t="s">
        <v>1557</v>
      </c>
      <c r="E584" s="147" t="s">
        <v>1558</v>
      </c>
      <c r="F584" s="147" t="s">
        <v>1562</v>
      </c>
      <c r="G584" s="8">
        <v>37622</v>
      </c>
      <c r="H584" s="8">
        <v>37622</v>
      </c>
      <c r="I584" s="6" t="s">
        <v>1346</v>
      </c>
      <c r="J584" s="37" t="s">
        <v>176</v>
      </c>
      <c r="K584" s="147" t="s">
        <v>1563</v>
      </c>
      <c r="L584" s="147" t="s">
        <v>87</v>
      </c>
      <c r="M584" s="147" t="s">
        <v>1561</v>
      </c>
      <c r="N584" s="147" t="s">
        <v>94</v>
      </c>
      <c r="O584" s="147" t="s">
        <v>91</v>
      </c>
      <c r="P584" s="147" t="s">
        <v>600</v>
      </c>
      <c r="Q584" s="51"/>
      <c r="R584" s="2" t="s">
        <v>45</v>
      </c>
      <c r="S584" s="1" t="s">
        <v>530</v>
      </c>
      <c r="T584" s="187">
        <v>0</v>
      </c>
      <c r="U584" s="187">
        <v>0</v>
      </c>
      <c r="V584" s="187">
        <v>0</v>
      </c>
      <c r="W584" s="187">
        <v>0</v>
      </c>
      <c r="X584" s="187">
        <v>0</v>
      </c>
      <c r="Y584" s="187">
        <v>0</v>
      </c>
      <c r="Z584" s="152" t="s">
        <v>226</v>
      </c>
      <c r="AA584" s="147"/>
    </row>
    <row r="585" spans="1:27" ht="38.25" x14ac:dyDescent="0.25">
      <c r="A585" s="5">
        <v>577</v>
      </c>
      <c r="B585" s="1" t="s">
        <v>116</v>
      </c>
      <c r="C585" s="1" t="s">
        <v>1528</v>
      </c>
      <c r="D585" s="184" t="s">
        <v>1557</v>
      </c>
      <c r="E585" s="147" t="s">
        <v>1558</v>
      </c>
      <c r="F585" s="147" t="s">
        <v>1564</v>
      </c>
      <c r="G585" s="8">
        <v>37622</v>
      </c>
      <c r="H585" s="8">
        <v>37622</v>
      </c>
      <c r="I585" s="6" t="s">
        <v>1346</v>
      </c>
      <c r="J585" s="37" t="s">
        <v>176</v>
      </c>
      <c r="K585" s="147" t="s">
        <v>1565</v>
      </c>
      <c r="L585" s="147" t="s">
        <v>87</v>
      </c>
      <c r="M585" s="147" t="s">
        <v>1561</v>
      </c>
      <c r="N585" s="147" t="s">
        <v>94</v>
      </c>
      <c r="O585" s="147" t="s">
        <v>91</v>
      </c>
      <c r="P585" s="147" t="s">
        <v>600</v>
      </c>
      <c r="Q585" s="51"/>
      <c r="R585" s="2" t="s">
        <v>45</v>
      </c>
      <c r="S585" s="1" t="s">
        <v>530</v>
      </c>
      <c r="T585" s="187">
        <v>0</v>
      </c>
      <c r="U585" s="187">
        <v>0</v>
      </c>
      <c r="V585" s="187">
        <v>0</v>
      </c>
      <c r="W585" s="187">
        <v>0</v>
      </c>
      <c r="X585" s="187">
        <v>0</v>
      </c>
      <c r="Y585" s="187">
        <v>0</v>
      </c>
      <c r="Z585" s="152" t="s">
        <v>226</v>
      </c>
      <c r="AA585" s="147"/>
    </row>
    <row r="586" spans="1:27" ht="38.25" x14ac:dyDescent="0.25">
      <c r="A586" s="5">
        <v>578</v>
      </c>
      <c r="B586" s="1" t="s">
        <v>116</v>
      </c>
      <c r="C586" s="1" t="s">
        <v>1528</v>
      </c>
      <c r="D586" s="184" t="s">
        <v>1557</v>
      </c>
      <c r="E586" s="147" t="s">
        <v>1558</v>
      </c>
      <c r="F586" s="147" t="s">
        <v>362</v>
      </c>
      <c r="G586" s="8">
        <v>37622</v>
      </c>
      <c r="H586" s="8">
        <v>37622</v>
      </c>
      <c r="I586" s="6" t="s">
        <v>1346</v>
      </c>
      <c r="J586" s="37" t="s">
        <v>176</v>
      </c>
      <c r="K586" s="147" t="s">
        <v>363</v>
      </c>
      <c r="L586" s="147" t="s">
        <v>87</v>
      </c>
      <c r="M586" s="147" t="s">
        <v>1561</v>
      </c>
      <c r="N586" s="147" t="s">
        <v>94</v>
      </c>
      <c r="O586" s="147" t="s">
        <v>91</v>
      </c>
      <c r="P586" s="147" t="s">
        <v>600</v>
      </c>
      <c r="Q586" s="51"/>
      <c r="R586" s="2" t="s">
        <v>45</v>
      </c>
      <c r="S586" s="1" t="s">
        <v>530</v>
      </c>
      <c r="T586" s="187">
        <v>0</v>
      </c>
      <c r="U586" s="187">
        <v>0</v>
      </c>
      <c r="V586" s="187">
        <v>0</v>
      </c>
      <c r="W586" s="187">
        <v>0</v>
      </c>
      <c r="X586" s="187">
        <v>0</v>
      </c>
      <c r="Y586" s="187">
        <v>0</v>
      </c>
      <c r="Z586" s="152" t="s">
        <v>226</v>
      </c>
      <c r="AA586" s="147"/>
    </row>
    <row r="587" spans="1:27" ht="38.25" x14ac:dyDescent="0.25">
      <c r="A587" s="5">
        <v>579</v>
      </c>
      <c r="B587" s="1" t="s">
        <v>116</v>
      </c>
      <c r="C587" s="1" t="s">
        <v>1528</v>
      </c>
      <c r="D587" s="184" t="s">
        <v>1566</v>
      </c>
      <c r="E587" s="147" t="s">
        <v>1558</v>
      </c>
      <c r="F587" s="147" t="s">
        <v>1567</v>
      </c>
      <c r="G587" s="8">
        <v>37622</v>
      </c>
      <c r="H587" s="8">
        <v>37622</v>
      </c>
      <c r="I587" s="6" t="s">
        <v>1346</v>
      </c>
      <c r="J587" s="37" t="s">
        <v>176</v>
      </c>
      <c r="K587" s="147" t="s">
        <v>1568</v>
      </c>
      <c r="L587" s="147" t="s">
        <v>87</v>
      </c>
      <c r="M587" s="147" t="s">
        <v>1561</v>
      </c>
      <c r="N587" s="147" t="s">
        <v>94</v>
      </c>
      <c r="O587" s="147" t="s">
        <v>91</v>
      </c>
      <c r="P587" s="147" t="s">
        <v>600</v>
      </c>
      <c r="Q587" s="51"/>
      <c r="R587" s="2" t="s">
        <v>45</v>
      </c>
      <c r="S587" s="1" t="s">
        <v>530</v>
      </c>
      <c r="T587" s="187">
        <v>47</v>
      </c>
      <c r="U587" s="187">
        <v>179</v>
      </c>
      <c r="V587" s="187">
        <v>179</v>
      </c>
      <c r="W587" s="187">
        <v>179</v>
      </c>
      <c r="X587" s="187">
        <v>179</v>
      </c>
      <c r="Y587" s="187">
        <v>179</v>
      </c>
      <c r="Z587" s="152" t="s">
        <v>226</v>
      </c>
      <c r="AA587" s="147"/>
    </row>
    <row r="588" spans="1:27" ht="63.75" x14ac:dyDescent="0.25">
      <c r="A588" s="5">
        <v>580</v>
      </c>
      <c r="B588" s="1" t="s">
        <v>116</v>
      </c>
      <c r="C588" s="1" t="s">
        <v>1528</v>
      </c>
      <c r="D588" s="184" t="s">
        <v>1566</v>
      </c>
      <c r="E588" s="147" t="s">
        <v>1558</v>
      </c>
      <c r="F588" s="147" t="s">
        <v>1569</v>
      </c>
      <c r="G588" s="8">
        <v>37622</v>
      </c>
      <c r="H588" s="8">
        <v>37622</v>
      </c>
      <c r="I588" s="6" t="s">
        <v>1346</v>
      </c>
      <c r="J588" s="37" t="s">
        <v>176</v>
      </c>
      <c r="K588" s="147" t="s">
        <v>1570</v>
      </c>
      <c r="L588" s="147" t="s">
        <v>87</v>
      </c>
      <c r="M588" s="147" t="s">
        <v>1561</v>
      </c>
      <c r="N588" s="147" t="s">
        <v>94</v>
      </c>
      <c r="O588" s="147" t="s">
        <v>91</v>
      </c>
      <c r="P588" s="147" t="s">
        <v>600</v>
      </c>
      <c r="Q588" s="51"/>
      <c r="R588" s="2" t="s">
        <v>45</v>
      </c>
      <c r="S588" s="1" t="s">
        <v>530</v>
      </c>
      <c r="T588" s="187">
        <v>20</v>
      </c>
      <c r="U588" s="187">
        <v>1</v>
      </c>
      <c r="V588" s="187">
        <v>1</v>
      </c>
      <c r="W588" s="187">
        <v>1</v>
      </c>
      <c r="X588" s="187">
        <v>1</v>
      </c>
      <c r="Y588" s="187">
        <v>1</v>
      </c>
      <c r="Z588" s="152" t="s">
        <v>226</v>
      </c>
      <c r="AA588" s="147"/>
    </row>
    <row r="589" spans="1:27" ht="38.25" x14ac:dyDescent="0.25">
      <c r="A589" s="5">
        <v>581</v>
      </c>
      <c r="B589" s="1" t="s">
        <v>116</v>
      </c>
      <c r="C589" s="1" t="s">
        <v>10216</v>
      </c>
      <c r="D589" s="184" t="s">
        <v>1571</v>
      </c>
      <c r="E589" s="147" t="s">
        <v>1558</v>
      </c>
      <c r="F589" s="147" t="s">
        <v>1572</v>
      </c>
      <c r="G589" s="8">
        <v>40909</v>
      </c>
      <c r="H589" s="8">
        <v>40909</v>
      </c>
      <c r="I589" s="6" t="s">
        <v>1346</v>
      </c>
      <c r="J589" s="37" t="s">
        <v>176</v>
      </c>
      <c r="K589" s="147" t="s">
        <v>1573</v>
      </c>
      <c r="L589" s="147" t="s">
        <v>87</v>
      </c>
      <c r="M589" s="147" t="s">
        <v>1561</v>
      </c>
      <c r="N589" s="147" t="s">
        <v>94</v>
      </c>
      <c r="O589" s="147" t="s">
        <v>91</v>
      </c>
      <c r="P589" s="147" t="s">
        <v>600</v>
      </c>
      <c r="Q589" s="51"/>
      <c r="R589" s="2" t="s">
        <v>45</v>
      </c>
      <c r="S589" s="1" t="s">
        <v>530</v>
      </c>
      <c r="T589" s="187">
        <v>0.3</v>
      </c>
      <c r="U589" s="187">
        <v>0.3</v>
      </c>
      <c r="V589" s="187">
        <v>0.3</v>
      </c>
      <c r="W589" s="187">
        <v>0.3</v>
      </c>
      <c r="X589" s="187">
        <v>0.3</v>
      </c>
      <c r="Y589" s="187">
        <v>0.3</v>
      </c>
      <c r="Z589" s="152" t="s">
        <v>226</v>
      </c>
      <c r="AA589" s="147"/>
    </row>
    <row r="590" spans="1:27" ht="51" x14ac:dyDescent="0.25">
      <c r="A590" s="5">
        <v>582</v>
      </c>
      <c r="B590" s="1" t="s">
        <v>116</v>
      </c>
      <c r="C590" s="1" t="s">
        <v>1528</v>
      </c>
      <c r="D590" s="184" t="s">
        <v>1574</v>
      </c>
      <c r="E590" s="147" t="s">
        <v>1558</v>
      </c>
      <c r="F590" s="147" t="s">
        <v>1575</v>
      </c>
      <c r="G590" s="8">
        <v>37622</v>
      </c>
      <c r="H590" s="8">
        <v>37622</v>
      </c>
      <c r="I590" s="6" t="s">
        <v>1346</v>
      </c>
      <c r="J590" s="37" t="s">
        <v>176</v>
      </c>
      <c r="K590" s="147" t="s">
        <v>1576</v>
      </c>
      <c r="L590" s="147" t="s">
        <v>87</v>
      </c>
      <c r="M590" s="147" t="s">
        <v>1561</v>
      </c>
      <c r="N590" s="147" t="s">
        <v>94</v>
      </c>
      <c r="O590" s="147" t="s">
        <v>91</v>
      </c>
      <c r="P590" s="147" t="s">
        <v>600</v>
      </c>
      <c r="Q590" s="51"/>
      <c r="R590" s="2" t="s">
        <v>45</v>
      </c>
      <c r="S590" s="1" t="s">
        <v>530</v>
      </c>
      <c r="T590" s="187">
        <v>39603</v>
      </c>
      <c r="U590" s="187">
        <v>43668</v>
      </c>
      <c r="V590" s="187">
        <v>43668</v>
      </c>
      <c r="W590" s="187">
        <v>43668</v>
      </c>
      <c r="X590" s="187">
        <v>43668</v>
      </c>
      <c r="Y590" s="187">
        <v>43668</v>
      </c>
      <c r="Z590" s="152" t="s">
        <v>226</v>
      </c>
      <c r="AA590" s="147"/>
    </row>
    <row r="591" spans="1:27" ht="51" x14ac:dyDescent="0.25">
      <c r="A591" s="5">
        <v>583</v>
      </c>
      <c r="B591" s="1" t="s">
        <v>116</v>
      </c>
      <c r="C591" s="1" t="s">
        <v>1528</v>
      </c>
      <c r="D591" s="184" t="s">
        <v>1574</v>
      </c>
      <c r="E591" s="147" t="s">
        <v>1558</v>
      </c>
      <c r="F591" s="147" t="s">
        <v>1577</v>
      </c>
      <c r="G591" s="8">
        <v>37622</v>
      </c>
      <c r="H591" s="8">
        <v>37622</v>
      </c>
      <c r="I591" s="6" t="s">
        <v>1346</v>
      </c>
      <c r="J591" s="37" t="s">
        <v>176</v>
      </c>
      <c r="K591" s="147" t="s">
        <v>1578</v>
      </c>
      <c r="L591" s="147" t="s">
        <v>87</v>
      </c>
      <c r="M591" s="147" t="s">
        <v>1561</v>
      </c>
      <c r="N591" s="147" t="s">
        <v>94</v>
      </c>
      <c r="O591" s="147" t="s">
        <v>91</v>
      </c>
      <c r="P591" s="147" t="s">
        <v>600</v>
      </c>
      <c r="Q591" s="51"/>
      <c r="R591" s="2" t="s">
        <v>45</v>
      </c>
      <c r="S591" s="1" t="s">
        <v>530</v>
      </c>
      <c r="T591" s="187">
        <v>1016</v>
      </c>
      <c r="U591" s="187">
        <v>1257</v>
      </c>
      <c r="V591" s="187">
        <v>1257</v>
      </c>
      <c r="W591" s="187">
        <v>1257</v>
      </c>
      <c r="X591" s="187">
        <v>1257</v>
      </c>
      <c r="Y591" s="187">
        <v>1257</v>
      </c>
      <c r="Z591" s="152" t="s">
        <v>226</v>
      </c>
      <c r="AA591" s="147"/>
    </row>
    <row r="592" spans="1:27" ht="63.75" x14ac:dyDescent="0.25">
      <c r="A592" s="5">
        <v>584</v>
      </c>
      <c r="B592" s="1" t="s">
        <v>116</v>
      </c>
      <c r="C592" s="1" t="s">
        <v>1528</v>
      </c>
      <c r="D592" s="184" t="s">
        <v>1574</v>
      </c>
      <c r="E592" s="147" t="s">
        <v>1558</v>
      </c>
      <c r="F592" s="147" t="s">
        <v>1579</v>
      </c>
      <c r="G592" s="8">
        <v>37622</v>
      </c>
      <c r="H592" s="8">
        <v>37622</v>
      </c>
      <c r="I592" s="6" t="s">
        <v>1346</v>
      </c>
      <c r="J592" s="37" t="s">
        <v>176</v>
      </c>
      <c r="K592" s="147" t="s">
        <v>1580</v>
      </c>
      <c r="L592" s="147" t="s">
        <v>87</v>
      </c>
      <c r="M592" s="147" t="s">
        <v>1561</v>
      </c>
      <c r="N592" s="147" t="s">
        <v>94</v>
      </c>
      <c r="O592" s="147" t="s">
        <v>91</v>
      </c>
      <c r="P592" s="147" t="s">
        <v>600</v>
      </c>
      <c r="Q592" s="51"/>
      <c r="R592" s="2" t="s">
        <v>45</v>
      </c>
      <c r="S592" s="1" t="s">
        <v>530</v>
      </c>
      <c r="T592" s="187">
        <v>294</v>
      </c>
      <c r="U592" s="187">
        <v>116</v>
      </c>
      <c r="V592" s="187">
        <v>116</v>
      </c>
      <c r="W592" s="187">
        <v>116</v>
      </c>
      <c r="X592" s="187">
        <v>116</v>
      </c>
      <c r="Y592" s="187">
        <v>116</v>
      </c>
      <c r="Z592" s="152" t="s">
        <v>226</v>
      </c>
      <c r="AA592" s="147"/>
    </row>
    <row r="593" spans="1:27" ht="51" x14ac:dyDescent="0.25">
      <c r="A593" s="5">
        <v>585</v>
      </c>
      <c r="B593" s="1" t="s">
        <v>116</v>
      </c>
      <c r="C593" s="1" t="s">
        <v>1528</v>
      </c>
      <c r="D593" s="184" t="s">
        <v>1574</v>
      </c>
      <c r="E593" s="147" t="s">
        <v>1558</v>
      </c>
      <c r="F593" s="147" t="s">
        <v>1581</v>
      </c>
      <c r="G593" s="8">
        <v>37622</v>
      </c>
      <c r="H593" s="8">
        <v>37622</v>
      </c>
      <c r="I593" s="6" t="s">
        <v>1346</v>
      </c>
      <c r="J593" s="37" t="s">
        <v>176</v>
      </c>
      <c r="K593" s="147" t="s">
        <v>1582</v>
      </c>
      <c r="L593" s="147" t="s">
        <v>87</v>
      </c>
      <c r="M593" s="147" t="s">
        <v>1561</v>
      </c>
      <c r="N593" s="147" t="s">
        <v>94</v>
      </c>
      <c r="O593" s="147" t="s">
        <v>91</v>
      </c>
      <c r="P593" s="147" t="s">
        <v>600</v>
      </c>
      <c r="Q593" s="51"/>
      <c r="R593" s="2" t="s">
        <v>45</v>
      </c>
      <c r="S593" s="1" t="s">
        <v>530</v>
      </c>
      <c r="T593" s="187">
        <v>193</v>
      </c>
      <c r="U593" s="187">
        <v>162</v>
      </c>
      <c r="V593" s="187">
        <v>162</v>
      </c>
      <c r="W593" s="187">
        <v>162</v>
      </c>
      <c r="X593" s="187">
        <v>162</v>
      </c>
      <c r="Y593" s="187">
        <v>162</v>
      </c>
      <c r="Z593" s="152" t="s">
        <v>226</v>
      </c>
      <c r="AA593" s="147"/>
    </row>
    <row r="594" spans="1:27" ht="89.25" x14ac:dyDescent="0.25">
      <c r="A594" s="5">
        <v>586</v>
      </c>
      <c r="B594" s="1" t="s">
        <v>116</v>
      </c>
      <c r="C594" s="1" t="s">
        <v>10217</v>
      </c>
      <c r="D594" s="184" t="s">
        <v>1606</v>
      </c>
      <c r="E594" s="147" t="s">
        <v>1558</v>
      </c>
      <c r="F594" s="147" t="s">
        <v>1583</v>
      </c>
      <c r="G594" s="8">
        <v>43466</v>
      </c>
      <c r="H594" s="8">
        <v>43466</v>
      </c>
      <c r="I594" s="6" t="s">
        <v>1346</v>
      </c>
      <c r="J594" s="37" t="s">
        <v>176</v>
      </c>
      <c r="K594" s="147" t="s">
        <v>9125</v>
      </c>
      <c r="L594" s="147" t="s">
        <v>87</v>
      </c>
      <c r="M594" s="147" t="s">
        <v>1561</v>
      </c>
      <c r="N594" s="147" t="s">
        <v>94</v>
      </c>
      <c r="O594" s="147" t="s">
        <v>91</v>
      </c>
      <c r="P594" s="147" t="s">
        <v>600</v>
      </c>
      <c r="Q594" s="51"/>
      <c r="R594" s="2" t="s">
        <v>45</v>
      </c>
      <c r="S594" s="1" t="s">
        <v>530</v>
      </c>
      <c r="T594" s="187" t="s">
        <v>232</v>
      </c>
      <c r="U594" s="187">
        <v>736</v>
      </c>
      <c r="V594" s="187">
        <v>736</v>
      </c>
      <c r="W594" s="187">
        <v>736</v>
      </c>
      <c r="X594" s="187">
        <v>736</v>
      </c>
      <c r="Y594" s="187">
        <v>736</v>
      </c>
      <c r="Z594" s="152" t="s">
        <v>226</v>
      </c>
      <c r="AA594" s="147"/>
    </row>
    <row r="595" spans="1:27" ht="38.25" x14ac:dyDescent="0.25">
      <c r="A595" s="5">
        <v>587</v>
      </c>
      <c r="B595" s="1" t="s">
        <v>116</v>
      </c>
      <c r="C595" s="1" t="s">
        <v>1584</v>
      </c>
      <c r="D595" s="184" t="s">
        <v>1585</v>
      </c>
      <c r="E595" s="147" t="s">
        <v>1558</v>
      </c>
      <c r="F595" s="147" t="s">
        <v>1586</v>
      </c>
      <c r="G595" s="8">
        <v>37698</v>
      </c>
      <c r="H595" s="8">
        <v>37987</v>
      </c>
      <c r="I595" s="6" t="s">
        <v>1346</v>
      </c>
      <c r="J595" s="37" t="s">
        <v>176</v>
      </c>
      <c r="K595" s="147" t="s">
        <v>1587</v>
      </c>
      <c r="L595" s="147" t="s">
        <v>87</v>
      </c>
      <c r="M595" s="147" t="s">
        <v>1561</v>
      </c>
      <c r="N595" s="147" t="s">
        <v>94</v>
      </c>
      <c r="O595" s="147" t="s">
        <v>91</v>
      </c>
      <c r="P595" s="147" t="s">
        <v>600</v>
      </c>
      <c r="Q595" s="51"/>
      <c r="R595" s="2" t="s">
        <v>45</v>
      </c>
      <c r="S595" s="1" t="s">
        <v>530</v>
      </c>
      <c r="T595" s="187">
        <v>4370</v>
      </c>
      <c r="U595" s="187">
        <v>7513</v>
      </c>
      <c r="V595" s="187">
        <v>7513</v>
      </c>
      <c r="W595" s="187">
        <v>7513</v>
      </c>
      <c r="X595" s="187">
        <v>7513</v>
      </c>
      <c r="Y595" s="187">
        <v>7513</v>
      </c>
      <c r="Z595" s="152" t="s">
        <v>226</v>
      </c>
      <c r="AA595" s="147"/>
    </row>
    <row r="596" spans="1:27" ht="51" x14ac:dyDescent="0.25">
      <c r="A596" s="5">
        <v>588</v>
      </c>
      <c r="B596" s="1" t="s">
        <v>116</v>
      </c>
      <c r="C596" s="1" t="s">
        <v>10218</v>
      </c>
      <c r="D596" s="184" t="s">
        <v>1588</v>
      </c>
      <c r="E596" s="147" t="s">
        <v>1558</v>
      </c>
      <c r="F596" s="147" t="s">
        <v>1589</v>
      </c>
      <c r="G596" s="8">
        <v>37834</v>
      </c>
      <c r="H596" s="8">
        <v>37987</v>
      </c>
      <c r="I596" s="6" t="s">
        <v>1346</v>
      </c>
      <c r="J596" s="37">
        <v>43831</v>
      </c>
      <c r="K596" s="147" t="s">
        <v>1590</v>
      </c>
      <c r="L596" s="147" t="s">
        <v>87</v>
      </c>
      <c r="M596" s="147" t="s">
        <v>1561</v>
      </c>
      <c r="N596" s="147" t="s">
        <v>94</v>
      </c>
      <c r="O596" s="147" t="s">
        <v>91</v>
      </c>
      <c r="P596" s="147" t="s">
        <v>600</v>
      </c>
      <c r="Q596" s="51"/>
      <c r="R596" s="2" t="s">
        <v>45</v>
      </c>
      <c r="S596" s="1" t="s">
        <v>530</v>
      </c>
      <c r="T596" s="187">
        <v>260</v>
      </c>
      <c r="U596" s="187">
        <v>736</v>
      </c>
      <c r="V596" s="187" t="s">
        <v>232</v>
      </c>
      <c r="W596" s="187" t="s">
        <v>232</v>
      </c>
      <c r="X596" s="187" t="s">
        <v>232</v>
      </c>
      <c r="Y596" s="187" t="s">
        <v>232</v>
      </c>
      <c r="Z596" s="152" t="s">
        <v>226</v>
      </c>
      <c r="AA596" s="147"/>
    </row>
    <row r="597" spans="1:27" ht="51" x14ac:dyDescent="0.25">
      <c r="A597" s="5">
        <v>589</v>
      </c>
      <c r="B597" s="1" t="s">
        <v>116</v>
      </c>
      <c r="C597" s="1" t="s">
        <v>10218</v>
      </c>
      <c r="D597" s="184" t="s">
        <v>1591</v>
      </c>
      <c r="E597" s="147" t="s">
        <v>1558</v>
      </c>
      <c r="F597" s="147" t="s">
        <v>1592</v>
      </c>
      <c r="G597" s="8">
        <v>41295</v>
      </c>
      <c r="H597" s="8">
        <v>41275</v>
      </c>
      <c r="I597" s="6" t="s">
        <v>1346</v>
      </c>
      <c r="J597" s="37">
        <v>43831</v>
      </c>
      <c r="K597" s="147" t="s">
        <v>1593</v>
      </c>
      <c r="L597" s="147" t="s">
        <v>87</v>
      </c>
      <c r="M597" s="147" t="s">
        <v>1561</v>
      </c>
      <c r="N597" s="147" t="s">
        <v>94</v>
      </c>
      <c r="O597" s="147" t="s">
        <v>91</v>
      </c>
      <c r="P597" s="147" t="s">
        <v>600</v>
      </c>
      <c r="Q597" s="51"/>
      <c r="R597" s="2" t="s">
        <v>45</v>
      </c>
      <c r="S597" s="1" t="s">
        <v>530</v>
      </c>
      <c r="T597" s="187">
        <v>393</v>
      </c>
      <c r="U597" s="187">
        <v>270</v>
      </c>
      <c r="V597" s="187" t="s">
        <v>232</v>
      </c>
      <c r="W597" s="187" t="s">
        <v>232</v>
      </c>
      <c r="X597" s="187" t="s">
        <v>232</v>
      </c>
      <c r="Y597" s="187" t="s">
        <v>232</v>
      </c>
      <c r="Z597" s="152" t="s">
        <v>226</v>
      </c>
      <c r="AA597" s="147"/>
    </row>
    <row r="598" spans="1:27" ht="51" x14ac:dyDescent="0.25">
      <c r="A598" s="5">
        <v>590</v>
      </c>
      <c r="B598" s="1" t="s">
        <v>116</v>
      </c>
      <c r="C598" s="1" t="s">
        <v>10212</v>
      </c>
      <c r="D598" s="184" t="s">
        <v>1594</v>
      </c>
      <c r="E598" s="147" t="s">
        <v>1595</v>
      </c>
      <c r="F598" s="147" t="s">
        <v>1596</v>
      </c>
      <c r="G598" s="8">
        <v>42137</v>
      </c>
      <c r="H598" s="8">
        <v>41640</v>
      </c>
      <c r="I598" s="147" t="s">
        <v>1597</v>
      </c>
      <c r="J598" s="37" t="s">
        <v>176</v>
      </c>
      <c r="K598" s="147" t="s">
        <v>1598</v>
      </c>
      <c r="L598" s="147" t="s">
        <v>87</v>
      </c>
      <c r="M598" s="147" t="s">
        <v>1561</v>
      </c>
      <c r="N598" s="147" t="s">
        <v>94</v>
      </c>
      <c r="O598" s="147" t="s">
        <v>91</v>
      </c>
      <c r="P598" s="147" t="s">
        <v>600</v>
      </c>
      <c r="Q598" s="51"/>
      <c r="R598" s="2">
        <v>10</v>
      </c>
      <c r="S598" s="1" t="s">
        <v>219</v>
      </c>
      <c r="T598" s="187">
        <v>0</v>
      </c>
      <c r="U598" s="187">
        <v>0</v>
      </c>
      <c r="V598" s="187">
        <v>0</v>
      </c>
      <c r="W598" s="187">
        <v>0</v>
      </c>
      <c r="X598" s="187">
        <v>0</v>
      </c>
      <c r="Y598" s="187">
        <v>0</v>
      </c>
      <c r="Z598" s="152" t="s">
        <v>226</v>
      </c>
      <c r="AA598" s="147"/>
    </row>
    <row r="599" spans="1:27" ht="89.25" x14ac:dyDescent="0.25">
      <c r="A599" s="5">
        <v>591</v>
      </c>
      <c r="B599" s="1" t="s">
        <v>116</v>
      </c>
      <c r="C599" s="1" t="s">
        <v>10219</v>
      </c>
      <c r="D599" s="184" t="s">
        <v>1607</v>
      </c>
      <c r="E599" s="147" t="s">
        <v>1599</v>
      </c>
      <c r="F599" s="147" t="s">
        <v>9029</v>
      </c>
      <c r="G599" s="8">
        <v>42199</v>
      </c>
      <c r="H599" s="8">
        <v>42199</v>
      </c>
      <c r="I599" s="147" t="s">
        <v>523</v>
      </c>
      <c r="J599" s="8">
        <v>44197</v>
      </c>
      <c r="K599" s="147" t="s">
        <v>1600</v>
      </c>
      <c r="L599" s="147" t="s">
        <v>62</v>
      </c>
      <c r="M599" s="147" t="s">
        <v>1601</v>
      </c>
      <c r="N599" s="147" t="s">
        <v>68</v>
      </c>
      <c r="O599" s="147" t="s">
        <v>1509</v>
      </c>
      <c r="P599" s="147" t="s">
        <v>281</v>
      </c>
      <c r="Q599" s="51" t="s">
        <v>1602</v>
      </c>
      <c r="R599" s="2" t="s">
        <v>25</v>
      </c>
      <c r="S599" s="1" t="s">
        <v>260</v>
      </c>
      <c r="T599" s="192">
        <v>772</v>
      </c>
      <c r="U599" s="192">
        <v>191</v>
      </c>
      <c r="V599" s="192">
        <v>191</v>
      </c>
      <c r="W599" s="192" t="s">
        <v>232</v>
      </c>
      <c r="X599" s="192" t="s">
        <v>232</v>
      </c>
      <c r="Y599" s="192" t="s">
        <v>232</v>
      </c>
      <c r="Z599" s="244" t="s">
        <v>831</v>
      </c>
      <c r="AA599" s="147"/>
    </row>
    <row r="600" spans="1:27" ht="89.25" x14ac:dyDescent="0.25">
      <c r="A600" s="5">
        <v>592</v>
      </c>
      <c r="B600" s="1" t="s">
        <v>116</v>
      </c>
      <c r="C600" s="1" t="s">
        <v>10220</v>
      </c>
      <c r="D600" s="184" t="s">
        <v>1608</v>
      </c>
      <c r="E600" s="147" t="s">
        <v>1599</v>
      </c>
      <c r="F600" s="147" t="s">
        <v>1603</v>
      </c>
      <c r="G600" s="8">
        <v>42346</v>
      </c>
      <c r="H600" s="8">
        <v>42370</v>
      </c>
      <c r="I600" s="147" t="s">
        <v>523</v>
      </c>
      <c r="J600" s="8">
        <v>44197</v>
      </c>
      <c r="K600" s="147" t="s">
        <v>1604</v>
      </c>
      <c r="L600" s="147" t="s">
        <v>62</v>
      </c>
      <c r="M600" s="147" t="s">
        <v>1601</v>
      </c>
      <c r="N600" s="147" t="s">
        <v>68</v>
      </c>
      <c r="O600" s="147" t="s">
        <v>1509</v>
      </c>
      <c r="P600" s="147" t="s">
        <v>281</v>
      </c>
      <c r="Q600" s="51" t="s">
        <v>1605</v>
      </c>
      <c r="R600" s="2" t="s">
        <v>25</v>
      </c>
      <c r="S600" s="1" t="s">
        <v>260</v>
      </c>
      <c r="T600" s="192">
        <v>0</v>
      </c>
      <c r="U600" s="192">
        <v>0</v>
      </c>
      <c r="V600" s="192">
        <v>0</v>
      </c>
      <c r="W600" s="192" t="s">
        <v>232</v>
      </c>
      <c r="X600" s="192" t="s">
        <v>232</v>
      </c>
      <c r="Y600" s="192" t="s">
        <v>232</v>
      </c>
      <c r="Z600" s="244" t="s">
        <v>831</v>
      </c>
      <c r="AA600" s="147"/>
    </row>
    <row r="601" spans="1:27" ht="76.5" x14ac:dyDescent="0.25">
      <c r="A601" s="5">
        <v>593</v>
      </c>
      <c r="B601" s="6" t="s">
        <v>117</v>
      </c>
      <c r="C601" s="6" t="s">
        <v>1630</v>
      </c>
      <c r="D601" s="6" t="s">
        <v>276</v>
      </c>
      <c r="E601" s="8" t="s">
        <v>8322</v>
      </c>
      <c r="F601" s="8" t="s">
        <v>1631</v>
      </c>
      <c r="G601" s="8">
        <v>40179</v>
      </c>
      <c r="H601" s="8">
        <v>40179</v>
      </c>
      <c r="I601" s="52" t="s">
        <v>1346</v>
      </c>
      <c r="J601" s="8" t="s">
        <v>176</v>
      </c>
      <c r="K601" s="6" t="s">
        <v>1632</v>
      </c>
      <c r="L601" s="6" t="s">
        <v>63</v>
      </c>
      <c r="M601" s="6" t="s">
        <v>1633</v>
      </c>
      <c r="N601" s="6" t="s">
        <v>560</v>
      </c>
      <c r="O601" s="25" t="s">
        <v>88</v>
      </c>
      <c r="P601" s="6" t="s">
        <v>598</v>
      </c>
      <c r="Q601" s="38"/>
      <c r="R601" s="6">
        <v>16</v>
      </c>
      <c r="S601" s="6" t="s">
        <v>2265</v>
      </c>
      <c r="T601" s="186">
        <v>0</v>
      </c>
      <c r="U601" s="186">
        <v>0</v>
      </c>
      <c r="V601" s="186">
        <v>0</v>
      </c>
      <c r="W601" s="186">
        <v>0</v>
      </c>
      <c r="X601" s="186">
        <v>0</v>
      </c>
      <c r="Y601" s="186">
        <v>0</v>
      </c>
      <c r="Z601" s="87" t="s">
        <v>1199</v>
      </c>
      <c r="AA601" s="6"/>
    </row>
    <row r="602" spans="1:27" ht="76.5" x14ac:dyDescent="0.25">
      <c r="A602" s="5">
        <v>594</v>
      </c>
      <c r="B602" s="6" t="s">
        <v>117</v>
      </c>
      <c r="C602" s="6" t="s">
        <v>7961</v>
      </c>
      <c r="D602" s="8" t="s">
        <v>1634</v>
      </c>
      <c r="E602" s="8" t="s">
        <v>10221</v>
      </c>
      <c r="F602" s="8" t="s">
        <v>1635</v>
      </c>
      <c r="G602" s="8">
        <v>38718</v>
      </c>
      <c r="H602" s="8">
        <v>38718</v>
      </c>
      <c r="I602" s="8" t="s">
        <v>10222</v>
      </c>
      <c r="J602" s="8" t="s">
        <v>176</v>
      </c>
      <c r="K602" s="6" t="s">
        <v>1636</v>
      </c>
      <c r="L602" s="6" t="s">
        <v>62</v>
      </c>
      <c r="M602" s="6" t="s">
        <v>1637</v>
      </c>
      <c r="N602" s="6" t="s">
        <v>560</v>
      </c>
      <c r="O602" s="6" t="s">
        <v>88</v>
      </c>
      <c r="P602" s="6" t="s">
        <v>598</v>
      </c>
      <c r="Q602" s="38" t="s">
        <v>7883</v>
      </c>
      <c r="R602" s="38" t="s">
        <v>55</v>
      </c>
      <c r="S602" s="6" t="s">
        <v>2265</v>
      </c>
      <c r="T602" s="186">
        <v>1964</v>
      </c>
      <c r="U602" s="186">
        <v>20817</v>
      </c>
      <c r="V602" s="186">
        <v>2134</v>
      </c>
      <c r="W602" s="186">
        <v>2283</v>
      </c>
      <c r="X602" s="186">
        <v>2542</v>
      </c>
      <c r="Y602" s="186">
        <v>2733</v>
      </c>
      <c r="Z602" s="87" t="s">
        <v>1199</v>
      </c>
      <c r="AA602" s="7"/>
    </row>
    <row r="603" spans="1:27" ht="76.5" x14ac:dyDescent="0.25">
      <c r="A603" s="5">
        <v>595</v>
      </c>
      <c r="B603" s="6" t="s">
        <v>117</v>
      </c>
      <c r="C603" s="6" t="s">
        <v>7961</v>
      </c>
      <c r="D603" s="6" t="s">
        <v>1638</v>
      </c>
      <c r="E603" s="8" t="s">
        <v>10223</v>
      </c>
      <c r="F603" s="8" t="s">
        <v>1639</v>
      </c>
      <c r="G603" s="8">
        <v>38718</v>
      </c>
      <c r="H603" s="8">
        <v>38718</v>
      </c>
      <c r="I603" s="8" t="s">
        <v>10222</v>
      </c>
      <c r="J603" s="8" t="s">
        <v>176</v>
      </c>
      <c r="K603" s="6" t="s">
        <v>1640</v>
      </c>
      <c r="L603" s="6" t="s">
        <v>62</v>
      </c>
      <c r="M603" s="6" t="s">
        <v>1637</v>
      </c>
      <c r="N603" s="6" t="s">
        <v>560</v>
      </c>
      <c r="O603" s="6" t="s">
        <v>88</v>
      </c>
      <c r="P603" s="6" t="s">
        <v>598</v>
      </c>
      <c r="Q603" s="38" t="s">
        <v>6516</v>
      </c>
      <c r="R603" s="38" t="s">
        <v>55</v>
      </c>
      <c r="S603" s="6" t="s">
        <v>2265</v>
      </c>
      <c r="T603" s="186">
        <v>0</v>
      </c>
      <c r="U603" s="186">
        <v>0</v>
      </c>
      <c r="V603" s="186">
        <v>0</v>
      </c>
      <c r="W603" s="186">
        <v>0</v>
      </c>
      <c r="X603" s="186">
        <v>0</v>
      </c>
      <c r="Y603" s="186">
        <v>0</v>
      </c>
      <c r="Z603" s="87" t="s">
        <v>1199</v>
      </c>
      <c r="AA603" s="7"/>
    </row>
    <row r="604" spans="1:27" ht="102" x14ac:dyDescent="0.25">
      <c r="A604" s="5">
        <v>596</v>
      </c>
      <c r="B604" s="6" t="s">
        <v>117</v>
      </c>
      <c r="C604" s="6" t="s">
        <v>1641</v>
      </c>
      <c r="D604" s="6" t="s">
        <v>1644</v>
      </c>
      <c r="E604" s="8" t="s">
        <v>10224</v>
      </c>
      <c r="F604" s="8" t="s">
        <v>1642</v>
      </c>
      <c r="G604" s="8">
        <v>43101</v>
      </c>
      <c r="H604" s="8">
        <v>43101</v>
      </c>
      <c r="I604" s="147" t="s">
        <v>1346</v>
      </c>
      <c r="J604" s="8" t="s">
        <v>176</v>
      </c>
      <c r="K604" s="6" t="s">
        <v>10225</v>
      </c>
      <c r="L604" s="6" t="s">
        <v>62</v>
      </c>
      <c r="M604" s="6" t="s">
        <v>1637</v>
      </c>
      <c r="N604" s="6" t="s">
        <v>66</v>
      </c>
      <c r="O604" s="6" t="s">
        <v>88</v>
      </c>
      <c r="P604" s="6" t="s">
        <v>1645</v>
      </c>
      <c r="Q604" s="38" t="s">
        <v>7833</v>
      </c>
      <c r="R604" s="38" t="s">
        <v>55</v>
      </c>
      <c r="S604" s="6" t="s">
        <v>2265</v>
      </c>
      <c r="T604" s="186">
        <v>10200</v>
      </c>
      <c r="U604" s="186">
        <v>10819</v>
      </c>
      <c r="V604" s="186">
        <v>11475.564803921568</v>
      </c>
      <c r="W604" s="186">
        <v>11934.587396078432</v>
      </c>
      <c r="X604" s="186">
        <v>12411.97089192157</v>
      </c>
      <c r="Y604" s="186">
        <v>12908.449727598434</v>
      </c>
      <c r="Z604" s="87" t="s">
        <v>1199</v>
      </c>
      <c r="AA604" s="189"/>
    </row>
    <row r="605" spans="1:27" ht="102" x14ac:dyDescent="0.25">
      <c r="A605" s="5">
        <v>597</v>
      </c>
      <c r="B605" s="6" t="s">
        <v>117</v>
      </c>
      <c r="C605" s="6" t="s">
        <v>1641</v>
      </c>
      <c r="D605" s="38" t="s">
        <v>1087</v>
      </c>
      <c r="E605" s="8" t="s">
        <v>8325</v>
      </c>
      <c r="F605" s="8" t="s">
        <v>1646</v>
      </c>
      <c r="G605" s="8">
        <v>43101</v>
      </c>
      <c r="H605" s="8">
        <v>43101</v>
      </c>
      <c r="I605" s="52" t="s">
        <v>1346</v>
      </c>
      <c r="J605" s="8" t="s">
        <v>176</v>
      </c>
      <c r="K605" s="189" t="s">
        <v>10226</v>
      </c>
      <c r="L605" s="6" t="s">
        <v>63</v>
      </c>
      <c r="M605" s="189" t="s">
        <v>1647</v>
      </c>
      <c r="N605" s="6" t="s">
        <v>66</v>
      </c>
      <c r="O605" s="25" t="s">
        <v>88</v>
      </c>
      <c r="P605" s="6" t="s">
        <v>1917</v>
      </c>
      <c r="Q605" s="38" t="s">
        <v>7834</v>
      </c>
      <c r="R605" s="6">
        <v>8</v>
      </c>
      <c r="S605" s="6" t="s">
        <v>843</v>
      </c>
      <c r="T605" s="186">
        <v>232808</v>
      </c>
      <c r="U605" s="186">
        <v>123909.36661886245</v>
      </c>
      <c r="V605" s="186">
        <f>U605*1.04</f>
        <v>128865.74128361695</v>
      </c>
      <c r="W605" s="186">
        <f>V605*1.04</f>
        <v>134020.37093496163</v>
      </c>
      <c r="X605" s="186">
        <f>W605*1.04</f>
        <v>139381.1857723601</v>
      </c>
      <c r="Y605" s="186">
        <f>X605*1.04</f>
        <v>144956.43320325451</v>
      </c>
      <c r="Z605" s="87" t="s">
        <v>1199</v>
      </c>
      <c r="AA605" s="6"/>
    </row>
    <row r="606" spans="1:27" ht="76.5" x14ac:dyDescent="0.25">
      <c r="A606" s="5">
        <v>598</v>
      </c>
      <c r="B606" s="6" t="s">
        <v>117</v>
      </c>
      <c r="C606" s="6" t="s">
        <v>10227</v>
      </c>
      <c r="D606" s="38" t="s">
        <v>1648</v>
      </c>
      <c r="E606" s="8" t="s">
        <v>289</v>
      </c>
      <c r="F606" s="8" t="s">
        <v>1649</v>
      </c>
      <c r="G606" s="8">
        <v>40179</v>
      </c>
      <c r="H606" s="8">
        <v>40179</v>
      </c>
      <c r="I606" s="147" t="s">
        <v>1346</v>
      </c>
      <c r="J606" s="8">
        <v>43466</v>
      </c>
      <c r="K606" s="38" t="s">
        <v>7832</v>
      </c>
      <c r="L606" s="189" t="s">
        <v>87</v>
      </c>
      <c r="M606" s="189" t="s">
        <v>180</v>
      </c>
      <c r="N606" s="6" t="s">
        <v>66</v>
      </c>
      <c r="O606" s="190" t="s">
        <v>91</v>
      </c>
      <c r="P606" s="6" t="s">
        <v>251</v>
      </c>
      <c r="Q606" s="38"/>
      <c r="R606" s="6">
        <v>5</v>
      </c>
      <c r="S606" s="6" t="s">
        <v>240</v>
      </c>
      <c r="T606" s="186">
        <v>5487</v>
      </c>
      <c r="U606" s="1" t="s">
        <v>232</v>
      </c>
      <c r="V606" s="1" t="s">
        <v>232</v>
      </c>
      <c r="W606" s="1" t="s">
        <v>232</v>
      </c>
      <c r="X606" s="1" t="s">
        <v>232</v>
      </c>
      <c r="Y606" s="1" t="s">
        <v>232</v>
      </c>
      <c r="Z606" s="87" t="s">
        <v>1199</v>
      </c>
      <c r="AA606" s="6"/>
    </row>
    <row r="607" spans="1:27" ht="51" x14ac:dyDescent="0.25">
      <c r="A607" s="5">
        <v>599</v>
      </c>
      <c r="B607" s="6" t="s">
        <v>117</v>
      </c>
      <c r="C607" s="6" t="s">
        <v>10227</v>
      </c>
      <c r="D607" s="38" t="s">
        <v>1648</v>
      </c>
      <c r="E607" s="8" t="s">
        <v>289</v>
      </c>
      <c r="F607" s="8" t="s">
        <v>1650</v>
      </c>
      <c r="G607" s="8">
        <v>40179</v>
      </c>
      <c r="H607" s="8">
        <v>40179</v>
      </c>
      <c r="I607" s="147" t="s">
        <v>1346</v>
      </c>
      <c r="J607" s="8">
        <v>43466</v>
      </c>
      <c r="K607" s="38" t="s">
        <v>9126</v>
      </c>
      <c r="L607" s="189" t="s">
        <v>87</v>
      </c>
      <c r="M607" s="189" t="s">
        <v>180</v>
      </c>
      <c r="N607" s="6" t="s">
        <v>66</v>
      </c>
      <c r="O607" s="190" t="s">
        <v>91</v>
      </c>
      <c r="P607" s="6" t="s">
        <v>251</v>
      </c>
      <c r="Q607" s="38"/>
      <c r="R607" s="6">
        <v>5</v>
      </c>
      <c r="S607" s="6" t="s">
        <v>240</v>
      </c>
      <c r="T607" s="186">
        <v>158454</v>
      </c>
      <c r="U607" s="1" t="s">
        <v>232</v>
      </c>
      <c r="V607" s="1" t="s">
        <v>232</v>
      </c>
      <c r="W607" s="1" t="s">
        <v>232</v>
      </c>
      <c r="X607" s="1" t="s">
        <v>232</v>
      </c>
      <c r="Y607" s="1" t="s">
        <v>232</v>
      </c>
      <c r="Z607" s="87" t="s">
        <v>1199</v>
      </c>
      <c r="AA607" s="189"/>
    </row>
    <row r="608" spans="1:27" ht="76.5" x14ac:dyDescent="0.25">
      <c r="A608" s="5">
        <v>600</v>
      </c>
      <c r="B608" s="6" t="s">
        <v>117</v>
      </c>
      <c r="C608" s="6" t="s">
        <v>1641</v>
      </c>
      <c r="D608" s="38" t="s">
        <v>1651</v>
      </c>
      <c r="E608" s="8" t="s">
        <v>8323</v>
      </c>
      <c r="F608" s="8" t="s">
        <v>1649</v>
      </c>
      <c r="G608" s="8">
        <v>43466</v>
      </c>
      <c r="H608" s="8">
        <v>43466</v>
      </c>
      <c r="I608" s="147" t="s">
        <v>1346</v>
      </c>
      <c r="J608" s="8" t="s">
        <v>176</v>
      </c>
      <c r="K608" s="38" t="s">
        <v>10228</v>
      </c>
      <c r="L608" s="189" t="s">
        <v>87</v>
      </c>
      <c r="M608" s="189" t="s">
        <v>180</v>
      </c>
      <c r="N608" s="6" t="s">
        <v>66</v>
      </c>
      <c r="O608" s="25" t="s">
        <v>88</v>
      </c>
      <c r="P608" s="6" t="s">
        <v>901</v>
      </c>
      <c r="Q608" s="38"/>
      <c r="R608" s="6">
        <v>5</v>
      </c>
      <c r="S608" s="6" t="s">
        <v>240</v>
      </c>
      <c r="T608" s="78" t="s">
        <v>232</v>
      </c>
      <c r="U608" s="186">
        <v>22274</v>
      </c>
      <c r="V608" s="186">
        <f t="shared" ref="V608:Y609" si="6">U608*1.04</f>
        <v>23164.959999999999</v>
      </c>
      <c r="W608" s="186">
        <f t="shared" si="6"/>
        <v>24091.558400000002</v>
      </c>
      <c r="X608" s="186">
        <f t="shared" si="6"/>
        <v>25055.220736000003</v>
      </c>
      <c r="Y608" s="186">
        <f t="shared" si="6"/>
        <v>26057.429565440005</v>
      </c>
      <c r="Z608" s="87" t="s">
        <v>1199</v>
      </c>
      <c r="AA608" s="6"/>
    </row>
    <row r="609" spans="1:27" ht="51" x14ac:dyDescent="0.25">
      <c r="A609" s="5">
        <v>601</v>
      </c>
      <c r="B609" s="6" t="s">
        <v>117</v>
      </c>
      <c r="C609" s="6" t="s">
        <v>1641</v>
      </c>
      <c r="D609" s="38" t="s">
        <v>1651</v>
      </c>
      <c r="E609" s="8" t="s">
        <v>8324</v>
      </c>
      <c r="F609" s="8" t="s">
        <v>1650</v>
      </c>
      <c r="G609" s="8">
        <v>43466</v>
      </c>
      <c r="H609" s="8">
        <v>43466</v>
      </c>
      <c r="I609" s="147" t="s">
        <v>1346</v>
      </c>
      <c r="J609" s="8" t="s">
        <v>176</v>
      </c>
      <c r="K609" s="38" t="s">
        <v>10229</v>
      </c>
      <c r="L609" s="189" t="s">
        <v>87</v>
      </c>
      <c r="M609" s="189" t="s">
        <v>180</v>
      </c>
      <c r="N609" s="6" t="s">
        <v>66</v>
      </c>
      <c r="O609" s="25" t="s">
        <v>88</v>
      </c>
      <c r="P609" s="6" t="s">
        <v>901</v>
      </c>
      <c r="Q609" s="38"/>
      <c r="R609" s="6">
        <v>5</v>
      </c>
      <c r="S609" s="6" t="s">
        <v>240</v>
      </c>
      <c r="T609" s="78" t="s">
        <v>232</v>
      </c>
      <c r="U609" s="186">
        <v>30759</v>
      </c>
      <c r="V609" s="186">
        <f t="shared" si="6"/>
        <v>31989.360000000001</v>
      </c>
      <c r="W609" s="186">
        <f t="shared" si="6"/>
        <v>33268.934399999998</v>
      </c>
      <c r="X609" s="186">
        <f t="shared" si="6"/>
        <v>34599.691776</v>
      </c>
      <c r="Y609" s="186">
        <f t="shared" si="6"/>
        <v>35983.679447039998</v>
      </c>
      <c r="Z609" s="87" t="s">
        <v>1199</v>
      </c>
      <c r="AA609" s="6"/>
    </row>
    <row r="610" spans="1:27" ht="38.25" x14ac:dyDescent="0.25">
      <c r="A610" s="5">
        <v>602</v>
      </c>
      <c r="B610" s="6" t="s">
        <v>117</v>
      </c>
      <c r="C610" s="6" t="s">
        <v>6490</v>
      </c>
      <c r="D610" s="38" t="s">
        <v>1652</v>
      </c>
      <c r="E610" s="8" t="s">
        <v>1653</v>
      </c>
      <c r="F610" s="8" t="s">
        <v>1654</v>
      </c>
      <c r="G610" s="8">
        <v>39083</v>
      </c>
      <c r="H610" s="8">
        <v>39083</v>
      </c>
      <c r="I610" s="147" t="s">
        <v>1346</v>
      </c>
      <c r="J610" s="8" t="s">
        <v>176</v>
      </c>
      <c r="K610" s="38" t="s">
        <v>10230</v>
      </c>
      <c r="L610" s="189" t="s">
        <v>87</v>
      </c>
      <c r="M610" s="189" t="s">
        <v>180</v>
      </c>
      <c r="N610" s="6" t="s">
        <v>94</v>
      </c>
      <c r="O610" s="147" t="s">
        <v>91</v>
      </c>
      <c r="P610" s="6" t="s">
        <v>600</v>
      </c>
      <c r="Q610" s="38"/>
      <c r="R610" s="6">
        <v>10</v>
      </c>
      <c r="S610" s="6" t="s">
        <v>219</v>
      </c>
      <c r="T610" s="186">
        <v>7060</v>
      </c>
      <c r="U610" s="186">
        <v>5496</v>
      </c>
      <c r="V610" s="186">
        <v>8000</v>
      </c>
      <c r="W610" s="186">
        <v>8500</v>
      </c>
      <c r="X610" s="186">
        <v>9000</v>
      </c>
      <c r="Y610" s="186">
        <v>9500</v>
      </c>
      <c r="Z610" s="152" t="s">
        <v>226</v>
      </c>
      <c r="AA610" s="6"/>
    </row>
    <row r="611" spans="1:27" ht="63.75" x14ac:dyDescent="0.25">
      <c r="A611" s="5">
        <v>603</v>
      </c>
      <c r="B611" s="6" t="s">
        <v>117</v>
      </c>
      <c r="C611" s="6" t="s">
        <v>6490</v>
      </c>
      <c r="D611" s="38" t="s">
        <v>1655</v>
      </c>
      <c r="E611" s="8" t="s">
        <v>1653</v>
      </c>
      <c r="F611" s="8" t="s">
        <v>1656</v>
      </c>
      <c r="G611" s="8">
        <v>39083</v>
      </c>
      <c r="H611" s="8">
        <v>39083</v>
      </c>
      <c r="I611" s="147" t="s">
        <v>1346</v>
      </c>
      <c r="J611" s="8" t="s">
        <v>176</v>
      </c>
      <c r="K611" s="38" t="s">
        <v>10231</v>
      </c>
      <c r="L611" s="189" t="s">
        <v>87</v>
      </c>
      <c r="M611" s="189" t="s">
        <v>180</v>
      </c>
      <c r="N611" s="6" t="s">
        <v>94</v>
      </c>
      <c r="O611" s="147" t="s">
        <v>91</v>
      </c>
      <c r="P611" s="6" t="s">
        <v>600</v>
      </c>
      <c r="Q611" s="38"/>
      <c r="R611" s="6">
        <v>10</v>
      </c>
      <c r="S611" s="6" t="s">
        <v>219</v>
      </c>
      <c r="T611" s="186">
        <v>5547</v>
      </c>
      <c r="U611" s="186">
        <v>8780</v>
      </c>
      <c r="V611" s="186">
        <v>4000</v>
      </c>
      <c r="W611" s="186">
        <v>3500</v>
      </c>
      <c r="X611" s="186">
        <v>3000</v>
      </c>
      <c r="Y611" s="186">
        <v>2500</v>
      </c>
      <c r="Z611" s="152" t="s">
        <v>226</v>
      </c>
      <c r="AA611" s="6"/>
    </row>
    <row r="612" spans="1:27" ht="89.25" x14ac:dyDescent="0.25">
      <c r="A612" s="5">
        <v>604</v>
      </c>
      <c r="B612" s="6" t="s">
        <v>117</v>
      </c>
      <c r="C612" s="6" t="s">
        <v>1657</v>
      </c>
      <c r="D612" s="38" t="s">
        <v>276</v>
      </c>
      <c r="E612" s="8" t="s">
        <v>9166</v>
      </c>
      <c r="F612" s="8" t="s">
        <v>7790</v>
      </c>
      <c r="G612" s="8">
        <v>42370</v>
      </c>
      <c r="H612" s="8">
        <v>42370</v>
      </c>
      <c r="I612" s="147" t="s">
        <v>1346</v>
      </c>
      <c r="J612" s="8" t="s">
        <v>176</v>
      </c>
      <c r="K612" s="38" t="s">
        <v>10232</v>
      </c>
      <c r="L612" s="6" t="s">
        <v>62</v>
      </c>
      <c r="M612" s="38" t="s">
        <v>10233</v>
      </c>
      <c r="N612" s="6" t="s">
        <v>70</v>
      </c>
      <c r="O612" s="25" t="s">
        <v>88</v>
      </c>
      <c r="P612" s="6" t="s">
        <v>10234</v>
      </c>
      <c r="Q612" s="38"/>
      <c r="R612" s="6">
        <v>14</v>
      </c>
      <c r="S612" s="6" t="s">
        <v>2286</v>
      </c>
      <c r="T612" s="78"/>
      <c r="U612" s="186">
        <v>1134707</v>
      </c>
      <c r="V612" s="186">
        <v>1248177.7000000002</v>
      </c>
      <c r="W612" s="186">
        <v>1372995.4700000002</v>
      </c>
      <c r="X612" s="186">
        <v>1510295.0170000005</v>
      </c>
      <c r="Y612" s="186">
        <v>1661324.5187000006</v>
      </c>
      <c r="Z612" s="87" t="s">
        <v>1222</v>
      </c>
      <c r="AA612" s="5"/>
    </row>
    <row r="613" spans="1:27" ht="89.25" x14ac:dyDescent="0.25">
      <c r="A613" s="5">
        <v>605</v>
      </c>
      <c r="B613" s="6" t="s">
        <v>117</v>
      </c>
      <c r="C613" s="6" t="s">
        <v>1657</v>
      </c>
      <c r="D613" s="38" t="s">
        <v>280</v>
      </c>
      <c r="E613" s="8" t="s">
        <v>9166</v>
      </c>
      <c r="F613" s="8" t="s">
        <v>7790</v>
      </c>
      <c r="G613" s="8">
        <v>42370</v>
      </c>
      <c r="H613" s="8">
        <v>42370</v>
      </c>
      <c r="I613" s="147" t="s">
        <v>1346</v>
      </c>
      <c r="J613" s="8" t="s">
        <v>176</v>
      </c>
      <c r="K613" s="38" t="s">
        <v>10235</v>
      </c>
      <c r="L613" s="6" t="s">
        <v>62</v>
      </c>
      <c r="M613" s="38" t="s">
        <v>10233</v>
      </c>
      <c r="N613" s="6" t="s">
        <v>70</v>
      </c>
      <c r="O613" s="25" t="s">
        <v>88</v>
      </c>
      <c r="P613" s="6" t="s">
        <v>10236</v>
      </c>
      <c r="Q613" s="38"/>
      <c r="R613" s="6">
        <v>14</v>
      </c>
      <c r="S613" s="6" t="s">
        <v>2286</v>
      </c>
      <c r="T613" s="78"/>
      <c r="U613" s="186">
        <v>77033</v>
      </c>
      <c r="V613" s="186">
        <v>84736.3</v>
      </c>
      <c r="W613" s="186">
        <v>93209.930000000008</v>
      </c>
      <c r="X613" s="186">
        <v>102530.92300000001</v>
      </c>
      <c r="Y613" s="186">
        <v>112784.01530000001</v>
      </c>
      <c r="Z613" s="87" t="s">
        <v>1222</v>
      </c>
      <c r="AA613" s="5"/>
    </row>
    <row r="614" spans="1:27" ht="127.5" x14ac:dyDescent="0.25">
      <c r="A614" s="5">
        <v>606</v>
      </c>
      <c r="B614" s="102" t="s">
        <v>118</v>
      </c>
      <c r="C614" s="102" t="s">
        <v>1659</v>
      </c>
      <c r="D614" s="102" t="s">
        <v>1660</v>
      </c>
      <c r="E614" s="102" t="s">
        <v>10237</v>
      </c>
      <c r="F614" s="102" t="s">
        <v>1661</v>
      </c>
      <c r="G614" s="103">
        <v>37126</v>
      </c>
      <c r="H614" s="103">
        <v>37257</v>
      </c>
      <c r="I614" s="102" t="s">
        <v>1662</v>
      </c>
      <c r="J614" s="103" t="s">
        <v>176</v>
      </c>
      <c r="K614" s="147" t="s">
        <v>10238</v>
      </c>
      <c r="L614" s="147" t="s">
        <v>62</v>
      </c>
      <c r="M614" s="147" t="s">
        <v>1663</v>
      </c>
      <c r="N614" s="96" t="s">
        <v>95</v>
      </c>
      <c r="O614" s="96" t="s">
        <v>88</v>
      </c>
      <c r="P614" s="147" t="s">
        <v>7510</v>
      </c>
      <c r="Q614" s="51"/>
      <c r="R614" s="2">
        <v>2</v>
      </c>
      <c r="S614" s="9" t="s">
        <v>224</v>
      </c>
      <c r="T614" s="187">
        <v>0</v>
      </c>
      <c r="U614" s="187">
        <v>13673</v>
      </c>
      <c r="V614" s="187">
        <v>29642</v>
      </c>
      <c r="W614" s="187">
        <v>30235</v>
      </c>
      <c r="X614" s="187">
        <v>31142</v>
      </c>
      <c r="Y614" s="187">
        <v>32138</v>
      </c>
      <c r="Z614" s="87" t="s">
        <v>1199</v>
      </c>
      <c r="AA614" s="147"/>
    </row>
    <row r="615" spans="1:27" ht="165.75" x14ac:dyDescent="0.25">
      <c r="A615" s="5">
        <v>607</v>
      </c>
      <c r="B615" s="102" t="s">
        <v>118</v>
      </c>
      <c r="C615" s="102" t="s">
        <v>1659</v>
      </c>
      <c r="D615" s="102" t="s">
        <v>1664</v>
      </c>
      <c r="E615" s="102" t="s">
        <v>10239</v>
      </c>
      <c r="F615" s="102" t="s">
        <v>10240</v>
      </c>
      <c r="G615" s="103">
        <v>37126</v>
      </c>
      <c r="H615" s="103">
        <v>37257</v>
      </c>
      <c r="I615" s="102" t="s">
        <v>1665</v>
      </c>
      <c r="J615" s="103">
        <v>43831</v>
      </c>
      <c r="K615" s="147" t="s">
        <v>1666</v>
      </c>
      <c r="L615" s="147" t="s">
        <v>62</v>
      </c>
      <c r="M615" s="147" t="s">
        <v>1667</v>
      </c>
      <c r="N615" s="147" t="s">
        <v>95</v>
      </c>
      <c r="O615" s="96" t="s">
        <v>88</v>
      </c>
      <c r="P615" s="147" t="s">
        <v>1520</v>
      </c>
      <c r="Q615" s="51"/>
      <c r="R615" s="84" t="s">
        <v>21</v>
      </c>
      <c r="S615" s="9" t="s">
        <v>224</v>
      </c>
      <c r="T615" s="187">
        <v>0</v>
      </c>
      <c r="U615" s="187">
        <v>0</v>
      </c>
      <c r="V615" s="187" t="s">
        <v>232</v>
      </c>
      <c r="W615" s="187" t="s">
        <v>232</v>
      </c>
      <c r="X615" s="187" t="s">
        <v>232</v>
      </c>
      <c r="Y615" s="187" t="s">
        <v>232</v>
      </c>
      <c r="Z615" s="87" t="s">
        <v>1199</v>
      </c>
      <c r="AA615" s="147"/>
    </row>
    <row r="616" spans="1:27" ht="102" x14ac:dyDescent="0.25">
      <c r="A616" s="5">
        <v>608</v>
      </c>
      <c r="B616" s="102" t="s">
        <v>118</v>
      </c>
      <c r="C616" s="102" t="s">
        <v>10241</v>
      </c>
      <c r="D616" s="102" t="s">
        <v>1668</v>
      </c>
      <c r="E616" s="102" t="s">
        <v>7529</v>
      </c>
      <c r="F616" s="102" t="s">
        <v>556</v>
      </c>
      <c r="G616" s="103">
        <v>43388</v>
      </c>
      <c r="H616" s="103">
        <v>43101</v>
      </c>
      <c r="I616" s="102" t="s">
        <v>316</v>
      </c>
      <c r="J616" s="37" t="s">
        <v>9108</v>
      </c>
      <c r="K616" s="147" t="s">
        <v>10242</v>
      </c>
      <c r="L616" s="147" t="s">
        <v>62</v>
      </c>
      <c r="M616" s="147" t="s">
        <v>1669</v>
      </c>
      <c r="N616" s="6" t="s">
        <v>95</v>
      </c>
      <c r="O616" s="96" t="s">
        <v>88</v>
      </c>
      <c r="P616" s="147" t="s">
        <v>4680</v>
      </c>
      <c r="Q616" s="38" t="s">
        <v>8577</v>
      </c>
      <c r="R616" s="84" t="s">
        <v>21</v>
      </c>
      <c r="S616" s="9" t="s">
        <v>224</v>
      </c>
      <c r="T616" s="187">
        <v>0</v>
      </c>
      <c r="U616" s="187">
        <v>0</v>
      </c>
      <c r="V616" s="187">
        <v>5246</v>
      </c>
      <c r="W616" s="187">
        <v>14983</v>
      </c>
      <c r="X616" s="187">
        <v>20408</v>
      </c>
      <c r="Y616" s="187">
        <v>28430</v>
      </c>
      <c r="Z616" s="87" t="s">
        <v>1199</v>
      </c>
      <c r="AA616" s="96" t="s">
        <v>80</v>
      </c>
    </row>
    <row r="617" spans="1:27" ht="102" x14ac:dyDescent="0.25">
      <c r="A617" s="5">
        <v>609</v>
      </c>
      <c r="B617" s="102" t="s">
        <v>118</v>
      </c>
      <c r="C617" s="102" t="s">
        <v>10243</v>
      </c>
      <c r="D617" s="102" t="s">
        <v>1670</v>
      </c>
      <c r="E617" s="102" t="s">
        <v>7532</v>
      </c>
      <c r="F617" s="102" t="s">
        <v>1671</v>
      </c>
      <c r="G617" s="103">
        <v>37768</v>
      </c>
      <c r="H617" s="103">
        <v>37622</v>
      </c>
      <c r="I617" s="102" t="s">
        <v>1672</v>
      </c>
      <c r="J617" s="103">
        <v>43831</v>
      </c>
      <c r="K617" s="147" t="s">
        <v>1673</v>
      </c>
      <c r="L617" s="147" t="s">
        <v>62</v>
      </c>
      <c r="M617" s="147" t="s">
        <v>1674</v>
      </c>
      <c r="N617" s="6" t="s">
        <v>95</v>
      </c>
      <c r="O617" s="96" t="s">
        <v>88</v>
      </c>
      <c r="P617" s="147" t="s">
        <v>1520</v>
      </c>
      <c r="Q617" s="51"/>
      <c r="R617" s="84" t="s">
        <v>21</v>
      </c>
      <c r="S617" s="9" t="s">
        <v>224</v>
      </c>
      <c r="T617" s="187">
        <v>0</v>
      </c>
      <c r="U617" s="187">
        <v>0</v>
      </c>
      <c r="V617" s="187" t="s">
        <v>232</v>
      </c>
      <c r="W617" s="187" t="s">
        <v>232</v>
      </c>
      <c r="X617" s="187" t="s">
        <v>232</v>
      </c>
      <c r="Y617" s="187" t="s">
        <v>232</v>
      </c>
      <c r="Z617" s="87" t="s">
        <v>1199</v>
      </c>
      <c r="AA617" s="147"/>
    </row>
    <row r="618" spans="1:27" ht="102" x14ac:dyDescent="0.25">
      <c r="A618" s="5">
        <v>610</v>
      </c>
      <c r="B618" s="102" t="s">
        <v>118</v>
      </c>
      <c r="C618" s="102" t="s">
        <v>1659</v>
      </c>
      <c r="D618" s="102" t="s">
        <v>1675</v>
      </c>
      <c r="E618" s="102" t="s">
        <v>10244</v>
      </c>
      <c r="F618" s="102" t="s">
        <v>1676</v>
      </c>
      <c r="G618" s="103">
        <v>37126</v>
      </c>
      <c r="H618" s="103">
        <v>37257</v>
      </c>
      <c r="I618" s="105" t="s">
        <v>1677</v>
      </c>
      <c r="J618" s="103" t="s">
        <v>176</v>
      </c>
      <c r="K618" s="147" t="s">
        <v>1678</v>
      </c>
      <c r="L618" s="147" t="s">
        <v>62</v>
      </c>
      <c r="M618" s="147" t="s">
        <v>10245</v>
      </c>
      <c r="N618" s="147" t="s">
        <v>66</v>
      </c>
      <c r="O618" s="96" t="s">
        <v>88</v>
      </c>
      <c r="P618" s="147" t="s">
        <v>901</v>
      </c>
      <c r="Q618" s="51"/>
      <c r="R618" s="84" t="s">
        <v>21</v>
      </c>
      <c r="S618" s="9" t="s">
        <v>224</v>
      </c>
      <c r="T618" s="187">
        <v>10140</v>
      </c>
      <c r="U618" s="187">
        <v>2971</v>
      </c>
      <c r="V618" s="187">
        <v>2971</v>
      </c>
      <c r="W618" s="187">
        <v>3001</v>
      </c>
      <c r="X618" s="187">
        <v>3064</v>
      </c>
      <c r="Y618" s="187">
        <v>3156</v>
      </c>
      <c r="Z618" s="87" t="s">
        <v>1199</v>
      </c>
      <c r="AA618" s="147"/>
    </row>
    <row r="619" spans="1:27" ht="102" x14ac:dyDescent="0.25">
      <c r="A619" s="5">
        <v>611</v>
      </c>
      <c r="B619" s="102" t="s">
        <v>118</v>
      </c>
      <c r="C619" s="102" t="s">
        <v>10246</v>
      </c>
      <c r="D619" s="102" t="s">
        <v>1679</v>
      </c>
      <c r="E619" s="102" t="s">
        <v>10247</v>
      </c>
      <c r="F619" s="103" t="s">
        <v>1680</v>
      </c>
      <c r="G619" s="103">
        <v>40544</v>
      </c>
      <c r="H619" s="103">
        <v>40544</v>
      </c>
      <c r="I619" s="102" t="s">
        <v>1681</v>
      </c>
      <c r="J619" s="103">
        <v>43831</v>
      </c>
      <c r="K619" s="147" t="s">
        <v>10248</v>
      </c>
      <c r="L619" s="147" t="s">
        <v>62</v>
      </c>
      <c r="M619" s="147" t="s">
        <v>10249</v>
      </c>
      <c r="N619" s="147" t="s">
        <v>66</v>
      </c>
      <c r="O619" s="96" t="s">
        <v>91</v>
      </c>
      <c r="P619" s="147" t="s">
        <v>251</v>
      </c>
      <c r="Q619" s="51"/>
      <c r="R619" s="84" t="s">
        <v>21</v>
      </c>
      <c r="S619" s="9" t="s">
        <v>224</v>
      </c>
      <c r="T619" s="187">
        <v>0</v>
      </c>
      <c r="U619" s="187">
        <v>0</v>
      </c>
      <c r="V619" s="187" t="s">
        <v>232</v>
      </c>
      <c r="W619" s="187" t="s">
        <v>232</v>
      </c>
      <c r="X619" s="187" t="s">
        <v>232</v>
      </c>
      <c r="Y619" s="187" t="s">
        <v>232</v>
      </c>
      <c r="Z619" s="87" t="s">
        <v>1199</v>
      </c>
      <c r="AA619" s="147"/>
    </row>
    <row r="620" spans="1:27" ht="102" x14ac:dyDescent="0.25">
      <c r="A620" s="5">
        <v>612</v>
      </c>
      <c r="B620" s="102" t="s">
        <v>118</v>
      </c>
      <c r="C620" s="102" t="s">
        <v>10250</v>
      </c>
      <c r="D620" s="102" t="s">
        <v>1682</v>
      </c>
      <c r="E620" s="102" t="s">
        <v>10251</v>
      </c>
      <c r="F620" s="103" t="s">
        <v>10252</v>
      </c>
      <c r="G620" s="103">
        <v>42005</v>
      </c>
      <c r="H620" s="103">
        <v>42005</v>
      </c>
      <c r="I620" s="102" t="s">
        <v>1677</v>
      </c>
      <c r="J620" s="103" t="s">
        <v>176</v>
      </c>
      <c r="K620" s="147" t="s">
        <v>1683</v>
      </c>
      <c r="L620" s="147" t="s">
        <v>62</v>
      </c>
      <c r="M620" s="147" t="s">
        <v>10253</v>
      </c>
      <c r="N620" s="147" t="s">
        <v>66</v>
      </c>
      <c r="O620" s="96" t="s">
        <v>88</v>
      </c>
      <c r="P620" s="147" t="s">
        <v>1418</v>
      </c>
      <c r="Q620" s="51"/>
      <c r="R620" s="84" t="s">
        <v>21</v>
      </c>
      <c r="S620" s="9" t="s">
        <v>224</v>
      </c>
      <c r="T620" s="187">
        <v>341736</v>
      </c>
      <c r="U620" s="187">
        <v>141523</v>
      </c>
      <c r="V620" s="187">
        <v>0</v>
      </c>
      <c r="W620" s="187">
        <v>0</v>
      </c>
      <c r="X620" s="187">
        <v>0</v>
      </c>
      <c r="Y620" s="187">
        <v>0</v>
      </c>
      <c r="Z620" s="87" t="s">
        <v>1199</v>
      </c>
      <c r="AA620" s="147"/>
    </row>
    <row r="621" spans="1:27" ht="102" x14ac:dyDescent="0.25">
      <c r="A621" s="5">
        <v>613</v>
      </c>
      <c r="B621" s="102" t="s">
        <v>118</v>
      </c>
      <c r="C621" s="102" t="s">
        <v>1659</v>
      </c>
      <c r="D621" s="102" t="s">
        <v>1684</v>
      </c>
      <c r="E621" s="102" t="s">
        <v>10254</v>
      </c>
      <c r="F621" s="103" t="s">
        <v>10255</v>
      </c>
      <c r="G621" s="103">
        <v>37126</v>
      </c>
      <c r="H621" s="103">
        <v>37257</v>
      </c>
      <c r="I621" s="102" t="s">
        <v>1346</v>
      </c>
      <c r="J621" s="103">
        <v>43831</v>
      </c>
      <c r="K621" s="147" t="s">
        <v>1685</v>
      </c>
      <c r="L621" s="147" t="s">
        <v>87</v>
      </c>
      <c r="M621" s="147" t="s">
        <v>1686</v>
      </c>
      <c r="N621" s="147" t="s">
        <v>66</v>
      </c>
      <c r="O621" s="96" t="s">
        <v>91</v>
      </c>
      <c r="P621" s="147" t="s">
        <v>251</v>
      </c>
      <c r="Q621" s="51"/>
      <c r="R621" s="147">
        <v>10</v>
      </c>
      <c r="S621" s="147" t="s">
        <v>219</v>
      </c>
      <c r="T621" s="187">
        <v>9</v>
      </c>
      <c r="U621" s="187">
        <v>7</v>
      </c>
      <c r="V621" s="187" t="s">
        <v>232</v>
      </c>
      <c r="W621" s="187" t="s">
        <v>232</v>
      </c>
      <c r="X621" s="187" t="s">
        <v>232</v>
      </c>
      <c r="Y621" s="187" t="s">
        <v>232</v>
      </c>
      <c r="Z621" s="87" t="s">
        <v>1199</v>
      </c>
      <c r="AA621" s="147"/>
    </row>
    <row r="622" spans="1:27" ht="102" x14ac:dyDescent="0.25">
      <c r="A622" s="5">
        <v>614</v>
      </c>
      <c r="B622" s="102" t="s">
        <v>118</v>
      </c>
      <c r="C622" s="102" t="s">
        <v>10256</v>
      </c>
      <c r="D622" s="102" t="s">
        <v>1687</v>
      </c>
      <c r="E622" s="102" t="s">
        <v>289</v>
      </c>
      <c r="F622" s="102" t="s">
        <v>1688</v>
      </c>
      <c r="G622" s="103">
        <v>38164</v>
      </c>
      <c r="H622" s="103">
        <v>38353</v>
      </c>
      <c r="I622" s="102" t="s">
        <v>1346</v>
      </c>
      <c r="J622" s="103" t="s">
        <v>176</v>
      </c>
      <c r="K622" s="80" t="s">
        <v>10257</v>
      </c>
      <c r="L622" s="80" t="s">
        <v>63</v>
      </c>
      <c r="M622" s="80" t="s">
        <v>1689</v>
      </c>
      <c r="N622" s="80" t="s">
        <v>66</v>
      </c>
      <c r="O622" s="96" t="s">
        <v>91</v>
      </c>
      <c r="P622" s="147" t="s">
        <v>251</v>
      </c>
      <c r="Q622" s="50"/>
      <c r="R622" s="80">
        <v>3</v>
      </c>
      <c r="S622" s="80" t="s">
        <v>256</v>
      </c>
      <c r="T622" s="1">
        <v>237651</v>
      </c>
      <c r="U622" s="1">
        <v>242234</v>
      </c>
      <c r="V622" s="1">
        <v>246836</v>
      </c>
      <c r="W622" s="1">
        <v>249304</v>
      </c>
      <c r="X622" s="1">
        <v>254540</v>
      </c>
      <c r="Y622" s="1">
        <v>262176</v>
      </c>
      <c r="Z622" s="87" t="s">
        <v>1199</v>
      </c>
      <c r="AA622" s="80"/>
    </row>
    <row r="623" spans="1:27" ht="102" x14ac:dyDescent="0.25">
      <c r="A623" s="5">
        <v>615</v>
      </c>
      <c r="B623" s="102" t="s">
        <v>118</v>
      </c>
      <c r="C623" s="102" t="s">
        <v>10256</v>
      </c>
      <c r="D623" s="102" t="s">
        <v>1690</v>
      </c>
      <c r="E623" s="102" t="s">
        <v>289</v>
      </c>
      <c r="F623" s="102" t="s">
        <v>1691</v>
      </c>
      <c r="G623" s="103">
        <v>38164</v>
      </c>
      <c r="H623" s="103">
        <v>38353</v>
      </c>
      <c r="I623" s="102" t="s">
        <v>1346</v>
      </c>
      <c r="J623" s="103" t="s">
        <v>176</v>
      </c>
      <c r="K623" s="80" t="s">
        <v>1692</v>
      </c>
      <c r="L623" s="80" t="s">
        <v>63</v>
      </c>
      <c r="M623" s="80" t="s">
        <v>1693</v>
      </c>
      <c r="N623" s="80" t="s">
        <v>66</v>
      </c>
      <c r="O623" s="96" t="s">
        <v>91</v>
      </c>
      <c r="P623" s="147" t="s">
        <v>251</v>
      </c>
      <c r="Q623" s="50"/>
      <c r="R623" s="80">
        <v>7</v>
      </c>
      <c r="S623" s="80" t="s">
        <v>681</v>
      </c>
      <c r="T623" s="1">
        <v>6179</v>
      </c>
      <c r="U623" s="1">
        <v>5683</v>
      </c>
      <c r="V623" s="1">
        <v>5683</v>
      </c>
      <c r="W623" s="1">
        <v>5740</v>
      </c>
      <c r="X623" s="1">
        <v>5860</v>
      </c>
      <c r="Y623" s="1">
        <v>6036</v>
      </c>
      <c r="Z623" s="87" t="s">
        <v>1199</v>
      </c>
      <c r="AA623" s="80"/>
    </row>
    <row r="624" spans="1:27" ht="102" x14ac:dyDescent="0.25">
      <c r="A624" s="5">
        <v>616</v>
      </c>
      <c r="B624" s="102" t="s">
        <v>118</v>
      </c>
      <c r="C624" s="102" t="s">
        <v>10258</v>
      </c>
      <c r="D624" s="102" t="s">
        <v>1694</v>
      </c>
      <c r="E624" s="102" t="s">
        <v>289</v>
      </c>
      <c r="F624" s="102" t="s">
        <v>7531</v>
      </c>
      <c r="G624" s="103">
        <v>42732</v>
      </c>
      <c r="H624" s="103">
        <v>42370</v>
      </c>
      <c r="I624" s="102" t="s">
        <v>1196</v>
      </c>
      <c r="J624" s="103">
        <v>44197</v>
      </c>
      <c r="K624" s="80" t="s">
        <v>1695</v>
      </c>
      <c r="L624" s="80" t="s">
        <v>63</v>
      </c>
      <c r="M624" s="80" t="s">
        <v>1696</v>
      </c>
      <c r="N624" s="80" t="s">
        <v>66</v>
      </c>
      <c r="O624" s="96" t="s">
        <v>91</v>
      </c>
      <c r="P624" s="147" t="s">
        <v>251</v>
      </c>
      <c r="Q624" s="50"/>
      <c r="R624" s="80">
        <v>19</v>
      </c>
      <c r="S624" s="80" t="s">
        <v>897</v>
      </c>
      <c r="T624" s="186">
        <v>1747</v>
      </c>
      <c r="U624" s="186">
        <v>0</v>
      </c>
      <c r="V624" s="1">
        <v>1732</v>
      </c>
      <c r="W624" s="1" t="s">
        <v>232</v>
      </c>
      <c r="X624" s="1" t="s">
        <v>232</v>
      </c>
      <c r="Y624" s="1" t="s">
        <v>232</v>
      </c>
      <c r="Z624" s="87" t="s">
        <v>1199</v>
      </c>
      <c r="AA624" s="80"/>
    </row>
    <row r="625" spans="1:27" ht="102" x14ac:dyDescent="0.25">
      <c r="A625" s="5">
        <v>617</v>
      </c>
      <c r="B625" s="102" t="s">
        <v>118</v>
      </c>
      <c r="C625" s="102" t="s">
        <v>10259</v>
      </c>
      <c r="D625" s="102" t="s">
        <v>1697</v>
      </c>
      <c r="E625" s="102" t="s">
        <v>7529</v>
      </c>
      <c r="F625" s="103" t="s">
        <v>556</v>
      </c>
      <c r="G625" s="103">
        <v>43388</v>
      </c>
      <c r="H625" s="103">
        <v>43101</v>
      </c>
      <c r="I625" s="103" t="s">
        <v>316</v>
      </c>
      <c r="J625" s="37" t="s">
        <v>9108</v>
      </c>
      <c r="K625" s="80" t="s">
        <v>1698</v>
      </c>
      <c r="L625" s="80" t="s">
        <v>62</v>
      </c>
      <c r="M625" s="80" t="s">
        <v>1699</v>
      </c>
      <c r="N625" s="80" t="s">
        <v>66</v>
      </c>
      <c r="O625" s="6" t="s">
        <v>92</v>
      </c>
      <c r="P625" s="147" t="s">
        <v>251</v>
      </c>
      <c r="Q625" s="38" t="s">
        <v>8577</v>
      </c>
      <c r="R625" s="80">
        <v>2</v>
      </c>
      <c r="S625" s="80" t="s">
        <v>224</v>
      </c>
      <c r="T625" s="1">
        <v>0</v>
      </c>
      <c r="U625" s="1">
        <v>706</v>
      </c>
      <c r="V625" s="1">
        <v>11853</v>
      </c>
      <c r="W625" s="1">
        <v>11622</v>
      </c>
      <c r="X625" s="1">
        <v>11198</v>
      </c>
      <c r="Y625" s="1">
        <v>10590</v>
      </c>
      <c r="Z625" s="87" t="s">
        <v>1199</v>
      </c>
      <c r="AA625" s="96" t="s">
        <v>80</v>
      </c>
    </row>
    <row r="626" spans="1:27" ht="102" x14ac:dyDescent="0.25">
      <c r="A626" s="5">
        <v>618</v>
      </c>
      <c r="B626" s="102" t="s">
        <v>118</v>
      </c>
      <c r="C626" s="102" t="s">
        <v>1659</v>
      </c>
      <c r="D626" s="102" t="s">
        <v>1700</v>
      </c>
      <c r="E626" s="102" t="s">
        <v>10260</v>
      </c>
      <c r="F626" s="102" t="s">
        <v>1701</v>
      </c>
      <c r="G626" s="103">
        <v>37126</v>
      </c>
      <c r="H626" s="103">
        <v>37257</v>
      </c>
      <c r="I626" s="102" t="s">
        <v>1346</v>
      </c>
      <c r="J626" s="103">
        <v>43831</v>
      </c>
      <c r="K626" s="80" t="s">
        <v>1702</v>
      </c>
      <c r="L626" s="80" t="s">
        <v>62</v>
      </c>
      <c r="M626" s="80" t="s">
        <v>10261</v>
      </c>
      <c r="N626" s="80" t="s">
        <v>66</v>
      </c>
      <c r="O626" s="96" t="s">
        <v>88</v>
      </c>
      <c r="P626" s="80" t="s">
        <v>740</v>
      </c>
      <c r="Q626" s="50"/>
      <c r="R626" s="80">
        <v>2</v>
      </c>
      <c r="S626" s="80" t="s">
        <v>224</v>
      </c>
      <c r="T626" s="1">
        <v>97</v>
      </c>
      <c r="U626" s="1">
        <v>71</v>
      </c>
      <c r="V626" s="1" t="s">
        <v>232</v>
      </c>
      <c r="W626" s="1" t="s">
        <v>232</v>
      </c>
      <c r="X626" s="1" t="s">
        <v>232</v>
      </c>
      <c r="Y626" s="1" t="s">
        <v>232</v>
      </c>
      <c r="Z626" s="87" t="s">
        <v>1199</v>
      </c>
      <c r="AA626" s="80"/>
    </row>
    <row r="627" spans="1:27" ht="102" x14ac:dyDescent="0.25">
      <c r="A627" s="5">
        <v>619</v>
      </c>
      <c r="B627" s="102" t="s">
        <v>118</v>
      </c>
      <c r="C627" s="102" t="s">
        <v>1659</v>
      </c>
      <c r="D627" s="102" t="s">
        <v>1703</v>
      </c>
      <c r="E627" s="102" t="s">
        <v>10262</v>
      </c>
      <c r="F627" s="103" t="s">
        <v>1704</v>
      </c>
      <c r="G627" s="103">
        <v>37126</v>
      </c>
      <c r="H627" s="103">
        <v>37257</v>
      </c>
      <c r="I627" s="102" t="s">
        <v>1346</v>
      </c>
      <c r="J627" s="103" t="s">
        <v>176</v>
      </c>
      <c r="K627" s="80" t="s">
        <v>1705</v>
      </c>
      <c r="L627" s="80" t="s">
        <v>62</v>
      </c>
      <c r="M627" s="80" t="s">
        <v>10263</v>
      </c>
      <c r="N627" s="80" t="s">
        <v>66</v>
      </c>
      <c r="O627" s="96" t="s">
        <v>88</v>
      </c>
      <c r="P627" s="80" t="s">
        <v>740</v>
      </c>
      <c r="Q627" s="50"/>
      <c r="R627" s="80">
        <v>16</v>
      </c>
      <c r="S627" s="6" t="s">
        <v>2265</v>
      </c>
      <c r="T627" s="1">
        <v>54</v>
      </c>
      <c r="U627" s="1">
        <v>120</v>
      </c>
      <c r="V627" s="1">
        <v>120</v>
      </c>
      <c r="W627" s="1">
        <v>121</v>
      </c>
      <c r="X627" s="1">
        <v>124</v>
      </c>
      <c r="Y627" s="1">
        <v>127</v>
      </c>
      <c r="Z627" s="87" t="s">
        <v>1199</v>
      </c>
      <c r="AA627" s="80"/>
    </row>
    <row r="628" spans="1:27" ht="102" x14ac:dyDescent="0.25">
      <c r="A628" s="5">
        <v>620</v>
      </c>
      <c r="B628" s="102" t="s">
        <v>118</v>
      </c>
      <c r="C628" s="102" t="s">
        <v>10243</v>
      </c>
      <c r="D628" s="102" t="s">
        <v>1706</v>
      </c>
      <c r="E628" s="102" t="s">
        <v>7532</v>
      </c>
      <c r="F628" s="103" t="s">
        <v>1671</v>
      </c>
      <c r="G628" s="103">
        <v>37768</v>
      </c>
      <c r="H628" s="103">
        <v>37622</v>
      </c>
      <c r="I628" s="102" t="s">
        <v>1672</v>
      </c>
      <c r="J628" s="103">
        <v>43831</v>
      </c>
      <c r="K628" s="80" t="s">
        <v>1708</v>
      </c>
      <c r="L628" s="80" t="s">
        <v>62</v>
      </c>
      <c r="M628" s="80" t="s">
        <v>1699</v>
      </c>
      <c r="N628" s="80" t="s">
        <v>66</v>
      </c>
      <c r="O628" s="96" t="s">
        <v>88</v>
      </c>
      <c r="P628" s="80" t="s">
        <v>901</v>
      </c>
      <c r="Q628" s="50"/>
      <c r="R628" s="80">
        <v>2</v>
      </c>
      <c r="S628" s="80" t="s">
        <v>224</v>
      </c>
      <c r="T628" s="1">
        <v>5</v>
      </c>
      <c r="U628" s="1">
        <v>0</v>
      </c>
      <c r="V628" s="1" t="s">
        <v>232</v>
      </c>
      <c r="W628" s="1" t="s">
        <v>232</v>
      </c>
      <c r="X628" s="1" t="s">
        <v>232</v>
      </c>
      <c r="Y628" s="1" t="s">
        <v>232</v>
      </c>
      <c r="Z628" s="87" t="s">
        <v>1199</v>
      </c>
      <c r="AA628" s="80"/>
    </row>
    <row r="629" spans="1:27" ht="102" x14ac:dyDescent="0.25">
      <c r="A629" s="5">
        <v>621</v>
      </c>
      <c r="B629" s="102" t="s">
        <v>118</v>
      </c>
      <c r="C629" s="102" t="s">
        <v>10264</v>
      </c>
      <c r="D629" s="102" t="s">
        <v>1709</v>
      </c>
      <c r="E629" s="102" t="s">
        <v>10265</v>
      </c>
      <c r="F629" s="103" t="s">
        <v>1710</v>
      </c>
      <c r="G629" s="103">
        <v>37622</v>
      </c>
      <c r="H629" s="103">
        <v>37622</v>
      </c>
      <c r="I629" s="102" t="s">
        <v>1346</v>
      </c>
      <c r="J629" s="103" t="s">
        <v>176</v>
      </c>
      <c r="K629" s="80" t="s">
        <v>10266</v>
      </c>
      <c r="L629" s="147" t="s">
        <v>87</v>
      </c>
      <c r="M629" s="80" t="s">
        <v>1442</v>
      </c>
      <c r="N629" s="80" t="s">
        <v>94</v>
      </c>
      <c r="O629" s="96" t="s">
        <v>91</v>
      </c>
      <c r="P629" s="80" t="s">
        <v>600</v>
      </c>
      <c r="Q629" s="50"/>
      <c r="R629" s="50" t="s">
        <v>45</v>
      </c>
      <c r="S629" s="80" t="s">
        <v>530</v>
      </c>
      <c r="T629" s="1">
        <v>0</v>
      </c>
      <c r="U629" s="1">
        <v>0</v>
      </c>
      <c r="V629" s="1">
        <v>2</v>
      </c>
      <c r="W629" s="1">
        <v>2</v>
      </c>
      <c r="X629" s="1">
        <v>2</v>
      </c>
      <c r="Y629" s="1">
        <v>2</v>
      </c>
      <c r="Z629" s="152" t="s">
        <v>226</v>
      </c>
      <c r="AA629" s="80"/>
    </row>
    <row r="630" spans="1:27" ht="127.5" x14ac:dyDescent="0.25">
      <c r="A630" s="5">
        <v>622</v>
      </c>
      <c r="B630" s="102" t="s">
        <v>118</v>
      </c>
      <c r="C630" s="102" t="s">
        <v>10264</v>
      </c>
      <c r="D630" s="102" t="s">
        <v>1711</v>
      </c>
      <c r="E630" s="102" t="s">
        <v>10265</v>
      </c>
      <c r="F630" s="103" t="s">
        <v>7533</v>
      </c>
      <c r="G630" s="103">
        <v>37622</v>
      </c>
      <c r="H630" s="103">
        <v>37622</v>
      </c>
      <c r="I630" s="102" t="s">
        <v>1346</v>
      </c>
      <c r="J630" s="103" t="s">
        <v>176</v>
      </c>
      <c r="K630" s="80" t="s">
        <v>10267</v>
      </c>
      <c r="L630" s="147" t="s">
        <v>87</v>
      </c>
      <c r="M630" s="80" t="s">
        <v>1442</v>
      </c>
      <c r="N630" s="80" t="s">
        <v>94</v>
      </c>
      <c r="O630" s="96" t="s">
        <v>91</v>
      </c>
      <c r="P630" s="80" t="s">
        <v>600</v>
      </c>
      <c r="Q630" s="50"/>
      <c r="R630" s="50" t="s">
        <v>45</v>
      </c>
      <c r="S630" s="80" t="s">
        <v>530</v>
      </c>
      <c r="T630" s="1">
        <v>49827</v>
      </c>
      <c r="U630" s="1">
        <v>50103</v>
      </c>
      <c r="V630" s="1">
        <v>50604</v>
      </c>
      <c r="W630" s="1">
        <v>51262</v>
      </c>
      <c r="X630" s="1">
        <v>52236</v>
      </c>
      <c r="Y630" s="1">
        <v>54169</v>
      </c>
      <c r="Z630" s="152" t="s">
        <v>226</v>
      </c>
      <c r="AA630" s="80"/>
    </row>
    <row r="631" spans="1:27" ht="102" x14ac:dyDescent="0.25">
      <c r="A631" s="5">
        <v>623</v>
      </c>
      <c r="B631" s="102" t="s">
        <v>118</v>
      </c>
      <c r="C631" s="102" t="s">
        <v>10264</v>
      </c>
      <c r="D631" s="102" t="s">
        <v>1712</v>
      </c>
      <c r="E631" s="102" t="s">
        <v>10265</v>
      </c>
      <c r="F631" s="103" t="s">
        <v>7530</v>
      </c>
      <c r="G631" s="103">
        <v>37622</v>
      </c>
      <c r="H631" s="103">
        <v>37622</v>
      </c>
      <c r="I631" s="102" t="s">
        <v>1346</v>
      </c>
      <c r="J631" s="103" t="s">
        <v>176</v>
      </c>
      <c r="K631" s="80" t="s">
        <v>1713</v>
      </c>
      <c r="L631" s="147" t="s">
        <v>87</v>
      </c>
      <c r="M631" s="80" t="s">
        <v>1714</v>
      </c>
      <c r="N631" s="80" t="s">
        <v>94</v>
      </c>
      <c r="O631" s="96" t="s">
        <v>91</v>
      </c>
      <c r="P631" s="80" t="s">
        <v>600</v>
      </c>
      <c r="Q631" s="50"/>
      <c r="R631" s="80">
        <v>10</v>
      </c>
      <c r="S631" s="80" t="s">
        <v>219</v>
      </c>
      <c r="T631" s="1">
        <v>2842</v>
      </c>
      <c r="U631" s="1">
        <v>2685</v>
      </c>
      <c r="V631" s="1">
        <v>2712</v>
      </c>
      <c r="W631" s="1">
        <v>2747</v>
      </c>
      <c r="X631" s="1">
        <v>2799</v>
      </c>
      <c r="Y631" s="1">
        <v>2903</v>
      </c>
      <c r="Z631" s="87" t="s">
        <v>1199</v>
      </c>
      <c r="AA631" s="80"/>
    </row>
    <row r="632" spans="1:27" ht="102" x14ac:dyDescent="0.25">
      <c r="A632" s="5">
        <v>624</v>
      </c>
      <c r="B632" s="1" t="s">
        <v>118</v>
      </c>
      <c r="C632" s="1" t="s">
        <v>10268</v>
      </c>
      <c r="D632" s="85" t="s">
        <v>1715</v>
      </c>
      <c r="E632" s="80" t="s">
        <v>289</v>
      </c>
      <c r="F632" s="80" t="s">
        <v>1658</v>
      </c>
      <c r="G632" s="86">
        <v>41640</v>
      </c>
      <c r="H632" s="86">
        <v>41640</v>
      </c>
      <c r="I632" s="102" t="s">
        <v>1346</v>
      </c>
      <c r="J632" s="86">
        <v>44927</v>
      </c>
      <c r="K632" s="80" t="s">
        <v>10269</v>
      </c>
      <c r="L632" s="80" t="s">
        <v>62</v>
      </c>
      <c r="M632" s="80" t="s">
        <v>1716</v>
      </c>
      <c r="N632" s="80" t="s">
        <v>94</v>
      </c>
      <c r="O632" s="96" t="s">
        <v>88</v>
      </c>
      <c r="P632" s="80" t="s">
        <v>10270</v>
      </c>
      <c r="Q632" s="50"/>
      <c r="R632" s="80">
        <v>16</v>
      </c>
      <c r="S632" s="6" t="s">
        <v>2265</v>
      </c>
      <c r="T632" s="1">
        <v>254</v>
      </c>
      <c r="U632" s="1">
        <v>202</v>
      </c>
      <c r="V632" s="1">
        <v>505</v>
      </c>
      <c r="W632" s="1">
        <v>512</v>
      </c>
      <c r="X632" s="1">
        <v>521</v>
      </c>
      <c r="Y632" s="1">
        <v>541</v>
      </c>
      <c r="Z632" s="87" t="s">
        <v>1222</v>
      </c>
      <c r="AA632" s="80"/>
    </row>
    <row r="633" spans="1:27" ht="102" x14ac:dyDescent="0.25">
      <c r="A633" s="5">
        <v>625</v>
      </c>
      <c r="B633" s="1" t="s">
        <v>118</v>
      </c>
      <c r="C633" s="102" t="s">
        <v>10243</v>
      </c>
      <c r="D633" s="85" t="s">
        <v>1717</v>
      </c>
      <c r="E633" s="102" t="s">
        <v>7532</v>
      </c>
      <c r="F633" s="80" t="s">
        <v>1707</v>
      </c>
      <c r="G633" s="103">
        <v>37768</v>
      </c>
      <c r="H633" s="86">
        <v>37622</v>
      </c>
      <c r="I633" s="80" t="s">
        <v>1672</v>
      </c>
      <c r="J633" s="86">
        <v>43831</v>
      </c>
      <c r="K633" s="80" t="s">
        <v>1718</v>
      </c>
      <c r="L633" s="80" t="s">
        <v>62</v>
      </c>
      <c r="M633" s="80" t="s">
        <v>1669</v>
      </c>
      <c r="N633" s="80" t="s">
        <v>94</v>
      </c>
      <c r="O633" s="96" t="s">
        <v>91</v>
      </c>
      <c r="P633" s="80" t="s">
        <v>600</v>
      </c>
      <c r="Q633" s="50"/>
      <c r="R633" s="80">
        <v>2</v>
      </c>
      <c r="S633" s="80" t="s">
        <v>224</v>
      </c>
      <c r="T633" s="1">
        <v>2</v>
      </c>
      <c r="U633" s="1">
        <v>0</v>
      </c>
      <c r="V633" s="1" t="s">
        <v>232</v>
      </c>
      <c r="W633" s="1" t="s">
        <v>232</v>
      </c>
      <c r="X633" s="1" t="s">
        <v>232</v>
      </c>
      <c r="Y633" s="1" t="s">
        <v>232</v>
      </c>
      <c r="Z633" s="87" t="s">
        <v>1199</v>
      </c>
      <c r="AA633" s="80"/>
    </row>
    <row r="634" spans="1:27" ht="102" x14ac:dyDescent="0.25">
      <c r="A634" s="5">
        <v>626</v>
      </c>
      <c r="B634" s="1" t="s">
        <v>118</v>
      </c>
      <c r="C634" s="1" t="s">
        <v>10271</v>
      </c>
      <c r="D634" s="85" t="s">
        <v>1719</v>
      </c>
      <c r="E634" s="80" t="s">
        <v>10272</v>
      </c>
      <c r="F634" s="80" t="s">
        <v>1720</v>
      </c>
      <c r="G634" s="86">
        <v>39937</v>
      </c>
      <c r="H634" s="86">
        <v>39814</v>
      </c>
      <c r="I634" s="102" t="s">
        <v>1346</v>
      </c>
      <c r="J634" s="86" t="s">
        <v>176</v>
      </c>
      <c r="K634" s="80" t="s">
        <v>10273</v>
      </c>
      <c r="L634" s="80" t="s">
        <v>62</v>
      </c>
      <c r="M634" s="80" t="s">
        <v>10274</v>
      </c>
      <c r="N634" s="80" t="s">
        <v>70</v>
      </c>
      <c r="O634" s="96" t="s">
        <v>88</v>
      </c>
      <c r="P634" s="80" t="s">
        <v>1520</v>
      </c>
      <c r="Q634" s="50"/>
      <c r="R634" s="80">
        <v>2</v>
      </c>
      <c r="S634" s="80" t="s">
        <v>224</v>
      </c>
      <c r="T634" s="1">
        <v>41439</v>
      </c>
      <c r="U634" s="1">
        <v>39163</v>
      </c>
      <c r="V634" s="1">
        <v>62032</v>
      </c>
      <c r="W634" s="1">
        <v>66187</v>
      </c>
      <c r="X634" s="1">
        <v>68173</v>
      </c>
      <c r="Y634" s="1">
        <v>70355</v>
      </c>
      <c r="Z634" s="87" t="s">
        <v>1222</v>
      </c>
      <c r="AA634" s="71" t="s">
        <v>81</v>
      </c>
    </row>
    <row r="635" spans="1:27" ht="102" x14ac:dyDescent="0.25">
      <c r="A635" s="5">
        <v>627</v>
      </c>
      <c r="B635" s="1" t="s">
        <v>118</v>
      </c>
      <c r="C635" s="102" t="s">
        <v>10259</v>
      </c>
      <c r="D635" s="85" t="s">
        <v>1721</v>
      </c>
      <c r="E635" s="80" t="s">
        <v>10275</v>
      </c>
      <c r="F635" s="80" t="s">
        <v>3441</v>
      </c>
      <c r="G635" s="86">
        <v>43388</v>
      </c>
      <c r="H635" s="86">
        <v>43101</v>
      </c>
      <c r="I635" s="102" t="s">
        <v>1346</v>
      </c>
      <c r="J635" s="86">
        <v>44562</v>
      </c>
      <c r="K635" s="80" t="s">
        <v>7792</v>
      </c>
      <c r="L635" s="80" t="s">
        <v>62</v>
      </c>
      <c r="M635" s="80" t="s">
        <v>7793</v>
      </c>
      <c r="N635" s="80" t="s">
        <v>70</v>
      </c>
      <c r="O635" s="96" t="s">
        <v>88</v>
      </c>
      <c r="P635" s="80" t="s">
        <v>1520</v>
      </c>
      <c r="Q635" s="38"/>
      <c r="R635" s="80">
        <v>2</v>
      </c>
      <c r="S635" s="80" t="s">
        <v>224</v>
      </c>
      <c r="T635" s="1">
        <v>0</v>
      </c>
      <c r="U635" s="1">
        <v>0</v>
      </c>
      <c r="V635" s="1">
        <v>0</v>
      </c>
      <c r="W635" s="1">
        <v>0</v>
      </c>
      <c r="X635" s="1" t="s">
        <v>232</v>
      </c>
      <c r="Y635" s="1" t="s">
        <v>232</v>
      </c>
      <c r="Z635" s="87" t="s">
        <v>1222</v>
      </c>
      <c r="AA635" s="96" t="s">
        <v>80</v>
      </c>
    </row>
    <row r="636" spans="1:27" ht="127.5" x14ac:dyDescent="0.25">
      <c r="A636" s="5">
        <v>628</v>
      </c>
      <c r="B636" s="1" t="s">
        <v>118</v>
      </c>
      <c r="C636" s="1" t="s">
        <v>10276</v>
      </c>
      <c r="D636" s="85" t="s">
        <v>1722</v>
      </c>
      <c r="E636" s="80" t="s">
        <v>10277</v>
      </c>
      <c r="F636" s="80" t="s">
        <v>7789</v>
      </c>
      <c r="G636" s="86">
        <v>42188</v>
      </c>
      <c r="H636" s="86">
        <v>42188</v>
      </c>
      <c r="I636" s="80" t="s">
        <v>650</v>
      </c>
      <c r="J636" s="86">
        <v>44197</v>
      </c>
      <c r="K636" s="80" t="s">
        <v>7260</v>
      </c>
      <c r="L636" s="80" t="s">
        <v>62</v>
      </c>
      <c r="M636" s="80" t="s">
        <v>10278</v>
      </c>
      <c r="N636" s="80" t="s">
        <v>70</v>
      </c>
      <c r="O636" s="96" t="s">
        <v>92</v>
      </c>
      <c r="P636" s="80" t="s">
        <v>519</v>
      </c>
      <c r="Q636" s="50" t="s">
        <v>7791</v>
      </c>
      <c r="R636" s="80">
        <v>2</v>
      </c>
      <c r="S636" s="80" t="s">
        <v>224</v>
      </c>
      <c r="T636" s="1">
        <v>839</v>
      </c>
      <c r="U636" s="1">
        <v>263</v>
      </c>
      <c r="V636" s="1">
        <v>263</v>
      </c>
      <c r="W636" s="1" t="s">
        <v>232</v>
      </c>
      <c r="X636" s="1" t="s">
        <v>232</v>
      </c>
      <c r="Y636" s="1" t="s">
        <v>232</v>
      </c>
      <c r="Z636" s="153" t="s">
        <v>831</v>
      </c>
      <c r="AA636" s="80"/>
    </row>
    <row r="637" spans="1:27" ht="102" x14ac:dyDescent="0.25">
      <c r="A637" s="5">
        <v>629</v>
      </c>
      <c r="B637" s="1" t="s">
        <v>118</v>
      </c>
      <c r="C637" s="1" t="s">
        <v>10276</v>
      </c>
      <c r="D637" s="85" t="s">
        <v>1724</v>
      </c>
      <c r="E637" s="80" t="s">
        <v>10279</v>
      </c>
      <c r="F637" s="80" t="s">
        <v>10280</v>
      </c>
      <c r="G637" s="86">
        <v>42188</v>
      </c>
      <c r="H637" s="86">
        <v>42188</v>
      </c>
      <c r="I637" s="80" t="s">
        <v>1896</v>
      </c>
      <c r="J637" s="86">
        <v>44197</v>
      </c>
      <c r="K637" s="80" t="s">
        <v>10281</v>
      </c>
      <c r="L637" s="80" t="s">
        <v>62</v>
      </c>
      <c r="M637" s="80" t="s">
        <v>10278</v>
      </c>
      <c r="N637" s="80" t="s">
        <v>68</v>
      </c>
      <c r="O637" s="96" t="s">
        <v>92</v>
      </c>
      <c r="P637" s="80" t="s">
        <v>281</v>
      </c>
      <c r="Q637" s="50" t="s">
        <v>1725</v>
      </c>
      <c r="R637" s="80">
        <v>2</v>
      </c>
      <c r="S637" s="80" t="s">
        <v>224</v>
      </c>
      <c r="T637" s="1">
        <v>51</v>
      </c>
      <c r="U637" s="1">
        <v>100</v>
      </c>
      <c r="V637" s="1">
        <v>100</v>
      </c>
      <c r="W637" s="1" t="s">
        <v>232</v>
      </c>
      <c r="X637" s="1" t="s">
        <v>232</v>
      </c>
      <c r="Y637" s="1" t="s">
        <v>232</v>
      </c>
      <c r="Z637" s="153" t="s">
        <v>831</v>
      </c>
      <c r="AA637" s="80"/>
    </row>
    <row r="638" spans="1:27" ht="102" x14ac:dyDescent="0.25">
      <c r="A638" s="5">
        <v>630</v>
      </c>
      <c r="B638" s="6" t="s">
        <v>119</v>
      </c>
      <c r="C638" s="6" t="s">
        <v>10282</v>
      </c>
      <c r="D638" s="6" t="s">
        <v>1726</v>
      </c>
      <c r="E638" s="6" t="s">
        <v>10283</v>
      </c>
      <c r="F638" s="6" t="s">
        <v>3441</v>
      </c>
      <c r="G638" s="8">
        <v>43097</v>
      </c>
      <c r="H638" s="8">
        <v>43175</v>
      </c>
      <c r="I638" s="6" t="s">
        <v>757</v>
      </c>
      <c r="J638" s="8">
        <v>46828</v>
      </c>
      <c r="K638" s="7" t="s">
        <v>10284</v>
      </c>
      <c r="L638" s="7" t="s">
        <v>62</v>
      </c>
      <c r="M638" s="38" t="s">
        <v>1727</v>
      </c>
      <c r="N638" s="7" t="s">
        <v>66</v>
      </c>
      <c r="O638" s="7" t="s">
        <v>411</v>
      </c>
      <c r="P638" s="189" t="s">
        <v>251</v>
      </c>
      <c r="Q638" s="38" t="s">
        <v>8577</v>
      </c>
      <c r="R638" s="38" t="s">
        <v>27</v>
      </c>
      <c r="S638" s="38" t="s">
        <v>492</v>
      </c>
      <c r="T638" s="186">
        <v>1386</v>
      </c>
      <c r="U638" s="186">
        <v>3000</v>
      </c>
      <c r="V638" s="186">
        <v>36949</v>
      </c>
      <c r="W638" s="186">
        <v>34533</v>
      </c>
      <c r="X638" s="186">
        <v>31977</v>
      </c>
      <c r="Y638" s="186">
        <v>28826</v>
      </c>
      <c r="Z638" s="87" t="s">
        <v>1199</v>
      </c>
      <c r="AA638" s="96" t="s">
        <v>7757</v>
      </c>
    </row>
    <row r="639" spans="1:27" ht="140.25" x14ac:dyDescent="0.25">
      <c r="A639" s="5">
        <v>631</v>
      </c>
      <c r="B639" s="6" t="s">
        <v>119</v>
      </c>
      <c r="C639" s="6" t="s">
        <v>10282</v>
      </c>
      <c r="D639" s="6" t="s">
        <v>1423</v>
      </c>
      <c r="E639" s="6" t="s">
        <v>10285</v>
      </c>
      <c r="F639" s="6" t="s">
        <v>3441</v>
      </c>
      <c r="G639" s="8">
        <v>43097</v>
      </c>
      <c r="H639" s="8">
        <v>43175</v>
      </c>
      <c r="I639" s="6" t="s">
        <v>757</v>
      </c>
      <c r="J639" s="8">
        <v>46828</v>
      </c>
      <c r="K639" s="7" t="s">
        <v>10286</v>
      </c>
      <c r="L639" s="7" t="s">
        <v>62</v>
      </c>
      <c r="M639" s="38" t="s">
        <v>1727</v>
      </c>
      <c r="N639" s="7" t="s">
        <v>95</v>
      </c>
      <c r="O639" s="7" t="s">
        <v>416</v>
      </c>
      <c r="P639" s="189" t="s">
        <v>1728</v>
      </c>
      <c r="Q639" s="38" t="s">
        <v>8577</v>
      </c>
      <c r="R639" s="38" t="s">
        <v>27</v>
      </c>
      <c r="S639" s="38" t="s">
        <v>492</v>
      </c>
      <c r="T639" s="186">
        <v>0</v>
      </c>
      <c r="U639" s="186">
        <v>11024</v>
      </c>
      <c r="V639" s="186">
        <v>24462</v>
      </c>
      <c r="W639" s="186">
        <v>27079</v>
      </c>
      <c r="X639" s="186">
        <v>58414</v>
      </c>
      <c r="Y639" s="186">
        <v>54112</v>
      </c>
      <c r="Z639" s="87" t="s">
        <v>1199</v>
      </c>
      <c r="AA639" s="96" t="s">
        <v>7757</v>
      </c>
    </row>
    <row r="640" spans="1:27" ht="76.5" x14ac:dyDescent="0.25">
      <c r="A640" s="5">
        <v>632</v>
      </c>
      <c r="B640" s="7" t="s">
        <v>119</v>
      </c>
      <c r="C640" s="7" t="s">
        <v>10287</v>
      </c>
      <c r="D640" s="7" t="s">
        <v>276</v>
      </c>
      <c r="E640" s="6" t="s">
        <v>10288</v>
      </c>
      <c r="F640" s="7" t="s">
        <v>1729</v>
      </c>
      <c r="G640" s="8">
        <v>39241</v>
      </c>
      <c r="H640" s="8">
        <v>39173</v>
      </c>
      <c r="I640" s="6" t="s">
        <v>4390</v>
      </c>
      <c r="J640" s="12" t="s">
        <v>9387</v>
      </c>
      <c r="K640" s="7" t="s">
        <v>1730</v>
      </c>
      <c r="L640" s="7" t="s">
        <v>62</v>
      </c>
      <c r="M640" s="38" t="s">
        <v>1731</v>
      </c>
      <c r="N640" s="7" t="s">
        <v>95</v>
      </c>
      <c r="O640" s="7" t="s">
        <v>416</v>
      </c>
      <c r="P640" s="7" t="s">
        <v>10289</v>
      </c>
      <c r="Q640" s="38"/>
      <c r="R640" s="38" t="s">
        <v>27</v>
      </c>
      <c r="S640" s="38" t="s">
        <v>492</v>
      </c>
      <c r="T640" s="186">
        <v>0</v>
      </c>
      <c r="U640" s="186">
        <v>0</v>
      </c>
      <c r="V640" s="186">
        <v>0</v>
      </c>
      <c r="W640" s="186">
        <v>0</v>
      </c>
      <c r="X640" s="186">
        <v>0</v>
      </c>
      <c r="Y640" s="186">
        <v>0</v>
      </c>
      <c r="Z640" s="87" t="s">
        <v>1199</v>
      </c>
      <c r="AA640" s="6" t="s">
        <v>77</v>
      </c>
    </row>
    <row r="641" spans="1:27" ht="114.75" x14ac:dyDescent="0.25">
      <c r="A641" s="5">
        <v>633</v>
      </c>
      <c r="B641" s="7" t="s">
        <v>119</v>
      </c>
      <c r="C641" s="7" t="s">
        <v>1732</v>
      </c>
      <c r="D641" s="7" t="s">
        <v>276</v>
      </c>
      <c r="E641" s="7" t="s">
        <v>10290</v>
      </c>
      <c r="F641" s="7" t="s">
        <v>1733</v>
      </c>
      <c r="G641" s="8">
        <v>42527</v>
      </c>
      <c r="H641" s="8">
        <v>42461</v>
      </c>
      <c r="I641" s="7" t="s">
        <v>10291</v>
      </c>
      <c r="J641" s="8">
        <v>44197</v>
      </c>
      <c r="K641" s="7" t="s">
        <v>1734</v>
      </c>
      <c r="L641" s="7" t="s">
        <v>62</v>
      </c>
      <c r="M641" s="38" t="s">
        <v>1735</v>
      </c>
      <c r="N641" s="7" t="s">
        <v>70</v>
      </c>
      <c r="O641" s="7" t="s">
        <v>92</v>
      </c>
      <c r="P641" s="147" t="s">
        <v>519</v>
      </c>
      <c r="Q641" s="38" t="s">
        <v>1736</v>
      </c>
      <c r="R641" s="38" t="s">
        <v>25</v>
      </c>
      <c r="S641" s="6" t="s">
        <v>260</v>
      </c>
      <c r="T641" s="186">
        <v>1529</v>
      </c>
      <c r="U641" s="186">
        <v>672</v>
      </c>
      <c r="V641" s="186">
        <v>600</v>
      </c>
      <c r="W641" s="186" t="s">
        <v>232</v>
      </c>
      <c r="X641" s="186" t="s">
        <v>232</v>
      </c>
      <c r="Y641" s="186" t="s">
        <v>232</v>
      </c>
      <c r="Z641" s="153" t="s">
        <v>831</v>
      </c>
      <c r="AA641" s="6"/>
    </row>
    <row r="642" spans="1:27" ht="114.75" x14ac:dyDescent="0.25">
      <c r="A642" s="5">
        <v>634</v>
      </c>
      <c r="B642" s="7" t="s">
        <v>119</v>
      </c>
      <c r="C642" s="7" t="s">
        <v>1732</v>
      </c>
      <c r="D642" s="7" t="s">
        <v>280</v>
      </c>
      <c r="E642" s="7" t="s">
        <v>10290</v>
      </c>
      <c r="F642" s="7" t="s">
        <v>1733</v>
      </c>
      <c r="G642" s="8">
        <v>42527</v>
      </c>
      <c r="H642" s="8">
        <v>42552</v>
      </c>
      <c r="I642" s="7" t="s">
        <v>1737</v>
      </c>
      <c r="J642" s="8">
        <v>44197</v>
      </c>
      <c r="K642" s="7" t="s">
        <v>1734</v>
      </c>
      <c r="L642" s="7" t="s">
        <v>62</v>
      </c>
      <c r="M642" s="38" t="s">
        <v>1735</v>
      </c>
      <c r="N642" s="7" t="s">
        <v>68</v>
      </c>
      <c r="O642" s="7" t="s">
        <v>92</v>
      </c>
      <c r="P642" s="7" t="s">
        <v>281</v>
      </c>
      <c r="Q642" s="38" t="s">
        <v>1738</v>
      </c>
      <c r="R642" s="38" t="s">
        <v>25</v>
      </c>
      <c r="S642" s="6" t="s">
        <v>260</v>
      </c>
      <c r="T642" s="186">
        <v>25</v>
      </c>
      <c r="U642" s="186">
        <v>11</v>
      </c>
      <c r="V642" s="186">
        <v>1</v>
      </c>
      <c r="W642" s="186" t="s">
        <v>232</v>
      </c>
      <c r="X642" s="186" t="s">
        <v>232</v>
      </c>
      <c r="Y642" s="186" t="s">
        <v>232</v>
      </c>
      <c r="Z642" s="153" t="s">
        <v>831</v>
      </c>
      <c r="AA642" s="6"/>
    </row>
    <row r="643" spans="1:27" ht="127.5" x14ac:dyDescent="0.25">
      <c r="A643" s="5">
        <v>635</v>
      </c>
      <c r="B643" s="7" t="s">
        <v>119</v>
      </c>
      <c r="C643" s="6" t="s">
        <v>1739</v>
      </c>
      <c r="D643" s="5" t="s">
        <v>276</v>
      </c>
      <c r="E643" s="6" t="s">
        <v>10292</v>
      </c>
      <c r="F643" s="6" t="s">
        <v>7276</v>
      </c>
      <c r="G643" s="8">
        <v>43101</v>
      </c>
      <c r="H643" s="8">
        <v>43101</v>
      </c>
      <c r="I643" s="102" t="s">
        <v>1346</v>
      </c>
      <c r="J643" s="8" t="s">
        <v>176</v>
      </c>
      <c r="K643" s="7" t="s">
        <v>10293</v>
      </c>
      <c r="L643" s="7" t="s">
        <v>62</v>
      </c>
      <c r="M643" s="38" t="s">
        <v>1740</v>
      </c>
      <c r="N643" s="7" t="s">
        <v>70</v>
      </c>
      <c r="O643" s="7" t="s">
        <v>416</v>
      </c>
      <c r="P643" s="6" t="s">
        <v>1741</v>
      </c>
      <c r="Q643" s="38" t="s">
        <v>1742</v>
      </c>
      <c r="R643" s="38" t="s">
        <v>25</v>
      </c>
      <c r="S643" s="6" t="s">
        <v>260</v>
      </c>
      <c r="T643" s="186">
        <v>0</v>
      </c>
      <c r="U643" s="186">
        <v>0</v>
      </c>
      <c r="V643" s="186">
        <v>223</v>
      </c>
      <c r="W643" s="186">
        <v>223</v>
      </c>
      <c r="X643" s="186">
        <v>223</v>
      </c>
      <c r="Y643" s="186">
        <v>223</v>
      </c>
      <c r="Z643" s="87" t="s">
        <v>1222</v>
      </c>
      <c r="AA643" s="6"/>
    </row>
    <row r="644" spans="1:27" ht="76.5" x14ac:dyDescent="0.25">
      <c r="A644" s="5">
        <v>636</v>
      </c>
      <c r="B644" s="7" t="s">
        <v>119</v>
      </c>
      <c r="C644" s="6" t="s">
        <v>1743</v>
      </c>
      <c r="D644" s="6" t="s">
        <v>8220</v>
      </c>
      <c r="E644" s="8" t="s">
        <v>10294</v>
      </c>
      <c r="F644" s="8" t="s">
        <v>1744</v>
      </c>
      <c r="G644" s="8">
        <v>40715</v>
      </c>
      <c r="H644" s="8">
        <v>40544</v>
      </c>
      <c r="I644" s="102" t="s">
        <v>1346</v>
      </c>
      <c r="J644" s="8" t="s">
        <v>176</v>
      </c>
      <c r="K644" s="6" t="s">
        <v>10295</v>
      </c>
      <c r="L644" s="6" t="s">
        <v>87</v>
      </c>
      <c r="M644" s="6" t="s">
        <v>1086</v>
      </c>
      <c r="N644" s="6" t="s">
        <v>94</v>
      </c>
      <c r="O644" s="6" t="s">
        <v>92</v>
      </c>
      <c r="P644" s="8" t="s">
        <v>600</v>
      </c>
      <c r="Q644" s="38"/>
      <c r="R644" s="38" t="s">
        <v>45</v>
      </c>
      <c r="S644" s="6" t="s">
        <v>530</v>
      </c>
      <c r="T644" s="186">
        <v>55510</v>
      </c>
      <c r="U644" s="186">
        <v>56950</v>
      </c>
      <c r="V644" s="186">
        <v>58000</v>
      </c>
      <c r="W644" s="186">
        <v>58000</v>
      </c>
      <c r="X644" s="186">
        <v>58000</v>
      </c>
      <c r="Y644" s="186">
        <v>58000</v>
      </c>
      <c r="Z644" s="152" t="s">
        <v>226</v>
      </c>
      <c r="AA644" s="6"/>
    </row>
    <row r="645" spans="1:27" ht="76.5" x14ac:dyDescent="0.25">
      <c r="A645" s="5">
        <v>637</v>
      </c>
      <c r="B645" s="7" t="s">
        <v>119</v>
      </c>
      <c r="C645" s="6" t="s">
        <v>1745</v>
      </c>
      <c r="D645" s="6" t="s">
        <v>8221</v>
      </c>
      <c r="E645" s="8" t="s">
        <v>10294</v>
      </c>
      <c r="F645" s="6" t="s">
        <v>369</v>
      </c>
      <c r="G645" s="8">
        <v>40715</v>
      </c>
      <c r="H645" s="8">
        <v>40544</v>
      </c>
      <c r="I645" s="102" t="s">
        <v>1346</v>
      </c>
      <c r="J645" s="8" t="s">
        <v>176</v>
      </c>
      <c r="K645" s="6" t="s">
        <v>10295</v>
      </c>
      <c r="L645" s="6" t="s">
        <v>87</v>
      </c>
      <c r="M645" s="6" t="s">
        <v>1086</v>
      </c>
      <c r="N645" s="6" t="s">
        <v>94</v>
      </c>
      <c r="O645" s="6" t="s">
        <v>92</v>
      </c>
      <c r="P645" s="8" t="s">
        <v>600</v>
      </c>
      <c r="Q645" s="38"/>
      <c r="R645" s="38" t="s">
        <v>45</v>
      </c>
      <c r="S645" s="6" t="s">
        <v>530</v>
      </c>
      <c r="T645" s="186">
        <v>3600</v>
      </c>
      <c r="U645" s="186">
        <v>4432</v>
      </c>
      <c r="V645" s="186">
        <v>4000</v>
      </c>
      <c r="W645" s="186">
        <v>4000</v>
      </c>
      <c r="X645" s="186">
        <v>4000</v>
      </c>
      <c r="Y645" s="186">
        <v>4000</v>
      </c>
      <c r="Z645" s="152" t="s">
        <v>226</v>
      </c>
      <c r="AA645" s="6"/>
    </row>
    <row r="646" spans="1:27" ht="76.5" x14ac:dyDescent="0.25">
      <c r="A646" s="5">
        <v>638</v>
      </c>
      <c r="B646" s="7" t="s">
        <v>119</v>
      </c>
      <c r="C646" s="6" t="s">
        <v>1745</v>
      </c>
      <c r="D646" s="6" t="s">
        <v>8222</v>
      </c>
      <c r="E646" s="8" t="s">
        <v>10294</v>
      </c>
      <c r="F646" s="6" t="s">
        <v>1746</v>
      </c>
      <c r="G646" s="8">
        <v>40715</v>
      </c>
      <c r="H646" s="8">
        <v>40544</v>
      </c>
      <c r="I646" s="102" t="s">
        <v>1346</v>
      </c>
      <c r="J646" s="8" t="s">
        <v>176</v>
      </c>
      <c r="K646" s="6" t="s">
        <v>10295</v>
      </c>
      <c r="L646" s="6" t="s">
        <v>87</v>
      </c>
      <c r="M646" s="6" t="s">
        <v>1086</v>
      </c>
      <c r="N646" s="6" t="s">
        <v>94</v>
      </c>
      <c r="O646" s="6" t="s">
        <v>92</v>
      </c>
      <c r="P646" s="8" t="s">
        <v>600</v>
      </c>
      <c r="Q646" s="38"/>
      <c r="R646" s="38" t="s">
        <v>45</v>
      </c>
      <c r="S646" s="6" t="s">
        <v>530</v>
      </c>
      <c r="T646" s="186">
        <v>0</v>
      </c>
      <c r="U646" s="186">
        <v>0</v>
      </c>
      <c r="V646" s="186">
        <v>0</v>
      </c>
      <c r="W646" s="186">
        <v>0</v>
      </c>
      <c r="X646" s="186">
        <v>0</v>
      </c>
      <c r="Y646" s="186">
        <v>0</v>
      </c>
      <c r="Z646" s="152" t="s">
        <v>226</v>
      </c>
      <c r="AA646" s="189"/>
    </row>
    <row r="647" spans="1:27" ht="76.5" x14ac:dyDescent="0.25">
      <c r="A647" s="5">
        <v>639</v>
      </c>
      <c r="B647" s="7" t="s">
        <v>119</v>
      </c>
      <c r="C647" s="6" t="s">
        <v>1745</v>
      </c>
      <c r="D647" s="6" t="s">
        <v>8223</v>
      </c>
      <c r="E647" s="8" t="s">
        <v>10294</v>
      </c>
      <c r="F647" s="6" t="s">
        <v>1747</v>
      </c>
      <c r="G647" s="8">
        <v>40715</v>
      </c>
      <c r="H647" s="8">
        <v>40544</v>
      </c>
      <c r="I647" s="102" t="s">
        <v>1346</v>
      </c>
      <c r="J647" s="8" t="s">
        <v>176</v>
      </c>
      <c r="K647" s="6" t="s">
        <v>10295</v>
      </c>
      <c r="L647" s="6" t="s">
        <v>87</v>
      </c>
      <c r="M647" s="6" t="s">
        <v>1086</v>
      </c>
      <c r="N647" s="6" t="s">
        <v>94</v>
      </c>
      <c r="O647" s="6" t="s">
        <v>92</v>
      </c>
      <c r="P647" s="8" t="s">
        <v>600</v>
      </c>
      <c r="Q647" s="38"/>
      <c r="R647" s="38" t="s">
        <v>45</v>
      </c>
      <c r="S647" s="6" t="s">
        <v>530</v>
      </c>
      <c r="T647" s="186">
        <v>173</v>
      </c>
      <c r="U647" s="186">
        <v>163</v>
      </c>
      <c r="V647" s="186">
        <v>180</v>
      </c>
      <c r="W647" s="186">
        <v>180</v>
      </c>
      <c r="X647" s="186">
        <v>180</v>
      </c>
      <c r="Y647" s="186">
        <v>180</v>
      </c>
      <c r="Z647" s="152" t="s">
        <v>226</v>
      </c>
      <c r="AA647" s="6"/>
    </row>
    <row r="648" spans="1:27" ht="76.5" x14ac:dyDescent="0.25">
      <c r="A648" s="5">
        <v>640</v>
      </c>
      <c r="B648" s="7" t="s">
        <v>119</v>
      </c>
      <c r="C648" s="6" t="s">
        <v>1745</v>
      </c>
      <c r="D648" s="6" t="s">
        <v>1748</v>
      </c>
      <c r="E648" s="8" t="s">
        <v>10294</v>
      </c>
      <c r="F648" s="6" t="s">
        <v>1749</v>
      </c>
      <c r="G648" s="8">
        <v>40715</v>
      </c>
      <c r="H648" s="8">
        <v>40544</v>
      </c>
      <c r="I648" s="102" t="s">
        <v>1346</v>
      </c>
      <c r="J648" s="8" t="s">
        <v>176</v>
      </c>
      <c r="K648" s="6" t="s">
        <v>10295</v>
      </c>
      <c r="L648" s="6" t="s">
        <v>87</v>
      </c>
      <c r="M648" s="6" t="s">
        <v>1086</v>
      </c>
      <c r="N648" s="6" t="s">
        <v>94</v>
      </c>
      <c r="O648" s="6" t="s">
        <v>92</v>
      </c>
      <c r="P648" s="8" t="s">
        <v>600</v>
      </c>
      <c r="Q648" s="38"/>
      <c r="R648" s="38" t="s">
        <v>45</v>
      </c>
      <c r="S648" s="6" t="s">
        <v>530</v>
      </c>
      <c r="T648" s="186">
        <v>2018</v>
      </c>
      <c r="U648" s="186">
        <v>2174</v>
      </c>
      <c r="V648" s="186">
        <v>2300</v>
      </c>
      <c r="W648" s="186">
        <v>2300</v>
      </c>
      <c r="X648" s="186">
        <v>2300</v>
      </c>
      <c r="Y648" s="186">
        <v>2300</v>
      </c>
      <c r="Z648" s="152" t="s">
        <v>226</v>
      </c>
      <c r="AA648" s="6"/>
    </row>
    <row r="649" spans="1:27" ht="76.5" x14ac:dyDescent="0.25">
      <c r="A649" s="5">
        <v>641</v>
      </c>
      <c r="B649" s="7" t="s">
        <v>119</v>
      </c>
      <c r="C649" s="6" t="s">
        <v>1745</v>
      </c>
      <c r="D649" s="6" t="s">
        <v>1750</v>
      </c>
      <c r="E649" s="8" t="s">
        <v>10294</v>
      </c>
      <c r="F649" s="6" t="s">
        <v>1751</v>
      </c>
      <c r="G649" s="8">
        <v>40715</v>
      </c>
      <c r="H649" s="8">
        <v>40544</v>
      </c>
      <c r="I649" s="102" t="s">
        <v>1346</v>
      </c>
      <c r="J649" s="8" t="s">
        <v>176</v>
      </c>
      <c r="K649" s="6" t="s">
        <v>10295</v>
      </c>
      <c r="L649" s="6" t="s">
        <v>87</v>
      </c>
      <c r="M649" s="6" t="s">
        <v>1086</v>
      </c>
      <c r="N649" s="6" t="s">
        <v>94</v>
      </c>
      <c r="O649" s="6" t="s">
        <v>92</v>
      </c>
      <c r="P649" s="8" t="s">
        <v>600</v>
      </c>
      <c r="Q649" s="38"/>
      <c r="R649" s="38" t="s">
        <v>45</v>
      </c>
      <c r="S649" s="6" t="s">
        <v>530</v>
      </c>
      <c r="T649" s="186">
        <v>347</v>
      </c>
      <c r="U649" s="186">
        <v>379</v>
      </c>
      <c r="V649" s="186">
        <v>380</v>
      </c>
      <c r="W649" s="186">
        <v>380</v>
      </c>
      <c r="X649" s="186">
        <v>380</v>
      </c>
      <c r="Y649" s="186">
        <v>380</v>
      </c>
      <c r="Z649" s="152" t="s">
        <v>226</v>
      </c>
      <c r="AA649" s="6"/>
    </row>
    <row r="650" spans="1:27" ht="76.5" x14ac:dyDescent="0.25">
      <c r="A650" s="5">
        <v>642</v>
      </c>
      <c r="B650" s="7" t="s">
        <v>119</v>
      </c>
      <c r="C650" s="6" t="s">
        <v>1745</v>
      </c>
      <c r="D650" s="6" t="s">
        <v>1752</v>
      </c>
      <c r="E650" s="8" t="s">
        <v>10294</v>
      </c>
      <c r="F650" s="6" t="s">
        <v>1753</v>
      </c>
      <c r="G650" s="8">
        <v>40715</v>
      </c>
      <c r="H650" s="8">
        <v>40544</v>
      </c>
      <c r="I650" s="102" t="s">
        <v>1346</v>
      </c>
      <c r="J650" s="8" t="s">
        <v>176</v>
      </c>
      <c r="K650" s="6" t="s">
        <v>10295</v>
      </c>
      <c r="L650" s="6" t="s">
        <v>87</v>
      </c>
      <c r="M650" s="6" t="s">
        <v>1086</v>
      </c>
      <c r="N650" s="6" t="s">
        <v>94</v>
      </c>
      <c r="O650" s="6" t="s">
        <v>92</v>
      </c>
      <c r="P650" s="8" t="s">
        <v>600</v>
      </c>
      <c r="Q650" s="38"/>
      <c r="R650" s="38" t="s">
        <v>47</v>
      </c>
      <c r="S650" s="6" t="s">
        <v>2637</v>
      </c>
      <c r="T650" s="186">
        <v>2</v>
      </c>
      <c r="U650" s="186">
        <v>6</v>
      </c>
      <c r="V650" s="186">
        <v>6</v>
      </c>
      <c r="W650" s="186">
        <v>6</v>
      </c>
      <c r="X650" s="186">
        <v>6</v>
      </c>
      <c r="Y650" s="186">
        <v>6</v>
      </c>
      <c r="Z650" s="152" t="s">
        <v>226</v>
      </c>
      <c r="AA650" s="6"/>
    </row>
    <row r="651" spans="1:27" ht="114.75" x14ac:dyDescent="0.25">
      <c r="A651" s="5">
        <v>643</v>
      </c>
      <c r="B651" s="6" t="s">
        <v>120</v>
      </c>
      <c r="C651" s="6" t="s">
        <v>10296</v>
      </c>
      <c r="D651" s="6" t="s">
        <v>242</v>
      </c>
      <c r="E651" s="6" t="s">
        <v>289</v>
      </c>
      <c r="F651" s="6" t="s">
        <v>1755</v>
      </c>
      <c r="G651" s="8">
        <v>39814</v>
      </c>
      <c r="H651" s="8">
        <v>39814</v>
      </c>
      <c r="I651" s="6" t="s">
        <v>1346</v>
      </c>
      <c r="J651" s="8" t="s">
        <v>7009</v>
      </c>
      <c r="K651" s="6" t="s">
        <v>1756</v>
      </c>
      <c r="L651" s="6" t="s">
        <v>62</v>
      </c>
      <c r="M651" s="38" t="s">
        <v>1757</v>
      </c>
      <c r="N651" s="6" t="s">
        <v>95</v>
      </c>
      <c r="O651" s="6" t="s">
        <v>416</v>
      </c>
      <c r="P651" s="71" t="s">
        <v>598</v>
      </c>
      <c r="Q651" s="38"/>
      <c r="R651" s="6">
        <v>16</v>
      </c>
      <c r="S651" s="6" t="s">
        <v>2265</v>
      </c>
      <c r="T651" s="187">
        <v>0</v>
      </c>
      <c r="U651" s="187">
        <v>0</v>
      </c>
      <c r="V651" s="187">
        <v>0</v>
      </c>
      <c r="W651" s="187">
        <v>0</v>
      </c>
      <c r="X651" s="187">
        <v>0</v>
      </c>
      <c r="Y651" s="187">
        <v>0</v>
      </c>
      <c r="Z651" s="87" t="s">
        <v>1222</v>
      </c>
      <c r="AA651" s="6"/>
    </row>
    <row r="652" spans="1:27" ht="102" x14ac:dyDescent="0.25">
      <c r="A652" s="5">
        <v>644</v>
      </c>
      <c r="B652" s="6" t="s">
        <v>120</v>
      </c>
      <c r="C652" s="6" t="s">
        <v>1754</v>
      </c>
      <c r="D652" s="6" t="s">
        <v>1519</v>
      </c>
      <c r="E652" s="6" t="s">
        <v>289</v>
      </c>
      <c r="F652" s="6" t="s">
        <v>1758</v>
      </c>
      <c r="G652" s="8">
        <v>41737</v>
      </c>
      <c r="H652" s="8">
        <v>41640</v>
      </c>
      <c r="I652" s="6" t="s">
        <v>1346</v>
      </c>
      <c r="J652" s="8" t="s">
        <v>7009</v>
      </c>
      <c r="K652" s="6" t="s">
        <v>10297</v>
      </c>
      <c r="L652" s="6" t="s">
        <v>62</v>
      </c>
      <c r="M652" s="38" t="s">
        <v>1757</v>
      </c>
      <c r="N652" s="6" t="s">
        <v>95</v>
      </c>
      <c r="O652" s="6" t="s">
        <v>416</v>
      </c>
      <c r="P652" s="71" t="s">
        <v>598</v>
      </c>
      <c r="Q652" s="38"/>
      <c r="R652" s="6">
        <v>16</v>
      </c>
      <c r="S652" s="6" t="s">
        <v>2265</v>
      </c>
      <c r="T652" s="187">
        <v>0</v>
      </c>
      <c r="U652" s="187">
        <v>0</v>
      </c>
      <c r="V652" s="187">
        <v>0</v>
      </c>
      <c r="W652" s="187">
        <v>0</v>
      </c>
      <c r="X652" s="187">
        <v>0</v>
      </c>
      <c r="Y652" s="187">
        <v>0</v>
      </c>
      <c r="Z652" s="87" t="s">
        <v>1199</v>
      </c>
      <c r="AA652" s="6"/>
    </row>
    <row r="653" spans="1:27" ht="102" x14ac:dyDescent="0.25">
      <c r="A653" s="5">
        <v>645</v>
      </c>
      <c r="B653" s="6" t="s">
        <v>120</v>
      </c>
      <c r="C653" s="6" t="s">
        <v>7003</v>
      </c>
      <c r="D653" s="6" t="s">
        <v>10298</v>
      </c>
      <c r="E653" s="189" t="s">
        <v>10299</v>
      </c>
      <c r="F653" s="189" t="s">
        <v>10300</v>
      </c>
      <c r="G653" s="8">
        <v>42859</v>
      </c>
      <c r="H653" s="8">
        <v>42736</v>
      </c>
      <c r="I653" s="6" t="s">
        <v>316</v>
      </c>
      <c r="J653" s="8" t="s">
        <v>176</v>
      </c>
      <c r="K653" s="6" t="s">
        <v>10301</v>
      </c>
      <c r="L653" s="6" t="s">
        <v>62</v>
      </c>
      <c r="M653" s="38" t="s">
        <v>1757</v>
      </c>
      <c r="N653" s="6" t="s">
        <v>95</v>
      </c>
      <c r="O653" s="6" t="s">
        <v>416</v>
      </c>
      <c r="P653" s="6" t="s">
        <v>6478</v>
      </c>
      <c r="Q653" s="38"/>
      <c r="R653" s="189">
        <v>16</v>
      </c>
      <c r="S653" s="6" t="s">
        <v>2265</v>
      </c>
      <c r="T653" s="187">
        <v>0</v>
      </c>
      <c r="U653" s="187">
        <v>3402030</v>
      </c>
      <c r="V653" s="187">
        <v>3402030</v>
      </c>
      <c r="W653" s="187">
        <v>3402030</v>
      </c>
      <c r="X653" s="187">
        <v>3402030</v>
      </c>
      <c r="Y653" s="187">
        <v>3402030</v>
      </c>
      <c r="Z653" s="87" t="s">
        <v>1199</v>
      </c>
      <c r="AA653" s="6" t="s">
        <v>76</v>
      </c>
    </row>
    <row r="654" spans="1:27" ht="102" x14ac:dyDescent="0.25">
      <c r="A654" s="5">
        <v>646</v>
      </c>
      <c r="B654" s="6" t="s">
        <v>120</v>
      </c>
      <c r="C654" s="6" t="s">
        <v>1759</v>
      </c>
      <c r="D654" s="6" t="s">
        <v>220</v>
      </c>
      <c r="E654" s="6" t="s">
        <v>8860</v>
      </c>
      <c r="F654" s="189" t="s">
        <v>8861</v>
      </c>
      <c r="G654" s="8">
        <v>41737</v>
      </c>
      <c r="H654" s="8">
        <v>41640</v>
      </c>
      <c r="I654" s="6" t="s">
        <v>316</v>
      </c>
      <c r="J654" s="8" t="s">
        <v>176</v>
      </c>
      <c r="K654" s="6" t="s">
        <v>10302</v>
      </c>
      <c r="L654" s="6" t="s">
        <v>62</v>
      </c>
      <c r="M654" s="38" t="s">
        <v>1757</v>
      </c>
      <c r="N654" s="6" t="s">
        <v>95</v>
      </c>
      <c r="O654" s="6" t="s">
        <v>416</v>
      </c>
      <c r="P654" s="6" t="s">
        <v>8106</v>
      </c>
      <c r="Q654" s="38"/>
      <c r="R654" s="189">
        <v>16</v>
      </c>
      <c r="S654" s="6" t="s">
        <v>2265</v>
      </c>
      <c r="T654" s="187">
        <v>0</v>
      </c>
      <c r="U654" s="187">
        <v>0</v>
      </c>
      <c r="V654" s="187">
        <v>0</v>
      </c>
      <c r="W654" s="187">
        <v>0</v>
      </c>
      <c r="X654" s="187">
        <v>0</v>
      </c>
      <c r="Y654" s="187">
        <v>0</v>
      </c>
      <c r="Z654" s="87" t="s">
        <v>1199</v>
      </c>
      <c r="AA654" s="6" t="s">
        <v>76</v>
      </c>
    </row>
    <row r="655" spans="1:27" ht="102" x14ac:dyDescent="0.25">
      <c r="A655" s="5">
        <v>647</v>
      </c>
      <c r="B655" s="6" t="s">
        <v>120</v>
      </c>
      <c r="C655" s="6" t="s">
        <v>7004</v>
      </c>
      <c r="D655" s="6" t="s">
        <v>270</v>
      </c>
      <c r="E655" s="6" t="s">
        <v>8862</v>
      </c>
      <c r="F655" s="6" t="s">
        <v>10303</v>
      </c>
      <c r="G655" s="8">
        <v>42736</v>
      </c>
      <c r="H655" s="8">
        <v>42736</v>
      </c>
      <c r="I655" s="6" t="s">
        <v>316</v>
      </c>
      <c r="J655" s="12" t="s">
        <v>9108</v>
      </c>
      <c r="K655" s="6" t="s">
        <v>10304</v>
      </c>
      <c r="L655" s="6" t="s">
        <v>62</v>
      </c>
      <c r="M655" s="38" t="s">
        <v>596</v>
      </c>
      <c r="N655" s="6" t="s">
        <v>95</v>
      </c>
      <c r="O655" s="6" t="s">
        <v>416</v>
      </c>
      <c r="P655" s="6" t="s">
        <v>4680</v>
      </c>
      <c r="Q655" s="38" t="s">
        <v>8577</v>
      </c>
      <c r="R655" s="38" t="s">
        <v>27</v>
      </c>
      <c r="S655" s="38" t="s">
        <v>492</v>
      </c>
      <c r="T655" s="187">
        <v>0</v>
      </c>
      <c r="U655" s="187">
        <v>0</v>
      </c>
      <c r="V655" s="187">
        <v>0</v>
      </c>
      <c r="W655" s="187">
        <v>0</v>
      </c>
      <c r="X655" s="187">
        <v>0</v>
      </c>
      <c r="Y655" s="187">
        <v>0</v>
      </c>
      <c r="Z655" s="87" t="s">
        <v>1199</v>
      </c>
      <c r="AA655" s="96" t="s">
        <v>7757</v>
      </c>
    </row>
    <row r="656" spans="1:27" ht="102" x14ac:dyDescent="0.25">
      <c r="A656" s="5">
        <v>648</v>
      </c>
      <c r="B656" s="6" t="s">
        <v>120</v>
      </c>
      <c r="C656" s="6" t="s">
        <v>8864</v>
      </c>
      <c r="D656" s="6" t="s">
        <v>10305</v>
      </c>
      <c r="E656" s="189" t="s">
        <v>8863</v>
      </c>
      <c r="F656" s="6" t="s">
        <v>7849</v>
      </c>
      <c r="G656" s="8">
        <v>43650</v>
      </c>
      <c r="H656" s="8">
        <v>43650</v>
      </c>
      <c r="I656" s="6" t="s">
        <v>316</v>
      </c>
      <c r="J656" s="12" t="s">
        <v>9108</v>
      </c>
      <c r="K656" s="6" t="s">
        <v>10306</v>
      </c>
      <c r="L656" s="6" t="s">
        <v>62</v>
      </c>
      <c r="M656" s="38" t="s">
        <v>1757</v>
      </c>
      <c r="N656" s="6" t="s">
        <v>95</v>
      </c>
      <c r="O656" s="147" t="s">
        <v>88</v>
      </c>
      <c r="P656" s="6" t="s">
        <v>6478</v>
      </c>
      <c r="Q656" s="38" t="s">
        <v>8577</v>
      </c>
      <c r="R656" s="189">
        <v>16</v>
      </c>
      <c r="S656" s="6" t="s">
        <v>2265</v>
      </c>
      <c r="T656" s="187" t="s">
        <v>232</v>
      </c>
      <c r="U656" s="187">
        <v>219</v>
      </c>
      <c r="V656" s="187">
        <v>219</v>
      </c>
      <c r="W656" s="187">
        <v>219</v>
      </c>
      <c r="X656" s="187">
        <v>219</v>
      </c>
      <c r="Y656" s="187">
        <v>219</v>
      </c>
      <c r="Z656" s="87" t="s">
        <v>1199</v>
      </c>
      <c r="AA656" s="6" t="s">
        <v>80</v>
      </c>
    </row>
    <row r="657" spans="1:27" ht="102" x14ac:dyDescent="0.25">
      <c r="A657" s="5">
        <v>649</v>
      </c>
      <c r="B657" s="6" t="s">
        <v>120</v>
      </c>
      <c r="C657" s="6" t="s">
        <v>8864</v>
      </c>
      <c r="D657" s="6" t="s">
        <v>10307</v>
      </c>
      <c r="E657" s="6" t="s">
        <v>8572</v>
      </c>
      <c r="F657" s="6" t="s">
        <v>10308</v>
      </c>
      <c r="G657" s="8">
        <v>43651</v>
      </c>
      <c r="H657" s="8">
        <v>43650</v>
      </c>
      <c r="I657" s="6" t="s">
        <v>316</v>
      </c>
      <c r="J657" s="12" t="s">
        <v>9108</v>
      </c>
      <c r="K657" s="6" t="s">
        <v>10309</v>
      </c>
      <c r="L657" s="6" t="s">
        <v>62</v>
      </c>
      <c r="M657" s="38" t="s">
        <v>1757</v>
      </c>
      <c r="N657" s="6" t="s">
        <v>95</v>
      </c>
      <c r="O657" s="6" t="s">
        <v>416</v>
      </c>
      <c r="P657" s="6" t="s">
        <v>10310</v>
      </c>
      <c r="Q657" s="38" t="s">
        <v>8189</v>
      </c>
      <c r="R657" s="189">
        <v>16</v>
      </c>
      <c r="S657" s="6" t="s">
        <v>2265</v>
      </c>
      <c r="T657" s="187" t="s">
        <v>232</v>
      </c>
      <c r="U657" s="187">
        <v>0</v>
      </c>
      <c r="V657" s="187">
        <v>0</v>
      </c>
      <c r="W657" s="187">
        <v>0</v>
      </c>
      <c r="X657" s="187">
        <v>0</v>
      </c>
      <c r="Y657" s="187">
        <v>0</v>
      </c>
      <c r="Z657" s="87" t="s">
        <v>1199</v>
      </c>
      <c r="AA657" s="6" t="s">
        <v>80</v>
      </c>
    </row>
    <row r="658" spans="1:27" ht="76.5" x14ac:dyDescent="0.25">
      <c r="A658" s="5">
        <v>650</v>
      </c>
      <c r="B658" s="6" t="s">
        <v>120</v>
      </c>
      <c r="C658" s="6" t="s">
        <v>7005</v>
      </c>
      <c r="D658" s="6" t="s">
        <v>3487</v>
      </c>
      <c r="E658" s="6" t="s">
        <v>1760</v>
      </c>
      <c r="F658" s="6" t="s">
        <v>10311</v>
      </c>
      <c r="G658" s="8">
        <v>42005</v>
      </c>
      <c r="H658" s="8">
        <v>42005</v>
      </c>
      <c r="I658" s="6" t="s">
        <v>1346</v>
      </c>
      <c r="J658" s="8" t="s">
        <v>176</v>
      </c>
      <c r="K658" s="6" t="s">
        <v>1761</v>
      </c>
      <c r="L658" s="6" t="s">
        <v>62</v>
      </c>
      <c r="M658" s="38" t="s">
        <v>1757</v>
      </c>
      <c r="N658" s="6" t="s">
        <v>66</v>
      </c>
      <c r="O658" s="6" t="s">
        <v>89</v>
      </c>
      <c r="P658" s="5" t="s">
        <v>1762</v>
      </c>
      <c r="Q658" s="38"/>
      <c r="R658" s="6">
        <v>16</v>
      </c>
      <c r="S658" s="6" t="s">
        <v>2265</v>
      </c>
      <c r="T658" s="186">
        <v>22450</v>
      </c>
      <c r="U658" s="187">
        <v>19349</v>
      </c>
      <c r="V658" s="187">
        <v>19349</v>
      </c>
      <c r="W658" s="187">
        <v>19349</v>
      </c>
      <c r="X658" s="187">
        <v>19349</v>
      </c>
      <c r="Y658" s="187">
        <v>19349</v>
      </c>
      <c r="Z658" s="87" t="s">
        <v>1199</v>
      </c>
      <c r="AA658" s="6"/>
    </row>
    <row r="659" spans="1:27" ht="76.5" x14ac:dyDescent="0.25">
      <c r="A659" s="5">
        <v>651</v>
      </c>
      <c r="B659" s="6" t="s">
        <v>120</v>
      </c>
      <c r="C659" s="6" t="s">
        <v>9217</v>
      </c>
      <c r="D659" s="6" t="s">
        <v>1763</v>
      </c>
      <c r="E659" s="6" t="s">
        <v>8572</v>
      </c>
      <c r="F659" s="6" t="s">
        <v>10312</v>
      </c>
      <c r="G659" s="8">
        <v>42736</v>
      </c>
      <c r="H659" s="8">
        <v>42736</v>
      </c>
      <c r="I659" s="6" t="s">
        <v>316</v>
      </c>
      <c r="J659" s="12" t="s">
        <v>9108</v>
      </c>
      <c r="K659" s="6" t="s">
        <v>10313</v>
      </c>
      <c r="L659" s="6" t="s">
        <v>62</v>
      </c>
      <c r="M659" s="38" t="s">
        <v>1757</v>
      </c>
      <c r="N659" s="6" t="s">
        <v>66</v>
      </c>
      <c r="O659" s="6" t="s">
        <v>411</v>
      </c>
      <c r="P659" s="89" t="s">
        <v>251</v>
      </c>
      <c r="Q659" s="38" t="s">
        <v>8577</v>
      </c>
      <c r="R659" s="38" t="s">
        <v>27</v>
      </c>
      <c r="S659" s="38" t="s">
        <v>492</v>
      </c>
      <c r="T659" s="187">
        <v>0</v>
      </c>
      <c r="U659" s="187">
        <v>88</v>
      </c>
      <c r="V659" s="187">
        <v>88</v>
      </c>
      <c r="W659" s="187">
        <v>88</v>
      </c>
      <c r="X659" s="187">
        <v>88</v>
      </c>
      <c r="Y659" s="187">
        <v>88</v>
      </c>
      <c r="Z659" s="87" t="s">
        <v>1199</v>
      </c>
      <c r="AA659" s="96" t="s">
        <v>7757</v>
      </c>
    </row>
    <row r="660" spans="1:27" ht="76.5" x14ac:dyDescent="0.25">
      <c r="A660" s="5">
        <v>652</v>
      </c>
      <c r="B660" s="6" t="s">
        <v>120</v>
      </c>
      <c r="C660" s="6" t="s">
        <v>1764</v>
      </c>
      <c r="D660" s="6" t="s">
        <v>1415</v>
      </c>
      <c r="E660" s="6" t="s">
        <v>289</v>
      </c>
      <c r="F660" s="6" t="s">
        <v>1765</v>
      </c>
      <c r="G660" s="8">
        <v>39814</v>
      </c>
      <c r="H660" s="8">
        <v>39814</v>
      </c>
      <c r="I660" s="6" t="s">
        <v>1766</v>
      </c>
      <c r="J660" s="8" t="s">
        <v>176</v>
      </c>
      <c r="K660" s="6" t="s">
        <v>10314</v>
      </c>
      <c r="L660" s="6" t="s">
        <v>62</v>
      </c>
      <c r="M660" s="38" t="s">
        <v>1757</v>
      </c>
      <c r="N660" s="6" t="s">
        <v>66</v>
      </c>
      <c r="O660" s="189" t="s">
        <v>88</v>
      </c>
      <c r="P660" s="6" t="s">
        <v>1767</v>
      </c>
      <c r="Q660" s="38"/>
      <c r="R660" s="6">
        <v>16</v>
      </c>
      <c r="S660" s="6" t="s">
        <v>2265</v>
      </c>
      <c r="T660" s="187">
        <v>11169</v>
      </c>
      <c r="U660" s="187">
        <v>0</v>
      </c>
      <c r="V660" s="187">
        <v>0</v>
      </c>
      <c r="W660" s="187">
        <v>0</v>
      </c>
      <c r="X660" s="187">
        <v>0</v>
      </c>
      <c r="Y660" s="187">
        <v>0</v>
      </c>
      <c r="Z660" s="87" t="s">
        <v>1222</v>
      </c>
      <c r="AA660" s="6"/>
    </row>
    <row r="661" spans="1:27" ht="89.25" x14ac:dyDescent="0.25">
      <c r="A661" s="5">
        <v>653</v>
      </c>
      <c r="B661" s="6" t="s">
        <v>120</v>
      </c>
      <c r="C661" s="6" t="s">
        <v>1768</v>
      </c>
      <c r="D661" s="6" t="s">
        <v>270</v>
      </c>
      <c r="E661" s="6" t="s">
        <v>289</v>
      </c>
      <c r="F661" s="6" t="s">
        <v>1769</v>
      </c>
      <c r="G661" s="8">
        <v>42005</v>
      </c>
      <c r="H661" s="8">
        <v>42005</v>
      </c>
      <c r="I661" s="6" t="s">
        <v>1766</v>
      </c>
      <c r="J661" s="8" t="s">
        <v>176</v>
      </c>
      <c r="K661" s="6" t="s">
        <v>10315</v>
      </c>
      <c r="L661" s="6" t="s">
        <v>62</v>
      </c>
      <c r="M661" s="38" t="s">
        <v>1757</v>
      </c>
      <c r="N661" s="6" t="s">
        <v>66</v>
      </c>
      <c r="O661" s="189" t="s">
        <v>88</v>
      </c>
      <c r="P661" s="6" t="s">
        <v>1767</v>
      </c>
      <c r="Q661" s="38"/>
      <c r="R661" s="6">
        <v>16</v>
      </c>
      <c r="S661" s="6" t="s">
        <v>2265</v>
      </c>
      <c r="T661" s="187">
        <v>0</v>
      </c>
      <c r="U661" s="187">
        <v>0</v>
      </c>
      <c r="V661" s="187">
        <v>0</v>
      </c>
      <c r="W661" s="187">
        <v>0</v>
      </c>
      <c r="X661" s="187">
        <v>0</v>
      </c>
      <c r="Y661" s="187">
        <v>0</v>
      </c>
      <c r="Z661" s="87" t="s">
        <v>1199</v>
      </c>
      <c r="AA661" s="71"/>
    </row>
    <row r="662" spans="1:27" ht="114.75" x14ac:dyDescent="0.25">
      <c r="A662" s="5">
        <v>654</v>
      </c>
      <c r="B662" s="6" t="s">
        <v>120</v>
      </c>
      <c r="C662" s="6" t="s">
        <v>10316</v>
      </c>
      <c r="D662" s="6" t="s">
        <v>10317</v>
      </c>
      <c r="E662" s="6" t="s">
        <v>8855</v>
      </c>
      <c r="F662" s="6" t="s">
        <v>10318</v>
      </c>
      <c r="G662" s="8">
        <v>42859</v>
      </c>
      <c r="H662" s="8">
        <v>42736</v>
      </c>
      <c r="I662" s="6" t="s">
        <v>316</v>
      </c>
      <c r="J662" s="8" t="s">
        <v>176</v>
      </c>
      <c r="K662" s="6" t="s">
        <v>10319</v>
      </c>
      <c r="L662" s="6" t="s">
        <v>62</v>
      </c>
      <c r="M662" s="38" t="s">
        <v>1757</v>
      </c>
      <c r="N662" s="6" t="s">
        <v>66</v>
      </c>
      <c r="O662" s="189" t="s">
        <v>88</v>
      </c>
      <c r="P662" s="6" t="s">
        <v>901</v>
      </c>
      <c r="Q662" s="38"/>
      <c r="R662" s="6">
        <v>16</v>
      </c>
      <c r="S662" s="6" t="s">
        <v>2265</v>
      </c>
      <c r="T662" s="187">
        <v>0</v>
      </c>
      <c r="U662" s="1">
        <v>187796</v>
      </c>
      <c r="V662" s="1">
        <v>187796</v>
      </c>
      <c r="W662" s="1">
        <v>187796</v>
      </c>
      <c r="X662" s="1">
        <v>187796</v>
      </c>
      <c r="Y662" s="1">
        <v>187796</v>
      </c>
      <c r="Z662" s="87" t="s">
        <v>1199</v>
      </c>
      <c r="AA662" s="6" t="s">
        <v>76</v>
      </c>
    </row>
    <row r="663" spans="1:27" ht="76.5" x14ac:dyDescent="0.25">
      <c r="A663" s="5">
        <v>655</v>
      </c>
      <c r="B663" s="6" t="s">
        <v>120</v>
      </c>
      <c r="C663" s="6" t="s">
        <v>1768</v>
      </c>
      <c r="D663" s="6" t="s">
        <v>1419</v>
      </c>
      <c r="E663" s="6" t="s">
        <v>8865</v>
      </c>
      <c r="F663" s="6" t="s">
        <v>10320</v>
      </c>
      <c r="G663" s="8">
        <v>42005</v>
      </c>
      <c r="H663" s="8">
        <v>42005</v>
      </c>
      <c r="I663" s="6" t="s">
        <v>316</v>
      </c>
      <c r="J663" s="8" t="s">
        <v>176</v>
      </c>
      <c r="K663" s="6" t="s">
        <v>10321</v>
      </c>
      <c r="L663" s="6" t="s">
        <v>62</v>
      </c>
      <c r="M663" s="38" t="s">
        <v>1757</v>
      </c>
      <c r="N663" s="6" t="s">
        <v>66</v>
      </c>
      <c r="O663" s="189" t="s">
        <v>88</v>
      </c>
      <c r="P663" s="6" t="s">
        <v>1767</v>
      </c>
      <c r="Q663" s="38"/>
      <c r="R663" s="6">
        <v>16</v>
      </c>
      <c r="S663" s="6" t="s">
        <v>2265</v>
      </c>
      <c r="T663" s="187">
        <v>11020</v>
      </c>
      <c r="U663" s="1">
        <v>9934</v>
      </c>
      <c r="V663" s="1">
        <v>9934</v>
      </c>
      <c r="W663" s="1">
        <v>9934</v>
      </c>
      <c r="X663" s="1">
        <v>9934</v>
      </c>
      <c r="Y663" s="1">
        <v>9934</v>
      </c>
      <c r="Z663" s="87" t="s">
        <v>1199</v>
      </c>
      <c r="AA663" s="6" t="s">
        <v>76</v>
      </c>
    </row>
    <row r="664" spans="1:27" ht="76.5" x14ac:dyDescent="0.25">
      <c r="A664" s="5">
        <v>656</v>
      </c>
      <c r="B664" s="6" t="s">
        <v>120</v>
      </c>
      <c r="C664" s="6" t="s">
        <v>7006</v>
      </c>
      <c r="D664" s="6" t="s">
        <v>1770</v>
      </c>
      <c r="E664" s="6" t="s">
        <v>8856</v>
      </c>
      <c r="F664" s="6" t="s">
        <v>10322</v>
      </c>
      <c r="G664" s="8">
        <v>43650</v>
      </c>
      <c r="H664" s="8">
        <v>43650</v>
      </c>
      <c r="I664" s="6" t="s">
        <v>316</v>
      </c>
      <c r="J664" s="12" t="s">
        <v>9108</v>
      </c>
      <c r="K664" s="6" t="s">
        <v>10323</v>
      </c>
      <c r="L664" s="6" t="s">
        <v>62</v>
      </c>
      <c r="M664" s="38" t="s">
        <v>1757</v>
      </c>
      <c r="N664" s="6" t="s">
        <v>66</v>
      </c>
      <c r="O664" s="189" t="s">
        <v>88</v>
      </c>
      <c r="P664" s="6" t="s">
        <v>1771</v>
      </c>
      <c r="Q664" s="38" t="s">
        <v>8577</v>
      </c>
      <c r="R664" s="6">
        <v>16</v>
      </c>
      <c r="S664" s="6" t="s">
        <v>2265</v>
      </c>
      <c r="T664" s="187" t="s">
        <v>232</v>
      </c>
      <c r="U664" s="1">
        <v>227</v>
      </c>
      <c r="V664" s="1">
        <v>227</v>
      </c>
      <c r="W664" s="1">
        <v>227</v>
      </c>
      <c r="X664" s="1">
        <v>227</v>
      </c>
      <c r="Y664" s="1">
        <v>227</v>
      </c>
      <c r="Z664" s="87" t="s">
        <v>1199</v>
      </c>
      <c r="AA664" s="6" t="s">
        <v>80</v>
      </c>
    </row>
    <row r="665" spans="1:27" ht="102" x14ac:dyDescent="0.25">
      <c r="A665" s="5">
        <v>657</v>
      </c>
      <c r="B665" s="6" t="s">
        <v>120</v>
      </c>
      <c r="C665" s="6" t="s">
        <v>7006</v>
      </c>
      <c r="D665" s="6" t="s">
        <v>1772</v>
      </c>
      <c r="E665" s="6" t="s">
        <v>8856</v>
      </c>
      <c r="F665" s="6" t="s">
        <v>10308</v>
      </c>
      <c r="G665" s="8">
        <v>43651</v>
      </c>
      <c r="H665" s="8">
        <v>43650</v>
      </c>
      <c r="I665" s="6" t="s">
        <v>316</v>
      </c>
      <c r="J665" s="12" t="s">
        <v>9108</v>
      </c>
      <c r="K665" s="6" t="s">
        <v>10324</v>
      </c>
      <c r="L665" s="6" t="s">
        <v>62</v>
      </c>
      <c r="M665" s="38" t="s">
        <v>1757</v>
      </c>
      <c r="N665" s="6" t="s">
        <v>66</v>
      </c>
      <c r="O665" s="189" t="s">
        <v>88</v>
      </c>
      <c r="P665" s="6" t="s">
        <v>1773</v>
      </c>
      <c r="Q665" s="38" t="s">
        <v>8189</v>
      </c>
      <c r="R665" s="6">
        <v>16</v>
      </c>
      <c r="S665" s="6" t="s">
        <v>2265</v>
      </c>
      <c r="T665" s="187" t="s">
        <v>232</v>
      </c>
      <c r="U665" s="1">
        <v>0</v>
      </c>
      <c r="V665" s="1">
        <v>0</v>
      </c>
      <c r="W665" s="1">
        <v>0</v>
      </c>
      <c r="X665" s="1">
        <v>0</v>
      </c>
      <c r="Y665" s="1">
        <v>0</v>
      </c>
      <c r="Z665" s="87" t="s">
        <v>1199</v>
      </c>
      <c r="AA665" s="6" t="s">
        <v>80</v>
      </c>
    </row>
    <row r="666" spans="1:27" ht="63.75" x14ac:dyDescent="0.25">
      <c r="A666" s="5">
        <v>658</v>
      </c>
      <c r="B666" s="6" t="s">
        <v>120</v>
      </c>
      <c r="C666" s="6" t="s">
        <v>1774</v>
      </c>
      <c r="D666" s="6" t="s">
        <v>1775</v>
      </c>
      <c r="E666" s="6" t="s">
        <v>1776</v>
      </c>
      <c r="F666" s="6" t="s">
        <v>10325</v>
      </c>
      <c r="G666" s="8">
        <v>39814</v>
      </c>
      <c r="H666" s="8">
        <v>39814</v>
      </c>
      <c r="I666" s="6" t="s">
        <v>1346</v>
      </c>
      <c r="J666" s="8" t="s">
        <v>176</v>
      </c>
      <c r="K666" s="6" t="s">
        <v>10326</v>
      </c>
      <c r="L666" s="6" t="s">
        <v>87</v>
      </c>
      <c r="M666" s="6" t="s">
        <v>1777</v>
      </c>
      <c r="N666" s="69" t="s">
        <v>94</v>
      </c>
      <c r="O666" s="6" t="s">
        <v>411</v>
      </c>
      <c r="P666" s="80" t="s">
        <v>600</v>
      </c>
      <c r="Q666" s="38"/>
      <c r="R666" s="38" t="s">
        <v>45</v>
      </c>
      <c r="S666" s="6" t="s">
        <v>530</v>
      </c>
      <c r="T666" s="187">
        <v>44</v>
      </c>
      <c r="U666" s="1">
        <v>35</v>
      </c>
      <c r="V666" s="1">
        <v>35</v>
      </c>
      <c r="W666" s="1">
        <v>35</v>
      </c>
      <c r="X666" s="1">
        <v>35</v>
      </c>
      <c r="Y666" s="1">
        <v>35</v>
      </c>
      <c r="Z666" s="152" t="s">
        <v>226</v>
      </c>
      <c r="AA666" s="6"/>
    </row>
    <row r="667" spans="1:27" ht="89.25" x14ac:dyDescent="0.25">
      <c r="A667" s="5">
        <v>659</v>
      </c>
      <c r="B667" s="6" t="s">
        <v>120</v>
      </c>
      <c r="C667" s="6" t="s">
        <v>1774</v>
      </c>
      <c r="D667" s="6" t="s">
        <v>1778</v>
      </c>
      <c r="E667" s="6" t="s">
        <v>1779</v>
      </c>
      <c r="F667" s="6" t="s">
        <v>10327</v>
      </c>
      <c r="G667" s="8">
        <v>39814</v>
      </c>
      <c r="H667" s="8">
        <v>39814</v>
      </c>
      <c r="I667" s="6" t="s">
        <v>1346</v>
      </c>
      <c r="J667" s="8" t="s">
        <v>176</v>
      </c>
      <c r="K667" s="6" t="s">
        <v>1780</v>
      </c>
      <c r="L667" s="6" t="s">
        <v>87</v>
      </c>
      <c r="M667" s="6" t="s">
        <v>1777</v>
      </c>
      <c r="N667" s="69" t="s">
        <v>94</v>
      </c>
      <c r="O667" s="189" t="s">
        <v>88</v>
      </c>
      <c r="P667" s="6" t="s">
        <v>10328</v>
      </c>
      <c r="Q667" s="38"/>
      <c r="R667" s="38" t="s">
        <v>45</v>
      </c>
      <c r="S667" s="6" t="s">
        <v>530</v>
      </c>
      <c r="T667" s="1">
        <v>8023</v>
      </c>
      <c r="U667" s="1">
        <v>8646</v>
      </c>
      <c r="V667" s="1">
        <v>8646</v>
      </c>
      <c r="W667" s="1">
        <v>8646</v>
      </c>
      <c r="X667" s="1">
        <v>8646</v>
      </c>
      <c r="Y667" s="1">
        <v>8646</v>
      </c>
      <c r="Z667" s="152" t="s">
        <v>226</v>
      </c>
      <c r="AA667" s="6"/>
    </row>
    <row r="668" spans="1:27" ht="76.5" x14ac:dyDescent="0.25">
      <c r="A668" s="5">
        <v>660</v>
      </c>
      <c r="B668" s="6" t="s">
        <v>120</v>
      </c>
      <c r="C668" s="6" t="s">
        <v>1774</v>
      </c>
      <c r="D668" s="6" t="s">
        <v>288</v>
      </c>
      <c r="E668" s="6" t="s">
        <v>1781</v>
      </c>
      <c r="F668" s="6" t="s">
        <v>1782</v>
      </c>
      <c r="G668" s="8">
        <v>39814</v>
      </c>
      <c r="H668" s="8">
        <v>39814</v>
      </c>
      <c r="I668" s="6" t="s">
        <v>1346</v>
      </c>
      <c r="J668" s="8" t="s">
        <v>176</v>
      </c>
      <c r="K668" s="6" t="s">
        <v>10329</v>
      </c>
      <c r="L668" s="6" t="s">
        <v>87</v>
      </c>
      <c r="M668" s="6" t="s">
        <v>1783</v>
      </c>
      <c r="N668" s="69" t="s">
        <v>94</v>
      </c>
      <c r="O668" s="189" t="s">
        <v>88</v>
      </c>
      <c r="P668" s="6" t="s">
        <v>10328</v>
      </c>
      <c r="Q668" s="38"/>
      <c r="R668" s="38" t="s">
        <v>61</v>
      </c>
      <c r="S668" s="9" t="s">
        <v>8635</v>
      </c>
      <c r="T668" s="1">
        <v>1</v>
      </c>
      <c r="U668" s="1">
        <v>1.4</v>
      </c>
      <c r="V668" s="1">
        <v>1.4</v>
      </c>
      <c r="W668" s="1">
        <v>1.4</v>
      </c>
      <c r="X668" s="1">
        <v>1.4</v>
      </c>
      <c r="Y668" s="1">
        <v>1.4</v>
      </c>
      <c r="Z668" s="87" t="s">
        <v>1199</v>
      </c>
      <c r="AA668" s="6"/>
    </row>
    <row r="669" spans="1:27" ht="89.25" x14ac:dyDescent="0.25">
      <c r="A669" s="5">
        <v>661</v>
      </c>
      <c r="B669" s="6" t="s">
        <v>120</v>
      </c>
      <c r="C669" s="6" t="s">
        <v>7007</v>
      </c>
      <c r="D669" s="6" t="s">
        <v>1784</v>
      </c>
      <c r="E669" s="6" t="s">
        <v>1776</v>
      </c>
      <c r="F669" s="6" t="s">
        <v>10330</v>
      </c>
      <c r="G669" s="8">
        <v>42005</v>
      </c>
      <c r="H669" s="8">
        <v>42005</v>
      </c>
      <c r="I669" s="6" t="s">
        <v>1346</v>
      </c>
      <c r="J669" s="8" t="s">
        <v>176</v>
      </c>
      <c r="K669" s="6" t="s">
        <v>10331</v>
      </c>
      <c r="L669" s="6" t="s">
        <v>87</v>
      </c>
      <c r="M669" s="6" t="s">
        <v>1785</v>
      </c>
      <c r="N669" s="69" t="s">
        <v>94</v>
      </c>
      <c r="O669" s="189" t="s">
        <v>88</v>
      </c>
      <c r="P669" s="6" t="s">
        <v>1321</v>
      </c>
      <c r="Q669" s="38"/>
      <c r="R669" s="38" t="s">
        <v>32</v>
      </c>
      <c r="S669" s="6" t="s">
        <v>842</v>
      </c>
      <c r="T669" s="1">
        <v>1</v>
      </c>
      <c r="U669" s="1">
        <v>0</v>
      </c>
      <c r="V669" s="1">
        <v>0</v>
      </c>
      <c r="W669" s="1">
        <v>0</v>
      </c>
      <c r="X669" s="1">
        <v>0</v>
      </c>
      <c r="Y669" s="1">
        <v>0</v>
      </c>
      <c r="Z669" s="152" t="s">
        <v>226</v>
      </c>
      <c r="AA669" s="71"/>
    </row>
    <row r="670" spans="1:27" ht="51" x14ac:dyDescent="0.25">
      <c r="A670" s="5">
        <v>662</v>
      </c>
      <c r="B670" s="6" t="s">
        <v>120</v>
      </c>
      <c r="C670" s="6" t="s">
        <v>10332</v>
      </c>
      <c r="D670" s="6" t="s">
        <v>1786</v>
      </c>
      <c r="E670" s="6" t="s">
        <v>9167</v>
      </c>
      <c r="F670" s="6" t="s">
        <v>10333</v>
      </c>
      <c r="G670" s="8">
        <v>43952</v>
      </c>
      <c r="H670" s="8">
        <v>43466</v>
      </c>
      <c r="I670" s="6" t="s">
        <v>6591</v>
      </c>
      <c r="J670" s="8">
        <v>44197</v>
      </c>
      <c r="K670" s="6" t="s">
        <v>10334</v>
      </c>
      <c r="L670" s="6" t="s">
        <v>62</v>
      </c>
      <c r="M670" s="6" t="s">
        <v>1787</v>
      </c>
      <c r="N670" s="69" t="s">
        <v>94</v>
      </c>
      <c r="O670" s="189" t="s">
        <v>88</v>
      </c>
      <c r="P670" s="6" t="s">
        <v>1321</v>
      </c>
      <c r="Q670" s="38" t="s">
        <v>1788</v>
      </c>
      <c r="R670" s="38" t="s">
        <v>25</v>
      </c>
      <c r="S670" s="6" t="s">
        <v>260</v>
      </c>
      <c r="T670" s="187" t="s">
        <v>232</v>
      </c>
      <c r="U670" s="1">
        <v>13520</v>
      </c>
      <c r="V670" s="186">
        <v>17680</v>
      </c>
      <c r="W670" s="186" t="s">
        <v>232</v>
      </c>
      <c r="X670" s="186" t="s">
        <v>232</v>
      </c>
      <c r="Y670" s="186" t="s">
        <v>232</v>
      </c>
      <c r="Z670" s="87" t="s">
        <v>1222</v>
      </c>
      <c r="AA670" s="71"/>
    </row>
    <row r="671" spans="1:27" ht="76.5" x14ac:dyDescent="0.25">
      <c r="A671" s="5">
        <v>663</v>
      </c>
      <c r="B671" s="6" t="s">
        <v>120</v>
      </c>
      <c r="C671" s="6" t="s">
        <v>1789</v>
      </c>
      <c r="D671" s="6" t="s">
        <v>1457</v>
      </c>
      <c r="E671" s="6" t="s">
        <v>10335</v>
      </c>
      <c r="F671" s="6" t="s">
        <v>10336</v>
      </c>
      <c r="G671" s="8">
        <v>40304</v>
      </c>
      <c r="H671" s="8">
        <v>40179</v>
      </c>
      <c r="I671" s="6" t="s">
        <v>1346</v>
      </c>
      <c r="J671" s="8" t="s">
        <v>176</v>
      </c>
      <c r="K671" s="6" t="s">
        <v>9061</v>
      </c>
      <c r="L671" s="6" t="s">
        <v>62</v>
      </c>
      <c r="M671" s="6" t="s">
        <v>1790</v>
      </c>
      <c r="N671" s="6" t="s">
        <v>70</v>
      </c>
      <c r="O671" s="189" t="s">
        <v>88</v>
      </c>
      <c r="P671" s="189" t="s">
        <v>277</v>
      </c>
      <c r="Q671" s="38" t="s">
        <v>7980</v>
      </c>
      <c r="R671" s="38" t="s">
        <v>25</v>
      </c>
      <c r="S671" s="38" t="s">
        <v>260</v>
      </c>
      <c r="T671" s="1">
        <v>513</v>
      </c>
      <c r="U671" s="1">
        <v>229</v>
      </c>
      <c r="V671" s="1">
        <v>229</v>
      </c>
      <c r="W671" s="1">
        <v>229</v>
      </c>
      <c r="X671" s="1">
        <v>229</v>
      </c>
      <c r="Y671" s="1">
        <v>229</v>
      </c>
      <c r="Z671" s="87" t="s">
        <v>1222</v>
      </c>
      <c r="AA671" s="71"/>
    </row>
    <row r="672" spans="1:27" ht="89.25" x14ac:dyDescent="0.25">
      <c r="A672" s="5">
        <v>664</v>
      </c>
      <c r="B672" s="6" t="s">
        <v>120</v>
      </c>
      <c r="C672" s="6" t="s">
        <v>7008</v>
      </c>
      <c r="D672" s="6" t="s">
        <v>1791</v>
      </c>
      <c r="E672" s="6" t="s">
        <v>10335</v>
      </c>
      <c r="F672" s="6" t="s">
        <v>10337</v>
      </c>
      <c r="G672" s="8">
        <v>42005</v>
      </c>
      <c r="H672" s="8">
        <v>42005</v>
      </c>
      <c r="I672" s="6" t="s">
        <v>1346</v>
      </c>
      <c r="J672" s="8" t="s">
        <v>176</v>
      </c>
      <c r="K672" s="6" t="s">
        <v>9061</v>
      </c>
      <c r="L672" s="6" t="s">
        <v>62</v>
      </c>
      <c r="M672" s="6" t="s">
        <v>1790</v>
      </c>
      <c r="N672" s="6" t="s">
        <v>70</v>
      </c>
      <c r="O672" s="189" t="s">
        <v>88</v>
      </c>
      <c r="P672" s="189" t="s">
        <v>277</v>
      </c>
      <c r="Q672" s="38" t="s">
        <v>8316</v>
      </c>
      <c r="R672" s="38" t="s">
        <v>25</v>
      </c>
      <c r="S672" s="38" t="s">
        <v>260</v>
      </c>
      <c r="T672" s="1">
        <v>0</v>
      </c>
      <c r="U672" s="1">
        <v>0</v>
      </c>
      <c r="V672" s="1">
        <v>0</v>
      </c>
      <c r="W672" s="1">
        <v>0</v>
      </c>
      <c r="X672" s="1">
        <v>0</v>
      </c>
      <c r="Y672" s="1">
        <v>0</v>
      </c>
      <c r="Z672" s="87" t="s">
        <v>1222</v>
      </c>
      <c r="AA672" s="71"/>
    </row>
    <row r="673" spans="1:27" ht="89.25" x14ac:dyDescent="0.25">
      <c r="A673" s="5">
        <v>665</v>
      </c>
      <c r="B673" s="6" t="s">
        <v>120</v>
      </c>
      <c r="C673" s="6" t="s">
        <v>7008</v>
      </c>
      <c r="D673" s="6" t="s">
        <v>1792</v>
      </c>
      <c r="E673" s="6" t="s">
        <v>10338</v>
      </c>
      <c r="F673" s="6" t="s">
        <v>606</v>
      </c>
      <c r="G673" s="8">
        <v>42005</v>
      </c>
      <c r="H673" s="8">
        <v>42005</v>
      </c>
      <c r="I673" s="6" t="s">
        <v>1346</v>
      </c>
      <c r="J673" s="8" t="s">
        <v>176</v>
      </c>
      <c r="K673" s="6" t="s">
        <v>10122</v>
      </c>
      <c r="L673" s="6" t="s">
        <v>62</v>
      </c>
      <c r="M673" s="6" t="s">
        <v>1790</v>
      </c>
      <c r="N673" s="6" t="s">
        <v>70</v>
      </c>
      <c r="O673" s="189" t="s">
        <v>88</v>
      </c>
      <c r="P673" s="189" t="s">
        <v>277</v>
      </c>
      <c r="Q673" s="38"/>
      <c r="R673" s="38" t="s">
        <v>25</v>
      </c>
      <c r="S673" s="38" t="s">
        <v>260</v>
      </c>
      <c r="T673" s="1">
        <v>0</v>
      </c>
      <c r="U673" s="1">
        <v>0</v>
      </c>
      <c r="V673" s="1">
        <v>0</v>
      </c>
      <c r="W673" s="1">
        <v>0</v>
      </c>
      <c r="X673" s="1">
        <v>0</v>
      </c>
      <c r="Y673" s="1">
        <v>0</v>
      </c>
      <c r="Z673" s="87" t="s">
        <v>1222</v>
      </c>
      <c r="AA673" s="71" t="s">
        <v>81</v>
      </c>
    </row>
    <row r="674" spans="1:27" ht="89.25" x14ac:dyDescent="0.25">
      <c r="A674" s="5">
        <v>666</v>
      </c>
      <c r="B674" s="6" t="s">
        <v>120</v>
      </c>
      <c r="C674" s="6" t="s">
        <v>7008</v>
      </c>
      <c r="D674" s="6" t="s">
        <v>1793</v>
      </c>
      <c r="E674" s="6" t="s">
        <v>10339</v>
      </c>
      <c r="F674" s="6" t="s">
        <v>10340</v>
      </c>
      <c r="G674" s="8">
        <v>42005</v>
      </c>
      <c r="H674" s="8">
        <v>42005</v>
      </c>
      <c r="I674" s="6" t="s">
        <v>1346</v>
      </c>
      <c r="J674" s="8" t="s">
        <v>176</v>
      </c>
      <c r="K674" s="6" t="s">
        <v>10341</v>
      </c>
      <c r="L674" s="6" t="s">
        <v>62</v>
      </c>
      <c r="M674" s="6" t="s">
        <v>1790</v>
      </c>
      <c r="N674" s="6" t="s">
        <v>70</v>
      </c>
      <c r="O674" s="189" t="s">
        <v>88</v>
      </c>
      <c r="P674" s="189" t="s">
        <v>277</v>
      </c>
      <c r="Q674" s="38"/>
      <c r="R674" s="38" t="s">
        <v>25</v>
      </c>
      <c r="S674" s="38" t="s">
        <v>260</v>
      </c>
      <c r="T674" s="1">
        <v>0</v>
      </c>
      <c r="U674" s="1">
        <v>0</v>
      </c>
      <c r="V674" s="1">
        <v>0</v>
      </c>
      <c r="W674" s="1">
        <v>0</v>
      </c>
      <c r="X674" s="1">
        <v>0</v>
      </c>
      <c r="Y674" s="1">
        <v>0</v>
      </c>
      <c r="Z674" s="87" t="s">
        <v>1222</v>
      </c>
      <c r="AA674" s="71"/>
    </row>
    <row r="675" spans="1:27" ht="165.75" x14ac:dyDescent="0.25">
      <c r="A675" s="5">
        <v>667</v>
      </c>
      <c r="B675" s="6" t="s">
        <v>120</v>
      </c>
      <c r="C675" s="6" t="s">
        <v>1795</v>
      </c>
      <c r="D675" s="6" t="s">
        <v>1344</v>
      </c>
      <c r="E675" s="6" t="s">
        <v>8858</v>
      </c>
      <c r="F675" s="189" t="s">
        <v>8857</v>
      </c>
      <c r="G675" s="8">
        <v>42181</v>
      </c>
      <c r="H675" s="8">
        <v>42181</v>
      </c>
      <c r="I675" s="6" t="s">
        <v>650</v>
      </c>
      <c r="J675" s="8">
        <v>44197</v>
      </c>
      <c r="K675" s="189" t="s">
        <v>10342</v>
      </c>
      <c r="L675" s="6" t="s">
        <v>62</v>
      </c>
      <c r="M675" s="6" t="s">
        <v>1790</v>
      </c>
      <c r="N675" s="6" t="s">
        <v>70</v>
      </c>
      <c r="O675" s="6" t="s">
        <v>92</v>
      </c>
      <c r="P675" s="89" t="s">
        <v>1796</v>
      </c>
      <c r="Q675" s="38" t="s">
        <v>8190</v>
      </c>
      <c r="R675" s="38" t="s">
        <v>25</v>
      </c>
      <c r="S675" s="38" t="s">
        <v>260</v>
      </c>
      <c r="T675" s="1">
        <v>1478</v>
      </c>
      <c r="U675" s="1">
        <v>8771</v>
      </c>
      <c r="V675" s="1">
        <v>8771</v>
      </c>
      <c r="W675" s="1">
        <v>8771</v>
      </c>
      <c r="X675" s="1">
        <v>8771</v>
      </c>
      <c r="Y675" s="1">
        <v>8771</v>
      </c>
      <c r="Z675" s="153" t="s">
        <v>831</v>
      </c>
      <c r="AA675" s="71"/>
    </row>
    <row r="676" spans="1:27" ht="165.75" x14ac:dyDescent="0.25">
      <c r="A676" s="5">
        <v>668</v>
      </c>
      <c r="B676" s="6" t="s">
        <v>120</v>
      </c>
      <c r="C676" s="6" t="s">
        <v>1797</v>
      </c>
      <c r="D676" s="6" t="s">
        <v>377</v>
      </c>
      <c r="E676" s="6" t="s">
        <v>8859</v>
      </c>
      <c r="F676" s="189" t="s">
        <v>8857</v>
      </c>
      <c r="G676" s="8">
        <v>42181</v>
      </c>
      <c r="H676" s="8">
        <v>42181</v>
      </c>
      <c r="I676" s="8" t="s">
        <v>1737</v>
      </c>
      <c r="J676" s="8">
        <v>44197</v>
      </c>
      <c r="K676" s="189" t="s">
        <v>10342</v>
      </c>
      <c r="L676" s="6" t="s">
        <v>62</v>
      </c>
      <c r="M676" s="6" t="s">
        <v>1790</v>
      </c>
      <c r="N676" s="6" t="s">
        <v>68</v>
      </c>
      <c r="O676" s="6" t="s">
        <v>92</v>
      </c>
      <c r="P676" s="38" t="s">
        <v>281</v>
      </c>
      <c r="Q676" s="38" t="s">
        <v>7884</v>
      </c>
      <c r="R676" s="38" t="s">
        <v>25</v>
      </c>
      <c r="S676" s="38" t="s">
        <v>260</v>
      </c>
      <c r="T676" s="186">
        <v>405</v>
      </c>
      <c r="U676" s="1">
        <v>328</v>
      </c>
      <c r="V676" s="1">
        <v>328</v>
      </c>
      <c r="W676" s="1">
        <v>328</v>
      </c>
      <c r="X676" s="1">
        <v>328</v>
      </c>
      <c r="Y676" s="1">
        <v>328</v>
      </c>
      <c r="Z676" s="153" t="s">
        <v>831</v>
      </c>
      <c r="AA676" s="71"/>
    </row>
    <row r="677" spans="1:27" ht="89.25" x14ac:dyDescent="0.25">
      <c r="A677" s="5">
        <v>669</v>
      </c>
      <c r="B677" s="189" t="s">
        <v>121</v>
      </c>
      <c r="C677" s="189" t="s">
        <v>1798</v>
      </c>
      <c r="D677" s="189" t="s">
        <v>270</v>
      </c>
      <c r="E677" s="189" t="s">
        <v>1799</v>
      </c>
      <c r="F677" s="189" t="s">
        <v>10343</v>
      </c>
      <c r="G677" s="8">
        <v>42289</v>
      </c>
      <c r="H677" s="8">
        <v>42370</v>
      </c>
      <c r="I677" s="189" t="s">
        <v>316</v>
      </c>
      <c r="J677" s="8">
        <v>67812</v>
      </c>
      <c r="K677" s="189" t="s">
        <v>1800</v>
      </c>
      <c r="L677" s="189" t="s">
        <v>62</v>
      </c>
      <c r="M677" s="186" t="s">
        <v>1801</v>
      </c>
      <c r="N677" s="189" t="s">
        <v>95</v>
      </c>
      <c r="O677" s="189" t="s">
        <v>416</v>
      </c>
      <c r="P677" s="189" t="s">
        <v>1802</v>
      </c>
      <c r="Q677" s="38" t="s">
        <v>8579</v>
      </c>
      <c r="R677" s="38" t="s">
        <v>55</v>
      </c>
      <c r="S677" s="6" t="s">
        <v>2265</v>
      </c>
      <c r="T677" s="186">
        <v>33959</v>
      </c>
      <c r="U677" s="186">
        <v>237068</v>
      </c>
      <c r="V677" s="186">
        <v>250000</v>
      </c>
      <c r="W677" s="186">
        <v>280000</v>
      </c>
      <c r="X677" s="186">
        <v>300000</v>
      </c>
      <c r="Y677" s="186">
        <v>320000</v>
      </c>
      <c r="Z677" s="87" t="s">
        <v>1199</v>
      </c>
      <c r="AA677" s="189" t="s">
        <v>1803</v>
      </c>
    </row>
    <row r="678" spans="1:27" ht="89.25" x14ac:dyDescent="0.25">
      <c r="A678" s="5">
        <v>670</v>
      </c>
      <c r="B678" s="189" t="s">
        <v>121</v>
      </c>
      <c r="C678" s="189" t="s">
        <v>1804</v>
      </c>
      <c r="D678" s="189" t="s">
        <v>1805</v>
      </c>
      <c r="E678" s="189" t="s">
        <v>2425</v>
      </c>
      <c r="F678" s="189" t="s">
        <v>1806</v>
      </c>
      <c r="G678" s="8">
        <v>42703</v>
      </c>
      <c r="H678" s="8">
        <v>42736</v>
      </c>
      <c r="I678" s="189" t="s">
        <v>1807</v>
      </c>
      <c r="J678" s="8" t="s">
        <v>176</v>
      </c>
      <c r="K678" s="189" t="s">
        <v>1808</v>
      </c>
      <c r="L678" s="189" t="s">
        <v>62</v>
      </c>
      <c r="M678" s="186" t="s">
        <v>1801</v>
      </c>
      <c r="N678" s="189" t="s">
        <v>95</v>
      </c>
      <c r="O678" s="189" t="s">
        <v>416</v>
      </c>
      <c r="P678" s="189" t="s">
        <v>9088</v>
      </c>
      <c r="Q678" s="38"/>
      <c r="R678" s="38" t="s">
        <v>55</v>
      </c>
      <c r="S678" s="6" t="s">
        <v>2265</v>
      </c>
      <c r="T678" s="186">
        <v>26279</v>
      </c>
      <c r="U678" s="186">
        <v>0</v>
      </c>
      <c r="V678" s="186">
        <v>0</v>
      </c>
      <c r="W678" s="186">
        <v>80240.295590907204</v>
      </c>
      <c r="X678" s="186">
        <v>28043.210820988599</v>
      </c>
      <c r="Y678" s="186">
        <v>149454.40174539201</v>
      </c>
      <c r="Z678" s="87" t="s">
        <v>1199</v>
      </c>
      <c r="AA678" s="189" t="s">
        <v>76</v>
      </c>
    </row>
    <row r="679" spans="1:27" ht="89.25" x14ac:dyDescent="0.25">
      <c r="A679" s="5">
        <v>671</v>
      </c>
      <c r="B679" s="189" t="s">
        <v>121</v>
      </c>
      <c r="C679" s="189" t="s">
        <v>1804</v>
      </c>
      <c r="D679" s="189" t="s">
        <v>1620</v>
      </c>
      <c r="E679" s="189" t="s">
        <v>1809</v>
      </c>
      <c r="F679" s="189" t="s">
        <v>1810</v>
      </c>
      <c r="G679" s="8">
        <v>42703</v>
      </c>
      <c r="H679" s="8">
        <v>42736</v>
      </c>
      <c r="I679" s="189" t="s">
        <v>757</v>
      </c>
      <c r="J679" s="8" t="s">
        <v>176</v>
      </c>
      <c r="K679" s="189" t="s">
        <v>1811</v>
      </c>
      <c r="L679" s="189" t="s">
        <v>62</v>
      </c>
      <c r="M679" s="186" t="s">
        <v>1801</v>
      </c>
      <c r="N679" s="189" t="s">
        <v>95</v>
      </c>
      <c r="O679" s="189" t="s">
        <v>416</v>
      </c>
      <c r="P679" s="189" t="s">
        <v>1363</v>
      </c>
      <c r="Q679" s="38"/>
      <c r="R679" s="38" t="s">
        <v>55</v>
      </c>
      <c r="S679" s="6" t="s">
        <v>2265</v>
      </c>
      <c r="T679" s="186">
        <v>478</v>
      </c>
      <c r="U679" s="186">
        <v>0</v>
      </c>
      <c r="V679" s="186">
        <v>1000</v>
      </c>
      <c r="W679" s="186">
        <v>1000</v>
      </c>
      <c r="X679" s="186" t="s">
        <v>758</v>
      </c>
      <c r="Y679" s="186" t="s">
        <v>758</v>
      </c>
      <c r="Z679" s="87" t="s">
        <v>1199</v>
      </c>
      <c r="AA679" s="189" t="s">
        <v>76</v>
      </c>
    </row>
    <row r="680" spans="1:27" ht="89.25" x14ac:dyDescent="0.25">
      <c r="A680" s="5">
        <v>672</v>
      </c>
      <c r="B680" s="6" t="s">
        <v>121</v>
      </c>
      <c r="C680" s="6" t="s">
        <v>1804</v>
      </c>
      <c r="D680" s="6" t="s">
        <v>1621</v>
      </c>
      <c r="E680" s="189" t="s">
        <v>1812</v>
      </c>
      <c r="F680" s="189" t="s">
        <v>8141</v>
      </c>
      <c r="G680" s="8">
        <v>42703</v>
      </c>
      <c r="H680" s="8">
        <v>42736</v>
      </c>
      <c r="I680" s="6" t="s">
        <v>1813</v>
      </c>
      <c r="J680" s="8">
        <v>43831</v>
      </c>
      <c r="K680" s="189" t="s">
        <v>1814</v>
      </c>
      <c r="L680" s="6" t="s">
        <v>62</v>
      </c>
      <c r="M680" s="186" t="s">
        <v>1815</v>
      </c>
      <c r="N680" s="189" t="s">
        <v>95</v>
      </c>
      <c r="O680" s="189" t="s">
        <v>416</v>
      </c>
      <c r="P680" s="189" t="s">
        <v>1816</v>
      </c>
      <c r="Q680" s="38"/>
      <c r="R680" s="38" t="s">
        <v>55</v>
      </c>
      <c r="S680" s="6" t="s">
        <v>2265</v>
      </c>
      <c r="T680" s="186">
        <v>0</v>
      </c>
      <c r="U680" s="186">
        <v>0</v>
      </c>
      <c r="V680" s="186" t="s">
        <v>232</v>
      </c>
      <c r="W680" s="186" t="s">
        <v>232</v>
      </c>
      <c r="X680" s="186" t="s">
        <v>232</v>
      </c>
      <c r="Y680" s="186" t="s">
        <v>232</v>
      </c>
      <c r="Z680" s="87" t="s">
        <v>1199</v>
      </c>
      <c r="AA680" s="189" t="s">
        <v>76</v>
      </c>
    </row>
    <row r="681" spans="1:27" ht="76.5" x14ac:dyDescent="0.25">
      <c r="A681" s="5">
        <v>673</v>
      </c>
      <c r="B681" s="189" t="s">
        <v>121</v>
      </c>
      <c r="C681" s="189" t="s">
        <v>1817</v>
      </c>
      <c r="D681" s="189" t="s">
        <v>1385</v>
      </c>
      <c r="E681" s="189" t="s">
        <v>1818</v>
      </c>
      <c r="F681" s="186" t="s">
        <v>10344</v>
      </c>
      <c r="G681" s="8">
        <v>39408</v>
      </c>
      <c r="H681" s="8">
        <v>39448</v>
      </c>
      <c r="I681" s="102" t="s">
        <v>1346</v>
      </c>
      <c r="J681" s="8" t="s">
        <v>176</v>
      </c>
      <c r="K681" s="189" t="s">
        <v>1819</v>
      </c>
      <c r="L681" s="189" t="s">
        <v>62</v>
      </c>
      <c r="M681" s="186" t="s">
        <v>1820</v>
      </c>
      <c r="N681" s="189" t="s">
        <v>66</v>
      </c>
      <c r="O681" s="189" t="s">
        <v>416</v>
      </c>
      <c r="P681" s="189" t="s">
        <v>9056</v>
      </c>
      <c r="Q681" s="38" t="s">
        <v>1821</v>
      </c>
      <c r="R681" s="38" t="s">
        <v>55</v>
      </c>
      <c r="S681" s="6" t="s">
        <v>2265</v>
      </c>
      <c r="T681" s="186">
        <v>62617</v>
      </c>
      <c r="U681" s="186">
        <v>43498</v>
      </c>
      <c r="V681" s="186">
        <v>45800</v>
      </c>
      <c r="W681" s="186">
        <v>46000</v>
      </c>
      <c r="X681" s="186">
        <v>47000</v>
      </c>
      <c r="Y681" s="186">
        <v>48000</v>
      </c>
      <c r="Z681" s="87" t="s">
        <v>1199</v>
      </c>
      <c r="AA681" s="189"/>
    </row>
    <row r="682" spans="1:27" ht="76.5" x14ac:dyDescent="0.25">
      <c r="A682" s="5">
        <v>674</v>
      </c>
      <c r="B682" s="189" t="s">
        <v>121</v>
      </c>
      <c r="C682" s="189" t="s">
        <v>1822</v>
      </c>
      <c r="D682" s="189" t="s">
        <v>1387</v>
      </c>
      <c r="E682" s="189" t="s">
        <v>1823</v>
      </c>
      <c r="F682" s="189" t="s">
        <v>1824</v>
      </c>
      <c r="G682" s="8">
        <v>41905</v>
      </c>
      <c r="H682" s="8">
        <v>42005</v>
      </c>
      <c r="I682" s="189" t="s">
        <v>1825</v>
      </c>
      <c r="J682" s="8" t="s">
        <v>176</v>
      </c>
      <c r="K682" s="189" t="s">
        <v>1826</v>
      </c>
      <c r="L682" s="189" t="s">
        <v>62</v>
      </c>
      <c r="M682" s="189" t="s">
        <v>1827</v>
      </c>
      <c r="N682" s="189" t="s">
        <v>66</v>
      </c>
      <c r="O682" s="189" t="s">
        <v>416</v>
      </c>
      <c r="P682" s="189" t="s">
        <v>1828</v>
      </c>
      <c r="Q682" s="38" t="s">
        <v>7978</v>
      </c>
      <c r="R682" s="38" t="s">
        <v>55</v>
      </c>
      <c r="S682" s="6" t="s">
        <v>2265</v>
      </c>
      <c r="T682" s="186">
        <v>83531</v>
      </c>
      <c r="U682" s="186">
        <v>81740</v>
      </c>
      <c r="V682" s="186">
        <v>68212</v>
      </c>
      <c r="W682" s="186">
        <v>60500</v>
      </c>
      <c r="X682" s="186">
        <v>40500</v>
      </c>
      <c r="Y682" s="186">
        <v>0</v>
      </c>
      <c r="Z682" s="87" t="s">
        <v>1199</v>
      </c>
      <c r="AA682" s="189"/>
    </row>
    <row r="683" spans="1:27" ht="76.5" x14ac:dyDescent="0.25">
      <c r="A683" s="5">
        <v>675</v>
      </c>
      <c r="B683" s="189" t="s">
        <v>121</v>
      </c>
      <c r="C683" s="189" t="s">
        <v>1829</v>
      </c>
      <c r="D683" s="189" t="s">
        <v>1392</v>
      </c>
      <c r="E683" s="189" t="s">
        <v>1830</v>
      </c>
      <c r="F683" s="189" t="s">
        <v>1831</v>
      </c>
      <c r="G683" s="8">
        <v>42703</v>
      </c>
      <c r="H683" s="8">
        <v>42736</v>
      </c>
      <c r="I683" s="189" t="s">
        <v>8152</v>
      </c>
      <c r="J683" s="8" t="s">
        <v>176</v>
      </c>
      <c r="K683" s="189" t="s">
        <v>1832</v>
      </c>
      <c r="L683" s="189" t="s">
        <v>62</v>
      </c>
      <c r="M683" s="186" t="s">
        <v>1833</v>
      </c>
      <c r="N683" s="189" t="s">
        <v>66</v>
      </c>
      <c r="O683" s="189" t="s">
        <v>416</v>
      </c>
      <c r="P683" s="189" t="s">
        <v>1834</v>
      </c>
      <c r="Q683" s="38"/>
      <c r="R683" s="38" t="s">
        <v>55</v>
      </c>
      <c r="S683" s="6" t="s">
        <v>2265</v>
      </c>
      <c r="T683" s="186">
        <v>13070</v>
      </c>
      <c r="U683" s="186">
        <v>0</v>
      </c>
      <c r="V683" s="186">
        <v>0</v>
      </c>
      <c r="W683" s="186">
        <v>0</v>
      </c>
      <c r="X683" s="186">
        <v>0</v>
      </c>
      <c r="Y683" s="186">
        <v>0</v>
      </c>
      <c r="Z683" s="87" t="s">
        <v>1199</v>
      </c>
      <c r="AA683" s="189"/>
    </row>
    <row r="684" spans="1:27" ht="76.5" x14ac:dyDescent="0.25">
      <c r="A684" s="5">
        <v>676</v>
      </c>
      <c r="B684" s="189" t="s">
        <v>121</v>
      </c>
      <c r="C684" s="189" t="s">
        <v>1835</v>
      </c>
      <c r="D684" s="189" t="s">
        <v>1836</v>
      </c>
      <c r="E684" s="189" t="s">
        <v>656</v>
      </c>
      <c r="F684" s="189" t="s">
        <v>1837</v>
      </c>
      <c r="G684" s="8">
        <v>39408</v>
      </c>
      <c r="H684" s="8">
        <v>39448</v>
      </c>
      <c r="I684" s="189" t="s">
        <v>1838</v>
      </c>
      <c r="J684" s="8">
        <v>44197</v>
      </c>
      <c r="K684" s="189" t="s">
        <v>1839</v>
      </c>
      <c r="L684" s="189" t="s">
        <v>62</v>
      </c>
      <c r="M684" s="186" t="s">
        <v>1840</v>
      </c>
      <c r="N684" s="189" t="s">
        <v>66</v>
      </c>
      <c r="O684" s="189" t="s">
        <v>416</v>
      </c>
      <c r="P684" s="189" t="s">
        <v>1841</v>
      </c>
      <c r="Q684" s="38" t="s">
        <v>1842</v>
      </c>
      <c r="R684" s="38" t="s">
        <v>55</v>
      </c>
      <c r="S684" s="6" t="s">
        <v>2265</v>
      </c>
      <c r="T684" s="186">
        <v>8781</v>
      </c>
      <c r="U684" s="186">
        <v>5885</v>
      </c>
      <c r="V684" s="186">
        <v>6000</v>
      </c>
      <c r="W684" s="186" t="s">
        <v>232</v>
      </c>
      <c r="X684" s="186" t="s">
        <v>232</v>
      </c>
      <c r="Y684" s="186" t="s">
        <v>232</v>
      </c>
      <c r="Z684" s="87" t="s">
        <v>1199</v>
      </c>
      <c r="AA684" s="189"/>
    </row>
    <row r="685" spans="1:27" ht="63.75" x14ac:dyDescent="0.25">
      <c r="A685" s="5">
        <v>677</v>
      </c>
      <c r="B685" s="189" t="s">
        <v>121</v>
      </c>
      <c r="C685" s="189" t="s">
        <v>1817</v>
      </c>
      <c r="D685" s="189" t="s">
        <v>1843</v>
      </c>
      <c r="E685" s="189" t="s">
        <v>1844</v>
      </c>
      <c r="F685" s="189" t="s">
        <v>1845</v>
      </c>
      <c r="G685" s="8">
        <v>39408</v>
      </c>
      <c r="H685" s="8">
        <v>39448</v>
      </c>
      <c r="I685" s="102" t="s">
        <v>1346</v>
      </c>
      <c r="J685" s="8" t="s">
        <v>176</v>
      </c>
      <c r="K685" s="189" t="s">
        <v>1846</v>
      </c>
      <c r="L685" s="189" t="s">
        <v>63</v>
      </c>
      <c r="M685" s="186" t="s">
        <v>1847</v>
      </c>
      <c r="N685" s="189" t="s">
        <v>66</v>
      </c>
      <c r="O685" s="189" t="s">
        <v>91</v>
      </c>
      <c r="P685" s="71" t="s">
        <v>251</v>
      </c>
      <c r="Q685" s="38"/>
      <c r="R685" s="38">
        <v>7</v>
      </c>
      <c r="S685" s="189" t="s">
        <v>681</v>
      </c>
      <c r="T685" s="186">
        <v>0</v>
      </c>
      <c r="U685" s="186">
        <v>0</v>
      </c>
      <c r="V685" s="186"/>
      <c r="W685" s="186"/>
      <c r="X685" s="186"/>
      <c r="Y685" s="186"/>
      <c r="Z685" s="87" t="s">
        <v>1199</v>
      </c>
      <c r="AA685" s="189"/>
    </row>
    <row r="686" spans="1:27" ht="89.25" x14ac:dyDescent="0.25">
      <c r="A686" s="5">
        <v>678</v>
      </c>
      <c r="B686" s="189" t="s">
        <v>121</v>
      </c>
      <c r="C686" s="189" t="s">
        <v>1848</v>
      </c>
      <c r="D686" s="189" t="s">
        <v>1849</v>
      </c>
      <c r="E686" s="189" t="s">
        <v>1844</v>
      </c>
      <c r="F686" s="189" t="s">
        <v>1850</v>
      </c>
      <c r="G686" s="8">
        <v>40861</v>
      </c>
      <c r="H686" s="8">
        <v>40909</v>
      </c>
      <c r="I686" s="189" t="s">
        <v>1851</v>
      </c>
      <c r="J686" s="8" t="s">
        <v>176</v>
      </c>
      <c r="K686" s="189" t="s">
        <v>1852</v>
      </c>
      <c r="L686" s="189" t="s">
        <v>62</v>
      </c>
      <c r="M686" s="186" t="s">
        <v>1853</v>
      </c>
      <c r="N686" s="189" t="s">
        <v>66</v>
      </c>
      <c r="O686" s="189" t="s">
        <v>91</v>
      </c>
      <c r="P686" s="71" t="s">
        <v>251</v>
      </c>
      <c r="Q686" s="38" t="s">
        <v>10345</v>
      </c>
      <c r="R686" s="38" t="s">
        <v>22</v>
      </c>
      <c r="S686" s="189" t="s">
        <v>4529</v>
      </c>
      <c r="T686" s="186">
        <v>1</v>
      </c>
      <c r="U686" s="186">
        <v>0</v>
      </c>
      <c r="V686" s="186">
        <v>0</v>
      </c>
      <c r="W686" s="186">
        <v>1</v>
      </c>
      <c r="X686" s="186">
        <v>1</v>
      </c>
      <c r="Y686" s="186">
        <v>1</v>
      </c>
      <c r="Z686" s="87" t="s">
        <v>1199</v>
      </c>
      <c r="AA686" s="189"/>
    </row>
    <row r="687" spans="1:27" ht="76.5" x14ac:dyDescent="0.25">
      <c r="A687" s="5">
        <v>679</v>
      </c>
      <c r="B687" s="189" t="s">
        <v>121</v>
      </c>
      <c r="C687" s="189" t="s">
        <v>1854</v>
      </c>
      <c r="D687" s="189" t="s">
        <v>1855</v>
      </c>
      <c r="E687" s="189" t="s">
        <v>10346</v>
      </c>
      <c r="F687" s="189" t="s">
        <v>10343</v>
      </c>
      <c r="G687" s="8">
        <v>42289</v>
      </c>
      <c r="H687" s="8">
        <v>42370</v>
      </c>
      <c r="I687" s="189" t="s">
        <v>757</v>
      </c>
      <c r="J687" s="8">
        <v>67812</v>
      </c>
      <c r="K687" s="189" t="s">
        <v>10347</v>
      </c>
      <c r="L687" s="189" t="s">
        <v>62</v>
      </c>
      <c r="M687" s="186" t="s">
        <v>1801</v>
      </c>
      <c r="N687" s="189" t="s">
        <v>66</v>
      </c>
      <c r="O687" s="189" t="s">
        <v>91</v>
      </c>
      <c r="P687" s="71" t="s">
        <v>251</v>
      </c>
      <c r="Q687" s="38" t="s">
        <v>8579</v>
      </c>
      <c r="R687" s="38" t="s">
        <v>55</v>
      </c>
      <c r="S687" s="6" t="s">
        <v>2265</v>
      </c>
      <c r="T687" s="186">
        <v>33486</v>
      </c>
      <c r="U687" s="186">
        <v>9100</v>
      </c>
      <c r="V687" s="186">
        <v>12000</v>
      </c>
      <c r="W687" s="186">
        <v>14000</v>
      </c>
      <c r="X687" s="186">
        <v>15000</v>
      </c>
      <c r="Y687" s="186">
        <v>53845.402829445506</v>
      </c>
      <c r="Z687" s="87" t="s">
        <v>1199</v>
      </c>
      <c r="AA687" s="189" t="s">
        <v>1803</v>
      </c>
    </row>
    <row r="688" spans="1:27" ht="76.5" x14ac:dyDescent="0.25">
      <c r="A688" s="5">
        <v>680</v>
      </c>
      <c r="B688" s="189" t="s">
        <v>121</v>
      </c>
      <c r="C688" s="189" t="s">
        <v>1829</v>
      </c>
      <c r="D688" s="189" t="s">
        <v>1856</v>
      </c>
      <c r="E688" s="189" t="s">
        <v>10346</v>
      </c>
      <c r="F688" s="189" t="s">
        <v>8142</v>
      </c>
      <c r="G688" s="8">
        <v>42703</v>
      </c>
      <c r="H688" s="8">
        <v>42736</v>
      </c>
      <c r="I688" s="102" t="s">
        <v>1346</v>
      </c>
      <c r="J688" s="8" t="s">
        <v>176</v>
      </c>
      <c r="K688" s="189" t="s">
        <v>1857</v>
      </c>
      <c r="L688" s="189" t="s">
        <v>62</v>
      </c>
      <c r="M688" s="186" t="s">
        <v>1858</v>
      </c>
      <c r="N688" s="189" t="s">
        <v>66</v>
      </c>
      <c r="O688" s="189" t="s">
        <v>91</v>
      </c>
      <c r="P688" s="71" t="s">
        <v>251</v>
      </c>
      <c r="Q688" s="38"/>
      <c r="R688" s="38" t="s">
        <v>55</v>
      </c>
      <c r="S688" s="6" t="s">
        <v>2265</v>
      </c>
      <c r="T688" s="186">
        <v>236</v>
      </c>
      <c r="U688" s="186">
        <v>391</v>
      </c>
      <c r="V688" s="186">
        <v>257</v>
      </c>
      <c r="W688" s="186">
        <v>257</v>
      </c>
      <c r="X688" s="186">
        <v>267</v>
      </c>
      <c r="Y688" s="186">
        <v>277</v>
      </c>
      <c r="Z688" s="87" t="s">
        <v>1199</v>
      </c>
      <c r="AA688" s="189"/>
    </row>
    <row r="689" spans="1:27" ht="63.75" x14ac:dyDescent="0.25">
      <c r="A689" s="5">
        <v>681</v>
      </c>
      <c r="B689" s="6" t="s">
        <v>121</v>
      </c>
      <c r="C689" s="6" t="s">
        <v>1859</v>
      </c>
      <c r="D689" s="6" t="s">
        <v>1726</v>
      </c>
      <c r="E689" s="6" t="s">
        <v>9168</v>
      </c>
      <c r="F689" s="6" t="s">
        <v>3217</v>
      </c>
      <c r="G689" s="8">
        <v>39408</v>
      </c>
      <c r="H689" s="8">
        <v>39448</v>
      </c>
      <c r="I689" s="102" t="s">
        <v>1346</v>
      </c>
      <c r="J689" s="8" t="s">
        <v>176</v>
      </c>
      <c r="K689" s="6" t="s">
        <v>1860</v>
      </c>
      <c r="L689" s="6" t="s">
        <v>87</v>
      </c>
      <c r="M689" s="186" t="s">
        <v>1861</v>
      </c>
      <c r="N689" s="69" t="s">
        <v>94</v>
      </c>
      <c r="O689" s="29" t="s">
        <v>91</v>
      </c>
      <c r="P689" s="7" t="s">
        <v>600</v>
      </c>
      <c r="Q689" s="38"/>
      <c r="R689" s="38" t="s">
        <v>45</v>
      </c>
      <c r="S689" s="6" t="s">
        <v>530</v>
      </c>
      <c r="T689" s="186">
        <v>935</v>
      </c>
      <c r="U689" s="186">
        <v>874</v>
      </c>
      <c r="V689" s="186">
        <v>850</v>
      </c>
      <c r="W689" s="186">
        <v>850</v>
      </c>
      <c r="X689" s="186">
        <v>850</v>
      </c>
      <c r="Y689" s="186">
        <v>850</v>
      </c>
      <c r="Z689" s="152" t="s">
        <v>226</v>
      </c>
      <c r="AA689" s="6"/>
    </row>
    <row r="690" spans="1:27" ht="76.5" x14ac:dyDescent="0.25">
      <c r="A690" s="5">
        <v>682</v>
      </c>
      <c r="B690" s="6" t="s">
        <v>121</v>
      </c>
      <c r="C690" s="6" t="s">
        <v>1859</v>
      </c>
      <c r="D690" s="6" t="s">
        <v>1423</v>
      </c>
      <c r="E690" s="6" t="s">
        <v>9169</v>
      </c>
      <c r="F690" s="6" t="s">
        <v>1862</v>
      </c>
      <c r="G690" s="8">
        <v>39408</v>
      </c>
      <c r="H690" s="8">
        <v>39448</v>
      </c>
      <c r="I690" s="102" t="s">
        <v>1346</v>
      </c>
      <c r="J690" s="8" t="s">
        <v>176</v>
      </c>
      <c r="K690" s="6" t="s">
        <v>1863</v>
      </c>
      <c r="L690" s="6" t="s">
        <v>87</v>
      </c>
      <c r="M690" s="186" t="s">
        <v>1861</v>
      </c>
      <c r="N690" s="69" t="s">
        <v>94</v>
      </c>
      <c r="O690" s="29" t="s">
        <v>91</v>
      </c>
      <c r="P690" s="7" t="s">
        <v>600</v>
      </c>
      <c r="Q690" s="38"/>
      <c r="R690" s="38" t="s">
        <v>45</v>
      </c>
      <c r="S690" s="6" t="s">
        <v>530</v>
      </c>
      <c r="T690" s="186">
        <v>54.8</v>
      </c>
      <c r="U690" s="186">
        <v>21</v>
      </c>
      <c r="V690" s="186">
        <v>18</v>
      </c>
      <c r="W690" s="186">
        <v>18</v>
      </c>
      <c r="X690" s="186">
        <v>18</v>
      </c>
      <c r="Y690" s="186">
        <v>18</v>
      </c>
      <c r="Z690" s="152" t="s">
        <v>226</v>
      </c>
      <c r="AA690" s="6"/>
    </row>
    <row r="691" spans="1:27" ht="51" x14ac:dyDescent="0.25">
      <c r="A691" s="5">
        <v>683</v>
      </c>
      <c r="B691" s="6" t="s">
        <v>121</v>
      </c>
      <c r="C691" s="6" t="s">
        <v>1859</v>
      </c>
      <c r="D691" s="6" t="s">
        <v>1427</v>
      </c>
      <c r="E691" s="6" t="s">
        <v>10348</v>
      </c>
      <c r="F691" s="6" t="s">
        <v>369</v>
      </c>
      <c r="G691" s="8">
        <v>39408</v>
      </c>
      <c r="H691" s="8">
        <v>39448</v>
      </c>
      <c r="I691" s="102" t="s">
        <v>1346</v>
      </c>
      <c r="J691" s="8" t="s">
        <v>176</v>
      </c>
      <c r="K691" s="6" t="s">
        <v>1864</v>
      </c>
      <c r="L691" s="6" t="s">
        <v>87</v>
      </c>
      <c r="M691" s="186" t="s">
        <v>1865</v>
      </c>
      <c r="N691" s="69" t="s">
        <v>94</v>
      </c>
      <c r="O691" s="29" t="s">
        <v>91</v>
      </c>
      <c r="P691" s="7" t="s">
        <v>600</v>
      </c>
      <c r="Q691" s="38"/>
      <c r="R691" s="38" t="s">
        <v>45</v>
      </c>
      <c r="S691" s="6" t="s">
        <v>530</v>
      </c>
      <c r="T691" s="186">
        <v>99.4</v>
      </c>
      <c r="U691" s="186">
        <v>147</v>
      </c>
      <c r="V691" s="186">
        <v>150</v>
      </c>
      <c r="W691" s="186">
        <v>150</v>
      </c>
      <c r="X691" s="186">
        <v>150</v>
      </c>
      <c r="Y691" s="186">
        <v>150</v>
      </c>
      <c r="Z691" s="152" t="s">
        <v>226</v>
      </c>
      <c r="AA691" s="6"/>
    </row>
    <row r="692" spans="1:27" ht="63.75" x14ac:dyDescent="0.25">
      <c r="A692" s="5">
        <v>684</v>
      </c>
      <c r="B692" s="6" t="s">
        <v>121</v>
      </c>
      <c r="C692" s="6" t="s">
        <v>1859</v>
      </c>
      <c r="D692" s="6" t="s">
        <v>1431</v>
      </c>
      <c r="E692" s="6" t="s">
        <v>10349</v>
      </c>
      <c r="F692" s="6" t="s">
        <v>338</v>
      </c>
      <c r="G692" s="8">
        <v>39408</v>
      </c>
      <c r="H692" s="8">
        <v>39448</v>
      </c>
      <c r="I692" s="102" t="s">
        <v>1346</v>
      </c>
      <c r="J692" s="8" t="s">
        <v>176</v>
      </c>
      <c r="K692" s="6" t="s">
        <v>1866</v>
      </c>
      <c r="L692" s="6" t="s">
        <v>87</v>
      </c>
      <c r="M692" s="186" t="s">
        <v>1865</v>
      </c>
      <c r="N692" s="69" t="s">
        <v>94</v>
      </c>
      <c r="O692" s="29" t="s">
        <v>91</v>
      </c>
      <c r="P692" s="7" t="s">
        <v>600</v>
      </c>
      <c r="Q692" s="38"/>
      <c r="R692" s="38">
        <v>10</v>
      </c>
      <c r="S692" s="6" t="s">
        <v>219</v>
      </c>
      <c r="T692" s="186">
        <v>0</v>
      </c>
      <c r="U692" s="186">
        <v>0</v>
      </c>
      <c r="V692" s="186">
        <v>0</v>
      </c>
      <c r="W692" s="186">
        <v>0</v>
      </c>
      <c r="X692" s="186">
        <v>0</v>
      </c>
      <c r="Y692" s="186">
        <v>0</v>
      </c>
      <c r="Z692" s="87" t="s">
        <v>1199</v>
      </c>
      <c r="AA692" s="6"/>
    </row>
    <row r="693" spans="1:27" ht="76.5" x14ac:dyDescent="0.25">
      <c r="A693" s="5">
        <v>685</v>
      </c>
      <c r="B693" s="189" t="s">
        <v>121</v>
      </c>
      <c r="C693" s="189" t="s">
        <v>1867</v>
      </c>
      <c r="D693" s="189" t="s">
        <v>276</v>
      </c>
      <c r="E693" s="189" t="s">
        <v>656</v>
      </c>
      <c r="F693" s="189" t="s">
        <v>1868</v>
      </c>
      <c r="G693" s="8">
        <v>39891</v>
      </c>
      <c r="H693" s="8">
        <v>39814</v>
      </c>
      <c r="I693" s="102" t="s">
        <v>1346</v>
      </c>
      <c r="J693" s="8" t="s">
        <v>176</v>
      </c>
      <c r="K693" s="189" t="s">
        <v>1869</v>
      </c>
      <c r="L693" s="189" t="s">
        <v>62</v>
      </c>
      <c r="M693" s="186" t="s">
        <v>1870</v>
      </c>
      <c r="N693" s="189" t="s">
        <v>70</v>
      </c>
      <c r="O693" s="189" t="s">
        <v>416</v>
      </c>
      <c r="P693" s="189" t="s">
        <v>1011</v>
      </c>
      <c r="Q693" s="38"/>
      <c r="R693" s="38" t="s">
        <v>21</v>
      </c>
      <c r="S693" s="189" t="s">
        <v>224</v>
      </c>
      <c r="T693" s="186">
        <v>330054</v>
      </c>
      <c r="U693" s="186">
        <v>336330</v>
      </c>
      <c r="V693" s="186">
        <v>336330</v>
      </c>
      <c r="W693" s="186">
        <v>336330</v>
      </c>
      <c r="X693" s="186">
        <v>349783</v>
      </c>
      <c r="Y693" s="186">
        <v>361694</v>
      </c>
      <c r="Z693" s="87" t="s">
        <v>1222</v>
      </c>
      <c r="AA693" s="189"/>
    </row>
    <row r="694" spans="1:27" ht="89.25" x14ac:dyDescent="0.25">
      <c r="A694" s="5">
        <v>686</v>
      </c>
      <c r="B694" s="189" t="s">
        <v>121</v>
      </c>
      <c r="C694" s="189" t="s">
        <v>1871</v>
      </c>
      <c r="D694" s="189" t="s">
        <v>1359</v>
      </c>
      <c r="E694" s="189" t="s">
        <v>1872</v>
      </c>
      <c r="F694" s="189" t="s">
        <v>1873</v>
      </c>
      <c r="G694" s="8">
        <v>42163</v>
      </c>
      <c r="H694" s="8">
        <v>42166</v>
      </c>
      <c r="I694" s="189" t="s">
        <v>650</v>
      </c>
      <c r="J694" s="8">
        <v>44197</v>
      </c>
      <c r="K694" s="189" t="s">
        <v>1874</v>
      </c>
      <c r="L694" s="189" t="s">
        <v>62</v>
      </c>
      <c r="M694" s="186" t="s">
        <v>1870</v>
      </c>
      <c r="N694" s="189" t="s">
        <v>70</v>
      </c>
      <c r="O694" s="6" t="s">
        <v>92</v>
      </c>
      <c r="P694" s="189" t="s">
        <v>519</v>
      </c>
      <c r="Q694" s="38" t="s">
        <v>7977</v>
      </c>
      <c r="R694" s="38" t="s">
        <v>21</v>
      </c>
      <c r="S694" s="189" t="s">
        <v>224</v>
      </c>
      <c r="T694" s="186">
        <v>13929</v>
      </c>
      <c r="U694" s="186">
        <v>11994</v>
      </c>
      <c r="V694" s="186">
        <v>11994</v>
      </c>
      <c r="W694" s="186" t="s">
        <v>232</v>
      </c>
      <c r="X694" s="186" t="s">
        <v>232</v>
      </c>
      <c r="Y694" s="186" t="s">
        <v>232</v>
      </c>
      <c r="Z694" s="153" t="s">
        <v>831</v>
      </c>
      <c r="AA694" s="189"/>
    </row>
    <row r="695" spans="1:27" ht="102" x14ac:dyDescent="0.25">
      <c r="A695" s="5">
        <v>687</v>
      </c>
      <c r="B695" s="189" t="s">
        <v>121</v>
      </c>
      <c r="C695" s="189" t="s">
        <v>1875</v>
      </c>
      <c r="D695" s="189" t="s">
        <v>1876</v>
      </c>
      <c r="E695" s="189" t="s">
        <v>1877</v>
      </c>
      <c r="F695" s="189" t="s">
        <v>1878</v>
      </c>
      <c r="G695" s="8">
        <v>42289</v>
      </c>
      <c r="H695" s="8">
        <v>42370</v>
      </c>
      <c r="I695" s="102" t="s">
        <v>1346</v>
      </c>
      <c r="J695" s="8" t="s">
        <v>176</v>
      </c>
      <c r="K695" s="189" t="s">
        <v>1879</v>
      </c>
      <c r="L695" s="189" t="s">
        <v>62</v>
      </c>
      <c r="M695" s="186" t="s">
        <v>7794</v>
      </c>
      <c r="N695" s="189" t="s">
        <v>70</v>
      </c>
      <c r="O695" s="189" t="s">
        <v>416</v>
      </c>
      <c r="P695" s="189" t="s">
        <v>1011</v>
      </c>
      <c r="Q695" s="38" t="s">
        <v>1880</v>
      </c>
      <c r="R695" s="38" t="s">
        <v>21</v>
      </c>
      <c r="S695" s="189" t="s">
        <v>224</v>
      </c>
      <c r="T695" s="186">
        <v>290</v>
      </c>
      <c r="U695" s="186">
        <v>2527</v>
      </c>
      <c r="V695" s="186">
        <v>2600</v>
      </c>
      <c r="W695" s="186">
        <v>2700</v>
      </c>
      <c r="X695" s="186">
        <v>2800</v>
      </c>
      <c r="Y695" s="186">
        <v>2900</v>
      </c>
      <c r="Z695" s="87" t="s">
        <v>1222</v>
      </c>
      <c r="AA695" s="189"/>
    </row>
    <row r="696" spans="1:27" ht="89.25" x14ac:dyDescent="0.25">
      <c r="A696" s="5">
        <v>688</v>
      </c>
      <c r="B696" s="189" t="s">
        <v>121</v>
      </c>
      <c r="C696" s="189" t="s">
        <v>1875</v>
      </c>
      <c r="D696" s="189" t="s">
        <v>1881</v>
      </c>
      <c r="E696" s="189" t="s">
        <v>1877</v>
      </c>
      <c r="F696" s="189" t="s">
        <v>1878</v>
      </c>
      <c r="G696" s="8">
        <v>42289</v>
      </c>
      <c r="H696" s="8">
        <v>42370</v>
      </c>
      <c r="I696" s="102" t="s">
        <v>1346</v>
      </c>
      <c r="J696" s="8" t="s">
        <v>176</v>
      </c>
      <c r="K696" s="189" t="s">
        <v>1882</v>
      </c>
      <c r="L696" s="189" t="s">
        <v>62</v>
      </c>
      <c r="M696" s="186" t="s">
        <v>7794</v>
      </c>
      <c r="N696" s="189" t="s">
        <v>70</v>
      </c>
      <c r="O696" s="189" t="s">
        <v>416</v>
      </c>
      <c r="P696" s="189" t="s">
        <v>1522</v>
      </c>
      <c r="Q696" s="38" t="s">
        <v>1883</v>
      </c>
      <c r="R696" s="38" t="s">
        <v>21</v>
      </c>
      <c r="S696" s="189" t="s">
        <v>224</v>
      </c>
      <c r="T696" s="186">
        <v>0</v>
      </c>
      <c r="U696" s="186" t="s">
        <v>758</v>
      </c>
      <c r="V696" s="186" t="s">
        <v>758</v>
      </c>
      <c r="W696" s="186" t="s">
        <v>758</v>
      </c>
      <c r="X696" s="186" t="s">
        <v>758</v>
      </c>
      <c r="Y696" s="186" t="s">
        <v>758</v>
      </c>
      <c r="Z696" s="87" t="s">
        <v>1222</v>
      </c>
      <c r="AA696" s="189"/>
    </row>
    <row r="697" spans="1:27" ht="102" x14ac:dyDescent="0.25">
      <c r="A697" s="5">
        <v>689</v>
      </c>
      <c r="B697" s="189" t="s">
        <v>121</v>
      </c>
      <c r="C697" s="189" t="s">
        <v>1875</v>
      </c>
      <c r="D697" s="189" t="s">
        <v>1884</v>
      </c>
      <c r="E697" s="189" t="s">
        <v>1877</v>
      </c>
      <c r="F697" s="189" t="s">
        <v>1878</v>
      </c>
      <c r="G697" s="8">
        <v>42289</v>
      </c>
      <c r="H697" s="8">
        <v>42370</v>
      </c>
      <c r="I697" s="102" t="s">
        <v>1346</v>
      </c>
      <c r="J697" s="8" t="s">
        <v>176</v>
      </c>
      <c r="K697" s="189" t="s">
        <v>1885</v>
      </c>
      <c r="L697" s="189" t="s">
        <v>62</v>
      </c>
      <c r="M697" s="186" t="s">
        <v>7794</v>
      </c>
      <c r="N697" s="189" t="s">
        <v>70</v>
      </c>
      <c r="O697" s="189" t="s">
        <v>416</v>
      </c>
      <c r="P697" s="189" t="s">
        <v>1520</v>
      </c>
      <c r="Q697" s="38" t="s">
        <v>1886</v>
      </c>
      <c r="R697" s="38" t="s">
        <v>21</v>
      </c>
      <c r="S697" s="189" t="s">
        <v>224</v>
      </c>
      <c r="T697" s="186">
        <v>1485</v>
      </c>
      <c r="U697" s="186">
        <v>4148</v>
      </c>
      <c r="V697" s="186">
        <v>1370</v>
      </c>
      <c r="W697" s="186">
        <v>1370</v>
      </c>
      <c r="X697" s="186">
        <v>1425</v>
      </c>
      <c r="Y697" s="186">
        <v>1482</v>
      </c>
      <c r="Z697" s="87" t="s">
        <v>1222</v>
      </c>
      <c r="AA697" s="189"/>
    </row>
    <row r="698" spans="1:27" ht="127.5" x14ac:dyDescent="0.25">
      <c r="A698" s="5">
        <v>690</v>
      </c>
      <c r="B698" s="189" t="s">
        <v>121</v>
      </c>
      <c r="C698" s="189" t="s">
        <v>1875</v>
      </c>
      <c r="D698" s="189" t="s">
        <v>1887</v>
      </c>
      <c r="E698" s="189" t="s">
        <v>1877</v>
      </c>
      <c r="F698" s="189" t="s">
        <v>1878</v>
      </c>
      <c r="G698" s="8">
        <v>42289</v>
      </c>
      <c r="H698" s="8">
        <v>42370</v>
      </c>
      <c r="I698" s="102" t="s">
        <v>1346</v>
      </c>
      <c r="J698" s="8" t="s">
        <v>176</v>
      </c>
      <c r="K698" s="189" t="s">
        <v>1888</v>
      </c>
      <c r="L698" s="189" t="s">
        <v>62</v>
      </c>
      <c r="M698" s="186" t="s">
        <v>7794</v>
      </c>
      <c r="N698" s="189" t="s">
        <v>70</v>
      </c>
      <c r="O698" s="189" t="s">
        <v>416</v>
      </c>
      <c r="P698" s="189" t="s">
        <v>245</v>
      </c>
      <c r="Q698" s="38" t="s">
        <v>1889</v>
      </c>
      <c r="R698" s="38" t="s">
        <v>21</v>
      </c>
      <c r="S698" s="189" t="s">
        <v>224</v>
      </c>
      <c r="T698" s="186">
        <v>18</v>
      </c>
      <c r="U698" s="186">
        <v>18</v>
      </c>
      <c r="V698" s="186">
        <v>18</v>
      </c>
      <c r="W698" s="186">
        <v>18</v>
      </c>
      <c r="X698" s="186">
        <v>19</v>
      </c>
      <c r="Y698" s="186">
        <v>20</v>
      </c>
      <c r="Z698" s="87" t="s">
        <v>1222</v>
      </c>
      <c r="AA698" s="189"/>
    </row>
    <row r="699" spans="1:27" ht="204" x14ac:dyDescent="0.25">
      <c r="A699" s="5">
        <v>691</v>
      </c>
      <c r="B699" s="189" t="s">
        <v>121</v>
      </c>
      <c r="C699" s="189" t="s">
        <v>1875</v>
      </c>
      <c r="D699" s="189" t="s">
        <v>1890</v>
      </c>
      <c r="E699" s="189" t="s">
        <v>1877</v>
      </c>
      <c r="F699" s="189" t="s">
        <v>1878</v>
      </c>
      <c r="G699" s="8">
        <v>42289</v>
      </c>
      <c r="H699" s="8">
        <v>42370</v>
      </c>
      <c r="I699" s="102" t="s">
        <v>1346</v>
      </c>
      <c r="J699" s="8" t="s">
        <v>176</v>
      </c>
      <c r="K699" s="189" t="s">
        <v>10350</v>
      </c>
      <c r="L699" s="189" t="s">
        <v>62</v>
      </c>
      <c r="M699" s="186" t="s">
        <v>7794</v>
      </c>
      <c r="N699" s="189" t="s">
        <v>70</v>
      </c>
      <c r="O699" s="189" t="s">
        <v>416</v>
      </c>
      <c r="P699" s="189" t="s">
        <v>1493</v>
      </c>
      <c r="Q699" s="38" t="s">
        <v>1891</v>
      </c>
      <c r="R699" s="38" t="s">
        <v>21</v>
      </c>
      <c r="S699" s="189" t="s">
        <v>224</v>
      </c>
      <c r="T699" s="186">
        <v>7875</v>
      </c>
      <c r="U699" s="186">
        <v>5920</v>
      </c>
      <c r="V699" s="186">
        <v>7875</v>
      </c>
      <c r="W699" s="186">
        <v>7875</v>
      </c>
      <c r="X699" s="186">
        <v>8190</v>
      </c>
      <c r="Y699" s="186">
        <v>8517</v>
      </c>
      <c r="Z699" s="87" t="s">
        <v>1222</v>
      </c>
      <c r="AA699" s="189"/>
    </row>
    <row r="700" spans="1:27" ht="76.5" x14ac:dyDescent="0.25">
      <c r="A700" s="5">
        <v>692</v>
      </c>
      <c r="B700" s="189" t="s">
        <v>121</v>
      </c>
      <c r="C700" s="189" t="s">
        <v>1892</v>
      </c>
      <c r="D700" s="189" t="s">
        <v>1893</v>
      </c>
      <c r="E700" s="189" t="s">
        <v>1894</v>
      </c>
      <c r="F700" s="189" t="s">
        <v>1895</v>
      </c>
      <c r="G700" s="8">
        <v>42163</v>
      </c>
      <c r="H700" s="8">
        <v>42166</v>
      </c>
      <c r="I700" s="189" t="s">
        <v>1896</v>
      </c>
      <c r="J700" s="8">
        <v>44197</v>
      </c>
      <c r="K700" s="189" t="s">
        <v>1897</v>
      </c>
      <c r="L700" s="189" t="s">
        <v>62</v>
      </c>
      <c r="M700" s="186" t="s">
        <v>1898</v>
      </c>
      <c r="N700" s="189" t="s">
        <v>68</v>
      </c>
      <c r="O700" s="6" t="s">
        <v>92</v>
      </c>
      <c r="P700" s="189" t="s">
        <v>281</v>
      </c>
      <c r="Q700" s="38" t="s">
        <v>1899</v>
      </c>
      <c r="R700" s="38" t="s">
        <v>21</v>
      </c>
      <c r="S700" s="189" t="s">
        <v>224</v>
      </c>
      <c r="T700" s="186">
        <v>242</v>
      </c>
      <c r="U700" s="186">
        <v>622</v>
      </c>
      <c r="V700" s="186">
        <v>622</v>
      </c>
      <c r="W700" s="220" t="s">
        <v>232</v>
      </c>
      <c r="X700" s="220" t="s">
        <v>232</v>
      </c>
      <c r="Y700" s="220" t="s">
        <v>232</v>
      </c>
      <c r="Z700" s="153" t="s">
        <v>831</v>
      </c>
      <c r="AA700" s="189"/>
    </row>
    <row r="701" spans="1:27" ht="114.75" x14ac:dyDescent="0.25">
      <c r="A701" s="5">
        <v>693</v>
      </c>
      <c r="B701" s="7" t="s">
        <v>121</v>
      </c>
      <c r="C701" s="7" t="s">
        <v>9218</v>
      </c>
      <c r="D701" s="7" t="s">
        <v>1900</v>
      </c>
      <c r="E701" s="69" t="s">
        <v>1901</v>
      </c>
      <c r="F701" s="7" t="s">
        <v>10351</v>
      </c>
      <c r="G701" s="8">
        <v>39408</v>
      </c>
      <c r="H701" s="8">
        <v>43101</v>
      </c>
      <c r="I701" s="189" t="s">
        <v>1902</v>
      </c>
      <c r="J701" s="12" t="s">
        <v>10352</v>
      </c>
      <c r="K701" s="7" t="s">
        <v>1903</v>
      </c>
      <c r="L701" s="7" t="s">
        <v>62</v>
      </c>
      <c r="M701" s="186" t="s">
        <v>1840</v>
      </c>
      <c r="N701" s="7" t="s">
        <v>66</v>
      </c>
      <c r="O701" s="189" t="s">
        <v>416</v>
      </c>
      <c r="P701" s="71" t="s">
        <v>1904</v>
      </c>
      <c r="Q701" s="38" t="s">
        <v>8579</v>
      </c>
      <c r="R701" s="38" t="s">
        <v>6966</v>
      </c>
      <c r="S701" s="69" t="s">
        <v>8009</v>
      </c>
      <c r="T701" s="186">
        <v>0</v>
      </c>
      <c r="U701" s="186">
        <v>0</v>
      </c>
      <c r="V701" s="186" t="s">
        <v>758</v>
      </c>
      <c r="W701" s="186" t="s">
        <v>758</v>
      </c>
      <c r="X701" s="186" t="s">
        <v>758</v>
      </c>
      <c r="Y701" s="186" t="s">
        <v>758</v>
      </c>
      <c r="Z701" s="87" t="s">
        <v>1199</v>
      </c>
      <c r="AA701" s="7" t="s">
        <v>1803</v>
      </c>
    </row>
    <row r="702" spans="1:27" s="3" customFormat="1" ht="114.75" x14ac:dyDescent="0.25">
      <c r="A702" s="5">
        <v>694</v>
      </c>
      <c r="B702" s="1" t="s">
        <v>122</v>
      </c>
      <c r="C702" s="1" t="s">
        <v>7442</v>
      </c>
      <c r="D702" s="184" t="s">
        <v>2854</v>
      </c>
      <c r="E702" s="147" t="s">
        <v>10353</v>
      </c>
      <c r="F702" s="147" t="s">
        <v>1905</v>
      </c>
      <c r="G702" s="8">
        <v>42736</v>
      </c>
      <c r="H702" s="8">
        <v>42736</v>
      </c>
      <c r="I702" s="6" t="s">
        <v>10354</v>
      </c>
      <c r="J702" s="8">
        <v>44927</v>
      </c>
      <c r="K702" s="147" t="s">
        <v>10355</v>
      </c>
      <c r="L702" s="147" t="s">
        <v>62</v>
      </c>
      <c r="M702" s="6" t="s">
        <v>1906</v>
      </c>
      <c r="N702" s="147" t="s">
        <v>95</v>
      </c>
      <c r="O702" s="147" t="s">
        <v>88</v>
      </c>
      <c r="P702" s="147" t="s">
        <v>1907</v>
      </c>
      <c r="Q702" s="51"/>
      <c r="R702" s="90" t="s">
        <v>55</v>
      </c>
      <c r="S702" s="1" t="s">
        <v>2265</v>
      </c>
      <c r="T702" s="186"/>
      <c r="U702" s="186">
        <v>0</v>
      </c>
      <c r="V702" s="186">
        <v>6200</v>
      </c>
      <c r="W702" s="186">
        <v>6326</v>
      </c>
      <c r="X702" s="186">
        <v>6366</v>
      </c>
      <c r="Y702" s="220" t="s">
        <v>232</v>
      </c>
      <c r="Z702" s="87" t="s">
        <v>1199</v>
      </c>
      <c r="AA702" s="147" t="s">
        <v>81</v>
      </c>
    </row>
    <row r="703" spans="1:27" s="3" customFormat="1" ht="102" x14ac:dyDescent="0.25">
      <c r="A703" s="5">
        <v>695</v>
      </c>
      <c r="B703" s="1" t="s">
        <v>122</v>
      </c>
      <c r="C703" s="1" t="s">
        <v>7442</v>
      </c>
      <c r="D703" s="184" t="s">
        <v>3812</v>
      </c>
      <c r="E703" s="147" t="s">
        <v>10356</v>
      </c>
      <c r="F703" s="147" t="s">
        <v>605</v>
      </c>
      <c r="G703" s="8">
        <v>42736</v>
      </c>
      <c r="H703" s="8">
        <v>42736</v>
      </c>
      <c r="I703" s="6" t="s">
        <v>10357</v>
      </c>
      <c r="J703" s="8">
        <v>44927</v>
      </c>
      <c r="K703" s="147" t="s">
        <v>10358</v>
      </c>
      <c r="L703" s="147" t="s">
        <v>62</v>
      </c>
      <c r="M703" s="6" t="s">
        <v>1906</v>
      </c>
      <c r="N703" s="147" t="s">
        <v>95</v>
      </c>
      <c r="O703" s="147" t="s">
        <v>88</v>
      </c>
      <c r="P703" s="147" t="s">
        <v>1907</v>
      </c>
      <c r="Q703" s="51"/>
      <c r="R703" s="90" t="s">
        <v>55</v>
      </c>
      <c r="S703" s="1" t="s">
        <v>2265</v>
      </c>
      <c r="T703" s="187">
        <v>0</v>
      </c>
      <c r="U703" s="187">
        <v>0</v>
      </c>
      <c r="V703" s="187">
        <v>0</v>
      </c>
      <c r="W703" s="187">
        <v>0</v>
      </c>
      <c r="X703" s="187">
        <v>0</v>
      </c>
      <c r="Y703" s="220" t="s">
        <v>232</v>
      </c>
      <c r="Z703" s="87" t="s">
        <v>1199</v>
      </c>
      <c r="AA703" s="147" t="s">
        <v>81</v>
      </c>
    </row>
    <row r="704" spans="1:27" s="3" customFormat="1" ht="76.5" x14ac:dyDescent="0.25">
      <c r="A704" s="5">
        <v>696</v>
      </c>
      <c r="B704" s="1" t="s">
        <v>122</v>
      </c>
      <c r="C704" s="1" t="s">
        <v>7442</v>
      </c>
      <c r="D704" s="184" t="s">
        <v>6498</v>
      </c>
      <c r="E704" s="147" t="s">
        <v>10359</v>
      </c>
      <c r="F704" s="147" t="s">
        <v>221</v>
      </c>
      <c r="G704" s="8">
        <v>42736</v>
      </c>
      <c r="H704" s="8">
        <v>42736</v>
      </c>
      <c r="I704" s="6" t="s">
        <v>7550</v>
      </c>
      <c r="J704" s="8">
        <v>44927</v>
      </c>
      <c r="K704" s="147" t="s">
        <v>1908</v>
      </c>
      <c r="L704" s="147" t="s">
        <v>62</v>
      </c>
      <c r="M704" s="147" t="s">
        <v>1909</v>
      </c>
      <c r="N704" s="147" t="s">
        <v>95</v>
      </c>
      <c r="O704" s="147" t="s">
        <v>88</v>
      </c>
      <c r="P704" s="147" t="s">
        <v>1907</v>
      </c>
      <c r="Q704" s="51"/>
      <c r="R704" s="90" t="s">
        <v>55</v>
      </c>
      <c r="S704" s="1" t="s">
        <v>2265</v>
      </c>
      <c r="T704" s="187">
        <v>0</v>
      </c>
      <c r="U704" s="187">
        <v>928</v>
      </c>
      <c r="V704" s="187">
        <v>6378</v>
      </c>
      <c r="W704" s="187">
        <v>2035</v>
      </c>
      <c r="X704" s="187">
        <v>8230</v>
      </c>
      <c r="Y704" s="187" t="s">
        <v>232</v>
      </c>
      <c r="Z704" s="87" t="s">
        <v>1199</v>
      </c>
      <c r="AA704" s="147"/>
    </row>
    <row r="705" spans="1:27" s="3" customFormat="1" ht="76.5" x14ac:dyDescent="0.25">
      <c r="A705" s="5">
        <v>697</v>
      </c>
      <c r="B705" s="1" t="s">
        <v>122</v>
      </c>
      <c r="C705" s="1" t="s">
        <v>7442</v>
      </c>
      <c r="D705" s="184" t="s">
        <v>6499</v>
      </c>
      <c r="E705" s="6" t="s">
        <v>10360</v>
      </c>
      <c r="F705" s="147" t="s">
        <v>10361</v>
      </c>
      <c r="G705" s="8">
        <v>42736</v>
      </c>
      <c r="H705" s="8">
        <v>42736</v>
      </c>
      <c r="I705" s="6" t="s">
        <v>8076</v>
      </c>
      <c r="J705" s="8">
        <v>44927</v>
      </c>
      <c r="K705" s="147" t="s">
        <v>10362</v>
      </c>
      <c r="L705" s="147" t="s">
        <v>62</v>
      </c>
      <c r="M705" s="147" t="s">
        <v>1909</v>
      </c>
      <c r="N705" s="147" t="s">
        <v>95</v>
      </c>
      <c r="O705" s="147" t="s">
        <v>88</v>
      </c>
      <c r="P705" s="147" t="s">
        <v>1907</v>
      </c>
      <c r="Q705" s="51"/>
      <c r="R705" s="90" t="s">
        <v>55</v>
      </c>
      <c r="S705" s="1" t="s">
        <v>2265</v>
      </c>
      <c r="T705" s="187">
        <v>0</v>
      </c>
      <c r="U705" s="187">
        <v>0</v>
      </c>
      <c r="V705" s="187">
        <v>0</v>
      </c>
      <c r="W705" s="187">
        <v>0</v>
      </c>
      <c r="X705" s="187">
        <v>0</v>
      </c>
      <c r="Y705" s="220" t="s">
        <v>232</v>
      </c>
      <c r="Z705" s="87" t="s">
        <v>1199</v>
      </c>
      <c r="AA705" s="147"/>
    </row>
    <row r="706" spans="1:27" s="3" customFormat="1" ht="76.5" x14ac:dyDescent="0.25">
      <c r="A706" s="5">
        <v>698</v>
      </c>
      <c r="B706" s="1" t="s">
        <v>122</v>
      </c>
      <c r="C706" s="6" t="s">
        <v>1910</v>
      </c>
      <c r="D706" s="184" t="s">
        <v>6500</v>
      </c>
      <c r="E706" s="147" t="s">
        <v>289</v>
      </c>
      <c r="F706" s="147" t="s">
        <v>266</v>
      </c>
      <c r="G706" s="8">
        <v>41401</v>
      </c>
      <c r="H706" s="8">
        <v>41640</v>
      </c>
      <c r="I706" s="6" t="s">
        <v>8077</v>
      </c>
      <c r="J706" s="8">
        <v>43466</v>
      </c>
      <c r="K706" s="147" t="s">
        <v>9127</v>
      </c>
      <c r="L706" s="147" t="s">
        <v>62</v>
      </c>
      <c r="M706" s="147"/>
      <c r="N706" s="147" t="s">
        <v>66</v>
      </c>
      <c r="O706" s="147" t="s">
        <v>88</v>
      </c>
      <c r="P706" s="147" t="s">
        <v>1911</v>
      </c>
      <c r="Q706" s="38" t="s">
        <v>1912</v>
      </c>
      <c r="R706" s="90" t="s">
        <v>55</v>
      </c>
      <c r="S706" s="1" t="s">
        <v>2265</v>
      </c>
      <c r="T706" s="187">
        <v>1509617</v>
      </c>
      <c r="U706" s="1" t="s">
        <v>232</v>
      </c>
      <c r="V706" s="1" t="s">
        <v>232</v>
      </c>
      <c r="W706" s="1" t="s">
        <v>232</v>
      </c>
      <c r="X706" s="1" t="s">
        <v>232</v>
      </c>
      <c r="Y706" s="1" t="s">
        <v>232</v>
      </c>
      <c r="Z706" s="87" t="s">
        <v>1199</v>
      </c>
      <c r="AA706" s="147"/>
    </row>
    <row r="707" spans="1:27" s="3" customFormat="1" ht="89.25" x14ac:dyDescent="0.25">
      <c r="A707" s="5">
        <v>699</v>
      </c>
      <c r="B707" s="1" t="s">
        <v>122</v>
      </c>
      <c r="C707" s="6" t="s">
        <v>10363</v>
      </c>
      <c r="D707" s="184" t="s">
        <v>6501</v>
      </c>
      <c r="E707" s="147" t="s">
        <v>7534</v>
      </c>
      <c r="F707" s="147" t="s">
        <v>1913</v>
      </c>
      <c r="G707" s="8">
        <v>42736</v>
      </c>
      <c r="H707" s="8">
        <v>42736</v>
      </c>
      <c r="I707" s="6" t="s">
        <v>8078</v>
      </c>
      <c r="J707" s="8">
        <v>44197</v>
      </c>
      <c r="K707" s="6" t="s">
        <v>10364</v>
      </c>
      <c r="L707" s="147" t="s">
        <v>62</v>
      </c>
      <c r="M707" s="147" t="s">
        <v>1909</v>
      </c>
      <c r="N707" s="147" t="s">
        <v>66</v>
      </c>
      <c r="O707" s="147" t="s">
        <v>88</v>
      </c>
      <c r="P707" s="147" t="s">
        <v>10365</v>
      </c>
      <c r="Q707" s="51">
        <v>47</v>
      </c>
      <c r="R707" s="90" t="s">
        <v>55</v>
      </c>
      <c r="S707" s="1" t="s">
        <v>2265</v>
      </c>
      <c r="T707" s="187">
        <v>59073</v>
      </c>
      <c r="U707" s="187">
        <v>40356</v>
      </c>
      <c r="V707" s="187">
        <v>42519</v>
      </c>
      <c r="W707" s="187" t="s">
        <v>232</v>
      </c>
      <c r="X707" s="187" t="s">
        <v>232</v>
      </c>
      <c r="Y707" s="187" t="s">
        <v>232</v>
      </c>
      <c r="Z707" s="87" t="s">
        <v>1199</v>
      </c>
      <c r="AA707" s="147"/>
    </row>
    <row r="708" spans="1:27" s="3" customFormat="1" ht="51" x14ac:dyDescent="0.25">
      <c r="A708" s="5">
        <v>700</v>
      </c>
      <c r="B708" s="1" t="s">
        <v>122</v>
      </c>
      <c r="C708" s="6" t="s">
        <v>1914</v>
      </c>
      <c r="D708" s="184" t="s">
        <v>6502</v>
      </c>
      <c r="E708" s="147" t="s">
        <v>7535</v>
      </c>
      <c r="F708" s="147" t="s">
        <v>1915</v>
      </c>
      <c r="G708" s="8">
        <v>42736</v>
      </c>
      <c r="H708" s="8">
        <v>42736</v>
      </c>
      <c r="I708" s="6" t="s">
        <v>8078</v>
      </c>
      <c r="J708" s="8">
        <v>44197</v>
      </c>
      <c r="K708" s="147" t="s">
        <v>10366</v>
      </c>
      <c r="L708" s="147" t="s">
        <v>87</v>
      </c>
      <c r="M708" s="147" t="s">
        <v>1916</v>
      </c>
      <c r="N708" s="147" t="s">
        <v>66</v>
      </c>
      <c r="O708" s="147" t="s">
        <v>88</v>
      </c>
      <c r="P708" s="147" t="s">
        <v>1917</v>
      </c>
      <c r="Q708" s="51">
        <v>94</v>
      </c>
      <c r="R708" s="90" t="s">
        <v>43</v>
      </c>
      <c r="S708" s="6" t="s">
        <v>219</v>
      </c>
      <c r="T708" s="187">
        <v>2397</v>
      </c>
      <c r="U708" s="187">
        <v>2984</v>
      </c>
      <c r="V708" s="187">
        <v>1719</v>
      </c>
      <c r="W708" s="187" t="s">
        <v>232</v>
      </c>
      <c r="X708" s="187" t="s">
        <v>232</v>
      </c>
      <c r="Y708" s="187" t="s">
        <v>232</v>
      </c>
      <c r="Z708" s="87" t="s">
        <v>1199</v>
      </c>
      <c r="AA708" s="147"/>
    </row>
    <row r="709" spans="1:27" s="3" customFormat="1" ht="76.5" x14ac:dyDescent="0.25">
      <c r="A709" s="5">
        <v>701</v>
      </c>
      <c r="B709" s="1" t="s">
        <v>122</v>
      </c>
      <c r="C709" s="1" t="s">
        <v>10367</v>
      </c>
      <c r="D709" s="184" t="s">
        <v>6503</v>
      </c>
      <c r="E709" s="147" t="s">
        <v>289</v>
      </c>
      <c r="F709" s="147" t="s">
        <v>266</v>
      </c>
      <c r="G709" s="8">
        <v>42736</v>
      </c>
      <c r="H709" s="8">
        <v>42736</v>
      </c>
      <c r="I709" s="6" t="s">
        <v>8078</v>
      </c>
      <c r="J709" s="8">
        <v>44197</v>
      </c>
      <c r="K709" s="147" t="s">
        <v>9194</v>
      </c>
      <c r="L709" s="147" t="s">
        <v>62</v>
      </c>
      <c r="M709" s="147"/>
      <c r="N709" s="147" t="s">
        <v>66</v>
      </c>
      <c r="O709" s="147" t="s">
        <v>88</v>
      </c>
      <c r="P709" s="147" t="s">
        <v>1918</v>
      </c>
      <c r="Q709" s="51" t="s">
        <v>1919</v>
      </c>
      <c r="R709" s="90" t="s">
        <v>55</v>
      </c>
      <c r="S709" s="1" t="s">
        <v>2265</v>
      </c>
      <c r="T709" s="187">
        <v>736485</v>
      </c>
      <c r="U709" s="187">
        <v>752395</v>
      </c>
      <c r="V709" s="187">
        <v>660527</v>
      </c>
      <c r="W709" s="187" t="s">
        <v>232</v>
      </c>
      <c r="X709" s="187" t="s">
        <v>232</v>
      </c>
      <c r="Y709" s="187" t="s">
        <v>232</v>
      </c>
      <c r="Z709" s="87" t="s">
        <v>1199</v>
      </c>
      <c r="AA709" s="147"/>
    </row>
    <row r="710" spans="1:27" s="3" customFormat="1" ht="76.5" x14ac:dyDescent="0.25">
      <c r="A710" s="5">
        <v>702</v>
      </c>
      <c r="B710" s="1" t="s">
        <v>122</v>
      </c>
      <c r="C710" s="1" t="s">
        <v>1914</v>
      </c>
      <c r="D710" s="184" t="s">
        <v>6504</v>
      </c>
      <c r="E710" s="147" t="s">
        <v>7441</v>
      </c>
      <c r="F710" s="147" t="s">
        <v>266</v>
      </c>
      <c r="G710" s="8">
        <v>42795</v>
      </c>
      <c r="H710" s="8">
        <v>42736</v>
      </c>
      <c r="I710" s="6" t="s">
        <v>8078</v>
      </c>
      <c r="J710" s="8">
        <v>44197</v>
      </c>
      <c r="K710" s="147" t="s">
        <v>10368</v>
      </c>
      <c r="L710" s="147" t="s">
        <v>62</v>
      </c>
      <c r="M710" s="147" t="s">
        <v>1920</v>
      </c>
      <c r="N710" s="147" t="s">
        <v>66</v>
      </c>
      <c r="O710" s="147" t="s">
        <v>88</v>
      </c>
      <c r="P710" s="147" t="s">
        <v>7538</v>
      </c>
      <c r="Q710" s="51"/>
      <c r="R710" s="90" t="s">
        <v>49</v>
      </c>
      <c r="S710" s="6" t="s">
        <v>1921</v>
      </c>
      <c r="T710" s="187">
        <v>1007298.6000000001</v>
      </c>
      <c r="U710" s="187">
        <v>423594</v>
      </c>
      <c r="V710" s="187">
        <v>89682.74</v>
      </c>
      <c r="W710" s="187" t="s">
        <v>232</v>
      </c>
      <c r="X710" s="187" t="s">
        <v>232</v>
      </c>
      <c r="Y710" s="187" t="s">
        <v>232</v>
      </c>
      <c r="Z710" s="87" t="s">
        <v>1199</v>
      </c>
      <c r="AA710" s="147"/>
    </row>
    <row r="711" spans="1:27" s="3" customFormat="1" ht="153" x14ac:dyDescent="0.25">
      <c r="A711" s="5">
        <v>703</v>
      </c>
      <c r="B711" s="1" t="s">
        <v>122</v>
      </c>
      <c r="C711" s="1" t="s">
        <v>10369</v>
      </c>
      <c r="D711" s="184" t="s">
        <v>6505</v>
      </c>
      <c r="E711" s="147" t="s">
        <v>9025</v>
      </c>
      <c r="F711" s="147" t="s">
        <v>7540</v>
      </c>
      <c r="G711" s="8">
        <v>43223</v>
      </c>
      <c r="H711" s="8">
        <v>43101</v>
      </c>
      <c r="I711" s="6" t="s">
        <v>8080</v>
      </c>
      <c r="J711" s="8">
        <v>44197</v>
      </c>
      <c r="K711" s="147" t="s">
        <v>10370</v>
      </c>
      <c r="L711" s="147" t="s">
        <v>62</v>
      </c>
      <c r="M711" s="147" t="s">
        <v>9201</v>
      </c>
      <c r="N711" s="147" t="s">
        <v>66</v>
      </c>
      <c r="O711" s="147" t="s">
        <v>88</v>
      </c>
      <c r="P711" s="147" t="s">
        <v>7538</v>
      </c>
      <c r="Q711" s="38" t="s">
        <v>1922</v>
      </c>
      <c r="R711" s="90" t="s">
        <v>44</v>
      </c>
      <c r="S711" s="6" t="s">
        <v>720</v>
      </c>
      <c r="T711" s="187">
        <v>1057658</v>
      </c>
      <c r="U711" s="187">
        <v>455692</v>
      </c>
      <c r="V711" s="187">
        <v>141021</v>
      </c>
      <c r="W711" s="187" t="s">
        <v>232</v>
      </c>
      <c r="X711" s="187" t="s">
        <v>232</v>
      </c>
      <c r="Y711" s="187" t="s">
        <v>232</v>
      </c>
      <c r="Z711" s="87" t="s">
        <v>1199</v>
      </c>
      <c r="AA711" s="147"/>
    </row>
    <row r="712" spans="1:27" s="3" customFormat="1" ht="76.5" x14ac:dyDescent="0.25">
      <c r="A712" s="5">
        <v>704</v>
      </c>
      <c r="B712" s="1" t="s">
        <v>122</v>
      </c>
      <c r="C712" s="1" t="s">
        <v>10367</v>
      </c>
      <c r="D712" s="184" t="s">
        <v>2380</v>
      </c>
      <c r="E712" s="147" t="s">
        <v>9026</v>
      </c>
      <c r="F712" s="147" t="s">
        <v>7543</v>
      </c>
      <c r="G712" s="8">
        <v>42795</v>
      </c>
      <c r="H712" s="8">
        <v>42736</v>
      </c>
      <c r="I712" s="147" t="s">
        <v>1346</v>
      </c>
      <c r="J712" s="37" t="s">
        <v>176</v>
      </c>
      <c r="K712" s="147" t="s">
        <v>10371</v>
      </c>
      <c r="L712" s="147" t="s">
        <v>87</v>
      </c>
      <c r="M712" s="147" t="s">
        <v>1923</v>
      </c>
      <c r="N712" s="147" t="s">
        <v>66</v>
      </c>
      <c r="O712" s="147" t="s">
        <v>92</v>
      </c>
      <c r="P712" s="147" t="s">
        <v>251</v>
      </c>
      <c r="Q712" s="38">
        <v>85</v>
      </c>
      <c r="R712" s="90" t="s">
        <v>38</v>
      </c>
      <c r="S712" s="6" t="s">
        <v>673</v>
      </c>
      <c r="T712" s="187">
        <v>611348</v>
      </c>
      <c r="U712" s="187">
        <v>871477</v>
      </c>
      <c r="V712" s="187">
        <v>775560</v>
      </c>
      <c r="W712" s="187">
        <v>767482</v>
      </c>
      <c r="X712" s="187">
        <v>738579</v>
      </c>
      <c r="Y712" s="187">
        <v>709676</v>
      </c>
      <c r="Z712" s="87" t="s">
        <v>1199</v>
      </c>
      <c r="AA712" s="147"/>
    </row>
    <row r="713" spans="1:27" s="3" customFormat="1" ht="51" x14ac:dyDescent="0.25">
      <c r="A713" s="5">
        <v>705</v>
      </c>
      <c r="B713" s="1" t="s">
        <v>122</v>
      </c>
      <c r="C713" s="1" t="s">
        <v>10372</v>
      </c>
      <c r="D713" s="184" t="s">
        <v>2382</v>
      </c>
      <c r="E713" s="80" t="s">
        <v>10373</v>
      </c>
      <c r="F713" s="147" t="s">
        <v>7539</v>
      </c>
      <c r="G713" s="8">
        <v>43223</v>
      </c>
      <c r="H713" s="8">
        <v>43101</v>
      </c>
      <c r="I713" s="6" t="s">
        <v>8081</v>
      </c>
      <c r="J713" s="8">
        <v>44562</v>
      </c>
      <c r="K713" s="80" t="s">
        <v>10374</v>
      </c>
      <c r="L713" s="147" t="s">
        <v>62</v>
      </c>
      <c r="M713" s="80" t="s">
        <v>1920</v>
      </c>
      <c r="N713" s="147" t="s">
        <v>66</v>
      </c>
      <c r="O713" s="147" t="s">
        <v>92</v>
      </c>
      <c r="P713" s="147" t="s">
        <v>10375</v>
      </c>
      <c r="Q713" s="38" t="s">
        <v>1919</v>
      </c>
      <c r="R713" s="90" t="s">
        <v>33</v>
      </c>
      <c r="S713" s="6" t="s">
        <v>1924</v>
      </c>
      <c r="T713" s="1">
        <v>2788249</v>
      </c>
      <c r="U713" s="1">
        <v>2734861</v>
      </c>
      <c r="V713" s="1">
        <v>2576045</v>
      </c>
      <c r="W713" s="1">
        <v>2358176</v>
      </c>
      <c r="X713" s="220" t="s">
        <v>232</v>
      </c>
      <c r="Y713" s="220" t="s">
        <v>232</v>
      </c>
      <c r="Z713" s="87" t="s">
        <v>1199</v>
      </c>
      <c r="AA713" s="80"/>
    </row>
    <row r="714" spans="1:27" s="3" customFormat="1" ht="51" x14ac:dyDescent="0.25">
      <c r="A714" s="5">
        <v>706</v>
      </c>
      <c r="B714" s="1" t="s">
        <v>122</v>
      </c>
      <c r="C714" s="1" t="s">
        <v>10372</v>
      </c>
      <c r="D714" s="184" t="s">
        <v>5980</v>
      </c>
      <c r="E714" s="80" t="s">
        <v>10376</v>
      </c>
      <c r="F714" s="147" t="s">
        <v>7544</v>
      </c>
      <c r="G714" s="8">
        <v>43223</v>
      </c>
      <c r="H714" s="8">
        <v>43101</v>
      </c>
      <c r="I714" s="6" t="s">
        <v>8082</v>
      </c>
      <c r="J714" s="8">
        <v>44927</v>
      </c>
      <c r="K714" s="80" t="s">
        <v>10377</v>
      </c>
      <c r="L714" s="147" t="s">
        <v>62</v>
      </c>
      <c r="M714" s="80" t="s">
        <v>1920</v>
      </c>
      <c r="N714" s="147" t="s">
        <v>66</v>
      </c>
      <c r="O714" s="147" t="s">
        <v>92</v>
      </c>
      <c r="P714" s="147" t="s">
        <v>251</v>
      </c>
      <c r="Q714" s="38" t="s">
        <v>1925</v>
      </c>
      <c r="R714" s="90" t="s">
        <v>49</v>
      </c>
      <c r="S714" s="6" t="s">
        <v>1921</v>
      </c>
      <c r="T714" s="1">
        <v>1631141</v>
      </c>
      <c r="U714" s="1">
        <v>1436354</v>
      </c>
      <c r="V714" s="1">
        <v>1425535</v>
      </c>
      <c r="W714" s="1">
        <v>1381569</v>
      </c>
      <c r="X714" s="1">
        <v>1337604</v>
      </c>
      <c r="Y714" s="1" t="s">
        <v>232</v>
      </c>
      <c r="Z714" s="87" t="s">
        <v>1199</v>
      </c>
      <c r="AA714" s="80"/>
    </row>
    <row r="715" spans="1:27" s="3" customFormat="1" ht="102" x14ac:dyDescent="0.25">
      <c r="A715" s="5">
        <v>707</v>
      </c>
      <c r="B715" s="1" t="s">
        <v>122</v>
      </c>
      <c r="C715" s="1" t="s">
        <v>10372</v>
      </c>
      <c r="D715" s="184" t="s">
        <v>6506</v>
      </c>
      <c r="E715" s="80" t="s">
        <v>10378</v>
      </c>
      <c r="F715" s="147" t="s">
        <v>7545</v>
      </c>
      <c r="G715" s="8">
        <v>43223</v>
      </c>
      <c r="H715" s="8">
        <v>43101</v>
      </c>
      <c r="I715" s="6" t="s">
        <v>8083</v>
      </c>
      <c r="J715" s="8">
        <v>46023</v>
      </c>
      <c r="K715" s="80" t="s">
        <v>10379</v>
      </c>
      <c r="L715" s="147" t="s">
        <v>62</v>
      </c>
      <c r="M715" s="80" t="s">
        <v>1920</v>
      </c>
      <c r="N715" s="147" t="s">
        <v>66</v>
      </c>
      <c r="O715" s="147" t="s">
        <v>92</v>
      </c>
      <c r="P715" s="147" t="s">
        <v>251</v>
      </c>
      <c r="Q715" s="38" t="s">
        <v>286</v>
      </c>
      <c r="R715" s="6" t="s">
        <v>55</v>
      </c>
      <c r="S715" s="1" t="s">
        <v>2265</v>
      </c>
      <c r="T715" s="1">
        <v>847244</v>
      </c>
      <c r="U715" s="1">
        <v>595710</v>
      </c>
      <c r="V715" s="1">
        <v>515601</v>
      </c>
      <c r="W715" s="1">
        <v>316071</v>
      </c>
      <c r="X715" s="1">
        <v>165972</v>
      </c>
      <c r="Y715" s="1">
        <v>158053</v>
      </c>
      <c r="Z715" s="87" t="s">
        <v>1199</v>
      </c>
      <c r="AA715" s="80"/>
    </row>
    <row r="716" spans="1:27" s="3" customFormat="1" ht="76.5" x14ac:dyDescent="0.25">
      <c r="A716" s="5">
        <v>708</v>
      </c>
      <c r="B716" s="1" t="s">
        <v>122</v>
      </c>
      <c r="C716" s="1" t="s">
        <v>10380</v>
      </c>
      <c r="D716" s="184" t="s">
        <v>6507</v>
      </c>
      <c r="E716" s="80" t="s">
        <v>1926</v>
      </c>
      <c r="F716" s="147" t="s">
        <v>7546</v>
      </c>
      <c r="G716" s="8">
        <v>43124</v>
      </c>
      <c r="H716" s="8">
        <v>43101</v>
      </c>
      <c r="I716" s="6" t="s">
        <v>8082</v>
      </c>
      <c r="J716" s="8">
        <v>44927</v>
      </c>
      <c r="K716" s="80" t="s">
        <v>10381</v>
      </c>
      <c r="L716" s="147" t="s">
        <v>62</v>
      </c>
      <c r="M716" s="80" t="s">
        <v>1930</v>
      </c>
      <c r="N716" s="147" t="s">
        <v>66</v>
      </c>
      <c r="O716" s="147" t="s">
        <v>92</v>
      </c>
      <c r="P716" s="147" t="s">
        <v>251</v>
      </c>
      <c r="Q716" s="50" t="s">
        <v>286</v>
      </c>
      <c r="R716" s="90" t="s">
        <v>55</v>
      </c>
      <c r="S716" s="1" t="s">
        <v>2265</v>
      </c>
      <c r="T716" s="1">
        <v>15512</v>
      </c>
      <c r="U716" s="1">
        <v>19658</v>
      </c>
      <c r="V716" s="1">
        <v>0</v>
      </c>
      <c r="W716" s="1">
        <v>0</v>
      </c>
      <c r="X716" s="1">
        <v>0</v>
      </c>
      <c r="Y716" s="1" t="s">
        <v>232</v>
      </c>
      <c r="Z716" s="87" t="s">
        <v>1199</v>
      </c>
      <c r="AA716" s="80"/>
    </row>
    <row r="717" spans="1:27" s="3" customFormat="1" ht="114.75" x14ac:dyDescent="0.25">
      <c r="A717" s="5">
        <v>709</v>
      </c>
      <c r="B717" s="1" t="s">
        <v>122</v>
      </c>
      <c r="C717" s="1" t="s">
        <v>10372</v>
      </c>
      <c r="D717" s="184" t="s">
        <v>2297</v>
      </c>
      <c r="E717" s="80" t="s">
        <v>1927</v>
      </c>
      <c r="F717" s="147" t="s">
        <v>266</v>
      </c>
      <c r="G717" s="8">
        <v>43223</v>
      </c>
      <c r="H717" s="8">
        <v>42736</v>
      </c>
      <c r="I717" s="6" t="s">
        <v>8084</v>
      </c>
      <c r="J717" s="8">
        <v>43466</v>
      </c>
      <c r="K717" s="80" t="s">
        <v>10382</v>
      </c>
      <c r="L717" s="147" t="s">
        <v>63</v>
      </c>
      <c r="M717" s="80" t="s">
        <v>1930</v>
      </c>
      <c r="N717" s="147" t="s">
        <v>66</v>
      </c>
      <c r="O717" s="147" t="s">
        <v>88</v>
      </c>
      <c r="P717" s="147" t="s">
        <v>1928</v>
      </c>
      <c r="Q717" s="50" t="s">
        <v>286</v>
      </c>
      <c r="R717" s="90" t="s">
        <v>55</v>
      </c>
      <c r="S717" s="1" t="s">
        <v>2265</v>
      </c>
      <c r="T717" s="1">
        <v>355196</v>
      </c>
      <c r="U717" s="1" t="s">
        <v>232</v>
      </c>
      <c r="V717" s="1" t="s">
        <v>232</v>
      </c>
      <c r="W717" s="1" t="s">
        <v>232</v>
      </c>
      <c r="X717" s="1" t="s">
        <v>232</v>
      </c>
      <c r="Y717" s="1" t="s">
        <v>232</v>
      </c>
      <c r="Z717" s="87" t="s">
        <v>1199</v>
      </c>
      <c r="AA717" s="80"/>
    </row>
    <row r="718" spans="1:27" s="3" customFormat="1" ht="76.5" x14ac:dyDescent="0.25">
      <c r="A718" s="5">
        <v>710</v>
      </c>
      <c r="B718" s="1" t="s">
        <v>122</v>
      </c>
      <c r="C718" s="1" t="s">
        <v>10380</v>
      </c>
      <c r="D718" s="184" t="s">
        <v>5034</v>
      </c>
      <c r="E718" s="80" t="s">
        <v>1929</v>
      </c>
      <c r="F718" s="147" t="s">
        <v>7547</v>
      </c>
      <c r="G718" s="8">
        <v>43489</v>
      </c>
      <c r="H718" s="8">
        <v>43101</v>
      </c>
      <c r="I718" s="147" t="s">
        <v>1346</v>
      </c>
      <c r="J718" s="37" t="s">
        <v>176</v>
      </c>
      <c r="K718" s="80" t="s">
        <v>10383</v>
      </c>
      <c r="L718" s="147" t="s">
        <v>62</v>
      </c>
      <c r="M718" s="80" t="s">
        <v>1930</v>
      </c>
      <c r="N718" s="147" t="s">
        <v>66</v>
      </c>
      <c r="O718" s="147" t="s">
        <v>88</v>
      </c>
      <c r="P718" s="147" t="s">
        <v>1931</v>
      </c>
      <c r="Q718" s="50" t="s">
        <v>286</v>
      </c>
      <c r="R718" s="90" t="s">
        <v>55</v>
      </c>
      <c r="S718" s="1" t="s">
        <v>2265</v>
      </c>
      <c r="T718" s="1">
        <v>44605</v>
      </c>
      <c r="U718" s="1">
        <v>437162</v>
      </c>
      <c r="V718" s="1">
        <v>400370</v>
      </c>
      <c r="W718" s="1">
        <v>379959</v>
      </c>
      <c r="X718" s="1">
        <v>359219</v>
      </c>
      <c r="Y718" s="1">
        <v>338477</v>
      </c>
      <c r="Z718" s="87" t="s">
        <v>1199</v>
      </c>
      <c r="AA718" s="80"/>
    </row>
    <row r="719" spans="1:27" s="3" customFormat="1" ht="89.25" x14ac:dyDescent="0.25">
      <c r="A719" s="5">
        <v>711</v>
      </c>
      <c r="B719" s="1" t="s">
        <v>122</v>
      </c>
      <c r="C719" s="1" t="s">
        <v>10384</v>
      </c>
      <c r="D719" s="184" t="s">
        <v>1775</v>
      </c>
      <c r="E719" s="80" t="s">
        <v>1932</v>
      </c>
      <c r="F719" s="147" t="s">
        <v>7541</v>
      </c>
      <c r="G719" s="8">
        <v>43101</v>
      </c>
      <c r="H719" s="8">
        <v>43101</v>
      </c>
      <c r="I719" s="6" t="s">
        <v>8081</v>
      </c>
      <c r="J719" s="86">
        <v>43831</v>
      </c>
      <c r="K719" s="80" t="s">
        <v>1933</v>
      </c>
      <c r="L719" s="80" t="s">
        <v>63</v>
      </c>
      <c r="M719" s="80" t="s">
        <v>9023</v>
      </c>
      <c r="N719" s="147" t="s">
        <v>66</v>
      </c>
      <c r="O719" s="147" t="s">
        <v>91</v>
      </c>
      <c r="P719" s="147" t="s">
        <v>251</v>
      </c>
      <c r="Q719" s="38" t="s">
        <v>286</v>
      </c>
      <c r="R719" s="6" t="s">
        <v>8000</v>
      </c>
      <c r="S719" s="1" t="s">
        <v>10385</v>
      </c>
      <c r="T719" s="1">
        <v>52108</v>
      </c>
      <c r="U719" s="1">
        <v>0</v>
      </c>
      <c r="V719" s="1" t="s">
        <v>232</v>
      </c>
      <c r="W719" s="1" t="s">
        <v>232</v>
      </c>
      <c r="X719" s="1" t="s">
        <v>232</v>
      </c>
      <c r="Y719" s="1" t="s">
        <v>232</v>
      </c>
      <c r="Z719" s="87" t="s">
        <v>1199</v>
      </c>
      <c r="AA719" s="80"/>
    </row>
    <row r="720" spans="1:27" s="3" customFormat="1" ht="76.5" x14ac:dyDescent="0.25">
      <c r="A720" s="5">
        <v>712</v>
      </c>
      <c r="B720" s="1" t="s">
        <v>122</v>
      </c>
      <c r="C720" s="1" t="s">
        <v>10386</v>
      </c>
      <c r="D720" s="184" t="s">
        <v>1786</v>
      </c>
      <c r="E720" s="80" t="s">
        <v>1934</v>
      </c>
      <c r="F720" s="147" t="s">
        <v>7548</v>
      </c>
      <c r="G720" s="8">
        <v>38718</v>
      </c>
      <c r="H720" s="8">
        <v>38718</v>
      </c>
      <c r="I720" s="6" t="s">
        <v>8085</v>
      </c>
      <c r="J720" s="86">
        <v>43831</v>
      </c>
      <c r="K720" s="80" t="s">
        <v>1935</v>
      </c>
      <c r="L720" s="80" t="s">
        <v>63</v>
      </c>
      <c r="M720" s="80" t="s">
        <v>1936</v>
      </c>
      <c r="N720" s="147" t="s">
        <v>66</v>
      </c>
      <c r="O720" s="147" t="s">
        <v>91</v>
      </c>
      <c r="P720" s="147" t="s">
        <v>251</v>
      </c>
      <c r="Q720" s="38" t="s">
        <v>1937</v>
      </c>
      <c r="R720" s="90" t="s">
        <v>56</v>
      </c>
      <c r="S720" s="6" t="s">
        <v>4637</v>
      </c>
      <c r="T720" s="1">
        <v>125</v>
      </c>
      <c r="U720" s="1" t="s">
        <v>286</v>
      </c>
      <c r="V720" s="1" t="s">
        <v>232</v>
      </c>
      <c r="W720" s="1" t="s">
        <v>232</v>
      </c>
      <c r="X720" s="1" t="s">
        <v>232</v>
      </c>
      <c r="Y720" s="1" t="s">
        <v>232</v>
      </c>
      <c r="Z720" s="87" t="s">
        <v>1199</v>
      </c>
      <c r="AA720" s="80"/>
    </row>
    <row r="721" spans="1:27" s="3" customFormat="1" ht="153" x14ac:dyDescent="0.25">
      <c r="A721" s="5">
        <v>713</v>
      </c>
      <c r="B721" s="1" t="s">
        <v>122</v>
      </c>
      <c r="C721" s="1" t="s">
        <v>10384</v>
      </c>
      <c r="D721" s="184" t="s">
        <v>9094</v>
      </c>
      <c r="E721" s="80" t="s">
        <v>10387</v>
      </c>
      <c r="F721" s="147" t="s">
        <v>7542</v>
      </c>
      <c r="G721" s="86">
        <v>43077</v>
      </c>
      <c r="H721" s="86">
        <v>43101</v>
      </c>
      <c r="I721" s="147" t="s">
        <v>1938</v>
      </c>
      <c r="J721" s="37" t="s">
        <v>10388</v>
      </c>
      <c r="K721" s="80" t="s">
        <v>1939</v>
      </c>
      <c r="L721" s="80" t="s">
        <v>63</v>
      </c>
      <c r="M721" s="80" t="s">
        <v>10389</v>
      </c>
      <c r="N721" s="147" t="s">
        <v>66</v>
      </c>
      <c r="O721" s="147" t="s">
        <v>91</v>
      </c>
      <c r="P721" s="147" t="s">
        <v>251</v>
      </c>
      <c r="Q721" s="38" t="s">
        <v>286</v>
      </c>
      <c r="R721" s="6" t="s">
        <v>8000</v>
      </c>
      <c r="S721" s="1" t="s">
        <v>10385</v>
      </c>
      <c r="T721" s="1">
        <v>253362.80000000002</v>
      </c>
      <c r="U721" s="1">
        <v>227605</v>
      </c>
      <c r="V721" s="1">
        <v>257420</v>
      </c>
      <c r="W721" s="1">
        <v>257306</v>
      </c>
      <c r="X721" s="1">
        <v>257188</v>
      </c>
      <c r="Y721" s="1">
        <v>257074</v>
      </c>
      <c r="Z721" s="87" t="s">
        <v>1199</v>
      </c>
      <c r="AA721" s="80"/>
    </row>
    <row r="722" spans="1:27" s="3" customFormat="1" ht="76.5" x14ac:dyDescent="0.25">
      <c r="A722" s="5">
        <v>714</v>
      </c>
      <c r="B722" s="1" t="s">
        <v>122</v>
      </c>
      <c r="C722" s="1" t="s">
        <v>10390</v>
      </c>
      <c r="D722" s="184" t="s">
        <v>6508</v>
      </c>
      <c r="E722" s="80" t="s">
        <v>10391</v>
      </c>
      <c r="F722" s="147" t="s">
        <v>7536</v>
      </c>
      <c r="G722" s="8">
        <v>42506</v>
      </c>
      <c r="H722" s="8">
        <v>42736</v>
      </c>
      <c r="I722" s="8" t="s">
        <v>7549</v>
      </c>
      <c r="J722" s="8" t="s">
        <v>176</v>
      </c>
      <c r="K722" s="80" t="s">
        <v>10392</v>
      </c>
      <c r="L722" s="147" t="s">
        <v>62</v>
      </c>
      <c r="M722" s="80" t="s">
        <v>1909</v>
      </c>
      <c r="N722" s="147" t="s">
        <v>66</v>
      </c>
      <c r="O722" s="147" t="s">
        <v>91</v>
      </c>
      <c r="P722" s="147" t="s">
        <v>251</v>
      </c>
      <c r="Q722" s="38" t="s">
        <v>286</v>
      </c>
      <c r="R722" s="6" t="s">
        <v>55</v>
      </c>
      <c r="S722" s="1" t="s">
        <v>2265</v>
      </c>
      <c r="T722" s="1">
        <v>1279160</v>
      </c>
      <c r="U722" s="1">
        <v>584767</v>
      </c>
      <c r="V722" s="1">
        <v>0</v>
      </c>
      <c r="W722" s="1">
        <v>0</v>
      </c>
      <c r="X722" s="1">
        <v>0</v>
      </c>
      <c r="Y722" s="1">
        <v>0</v>
      </c>
      <c r="Z722" s="87" t="s">
        <v>1199</v>
      </c>
      <c r="AA722" s="80"/>
    </row>
    <row r="723" spans="1:27" s="3" customFormat="1" ht="140.25" x14ac:dyDescent="0.25">
      <c r="A723" s="5">
        <v>715</v>
      </c>
      <c r="B723" s="1" t="s">
        <v>122</v>
      </c>
      <c r="C723" s="1" t="s">
        <v>10390</v>
      </c>
      <c r="D723" s="184" t="s">
        <v>6509</v>
      </c>
      <c r="E723" s="80" t="s">
        <v>10393</v>
      </c>
      <c r="F723" s="147" t="s">
        <v>7536</v>
      </c>
      <c r="G723" s="8">
        <v>42506</v>
      </c>
      <c r="H723" s="8">
        <v>42736</v>
      </c>
      <c r="I723" s="8" t="s">
        <v>7787</v>
      </c>
      <c r="J723" s="8" t="s">
        <v>176</v>
      </c>
      <c r="K723" s="80" t="s">
        <v>10394</v>
      </c>
      <c r="L723" s="147" t="s">
        <v>62</v>
      </c>
      <c r="M723" s="80" t="s">
        <v>1909</v>
      </c>
      <c r="N723" s="147" t="s">
        <v>66</v>
      </c>
      <c r="O723" s="80" t="s">
        <v>93</v>
      </c>
      <c r="P723" s="80" t="s">
        <v>10395</v>
      </c>
      <c r="Q723" s="38"/>
      <c r="R723" s="6" t="s">
        <v>55</v>
      </c>
      <c r="S723" s="1" t="s">
        <v>2265</v>
      </c>
      <c r="T723" s="1">
        <v>14120</v>
      </c>
      <c r="U723" s="1">
        <v>11466</v>
      </c>
      <c r="V723" s="1">
        <v>0</v>
      </c>
      <c r="W723" s="1">
        <v>0</v>
      </c>
      <c r="X723" s="1">
        <v>0</v>
      </c>
      <c r="Y723" s="1">
        <v>0</v>
      </c>
      <c r="Z723" s="87" t="s">
        <v>1199</v>
      </c>
      <c r="AA723" s="80"/>
    </row>
    <row r="724" spans="1:27" s="3" customFormat="1" ht="89.25" x14ac:dyDescent="0.25">
      <c r="A724" s="5">
        <v>716</v>
      </c>
      <c r="B724" s="1" t="s">
        <v>122</v>
      </c>
      <c r="C724" s="1" t="s">
        <v>10396</v>
      </c>
      <c r="D724" s="184" t="s">
        <v>4310</v>
      </c>
      <c r="E724" s="80" t="s">
        <v>10397</v>
      </c>
      <c r="F724" s="147" t="s">
        <v>7536</v>
      </c>
      <c r="G724" s="8">
        <v>42506</v>
      </c>
      <c r="H724" s="8">
        <v>42736</v>
      </c>
      <c r="I724" s="8" t="s">
        <v>1346</v>
      </c>
      <c r="J724" s="8" t="s">
        <v>176</v>
      </c>
      <c r="K724" s="80" t="s">
        <v>9195</v>
      </c>
      <c r="L724" s="147" t="s">
        <v>62</v>
      </c>
      <c r="M724" s="6" t="s">
        <v>1909</v>
      </c>
      <c r="N724" s="147" t="s">
        <v>66</v>
      </c>
      <c r="O724" s="80" t="s">
        <v>93</v>
      </c>
      <c r="P724" s="80" t="s">
        <v>9024</v>
      </c>
      <c r="Q724" s="38" t="s">
        <v>286</v>
      </c>
      <c r="R724" s="6" t="s">
        <v>55</v>
      </c>
      <c r="S724" s="1" t="s">
        <v>2265</v>
      </c>
      <c r="T724" s="1">
        <v>540907.80000000005</v>
      </c>
      <c r="U724" s="1">
        <v>336401</v>
      </c>
      <c r="V724" s="1">
        <v>432474</v>
      </c>
      <c r="W724" s="1">
        <v>340466</v>
      </c>
      <c r="X724" s="1">
        <v>231295</v>
      </c>
      <c r="Y724" s="1">
        <v>59534</v>
      </c>
      <c r="Z724" s="87" t="s">
        <v>1199</v>
      </c>
      <c r="AA724" s="80"/>
    </row>
    <row r="725" spans="1:27" s="3" customFormat="1" ht="102" x14ac:dyDescent="0.25">
      <c r="A725" s="5">
        <v>717</v>
      </c>
      <c r="B725" s="1" t="s">
        <v>122</v>
      </c>
      <c r="C725" s="1" t="s">
        <v>10390</v>
      </c>
      <c r="D725" s="184" t="s">
        <v>4312</v>
      </c>
      <c r="E725" s="80" t="s">
        <v>10398</v>
      </c>
      <c r="F725" s="147" t="s">
        <v>10361</v>
      </c>
      <c r="G725" s="8">
        <v>42506</v>
      </c>
      <c r="H725" s="8">
        <v>42736</v>
      </c>
      <c r="I725" s="8" t="s">
        <v>1346</v>
      </c>
      <c r="J725" s="8" t="s">
        <v>176</v>
      </c>
      <c r="K725" s="80" t="s">
        <v>9196</v>
      </c>
      <c r="L725" s="147" t="s">
        <v>62</v>
      </c>
      <c r="M725" s="80" t="s">
        <v>1909</v>
      </c>
      <c r="N725" s="147" t="s">
        <v>66</v>
      </c>
      <c r="O725" s="80" t="s">
        <v>93</v>
      </c>
      <c r="P725" s="80" t="s">
        <v>10399</v>
      </c>
      <c r="Q725" s="38" t="s">
        <v>286</v>
      </c>
      <c r="R725" s="6" t="s">
        <v>55</v>
      </c>
      <c r="S725" s="1" t="s">
        <v>2265</v>
      </c>
      <c r="T725" s="1">
        <v>208331</v>
      </c>
      <c r="U725" s="1">
        <v>213812</v>
      </c>
      <c r="V725" s="1">
        <v>638130</v>
      </c>
      <c r="W725" s="1">
        <v>595361</v>
      </c>
      <c r="X725" s="1">
        <v>552592</v>
      </c>
      <c r="Y725" s="1">
        <v>396530</v>
      </c>
      <c r="Z725" s="87" t="s">
        <v>1199</v>
      </c>
      <c r="AA725" s="80"/>
    </row>
    <row r="726" spans="1:27" s="3" customFormat="1" ht="89.25" x14ac:dyDescent="0.25">
      <c r="A726" s="5">
        <v>718</v>
      </c>
      <c r="B726" s="1" t="s">
        <v>122</v>
      </c>
      <c r="C726" s="1" t="s">
        <v>10390</v>
      </c>
      <c r="D726" s="184" t="s">
        <v>4314</v>
      </c>
      <c r="E726" s="80" t="s">
        <v>10400</v>
      </c>
      <c r="F726" s="80" t="s">
        <v>605</v>
      </c>
      <c r="G726" s="8">
        <v>42506</v>
      </c>
      <c r="H726" s="8">
        <v>42736</v>
      </c>
      <c r="I726" s="8" t="s">
        <v>1346</v>
      </c>
      <c r="J726" s="8" t="s">
        <v>176</v>
      </c>
      <c r="K726" s="80" t="s">
        <v>10401</v>
      </c>
      <c r="L726" s="147" t="s">
        <v>62</v>
      </c>
      <c r="M726" s="6" t="s">
        <v>1906</v>
      </c>
      <c r="N726" s="147" t="s">
        <v>66</v>
      </c>
      <c r="O726" s="80" t="s">
        <v>93</v>
      </c>
      <c r="P726" s="80" t="s">
        <v>10402</v>
      </c>
      <c r="Q726" s="38" t="s">
        <v>286</v>
      </c>
      <c r="R726" s="6" t="s">
        <v>55</v>
      </c>
      <c r="S726" s="1" t="s">
        <v>2265</v>
      </c>
      <c r="T726" s="1">
        <v>21459</v>
      </c>
      <c r="U726" s="1">
        <v>30371.296999999999</v>
      </c>
      <c r="V726" s="1">
        <v>36018.067000000003</v>
      </c>
      <c r="W726" s="1">
        <v>36494.006999999998</v>
      </c>
      <c r="X726" s="1">
        <v>37313.819000000003</v>
      </c>
      <c r="Y726" s="1">
        <v>38133.629999999997</v>
      </c>
      <c r="Z726" s="87" t="s">
        <v>1199</v>
      </c>
      <c r="AA726" s="147" t="s">
        <v>81</v>
      </c>
    </row>
    <row r="727" spans="1:27" s="3" customFormat="1" ht="102" x14ac:dyDescent="0.25">
      <c r="A727" s="5">
        <v>719</v>
      </c>
      <c r="B727" s="1" t="s">
        <v>122</v>
      </c>
      <c r="C727" s="1" t="s">
        <v>10390</v>
      </c>
      <c r="D727" s="184" t="s">
        <v>6510</v>
      </c>
      <c r="E727" s="80" t="s">
        <v>10403</v>
      </c>
      <c r="F727" s="80" t="s">
        <v>606</v>
      </c>
      <c r="G727" s="8">
        <v>42506</v>
      </c>
      <c r="H727" s="8">
        <v>42736</v>
      </c>
      <c r="I727" s="8" t="s">
        <v>9027</v>
      </c>
      <c r="J727" s="8" t="s">
        <v>176</v>
      </c>
      <c r="K727" s="80" t="s">
        <v>10404</v>
      </c>
      <c r="L727" s="147" t="s">
        <v>62</v>
      </c>
      <c r="M727" s="6" t="s">
        <v>1906</v>
      </c>
      <c r="N727" s="147" t="s">
        <v>66</v>
      </c>
      <c r="O727" s="80" t="s">
        <v>93</v>
      </c>
      <c r="P727" s="80" t="s">
        <v>10402</v>
      </c>
      <c r="Q727" s="38"/>
      <c r="R727" s="6" t="s">
        <v>55</v>
      </c>
      <c r="S727" s="1" t="s">
        <v>2265</v>
      </c>
      <c r="T727" s="1">
        <v>10878</v>
      </c>
      <c r="U727" s="1">
        <v>45489</v>
      </c>
      <c r="V727" s="1">
        <v>46617</v>
      </c>
      <c r="W727" s="1">
        <v>47260</v>
      </c>
      <c r="X727" s="1">
        <v>47793</v>
      </c>
      <c r="Y727" s="1">
        <v>48540</v>
      </c>
      <c r="Z727" s="87" t="s">
        <v>1199</v>
      </c>
      <c r="AA727" s="147" t="s">
        <v>81</v>
      </c>
    </row>
    <row r="728" spans="1:27" s="3" customFormat="1" ht="140.25" x14ac:dyDescent="0.25">
      <c r="A728" s="5">
        <v>720</v>
      </c>
      <c r="B728" s="1" t="s">
        <v>122</v>
      </c>
      <c r="C728" s="1" t="s">
        <v>10405</v>
      </c>
      <c r="D728" s="184" t="s">
        <v>1387</v>
      </c>
      <c r="E728" s="80" t="s">
        <v>10406</v>
      </c>
      <c r="F728" s="80" t="s">
        <v>7537</v>
      </c>
      <c r="G728" s="86">
        <v>43561</v>
      </c>
      <c r="H728" s="86">
        <v>43466</v>
      </c>
      <c r="I728" s="6" t="s">
        <v>8086</v>
      </c>
      <c r="J728" s="86">
        <v>44197</v>
      </c>
      <c r="K728" s="80" t="s">
        <v>10407</v>
      </c>
      <c r="L728" s="147" t="s">
        <v>62</v>
      </c>
      <c r="M728" s="80" t="s">
        <v>1909</v>
      </c>
      <c r="N728" s="147" t="s">
        <v>66</v>
      </c>
      <c r="O728" s="80" t="s">
        <v>93</v>
      </c>
      <c r="P728" s="80" t="s">
        <v>2080</v>
      </c>
      <c r="Q728" s="38" t="s">
        <v>286</v>
      </c>
      <c r="R728" s="6" t="s">
        <v>55</v>
      </c>
      <c r="S728" s="1" t="s">
        <v>2265</v>
      </c>
      <c r="T728" s="78" t="s">
        <v>232</v>
      </c>
      <c r="U728" s="1">
        <v>34420</v>
      </c>
      <c r="V728" s="1">
        <v>21500</v>
      </c>
      <c r="W728" s="1" t="s">
        <v>232</v>
      </c>
      <c r="X728" s="1" t="s">
        <v>232</v>
      </c>
      <c r="Y728" s="1" t="s">
        <v>232</v>
      </c>
      <c r="Z728" s="87" t="s">
        <v>1199</v>
      </c>
      <c r="AA728" s="80"/>
    </row>
    <row r="729" spans="1:27" s="3" customFormat="1" ht="165.75" x14ac:dyDescent="0.25">
      <c r="A729" s="5">
        <v>721</v>
      </c>
      <c r="B729" s="1" t="s">
        <v>122</v>
      </c>
      <c r="C729" s="6" t="s">
        <v>10408</v>
      </c>
      <c r="D729" s="184" t="s">
        <v>8224</v>
      </c>
      <c r="E729" s="80" t="s">
        <v>2257</v>
      </c>
      <c r="F729" s="80" t="s">
        <v>10409</v>
      </c>
      <c r="G729" s="86">
        <v>41551</v>
      </c>
      <c r="H729" s="86">
        <v>37987</v>
      </c>
      <c r="I729" s="8" t="s">
        <v>1346</v>
      </c>
      <c r="J729" s="8" t="s">
        <v>176</v>
      </c>
      <c r="K729" s="80" t="s">
        <v>10410</v>
      </c>
      <c r="L729" s="80" t="s">
        <v>87</v>
      </c>
      <c r="M729" s="80" t="s">
        <v>1916</v>
      </c>
      <c r="N729" s="80" t="s">
        <v>94</v>
      </c>
      <c r="O729" s="147" t="s">
        <v>91</v>
      </c>
      <c r="P729" s="80" t="s">
        <v>600</v>
      </c>
      <c r="Q729" s="38" t="s">
        <v>286</v>
      </c>
      <c r="R729" s="90" t="s">
        <v>45</v>
      </c>
      <c r="S729" s="6" t="s">
        <v>530</v>
      </c>
      <c r="T729" s="1">
        <v>236332</v>
      </c>
      <c r="U729" s="1">
        <v>430294</v>
      </c>
      <c r="V729" s="1">
        <v>236332</v>
      </c>
      <c r="W729" s="1">
        <v>236332</v>
      </c>
      <c r="X729" s="1">
        <v>236332</v>
      </c>
      <c r="Y729" s="1">
        <v>236332</v>
      </c>
      <c r="Z729" s="152" t="s">
        <v>226</v>
      </c>
      <c r="AA729" s="80"/>
    </row>
    <row r="730" spans="1:27" s="3" customFormat="1" ht="63.75" x14ac:dyDescent="0.25">
      <c r="A730" s="5">
        <v>722</v>
      </c>
      <c r="B730" s="1" t="s">
        <v>122</v>
      </c>
      <c r="C730" s="1" t="s">
        <v>10411</v>
      </c>
      <c r="D730" s="85" t="s">
        <v>5233</v>
      </c>
      <c r="E730" s="80" t="s">
        <v>10412</v>
      </c>
      <c r="F730" s="80" t="s">
        <v>1940</v>
      </c>
      <c r="G730" s="86">
        <v>40909</v>
      </c>
      <c r="H730" s="86">
        <v>40909</v>
      </c>
      <c r="I730" s="6" t="s">
        <v>8085</v>
      </c>
      <c r="J730" s="86">
        <v>43831</v>
      </c>
      <c r="K730" s="80" t="s">
        <v>10413</v>
      </c>
      <c r="L730" s="80" t="s">
        <v>63</v>
      </c>
      <c r="M730" s="80" t="s">
        <v>1941</v>
      </c>
      <c r="N730" s="80" t="s">
        <v>94</v>
      </c>
      <c r="O730" s="147" t="s">
        <v>91</v>
      </c>
      <c r="P730" s="80" t="s">
        <v>600</v>
      </c>
      <c r="Q730" s="38" t="s">
        <v>286</v>
      </c>
      <c r="R730" s="90" t="s">
        <v>45</v>
      </c>
      <c r="S730" s="6" t="s">
        <v>530</v>
      </c>
      <c r="T730" s="1">
        <v>419</v>
      </c>
      <c r="U730" s="1">
        <v>0</v>
      </c>
      <c r="V730" s="1" t="s">
        <v>232</v>
      </c>
      <c r="W730" s="1" t="s">
        <v>232</v>
      </c>
      <c r="X730" s="1" t="s">
        <v>232</v>
      </c>
      <c r="Y730" s="1" t="s">
        <v>232</v>
      </c>
      <c r="Z730" s="152" t="s">
        <v>1199</v>
      </c>
      <c r="AA730" s="80"/>
    </row>
    <row r="731" spans="1:27" s="3" customFormat="1" ht="51" x14ac:dyDescent="0.25">
      <c r="A731" s="5">
        <v>723</v>
      </c>
      <c r="B731" s="1" t="s">
        <v>122</v>
      </c>
      <c r="C731" s="1" t="s">
        <v>10414</v>
      </c>
      <c r="D731" s="85" t="s">
        <v>5890</v>
      </c>
      <c r="E731" s="80" t="s">
        <v>10415</v>
      </c>
      <c r="F731" s="80" t="s">
        <v>1942</v>
      </c>
      <c r="G731" s="86">
        <v>42005</v>
      </c>
      <c r="H731" s="86">
        <v>42005</v>
      </c>
      <c r="I731" s="8" t="s">
        <v>1346</v>
      </c>
      <c r="J731" s="8" t="s">
        <v>176</v>
      </c>
      <c r="K731" s="80" t="s">
        <v>10416</v>
      </c>
      <c r="L731" s="80" t="s">
        <v>87</v>
      </c>
      <c r="M731" s="80" t="s">
        <v>1916</v>
      </c>
      <c r="N731" s="80" t="s">
        <v>94</v>
      </c>
      <c r="O731" s="147" t="s">
        <v>91</v>
      </c>
      <c r="P731" s="80" t="s">
        <v>600</v>
      </c>
      <c r="Q731" s="38" t="s">
        <v>286</v>
      </c>
      <c r="R731" s="90" t="s">
        <v>45</v>
      </c>
      <c r="S731" s="6" t="s">
        <v>530</v>
      </c>
      <c r="T731" s="1">
        <v>26897</v>
      </c>
      <c r="U731" s="1">
        <v>30446</v>
      </c>
      <c r="V731" s="1">
        <v>26897</v>
      </c>
      <c r="W731" s="1">
        <v>26897</v>
      </c>
      <c r="X731" s="1">
        <v>26897</v>
      </c>
      <c r="Y731" s="1">
        <v>26897</v>
      </c>
      <c r="Z731" s="152" t="s">
        <v>226</v>
      </c>
      <c r="AA731" s="80"/>
    </row>
    <row r="732" spans="1:27" s="3" customFormat="1" ht="102" x14ac:dyDescent="0.25">
      <c r="A732" s="5">
        <v>724</v>
      </c>
      <c r="B732" s="1" t="s">
        <v>122</v>
      </c>
      <c r="C732" s="1" t="s">
        <v>10417</v>
      </c>
      <c r="D732" s="85" t="s">
        <v>6511</v>
      </c>
      <c r="E732" s="80" t="s">
        <v>10415</v>
      </c>
      <c r="F732" s="80" t="s">
        <v>1943</v>
      </c>
      <c r="G732" s="8">
        <v>43225</v>
      </c>
      <c r="H732" s="8">
        <v>42736</v>
      </c>
      <c r="I732" s="8" t="s">
        <v>1346</v>
      </c>
      <c r="J732" s="8" t="s">
        <v>176</v>
      </c>
      <c r="K732" s="80" t="s">
        <v>10418</v>
      </c>
      <c r="L732" s="80" t="s">
        <v>87</v>
      </c>
      <c r="M732" s="80" t="s">
        <v>1916</v>
      </c>
      <c r="N732" s="80" t="s">
        <v>94</v>
      </c>
      <c r="O732" s="147" t="s">
        <v>91</v>
      </c>
      <c r="P732" s="80" t="s">
        <v>600</v>
      </c>
      <c r="Q732" s="38" t="s">
        <v>286</v>
      </c>
      <c r="R732" s="90" t="s">
        <v>45</v>
      </c>
      <c r="S732" s="6" t="s">
        <v>530</v>
      </c>
      <c r="T732" s="1">
        <v>3123</v>
      </c>
      <c r="U732" s="1">
        <v>585</v>
      </c>
      <c r="V732" s="1">
        <v>3123</v>
      </c>
      <c r="W732" s="1">
        <v>3123</v>
      </c>
      <c r="X732" s="1">
        <v>3123</v>
      </c>
      <c r="Y732" s="1">
        <v>3123</v>
      </c>
      <c r="Z732" s="152" t="s">
        <v>226</v>
      </c>
      <c r="AA732" s="80"/>
    </row>
    <row r="733" spans="1:27" ht="63.75" x14ac:dyDescent="0.25">
      <c r="A733" s="5">
        <v>725</v>
      </c>
      <c r="B733" s="6" t="s">
        <v>123</v>
      </c>
      <c r="C733" s="6" t="s">
        <v>9007</v>
      </c>
      <c r="D733" s="6" t="s">
        <v>608</v>
      </c>
      <c r="E733" s="6" t="s">
        <v>1944</v>
      </c>
      <c r="F733" s="6" t="s">
        <v>1945</v>
      </c>
      <c r="G733" s="8">
        <v>42574</v>
      </c>
      <c r="H733" s="8">
        <v>42370</v>
      </c>
      <c r="I733" s="6" t="s">
        <v>8079</v>
      </c>
      <c r="J733" s="8">
        <v>44197</v>
      </c>
      <c r="K733" s="6" t="s">
        <v>1946</v>
      </c>
      <c r="L733" s="6" t="s">
        <v>62</v>
      </c>
      <c r="M733" s="186" t="s">
        <v>1947</v>
      </c>
      <c r="N733" s="6" t="s">
        <v>95</v>
      </c>
      <c r="O733" s="6" t="s">
        <v>416</v>
      </c>
      <c r="P733" s="6" t="s">
        <v>1907</v>
      </c>
      <c r="Q733" s="38" t="s">
        <v>1948</v>
      </c>
      <c r="R733" s="38" t="s">
        <v>21</v>
      </c>
      <c r="S733" s="6" t="s">
        <v>224</v>
      </c>
      <c r="T733" s="187">
        <v>5662284</v>
      </c>
      <c r="U733" s="187">
        <v>4602139</v>
      </c>
      <c r="V733" s="187">
        <v>2328627</v>
      </c>
      <c r="W733" s="187" t="s">
        <v>232</v>
      </c>
      <c r="X733" s="187" t="s">
        <v>232</v>
      </c>
      <c r="Y733" s="187" t="s">
        <v>232</v>
      </c>
      <c r="Z733" s="87" t="s">
        <v>1199</v>
      </c>
      <c r="AA733" s="147"/>
    </row>
    <row r="734" spans="1:27" ht="89.25" x14ac:dyDescent="0.25">
      <c r="A734" s="5">
        <v>726</v>
      </c>
      <c r="B734" s="6" t="s">
        <v>123</v>
      </c>
      <c r="C734" s="6" t="s">
        <v>9008</v>
      </c>
      <c r="D734" s="8" t="s">
        <v>612</v>
      </c>
      <c r="E734" s="6" t="s">
        <v>10419</v>
      </c>
      <c r="F734" s="6" t="s">
        <v>10420</v>
      </c>
      <c r="G734" s="8">
        <v>43101</v>
      </c>
      <c r="H734" s="8">
        <v>43101</v>
      </c>
      <c r="I734" s="6" t="s">
        <v>9004</v>
      </c>
      <c r="J734" s="8">
        <v>46753</v>
      </c>
      <c r="K734" s="6" t="s">
        <v>10421</v>
      </c>
      <c r="L734" s="6" t="s">
        <v>62</v>
      </c>
      <c r="M734" s="186" t="s">
        <v>1949</v>
      </c>
      <c r="N734" s="6" t="s">
        <v>95</v>
      </c>
      <c r="O734" s="6" t="s">
        <v>416</v>
      </c>
      <c r="P734" s="6" t="s">
        <v>10422</v>
      </c>
      <c r="Q734" s="51"/>
      <c r="R734" s="38" t="s">
        <v>54</v>
      </c>
      <c r="S734" s="6" t="s">
        <v>2286</v>
      </c>
      <c r="T734" s="187">
        <v>17706</v>
      </c>
      <c r="U734" s="187">
        <v>5774</v>
      </c>
      <c r="V734" s="187">
        <v>4302</v>
      </c>
      <c r="W734" s="187">
        <v>3346</v>
      </c>
      <c r="X734" s="187">
        <v>3346</v>
      </c>
      <c r="Y734" s="187" t="s">
        <v>232</v>
      </c>
      <c r="Z734" s="87" t="s">
        <v>1199</v>
      </c>
      <c r="AA734" s="147"/>
    </row>
    <row r="735" spans="1:27" ht="89.25" x14ac:dyDescent="0.25">
      <c r="A735" s="5">
        <v>727</v>
      </c>
      <c r="B735" s="6" t="s">
        <v>123</v>
      </c>
      <c r="C735" s="6" t="s">
        <v>9009</v>
      </c>
      <c r="D735" s="8" t="s">
        <v>616</v>
      </c>
      <c r="E735" s="6" t="s">
        <v>9021</v>
      </c>
      <c r="F735" s="6" t="s">
        <v>10423</v>
      </c>
      <c r="G735" s="8">
        <v>43466</v>
      </c>
      <c r="H735" s="8">
        <v>43466</v>
      </c>
      <c r="I735" s="6" t="s">
        <v>316</v>
      </c>
      <c r="J735" s="37" t="s">
        <v>9108</v>
      </c>
      <c r="K735" s="6" t="s">
        <v>10424</v>
      </c>
      <c r="L735" s="6" t="s">
        <v>62</v>
      </c>
      <c r="M735" s="186" t="s">
        <v>1950</v>
      </c>
      <c r="N735" s="6" t="s">
        <v>95</v>
      </c>
      <c r="O735" s="6" t="s">
        <v>416</v>
      </c>
      <c r="P735" s="6" t="s">
        <v>8118</v>
      </c>
      <c r="Q735" s="38" t="s">
        <v>1951</v>
      </c>
      <c r="R735" s="6">
        <v>2</v>
      </c>
      <c r="S735" s="6" t="s">
        <v>224</v>
      </c>
      <c r="T735" s="187" t="s">
        <v>232</v>
      </c>
      <c r="U735" s="187">
        <v>0</v>
      </c>
      <c r="V735" s="187">
        <v>3296</v>
      </c>
      <c r="W735" s="187">
        <v>7543</v>
      </c>
      <c r="X735" s="187">
        <v>12521</v>
      </c>
      <c r="Y735" s="187">
        <v>18782</v>
      </c>
      <c r="Z735" s="87" t="s">
        <v>1199</v>
      </c>
      <c r="AA735" s="6" t="s">
        <v>80</v>
      </c>
    </row>
    <row r="736" spans="1:27" ht="63.75" x14ac:dyDescent="0.25">
      <c r="A736" s="5">
        <v>728</v>
      </c>
      <c r="B736" s="6" t="s">
        <v>123</v>
      </c>
      <c r="C736" s="6" t="s">
        <v>9006</v>
      </c>
      <c r="D736" s="8" t="s">
        <v>1952</v>
      </c>
      <c r="E736" s="6" t="s">
        <v>1953</v>
      </c>
      <c r="F736" s="6" t="s">
        <v>1954</v>
      </c>
      <c r="G736" s="8">
        <v>42574</v>
      </c>
      <c r="H736" s="8">
        <v>42370</v>
      </c>
      <c r="I736" s="6" t="s">
        <v>8079</v>
      </c>
      <c r="J736" s="8">
        <v>44197</v>
      </c>
      <c r="K736" s="6" t="s">
        <v>10425</v>
      </c>
      <c r="L736" s="6" t="s">
        <v>62</v>
      </c>
      <c r="M736" s="186" t="s">
        <v>1947</v>
      </c>
      <c r="N736" s="6" t="s">
        <v>66</v>
      </c>
      <c r="O736" s="6" t="s">
        <v>416</v>
      </c>
      <c r="P736" s="6" t="s">
        <v>901</v>
      </c>
      <c r="Q736" s="38" t="s">
        <v>1955</v>
      </c>
      <c r="R736" s="6">
        <v>2</v>
      </c>
      <c r="S736" s="6" t="s">
        <v>224</v>
      </c>
      <c r="T736" s="186">
        <v>65198</v>
      </c>
      <c r="U736" s="186">
        <v>64357</v>
      </c>
      <c r="V736" s="186">
        <v>61625</v>
      </c>
      <c r="W736" s="1" t="s">
        <v>232</v>
      </c>
      <c r="X736" s="1" t="s">
        <v>232</v>
      </c>
      <c r="Y736" s="1" t="s">
        <v>232</v>
      </c>
      <c r="Z736" s="87" t="s">
        <v>1199</v>
      </c>
      <c r="AA736" s="147"/>
    </row>
    <row r="737" spans="1:27" ht="63.75" x14ac:dyDescent="0.25">
      <c r="A737" s="5">
        <v>729</v>
      </c>
      <c r="B737" s="6" t="s">
        <v>123</v>
      </c>
      <c r="C737" s="6" t="s">
        <v>9005</v>
      </c>
      <c r="D737" s="8" t="s">
        <v>1956</v>
      </c>
      <c r="E737" s="6" t="s">
        <v>1957</v>
      </c>
      <c r="F737" s="6" t="s">
        <v>1958</v>
      </c>
      <c r="G737" s="8">
        <v>39448</v>
      </c>
      <c r="H737" s="8">
        <v>39448</v>
      </c>
      <c r="I737" s="102" t="s">
        <v>1346</v>
      </c>
      <c r="J737" s="8" t="s">
        <v>176</v>
      </c>
      <c r="K737" s="6" t="s">
        <v>9128</v>
      </c>
      <c r="L737" s="6" t="s">
        <v>87</v>
      </c>
      <c r="M737" s="186" t="s">
        <v>1959</v>
      </c>
      <c r="N737" s="6" t="s">
        <v>66</v>
      </c>
      <c r="O737" s="6" t="s">
        <v>416</v>
      </c>
      <c r="P737" s="6" t="s">
        <v>1051</v>
      </c>
      <c r="Q737" s="38" t="s">
        <v>1960</v>
      </c>
      <c r="R737" s="6" t="s">
        <v>41</v>
      </c>
      <c r="S737" s="6" t="s">
        <v>843</v>
      </c>
      <c r="T737" s="186">
        <v>9445</v>
      </c>
      <c r="U737" s="186">
        <v>7877</v>
      </c>
      <c r="V737" s="186">
        <v>8093</v>
      </c>
      <c r="W737" s="186">
        <v>8498</v>
      </c>
      <c r="X737" s="186">
        <v>8923</v>
      </c>
      <c r="Y737" s="186">
        <v>8900</v>
      </c>
      <c r="Z737" s="87" t="s">
        <v>1199</v>
      </c>
      <c r="AA737" s="147"/>
    </row>
    <row r="738" spans="1:27" ht="63.75" x14ac:dyDescent="0.25">
      <c r="A738" s="5">
        <v>730</v>
      </c>
      <c r="B738" s="6" t="s">
        <v>123</v>
      </c>
      <c r="C738" s="6" t="s">
        <v>9006</v>
      </c>
      <c r="D738" s="8" t="s">
        <v>1961</v>
      </c>
      <c r="E738" s="6" t="s">
        <v>1962</v>
      </c>
      <c r="F738" s="6" t="s">
        <v>1963</v>
      </c>
      <c r="G738" s="8">
        <v>42574</v>
      </c>
      <c r="H738" s="8">
        <v>42370</v>
      </c>
      <c r="I738" s="6" t="s">
        <v>8079</v>
      </c>
      <c r="J738" s="8">
        <v>44197</v>
      </c>
      <c r="K738" s="6" t="s">
        <v>10426</v>
      </c>
      <c r="L738" s="6" t="s">
        <v>62</v>
      </c>
      <c r="M738" s="147" t="s">
        <v>1947</v>
      </c>
      <c r="N738" s="6" t="s">
        <v>66</v>
      </c>
      <c r="O738" s="6" t="s">
        <v>416</v>
      </c>
      <c r="P738" s="6" t="s">
        <v>245</v>
      </c>
      <c r="Q738" s="38" t="s">
        <v>1948</v>
      </c>
      <c r="R738" s="6">
        <v>2</v>
      </c>
      <c r="S738" s="6" t="s">
        <v>224</v>
      </c>
      <c r="T738" s="186">
        <v>1616565</v>
      </c>
      <c r="U738" s="186">
        <v>2664226</v>
      </c>
      <c r="V738" s="186">
        <v>6145138</v>
      </c>
      <c r="W738" s="186" t="s">
        <v>232</v>
      </c>
      <c r="X738" s="186" t="s">
        <v>232</v>
      </c>
      <c r="Y738" s="186" t="s">
        <v>232</v>
      </c>
      <c r="Z738" s="87" t="s">
        <v>1199</v>
      </c>
      <c r="AA738" s="147"/>
    </row>
    <row r="739" spans="1:27" ht="76.5" x14ac:dyDescent="0.25">
      <c r="A739" s="5">
        <v>731</v>
      </c>
      <c r="B739" s="6" t="s">
        <v>123</v>
      </c>
      <c r="C739" s="6" t="s">
        <v>9005</v>
      </c>
      <c r="D739" s="8" t="s">
        <v>1964</v>
      </c>
      <c r="E739" s="6" t="s">
        <v>289</v>
      </c>
      <c r="F739" s="6" t="s">
        <v>1965</v>
      </c>
      <c r="G739" s="8">
        <v>39448</v>
      </c>
      <c r="H739" s="8">
        <v>39448</v>
      </c>
      <c r="I739" s="102" t="s">
        <v>1346</v>
      </c>
      <c r="J739" s="8" t="s">
        <v>176</v>
      </c>
      <c r="K739" s="6" t="s">
        <v>1966</v>
      </c>
      <c r="L739" s="6" t="s">
        <v>63</v>
      </c>
      <c r="M739" s="147" t="s">
        <v>1967</v>
      </c>
      <c r="N739" s="6" t="s">
        <v>66</v>
      </c>
      <c r="O739" s="6" t="s">
        <v>91</v>
      </c>
      <c r="P739" s="6" t="s">
        <v>251</v>
      </c>
      <c r="Q739" s="38">
        <v>84</v>
      </c>
      <c r="R739" s="6" t="s">
        <v>18</v>
      </c>
      <c r="S739" s="6" t="s">
        <v>1027</v>
      </c>
      <c r="T739" s="186">
        <v>195678</v>
      </c>
      <c r="U739" s="186">
        <v>155380</v>
      </c>
      <c r="V739" s="186">
        <v>152508.72077687355</v>
      </c>
      <c r="W739" s="186">
        <v>162787.79413632411</v>
      </c>
      <c r="X739" s="186">
        <v>148518.68248028995</v>
      </c>
      <c r="Y739" s="186">
        <v>117932.68984652057</v>
      </c>
      <c r="Z739" s="87" t="s">
        <v>1199</v>
      </c>
      <c r="AA739" s="147"/>
    </row>
    <row r="740" spans="1:27" ht="38.25" x14ac:dyDescent="0.25">
      <c r="A740" s="5">
        <v>732</v>
      </c>
      <c r="B740" s="6" t="s">
        <v>123</v>
      </c>
      <c r="C740" s="6" t="s">
        <v>9005</v>
      </c>
      <c r="D740" s="8" t="s">
        <v>1968</v>
      </c>
      <c r="E740" s="6" t="s">
        <v>1969</v>
      </c>
      <c r="F740" s="6" t="s">
        <v>290</v>
      </c>
      <c r="G740" s="8">
        <v>39448</v>
      </c>
      <c r="H740" s="8">
        <v>39448</v>
      </c>
      <c r="I740" s="102" t="s">
        <v>1346</v>
      </c>
      <c r="J740" s="8" t="s">
        <v>176</v>
      </c>
      <c r="K740" s="6" t="s">
        <v>1970</v>
      </c>
      <c r="L740" s="6" t="s">
        <v>87</v>
      </c>
      <c r="M740" s="186" t="s">
        <v>1971</v>
      </c>
      <c r="N740" s="6" t="s">
        <v>66</v>
      </c>
      <c r="O740" s="6" t="s">
        <v>91</v>
      </c>
      <c r="P740" s="6" t="s">
        <v>251</v>
      </c>
      <c r="Q740" s="38" t="s">
        <v>822</v>
      </c>
      <c r="R740" s="6">
        <v>7</v>
      </c>
      <c r="S740" s="6" t="s">
        <v>681</v>
      </c>
      <c r="T740" s="186">
        <v>63</v>
      </c>
      <c r="U740" s="186">
        <v>0</v>
      </c>
      <c r="V740" s="186">
        <v>55</v>
      </c>
      <c r="W740" s="186">
        <v>51</v>
      </c>
      <c r="X740" s="186">
        <f>W740*W740/V740</f>
        <v>47.290909090909089</v>
      </c>
      <c r="Y740" s="186">
        <f>X740*X740/W740</f>
        <v>43.851570247933878</v>
      </c>
      <c r="Z740" s="87" t="s">
        <v>1199</v>
      </c>
      <c r="AA740" s="147"/>
    </row>
    <row r="741" spans="1:27" ht="89.25" x14ac:dyDescent="0.25">
      <c r="A741" s="5">
        <v>733</v>
      </c>
      <c r="B741" s="6" t="s">
        <v>123</v>
      </c>
      <c r="C741" s="6" t="s">
        <v>9005</v>
      </c>
      <c r="D741" s="8" t="s">
        <v>1972</v>
      </c>
      <c r="E741" s="6" t="s">
        <v>289</v>
      </c>
      <c r="F741" s="6" t="s">
        <v>1973</v>
      </c>
      <c r="G741" s="8">
        <v>39448</v>
      </c>
      <c r="H741" s="8">
        <v>39448</v>
      </c>
      <c r="I741" s="102" t="s">
        <v>1346</v>
      </c>
      <c r="J741" s="8" t="s">
        <v>176</v>
      </c>
      <c r="K741" s="6" t="s">
        <v>1974</v>
      </c>
      <c r="L741" s="6" t="s">
        <v>63</v>
      </c>
      <c r="M741" s="186" t="s">
        <v>1975</v>
      </c>
      <c r="N741" s="6" t="s">
        <v>66</v>
      </c>
      <c r="O741" s="6" t="s">
        <v>91</v>
      </c>
      <c r="P741" s="6" t="s">
        <v>251</v>
      </c>
      <c r="Q741" s="38"/>
      <c r="R741" s="6" t="s">
        <v>28</v>
      </c>
      <c r="S741" s="6" t="s">
        <v>256</v>
      </c>
      <c r="T741" s="186">
        <v>15511</v>
      </c>
      <c r="U741" s="186">
        <v>23965</v>
      </c>
      <c r="V741" s="186">
        <v>23000</v>
      </c>
      <c r="W741" s="186">
        <f>V741*V741/U741</f>
        <v>22073.857709159191</v>
      </c>
      <c r="X741" s="186">
        <f>W741*W741/V741</f>
        <v>21185.008441922026</v>
      </c>
      <c r="Y741" s="186">
        <f>X741*X741/W741</f>
        <v>20331.950518014044</v>
      </c>
      <c r="Z741" s="87" t="s">
        <v>1199</v>
      </c>
      <c r="AA741" s="147"/>
    </row>
    <row r="742" spans="1:27" ht="89.25" x14ac:dyDescent="0.25">
      <c r="A742" s="5">
        <v>734</v>
      </c>
      <c r="B742" s="6" t="s">
        <v>123</v>
      </c>
      <c r="C742" s="6" t="s">
        <v>9005</v>
      </c>
      <c r="D742" s="8" t="s">
        <v>1976</v>
      </c>
      <c r="E742" s="6" t="s">
        <v>289</v>
      </c>
      <c r="F742" s="6" t="s">
        <v>743</v>
      </c>
      <c r="G742" s="8">
        <v>39448</v>
      </c>
      <c r="H742" s="8">
        <v>39448</v>
      </c>
      <c r="I742" s="102" t="s">
        <v>1346</v>
      </c>
      <c r="J742" s="8" t="s">
        <v>176</v>
      </c>
      <c r="K742" s="6" t="s">
        <v>1555</v>
      </c>
      <c r="L742" s="6" t="s">
        <v>87</v>
      </c>
      <c r="M742" s="186" t="s">
        <v>1977</v>
      </c>
      <c r="N742" s="6" t="s">
        <v>66</v>
      </c>
      <c r="O742" s="6" t="s">
        <v>91</v>
      </c>
      <c r="P742" s="6" t="s">
        <v>251</v>
      </c>
      <c r="Q742" s="6"/>
      <c r="R742" s="6">
        <v>14</v>
      </c>
      <c r="S742" s="6" t="s">
        <v>2286</v>
      </c>
      <c r="T742" s="186">
        <v>322</v>
      </c>
      <c r="U742" s="186">
        <v>502</v>
      </c>
      <c r="V742" s="186">
        <v>502</v>
      </c>
      <c r="W742" s="186">
        <v>498.90123456790121</v>
      </c>
      <c r="X742" s="186">
        <v>495.82159731748203</v>
      </c>
      <c r="Y742" s="186">
        <v>495.82159731748203</v>
      </c>
      <c r="Z742" s="87">
        <v>495.82159731748203</v>
      </c>
      <c r="AA742" s="147"/>
    </row>
    <row r="743" spans="1:27" ht="114.75" x14ac:dyDescent="0.25">
      <c r="A743" s="5">
        <v>735</v>
      </c>
      <c r="B743" s="6" t="s">
        <v>123</v>
      </c>
      <c r="C743" s="6" t="s">
        <v>9005</v>
      </c>
      <c r="D743" s="8" t="s">
        <v>1978</v>
      </c>
      <c r="E743" s="6" t="s">
        <v>289</v>
      </c>
      <c r="F743" s="6" t="s">
        <v>1979</v>
      </c>
      <c r="G743" s="8">
        <v>39651</v>
      </c>
      <c r="H743" s="8">
        <v>39448</v>
      </c>
      <c r="I743" s="102" t="s">
        <v>1346</v>
      </c>
      <c r="J743" s="8" t="s">
        <v>176</v>
      </c>
      <c r="K743" s="6" t="s">
        <v>1980</v>
      </c>
      <c r="L743" s="6" t="s">
        <v>63</v>
      </c>
      <c r="M743" s="186" t="s">
        <v>1967</v>
      </c>
      <c r="N743" s="6" t="s">
        <v>66</v>
      </c>
      <c r="O743" s="6" t="s">
        <v>91</v>
      </c>
      <c r="P743" s="6" t="s">
        <v>251</v>
      </c>
      <c r="Q743" s="38"/>
      <c r="R743" s="6">
        <v>1</v>
      </c>
      <c r="S743" s="189" t="s">
        <v>1027</v>
      </c>
      <c r="T743" s="186">
        <v>1286495</v>
      </c>
      <c r="U743" s="186">
        <v>1594502</v>
      </c>
      <c r="V743" s="186">
        <v>1594502</v>
      </c>
      <c r="W743" s="186">
        <v>1691739.5987711847</v>
      </c>
      <c r="X743" s="186">
        <v>1600000</v>
      </c>
      <c r="Y743" s="186">
        <v>1513235.2531438565</v>
      </c>
      <c r="Z743" s="87">
        <v>1431175.5820983448</v>
      </c>
      <c r="AA743" s="6"/>
    </row>
    <row r="744" spans="1:27" ht="76.5" x14ac:dyDescent="0.25">
      <c r="A744" s="5">
        <v>736</v>
      </c>
      <c r="B744" s="6" t="s">
        <v>123</v>
      </c>
      <c r="C744" s="6" t="s">
        <v>9010</v>
      </c>
      <c r="D744" s="8" t="s">
        <v>1981</v>
      </c>
      <c r="E744" s="6" t="s">
        <v>289</v>
      </c>
      <c r="F744" s="6" t="s">
        <v>1982</v>
      </c>
      <c r="G744" s="8">
        <v>40645</v>
      </c>
      <c r="H744" s="8">
        <v>40544</v>
      </c>
      <c r="I744" s="102" t="s">
        <v>1346</v>
      </c>
      <c r="J744" s="8" t="s">
        <v>176</v>
      </c>
      <c r="K744" s="6" t="s">
        <v>1983</v>
      </c>
      <c r="L744" s="6" t="s">
        <v>63</v>
      </c>
      <c r="M744" s="186" t="s">
        <v>1967</v>
      </c>
      <c r="N744" s="6" t="s">
        <v>66</v>
      </c>
      <c r="O744" s="6" t="s">
        <v>91</v>
      </c>
      <c r="P744" s="6" t="s">
        <v>251</v>
      </c>
      <c r="Q744" s="38"/>
      <c r="R744" s="6">
        <v>1</v>
      </c>
      <c r="S744" s="189" t="s">
        <v>1027</v>
      </c>
      <c r="T744" s="186">
        <v>995230</v>
      </c>
      <c r="U744" s="186">
        <v>935131</v>
      </c>
      <c r="V744" s="186">
        <v>935131</v>
      </c>
      <c r="W744" s="186">
        <v>960742.630197822</v>
      </c>
      <c r="X744" s="186">
        <v>902726.2205917422</v>
      </c>
      <c r="Y744" s="186">
        <v>927450.33959931775</v>
      </c>
      <c r="Z744" s="87">
        <v>871444.3530840606</v>
      </c>
      <c r="AA744" s="6"/>
    </row>
    <row r="745" spans="1:27" ht="63.75" x14ac:dyDescent="0.25">
      <c r="A745" s="5">
        <v>737</v>
      </c>
      <c r="B745" s="6" t="s">
        <v>123</v>
      </c>
      <c r="C745" s="6" t="s">
        <v>9011</v>
      </c>
      <c r="D745" s="8" t="s">
        <v>1984</v>
      </c>
      <c r="E745" s="6" t="s">
        <v>1985</v>
      </c>
      <c r="F745" s="6" t="s">
        <v>1986</v>
      </c>
      <c r="G745" s="8">
        <v>41095</v>
      </c>
      <c r="H745" s="8">
        <v>40909</v>
      </c>
      <c r="I745" s="102" t="s">
        <v>1346</v>
      </c>
      <c r="J745" s="8" t="s">
        <v>176</v>
      </c>
      <c r="K745" s="6" t="s">
        <v>9129</v>
      </c>
      <c r="L745" s="6" t="s">
        <v>63</v>
      </c>
      <c r="M745" s="186" t="s">
        <v>1987</v>
      </c>
      <c r="N745" s="6" t="s">
        <v>66</v>
      </c>
      <c r="O745" s="6" t="s">
        <v>91</v>
      </c>
      <c r="P745" s="6" t="s">
        <v>251</v>
      </c>
      <c r="Q745" s="38">
        <v>86</v>
      </c>
      <c r="R745" s="7">
        <v>8</v>
      </c>
      <c r="S745" s="69" t="s">
        <v>843</v>
      </c>
      <c r="T745" s="186">
        <v>531267</v>
      </c>
      <c r="U745" s="186">
        <v>491526</v>
      </c>
      <c r="V745" s="186">
        <f>U745*U745/T745</f>
        <v>454757.79349366704</v>
      </c>
      <c r="W745" s="186">
        <f>V745*V745/U745</f>
        <v>420740.00305828929</v>
      </c>
      <c r="X745" s="186">
        <f>W745*W745/V745</f>
        <v>389266.88603513618</v>
      </c>
      <c r="Y745" s="186">
        <f>X745*X745/W745</f>
        <v>360148.09017933795</v>
      </c>
      <c r="Z745" s="87" t="s">
        <v>1199</v>
      </c>
      <c r="AA745" s="6"/>
    </row>
    <row r="746" spans="1:27" ht="153" x14ac:dyDescent="0.25">
      <c r="A746" s="5">
        <v>738</v>
      </c>
      <c r="B746" s="6" t="s">
        <v>123</v>
      </c>
      <c r="C746" s="6" t="s">
        <v>9011</v>
      </c>
      <c r="D746" s="8" t="s">
        <v>1988</v>
      </c>
      <c r="E746" s="6" t="s">
        <v>9170</v>
      </c>
      <c r="F746" s="6" t="s">
        <v>1989</v>
      </c>
      <c r="G746" s="8">
        <v>41095</v>
      </c>
      <c r="H746" s="8">
        <v>40909</v>
      </c>
      <c r="I746" s="102" t="s">
        <v>1346</v>
      </c>
      <c r="J746" s="8" t="s">
        <v>176</v>
      </c>
      <c r="K746" s="6" t="s">
        <v>2081</v>
      </c>
      <c r="L746" s="6" t="s">
        <v>63</v>
      </c>
      <c r="M746" s="186" t="s">
        <v>1990</v>
      </c>
      <c r="N746" s="6" t="s">
        <v>66</v>
      </c>
      <c r="O746" s="6" t="s">
        <v>91</v>
      </c>
      <c r="P746" s="6" t="s">
        <v>251</v>
      </c>
      <c r="Q746" s="38">
        <v>86</v>
      </c>
      <c r="R746" s="7">
        <v>8</v>
      </c>
      <c r="S746" s="69" t="s">
        <v>843</v>
      </c>
      <c r="T746" s="186">
        <v>35430</v>
      </c>
      <c r="U746" s="186">
        <v>21635</v>
      </c>
      <c r="V746" s="186">
        <v>21031</v>
      </c>
      <c r="W746" s="186">
        <v>21531</v>
      </c>
      <c r="X746" s="186">
        <f>W746*W746/V746</f>
        <v>22042.887214112499</v>
      </c>
      <c r="Y746" s="186">
        <f>X746*X746/W746</f>
        <v>22566.944254056212</v>
      </c>
      <c r="Z746" s="87" t="s">
        <v>1199</v>
      </c>
      <c r="AA746" s="6"/>
    </row>
    <row r="747" spans="1:27" ht="178.5" x14ac:dyDescent="0.25">
      <c r="A747" s="5">
        <v>739</v>
      </c>
      <c r="B747" s="6" t="s">
        <v>123</v>
      </c>
      <c r="C747" s="6" t="s">
        <v>9012</v>
      </c>
      <c r="D747" s="8" t="s">
        <v>1991</v>
      </c>
      <c r="E747" s="6" t="s">
        <v>10427</v>
      </c>
      <c r="F747" s="6" t="s">
        <v>1992</v>
      </c>
      <c r="G747" s="8">
        <v>41275</v>
      </c>
      <c r="H747" s="8">
        <v>42370</v>
      </c>
      <c r="I747" s="6" t="s">
        <v>1993</v>
      </c>
      <c r="J747" s="8">
        <v>45658</v>
      </c>
      <c r="K747" s="6" t="s">
        <v>9022</v>
      </c>
      <c r="L747" s="6" t="s">
        <v>62</v>
      </c>
      <c r="M747" s="6" t="s">
        <v>1947</v>
      </c>
      <c r="N747" s="6" t="s">
        <v>66</v>
      </c>
      <c r="O747" s="6" t="s">
        <v>91</v>
      </c>
      <c r="P747" s="6" t="s">
        <v>251</v>
      </c>
      <c r="Q747" s="38" t="s">
        <v>1994</v>
      </c>
      <c r="R747" s="7">
        <v>2</v>
      </c>
      <c r="S747" s="69" t="s">
        <v>224</v>
      </c>
      <c r="T747" s="186">
        <v>735660</v>
      </c>
      <c r="U747" s="186">
        <v>685170</v>
      </c>
      <c r="V747" s="186">
        <v>790156</v>
      </c>
      <c r="W747" s="186">
        <v>764305</v>
      </c>
      <c r="X747" s="186">
        <v>726836</v>
      </c>
      <c r="Y747" s="186">
        <v>689030</v>
      </c>
      <c r="Z747" s="87" t="s">
        <v>1199</v>
      </c>
      <c r="AA747" s="80"/>
    </row>
    <row r="748" spans="1:27" ht="76.5" x14ac:dyDescent="0.25">
      <c r="A748" s="5">
        <v>740</v>
      </c>
      <c r="B748" s="6" t="s">
        <v>123</v>
      </c>
      <c r="C748" s="6" t="s">
        <v>9013</v>
      </c>
      <c r="D748" s="8" t="s">
        <v>1995</v>
      </c>
      <c r="E748" s="6" t="s">
        <v>9171</v>
      </c>
      <c r="F748" s="6" t="s">
        <v>1996</v>
      </c>
      <c r="G748" s="8">
        <v>41457</v>
      </c>
      <c r="H748" s="8">
        <v>41275</v>
      </c>
      <c r="I748" s="6" t="s">
        <v>1997</v>
      </c>
      <c r="J748" s="8">
        <v>44927</v>
      </c>
      <c r="K748" s="6" t="s">
        <v>1998</v>
      </c>
      <c r="L748" s="6" t="s">
        <v>62</v>
      </c>
      <c r="M748" s="6" t="s">
        <v>1999</v>
      </c>
      <c r="N748" s="6" t="s">
        <v>66</v>
      </c>
      <c r="O748" s="6" t="s">
        <v>91</v>
      </c>
      <c r="P748" s="6" t="s">
        <v>251</v>
      </c>
      <c r="Q748" s="38" t="s">
        <v>2000</v>
      </c>
      <c r="R748" s="7">
        <v>2</v>
      </c>
      <c r="S748" s="69" t="s">
        <v>224</v>
      </c>
      <c r="T748" s="186">
        <v>330207</v>
      </c>
      <c r="U748" s="186">
        <v>344116</v>
      </c>
      <c r="V748" s="186">
        <f>U748*U748/T748</f>
        <v>358610.87577186432</v>
      </c>
      <c r="W748" s="186">
        <f>V748*V748/U748</f>
        <v>373716.30561166437</v>
      </c>
      <c r="X748" s="186">
        <f>W748*W748/V748</f>
        <v>389458.0073162092</v>
      </c>
      <c r="Y748" s="220" t="s">
        <v>232</v>
      </c>
      <c r="Z748" s="87" t="s">
        <v>1199</v>
      </c>
      <c r="AA748" s="6"/>
    </row>
    <row r="749" spans="1:27" ht="76.5" x14ac:dyDescent="0.25">
      <c r="A749" s="5">
        <v>741</v>
      </c>
      <c r="B749" s="6" t="s">
        <v>123</v>
      </c>
      <c r="C749" s="6" t="s">
        <v>9014</v>
      </c>
      <c r="D749" s="8" t="s">
        <v>2001</v>
      </c>
      <c r="E749" s="6" t="s">
        <v>2002</v>
      </c>
      <c r="F749" s="6" t="s">
        <v>2003</v>
      </c>
      <c r="G749" s="8">
        <v>42390</v>
      </c>
      <c r="H749" s="8">
        <v>42370</v>
      </c>
      <c r="I749" s="6" t="s">
        <v>5019</v>
      </c>
      <c r="J749" s="8">
        <v>43466</v>
      </c>
      <c r="K749" s="6" t="s">
        <v>2004</v>
      </c>
      <c r="L749" s="6" t="s">
        <v>63</v>
      </c>
      <c r="M749" s="186" t="s">
        <v>2005</v>
      </c>
      <c r="N749" s="6" t="s">
        <v>66</v>
      </c>
      <c r="O749" s="6" t="s">
        <v>91</v>
      </c>
      <c r="P749" s="6" t="s">
        <v>251</v>
      </c>
      <c r="Q749" s="38"/>
      <c r="R749" s="6" t="s">
        <v>28</v>
      </c>
      <c r="S749" s="6" t="s">
        <v>256</v>
      </c>
      <c r="T749" s="186">
        <v>0</v>
      </c>
      <c r="U749" s="186" t="s">
        <v>232</v>
      </c>
      <c r="V749" s="186" t="s">
        <v>232</v>
      </c>
      <c r="W749" s="186" t="s">
        <v>232</v>
      </c>
      <c r="X749" s="186" t="s">
        <v>232</v>
      </c>
      <c r="Y749" s="186" t="s">
        <v>232</v>
      </c>
      <c r="Z749" s="87" t="s">
        <v>1199</v>
      </c>
      <c r="AA749" s="80"/>
    </row>
    <row r="750" spans="1:27" ht="89.25" x14ac:dyDescent="0.25">
      <c r="A750" s="5">
        <v>742</v>
      </c>
      <c r="B750" s="6" t="s">
        <v>123</v>
      </c>
      <c r="C750" s="6" t="s">
        <v>9015</v>
      </c>
      <c r="D750" s="8" t="s">
        <v>2006</v>
      </c>
      <c r="E750" s="6" t="s">
        <v>2007</v>
      </c>
      <c r="F750" s="6" t="s">
        <v>2008</v>
      </c>
      <c r="G750" s="8">
        <v>42571</v>
      </c>
      <c r="H750" s="8">
        <v>42370</v>
      </c>
      <c r="I750" s="6" t="s">
        <v>8153</v>
      </c>
      <c r="J750" s="8">
        <v>44927</v>
      </c>
      <c r="K750" s="6" t="s">
        <v>2009</v>
      </c>
      <c r="L750" s="6" t="s">
        <v>87</v>
      </c>
      <c r="M750" s="186" t="s">
        <v>2010</v>
      </c>
      <c r="N750" s="6" t="s">
        <v>66</v>
      </c>
      <c r="O750" s="6" t="s">
        <v>91</v>
      </c>
      <c r="P750" s="6" t="s">
        <v>251</v>
      </c>
      <c r="Q750" s="38" t="s">
        <v>2011</v>
      </c>
      <c r="R750" s="6" t="s">
        <v>48</v>
      </c>
      <c r="S750" s="6" t="s">
        <v>576</v>
      </c>
      <c r="T750" s="186">
        <v>22748</v>
      </c>
      <c r="U750" s="186">
        <v>28263</v>
      </c>
      <c r="V750" s="186">
        <v>26000</v>
      </c>
      <c r="W750" s="186">
        <v>25000</v>
      </c>
      <c r="X750" s="186">
        <v>24000</v>
      </c>
      <c r="Y750" s="186" t="s">
        <v>232</v>
      </c>
      <c r="Z750" s="87" t="s">
        <v>1199</v>
      </c>
      <c r="AA750" s="6"/>
    </row>
    <row r="751" spans="1:27" ht="89.25" x14ac:dyDescent="0.25">
      <c r="A751" s="5">
        <v>743</v>
      </c>
      <c r="B751" s="6" t="s">
        <v>123</v>
      </c>
      <c r="C751" s="6" t="s">
        <v>9016</v>
      </c>
      <c r="D751" s="8" t="s">
        <v>2012</v>
      </c>
      <c r="E751" s="6" t="s">
        <v>2013</v>
      </c>
      <c r="F751" s="6" t="s">
        <v>2014</v>
      </c>
      <c r="G751" s="8">
        <v>43101</v>
      </c>
      <c r="H751" s="8">
        <v>43101</v>
      </c>
      <c r="I751" s="6" t="s">
        <v>8092</v>
      </c>
      <c r="J751" s="8">
        <v>46753</v>
      </c>
      <c r="K751" s="6" t="s">
        <v>10428</v>
      </c>
      <c r="L751" s="6" t="s">
        <v>62</v>
      </c>
      <c r="M751" s="6" t="s">
        <v>1949</v>
      </c>
      <c r="N751" s="6" t="s">
        <v>66</v>
      </c>
      <c r="O751" s="6" t="s">
        <v>91</v>
      </c>
      <c r="P751" s="6" t="s">
        <v>251</v>
      </c>
      <c r="Q751" s="38"/>
      <c r="R751" s="6">
        <v>14</v>
      </c>
      <c r="S751" s="6" t="s">
        <v>2286</v>
      </c>
      <c r="T751" s="186">
        <v>4777</v>
      </c>
      <c r="U751" s="186">
        <v>0</v>
      </c>
      <c r="V751" s="186">
        <v>0</v>
      </c>
      <c r="W751" s="186">
        <v>0</v>
      </c>
      <c r="X751" s="186">
        <v>0</v>
      </c>
      <c r="Y751" s="186">
        <v>0</v>
      </c>
      <c r="Z751" s="87" t="s">
        <v>1199</v>
      </c>
      <c r="AA751" s="80"/>
    </row>
    <row r="752" spans="1:27" ht="89.25" x14ac:dyDescent="0.25">
      <c r="A752" s="5">
        <v>744</v>
      </c>
      <c r="B752" s="6" t="s">
        <v>123</v>
      </c>
      <c r="C752" s="6" t="s">
        <v>9017</v>
      </c>
      <c r="D752" s="8" t="s">
        <v>2015</v>
      </c>
      <c r="E752" s="6" t="s">
        <v>2544</v>
      </c>
      <c r="F752" s="6" t="s">
        <v>10423</v>
      </c>
      <c r="G752" s="8">
        <v>43466</v>
      </c>
      <c r="H752" s="8">
        <v>43466</v>
      </c>
      <c r="I752" s="6" t="s">
        <v>316</v>
      </c>
      <c r="J752" s="37" t="s">
        <v>9108</v>
      </c>
      <c r="K752" s="6" t="s">
        <v>10429</v>
      </c>
      <c r="L752" s="6" t="s">
        <v>62</v>
      </c>
      <c r="M752" s="6" t="s">
        <v>1950</v>
      </c>
      <c r="N752" s="6" t="s">
        <v>66</v>
      </c>
      <c r="O752" s="6" t="s">
        <v>91</v>
      </c>
      <c r="P752" s="6" t="s">
        <v>251</v>
      </c>
      <c r="Q752" s="38" t="s">
        <v>1951</v>
      </c>
      <c r="R752" s="6">
        <v>2</v>
      </c>
      <c r="S752" s="6" t="s">
        <v>224</v>
      </c>
      <c r="T752" s="186" t="s">
        <v>232</v>
      </c>
      <c r="U752" s="186">
        <v>0</v>
      </c>
      <c r="V752" s="186">
        <v>1169</v>
      </c>
      <c r="W752" s="186">
        <v>13858</v>
      </c>
      <c r="X752" s="186">
        <v>23004</v>
      </c>
      <c r="Y752" s="186">
        <v>34506</v>
      </c>
      <c r="Z752" s="87" t="s">
        <v>1199</v>
      </c>
      <c r="AA752" s="6" t="s">
        <v>80</v>
      </c>
    </row>
    <row r="753" spans="1:27" ht="76.5" x14ac:dyDescent="0.25">
      <c r="A753" s="5">
        <v>745</v>
      </c>
      <c r="B753" s="6" t="s">
        <v>123</v>
      </c>
      <c r="C753" s="6" t="s">
        <v>9018</v>
      </c>
      <c r="D753" s="8" t="s">
        <v>2016</v>
      </c>
      <c r="E753" s="6" t="s">
        <v>289</v>
      </c>
      <c r="F753" s="6" t="s">
        <v>2082</v>
      </c>
      <c r="G753" s="8">
        <v>43831</v>
      </c>
      <c r="H753" s="8">
        <v>43466</v>
      </c>
      <c r="I753" s="6" t="s">
        <v>2017</v>
      </c>
      <c r="J753" s="8">
        <v>44927</v>
      </c>
      <c r="K753" s="6" t="s">
        <v>10430</v>
      </c>
      <c r="L753" s="6" t="s">
        <v>87</v>
      </c>
      <c r="M753" s="6" t="s">
        <v>2010</v>
      </c>
      <c r="N753" s="6" t="s">
        <v>66</v>
      </c>
      <c r="O753" s="6" t="s">
        <v>91</v>
      </c>
      <c r="P753" s="6" t="s">
        <v>251</v>
      </c>
      <c r="Q753" s="38" t="s">
        <v>332</v>
      </c>
      <c r="R753" s="6">
        <v>11</v>
      </c>
      <c r="S753" s="6" t="s">
        <v>576</v>
      </c>
      <c r="T753" s="186" t="s">
        <v>232</v>
      </c>
      <c r="U753" s="186">
        <v>70121</v>
      </c>
      <c r="V753" s="186">
        <v>68921</v>
      </c>
      <c r="W753" s="186">
        <v>67470</v>
      </c>
      <c r="X753" s="186">
        <v>66050</v>
      </c>
      <c r="Y753" s="220" t="s">
        <v>232</v>
      </c>
      <c r="Z753" s="87" t="s">
        <v>1199</v>
      </c>
      <c r="AA753" s="80"/>
    </row>
    <row r="754" spans="1:27" ht="63.75" x14ac:dyDescent="0.25">
      <c r="A754" s="5">
        <v>746</v>
      </c>
      <c r="B754" s="6" t="s">
        <v>123</v>
      </c>
      <c r="C754" s="1" t="s">
        <v>2018</v>
      </c>
      <c r="D754" s="8" t="s">
        <v>2019</v>
      </c>
      <c r="E754" s="147" t="s">
        <v>1215</v>
      </c>
      <c r="F754" s="147" t="s">
        <v>1559</v>
      </c>
      <c r="G754" s="8">
        <v>39448</v>
      </c>
      <c r="H754" s="8">
        <v>39448</v>
      </c>
      <c r="I754" s="6" t="s">
        <v>1346</v>
      </c>
      <c r="J754" s="8" t="s">
        <v>176</v>
      </c>
      <c r="K754" s="147" t="s">
        <v>10431</v>
      </c>
      <c r="L754" s="147" t="s">
        <v>87</v>
      </c>
      <c r="M754" s="147" t="s">
        <v>2020</v>
      </c>
      <c r="N754" s="147" t="s">
        <v>94</v>
      </c>
      <c r="O754" s="147" t="s">
        <v>91</v>
      </c>
      <c r="P754" s="147" t="s">
        <v>600</v>
      </c>
      <c r="Q754" s="51"/>
      <c r="R754" s="189" t="s">
        <v>45</v>
      </c>
      <c r="S754" s="189" t="s">
        <v>530</v>
      </c>
      <c r="T754" s="187">
        <v>2</v>
      </c>
      <c r="U754" s="187">
        <v>0</v>
      </c>
      <c r="V754" s="187">
        <v>0</v>
      </c>
      <c r="W754" s="187">
        <v>0</v>
      </c>
      <c r="X754" s="187">
        <v>0</v>
      </c>
      <c r="Y754" s="187">
        <v>0</v>
      </c>
      <c r="Z754" s="152" t="s">
        <v>226</v>
      </c>
      <c r="AA754" s="147"/>
    </row>
    <row r="755" spans="1:27" ht="63.75" x14ac:dyDescent="0.25">
      <c r="A755" s="5">
        <v>747</v>
      </c>
      <c r="B755" s="6" t="s">
        <v>123</v>
      </c>
      <c r="C755" s="1" t="s">
        <v>2018</v>
      </c>
      <c r="D755" s="8" t="s">
        <v>2021</v>
      </c>
      <c r="E755" s="147" t="s">
        <v>1215</v>
      </c>
      <c r="F755" s="147" t="s">
        <v>1562</v>
      </c>
      <c r="G755" s="8">
        <v>39448</v>
      </c>
      <c r="H755" s="8">
        <v>39448</v>
      </c>
      <c r="I755" s="6" t="s">
        <v>1346</v>
      </c>
      <c r="J755" s="8" t="s">
        <v>176</v>
      </c>
      <c r="K755" s="147" t="s">
        <v>10432</v>
      </c>
      <c r="L755" s="147" t="s">
        <v>87</v>
      </c>
      <c r="M755" s="147" t="s">
        <v>2020</v>
      </c>
      <c r="N755" s="147" t="s">
        <v>94</v>
      </c>
      <c r="O755" s="147" t="s">
        <v>91</v>
      </c>
      <c r="P755" s="147" t="s">
        <v>600</v>
      </c>
      <c r="Q755" s="51"/>
      <c r="R755" s="189" t="s">
        <v>45</v>
      </c>
      <c r="S755" s="189" t="s">
        <v>530</v>
      </c>
      <c r="T755" s="187">
        <v>0</v>
      </c>
      <c r="U755" s="187">
        <v>0</v>
      </c>
      <c r="V755" s="187">
        <v>0</v>
      </c>
      <c r="W755" s="187">
        <v>0</v>
      </c>
      <c r="X755" s="187">
        <v>0</v>
      </c>
      <c r="Y755" s="187">
        <v>0</v>
      </c>
      <c r="Z755" s="152" t="s">
        <v>226</v>
      </c>
      <c r="AA755" s="147"/>
    </row>
    <row r="756" spans="1:27" ht="63.75" x14ac:dyDescent="0.25">
      <c r="A756" s="5">
        <v>748</v>
      </c>
      <c r="B756" s="6" t="s">
        <v>123</v>
      </c>
      <c r="C756" s="1" t="s">
        <v>2018</v>
      </c>
      <c r="D756" s="8" t="s">
        <v>2022</v>
      </c>
      <c r="E756" s="147" t="s">
        <v>1215</v>
      </c>
      <c r="F756" s="147" t="s">
        <v>362</v>
      </c>
      <c r="G756" s="8">
        <v>39448</v>
      </c>
      <c r="H756" s="8">
        <v>39448</v>
      </c>
      <c r="I756" s="6" t="s">
        <v>1346</v>
      </c>
      <c r="J756" s="8" t="s">
        <v>176</v>
      </c>
      <c r="K756" s="147" t="s">
        <v>10433</v>
      </c>
      <c r="L756" s="147" t="s">
        <v>87</v>
      </c>
      <c r="M756" s="147" t="s">
        <v>2020</v>
      </c>
      <c r="N756" s="147" t="s">
        <v>94</v>
      </c>
      <c r="O756" s="147" t="s">
        <v>91</v>
      </c>
      <c r="P756" s="147" t="s">
        <v>600</v>
      </c>
      <c r="Q756" s="51"/>
      <c r="R756" s="189" t="s">
        <v>45</v>
      </c>
      <c r="S756" s="189" t="s">
        <v>530</v>
      </c>
      <c r="T756" s="187">
        <v>0</v>
      </c>
      <c r="U756" s="187">
        <v>0</v>
      </c>
      <c r="V756" s="187">
        <v>0</v>
      </c>
      <c r="W756" s="187">
        <v>0</v>
      </c>
      <c r="X756" s="187">
        <v>0</v>
      </c>
      <c r="Y756" s="187">
        <v>0</v>
      </c>
      <c r="Z756" s="152" t="s">
        <v>226</v>
      </c>
      <c r="AA756" s="147"/>
    </row>
    <row r="757" spans="1:27" ht="63.75" x14ac:dyDescent="0.25">
      <c r="A757" s="5">
        <v>749</v>
      </c>
      <c r="B757" s="6" t="s">
        <v>123</v>
      </c>
      <c r="C757" s="1" t="s">
        <v>2018</v>
      </c>
      <c r="D757" s="8" t="s">
        <v>2023</v>
      </c>
      <c r="E757" s="147" t="s">
        <v>1215</v>
      </c>
      <c r="F757" s="147" t="s">
        <v>366</v>
      </c>
      <c r="G757" s="8">
        <v>39448</v>
      </c>
      <c r="H757" s="8">
        <v>39448</v>
      </c>
      <c r="I757" s="6" t="s">
        <v>1346</v>
      </c>
      <c r="J757" s="8" t="s">
        <v>176</v>
      </c>
      <c r="K757" s="147" t="s">
        <v>10434</v>
      </c>
      <c r="L757" s="147" t="s">
        <v>87</v>
      </c>
      <c r="M757" s="147" t="s">
        <v>2020</v>
      </c>
      <c r="N757" s="147" t="s">
        <v>94</v>
      </c>
      <c r="O757" s="147" t="s">
        <v>91</v>
      </c>
      <c r="P757" s="147" t="s">
        <v>600</v>
      </c>
      <c r="Q757" s="51"/>
      <c r="R757" s="189" t="s">
        <v>45</v>
      </c>
      <c r="S757" s="189" t="s">
        <v>530</v>
      </c>
      <c r="T757" s="187">
        <v>0</v>
      </c>
      <c r="U757" s="187">
        <v>0</v>
      </c>
      <c r="V757" s="187">
        <v>0</v>
      </c>
      <c r="W757" s="187">
        <v>0</v>
      </c>
      <c r="X757" s="187">
        <v>0</v>
      </c>
      <c r="Y757" s="187">
        <v>0</v>
      </c>
      <c r="Z757" s="152" t="s">
        <v>226</v>
      </c>
      <c r="AA757" s="147"/>
    </row>
    <row r="758" spans="1:27" ht="63.75" x14ac:dyDescent="0.25">
      <c r="A758" s="5">
        <v>750</v>
      </c>
      <c r="B758" s="6" t="s">
        <v>123</v>
      </c>
      <c r="C758" s="1" t="s">
        <v>2018</v>
      </c>
      <c r="D758" s="8" t="s">
        <v>2024</v>
      </c>
      <c r="E758" s="147" t="s">
        <v>1215</v>
      </c>
      <c r="F758" s="147" t="s">
        <v>364</v>
      </c>
      <c r="G758" s="8">
        <v>39448</v>
      </c>
      <c r="H758" s="8">
        <v>39448</v>
      </c>
      <c r="I758" s="6" t="s">
        <v>1346</v>
      </c>
      <c r="J758" s="8" t="s">
        <v>176</v>
      </c>
      <c r="K758" s="147" t="s">
        <v>10435</v>
      </c>
      <c r="L758" s="147" t="s">
        <v>87</v>
      </c>
      <c r="M758" s="147" t="s">
        <v>2020</v>
      </c>
      <c r="N758" s="147" t="s">
        <v>94</v>
      </c>
      <c r="O758" s="147" t="s">
        <v>91</v>
      </c>
      <c r="P758" s="147" t="s">
        <v>600</v>
      </c>
      <c r="Q758" s="51"/>
      <c r="R758" s="189" t="s">
        <v>45</v>
      </c>
      <c r="S758" s="189" t="s">
        <v>530</v>
      </c>
      <c r="T758" s="187">
        <v>0</v>
      </c>
      <c r="U758" s="187">
        <v>0</v>
      </c>
      <c r="V758" s="187">
        <v>0</v>
      </c>
      <c r="W758" s="187">
        <v>0</v>
      </c>
      <c r="X758" s="187">
        <v>0</v>
      </c>
      <c r="Y758" s="187">
        <v>0</v>
      </c>
      <c r="Z758" s="152" t="s">
        <v>226</v>
      </c>
      <c r="AA758" s="147"/>
    </row>
    <row r="759" spans="1:27" ht="63.75" x14ac:dyDescent="0.25">
      <c r="A759" s="5">
        <v>751</v>
      </c>
      <c r="B759" s="6" t="s">
        <v>123</v>
      </c>
      <c r="C759" s="1" t="s">
        <v>2018</v>
      </c>
      <c r="D759" s="8" t="s">
        <v>2025</v>
      </c>
      <c r="E759" s="147" t="s">
        <v>1215</v>
      </c>
      <c r="F759" s="147" t="s">
        <v>2026</v>
      </c>
      <c r="G759" s="8">
        <v>39448</v>
      </c>
      <c r="H759" s="8">
        <v>39448</v>
      </c>
      <c r="I759" s="6" t="s">
        <v>1346</v>
      </c>
      <c r="J759" s="8" t="s">
        <v>176</v>
      </c>
      <c r="K759" s="147" t="s">
        <v>10436</v>
      </c>
      <c r="L759" s="147" t="s">
        <v>87</v>
      </c>
      <c r="M759" s="147" t="s">
        <v>2020</v>
      </c>
      <c r="N759" s="147" t="s">
        <v>94</v>
      </c>
      <c r="O759" s="147" t="s">
        <v>91</v>
      </c>
      <c r="P759" s="147" t="s">
        <v>600</v>
      </c>
      <c r="Q759" s="51"/>
      <c r="R759" s="189" t="s">
        <v>45</v>
      </c>
      <c r="S759" s="189" t="s">
        <v>530</v>
      </c>
      <c r="T759" s="187">
        <v>119</v>
      </c>
      <c r="U759" s="187">
        <v>96</v>
      </c>
      <c r="V759" s="187">
        <v>96</v>
      </c>
      <c r="W759" s="187">
        <v>96</v>
      </c>
      <c r="X759" s="187">
        <v>96</v>
      </c>
      <c r="Y759" s="187">
        <v>96</v>
      </c>
      <c r="Z759" s="152" t="s">
        <v>226</v>
      </c>
      <c r="AA759" s="147"/>
    </row>
    <row r="760" spans="1:27" ht="63.75" x14ac:dyDescent="0.25">
      <c r="A760" s="5">
        <v>752</v>
      </c>
      <c r="B760" s="6" t="s">
        <v>123</v>
      </c>
      <c r="C760" s="1" t="s">
        <v>2018</v>
      </c>
      <c r="D760" s="8" t="s">
        <v>2027</v>
      </c>
      <c r="E760" s="147" t="s">
        <v>1215</v>
      </c>
      <c r="F760" s="147" t="s">
        <v>2028</v>
      </c>
      <c r="G760" s="8">
        <v>39448</v>
      </c>
      <c r="H760" s="8">
        <v>39448</v>
      </c>
      <c r="I760" s="6" t="s">
        <v>1346</v>
      </c>
      <c r="J760" s="8" t="s">
        <v>176</v>
      </c>
      <c r="K760" s="147" t="s">
        <v>10437</v>
      </c>
      <c r="L760" s="147" t="s">
        <v>87</v>
      </c>
      <c r="M760" s="147" t="s">
        <v>2020</v>
      </c>
      <c r="N760" s="147" t="s">
        <v>94</v>
      </c>
      <c r="O760" s="147" t="s">
        <v>91</v>
      </c>
      <c r="P760" s="147" t="s">
        <v>600</v>
      </c>
      <c r="Q760" s="51"/>
      <c r="R760" s="189" t="s">
        <v>45</v>
      </c>
      <c r="S760" s="189" t="s">
        <v>530</v>
      </c>
      <c r="T760" s="187">
        <v>2288</v>
      </c>
      <c r="U760" s="187">
        <v>1966</v>
      </c>
      <c r="V760" s="187">
        <v>1966</v>
      </c>
      <c r="W760" s="187">
        <v>1966</v>
      </c>
      <c r="X760" s="187">
        <v>1966</v>
      </c>
      <c r="Y760" s="187">
        <v>1966</v>
      </c>
      <c r="Z760" s="152" t="s">
        <v>226</v>
      </c>
      <c r="AA760" s="147"/>
    </row>
    <row r="761" spans="1:27" ht="63.75" x14ac:dyDescent="0.25">
      <c r="A761" s="5">
        <v>753</v>
      </c>
      <c r="B761" s="6" t="s">
        <v>123</v>
      </c>
      <c r="C761" s="1" t="s">
        <v>2018</v>
      </c>
      <c r="D761" s="8" t="s">
        <v>2029</v>
      </c>
      <c r="E761" s="147" t="s">
        <v>1215</v>
      </c>
      <c r="F761" s="147" t="s">
        <v>2030</v>
      </c>
      <c r="G761" s="8">
        <v>39448</v>
      </c>
      <c r="H761" s="8">
        <v>39448</v>
      </c>
      <c r="I761" s="6" t="s">
        <v>1346</v>
      </c>
      <c r="J761" s="8" t="s">
        <v>176</v>
      </c>
      <c r="K761" s="147" t="s">
        <v>10438</v>
      </c>
      <c r="L761" s="147" t="s">
        <v>87</v>
      </c>
      <c r="M761" s="147" t="s">
        <v>2020</v>
      </c>
      <c r="N761" s="147" t="s">
        <v>94</v>
      </c>
      <c r="O761" s="147" t="s">
        <v>91</v>
      </c>
      <c r="P761" s="147" t="s">
        <v>600</v>
      </c>
      <c r="Q761" s="51"/>
      <c r="R761" s="189" t="s">
        <v>45</v>
      </c>
      <c r="S761" s="189" t="s">
        <v>530</v>
      </c>
      <c r="T761" s="187">
        <v>7</v>
      </c>
      <c r="U761" s="187">
        <v>6</v>
      </c>
      <c r="V761" s="187">
        <v>6</v>
      </c>
      <c r="W761" s="187">
        <v>6</v>
      </c>
      <c r="X761" s="187">
        <v>6</v>
      </c>
      <c r="Y761" s="187">
        <v>6</v>
      </c>
      <c r="Z761" s="152" t="s">
        <v>226</v>
      </c>
      <c r="AA761" s="147"/>
    </row>
    <row r="762" spans="1:27" ht="89.25" x14ac:dyDescent="0.25">
      <c r="A762" s="5">
        <v>754</v>
      </c>
      <c r="B762" s="6" t="s">
        <v>123</v>
      </c>
      <c r="C762" s="1" t="s">
        <v>2018</v>
      </c>
      <c r="D762" s="8" t="s">
        <v>2031</v>
      </c>
      <c r="E762" s="147" t="s">
        <v>1215</v>
      </c>
      <c r="F762" s="147" t="s">
        <v>2032</v>
      </c>
      <c r="G762" s="8">
        <v>39448</v>
      </c>
      <c r="H762" s="8">
        <v>39448</v>
      </c>
      <c r="I762" s="6" t="s">
        <v>1346</v>
      </c>
      <c r="J762" s="8" t="s">
        <v>176</v>
      </c>
      <c r="K762" s="147" t="s">
        <v>10439</v>
      </c>
      <c r="L762" s="147" t="s">
        <v>87</v>
      </c>
      <c r="M762" s="147" t="s">
        <v>2020</v>
      </c>
      <c r="N762" s="147" t="s">
        <v>94</v>
      </c>
      <c r="O762" s="147" t="s">
        <v>91</v>
      </c>
      <c r="P762" s="147" t="s">
        <v>600</v>
      </c>
      <c r="Q762" s="50"/>
      <c r="R762" s="189" t="s">
        <v>45</v>
      </c>
      <c r="S762" s="189" t="s">
        <v>530</v>
      </c>
      <c r="T762" s="187">
        <v>3</v>
      </c>
      <c r="U762" s="187">
        <v>2</v>
      </c>
      <c r="V762" s="187">
        <v>2</v>
      </c>
      <c r="W762" s="187">
        <v>2</v>
      </c>
      <c r="X762" s="187">
        <v>2</v>
      </c>
      <c r="Y762" s="187">
        <v>2</v>
      </c>
      <c r="Z762" s="152" t="s">
        <v>226</v>
      </c>
      <c r="AA762" s="80"/>
    </row>
    <row r="763" spans="1:27" ht="76.5" x14ac:dyDescent="0.25">
      <c r="A763" s="5">
        <v>755</v>
      </c>
      <c r="B763" s="6" t="s">
        <v>123</v>
      </c>
      <c r="C763" s="1" t="s">
        <v>2018</v>
      </c>
      <c r="D763" s="8" t="s">
        <v>2033</v>
      </c>
      <c r="E763" s="147" t="s">
        <v>1215</v>
      </c>
      <c r="F763" s="147" t="s">
        <v>2034</v>
      </c>
      <c r="G763" s="8">
        <v>39448</v>
      </c>
      <c r="H763" s="8">
        <v>39448</v>
      </c>
      <c r="I763" s="6" t="s">
        <v>1346</v>
      </c>
      <c r="J763" s="8" t="s">
        <v>176</v>
      </c>
      <c r="K763" s="147" t="s">
        <v>10440</v>
      </c>
      <c r="L763" s="147" t="s">
        <v>87</v>
      </c>
      <c r="M763" s="147" t="s">
        <v>2020</v>
      </c>
      <c r="N763" s="147" t="s">
        <v>94</v>
      </c>
      <c r="O763" s="147" t="s">
        <v>91</v>
      </c>
      <c r="P763" s="147" t="s">
        <v>600</v>
      </c>
      <c r="Q763" s="50"/>
      <c r="R763" s="189" t="s">
        <v>45</v>
      </c>
      <c r="S763" s="189" t="s">
        <v>530</v>
      </c>
      <c r="T763" s="187">
        <v>32</v>
      </c>
      <c r="U763" s="187">
        <v>23</v>
      </c>
      <c r="V763" s="187">
        <v>23</v>
      </c>
      <c r="W763" s="187">
        <v>23</v>
      </c>
      <c r="X763" s="187">
        <v>23</v>
      </c>
      <c r="Y763" s="187">
        <v>23</v>
      </c>
      <c r="Z763" s="152" t="s">
        <v>226</v>
      </c>
      <c r="AA763" s="80"/>
    </row>
    <row r="764" spans="1:27" ht="63.75" x14ac:dyDescent="0.25">
      <c r="A764" s="5">
        <v>756</v>
      </c>
      <c r="B764" s="6" t="s">
        <v>123</v>
      </c>
      <c r="C764" s="1" t="s">
        <v>2035</v>
      </c>
      <c r="D764" s="8" t="s">
        <v>2036</v>
      </c>
      <c r="E764" s="147" t="s">
        <v>1215</v>
      </c>
      <c r="F764" s="6" t="s">
        <v>2037</v>
      </c>
      <c r="G764" s="8">
        <v>40544</v>
      </c>
      <c r="H764" s="8">
        <v>40544</v>
      </c>
      <c r="I764" s="6" t="s">
        <v>1346</v>
      </c>
      <c r="J764" s="8" t="s">
        <v>176</v>
      </c>
      <c r="K764" s="147" t="s">
        <v>10441</v>
      </c>
      <c r="L764" s="147" t="s">
        <v>87</v>
      </c>
      <c r="M764" s="147" t="s">
        <v>2020</v>
      </c>
      <c r="N764" s="147" t="s">
        <v>94</v>
      </c>
      <c r="O764" s="147" t="s">
        <v>91</v>
      </c>
      <c r="P764" s="147" t="s">
        <v>600</v>
      </c>
      <c r="Q764" s="50"/>
      <c r="R764" s="189" t="s">
        <v>45</v>
      </c>
      <c r="S764" s="189" t="s">
        <v>530</v>
      </c>
      <c r="T764" s="187">
        <v>216</v>
      </c>
      <c r="U764" s="187">
        <v>195</v>
      </c>
      <c r="V764" s="187">
        <v>195</v>
      </c>
      <c r="W764" s="187">
        <v>195</v>
      </c>
      <c r="X764" s="187">
        <v>195</v>
      </c>
      <c r="Y764" s="187">
        <v>195</v>
      </c>
      <c r="Z764" s="152" t="s">
        <v>226</v>
      </c>
      <c r="AA764" s="80"/>
    </row>
    <row r="765" spans="1:27" ht="63.75" x14ac:dyDescent="0.25">
      <c r="A765" s="5">
        <v>757</v>
      </c>
      <c r="B765" s="6" t="s">
        <v>123</v>
      </c>
      <c r="C765" s="1" t="s">
        <v>9019</v>
      </c>
      <c r="D765" s="8" t="s">
        <v>2038</v>
      </c>
      <c r="E765" s="147" t="s">
        <v>1215</v>
      </c>
      <c r="F765" s="6" t="s">
        <v>2039</v>
      </c>
      <c r="G765" s="8">
        <v>40909</v>
      </c>
      <c r="H765" s="8">
        <v>40909</v>
      </c>
      <c r="I765" s="6" t="s">
        <v>1346</v>
      </c>
      <c r="J765" s="8" t="s">
        <v>176</v>
      </c>
      <c r="K765" s="147" t="s">
        <v>10442</v>
      </c>
      <c r="L765" s="147" t="s">
        <v>87</v>
      </c>
      <c r="M765" s="147" t="s">
        <v>2020</v>
      </c>
      <c r="N765" s="147" t="s">
        <v>94</v>
      </c>
      <c r="O765" s="147" t="s">
        <v>91</v>
      </c>
      <c r="P765" s="147" t="s">
        <v>600</v>
      </c>
      <c r="Q765" s="50"/>
      <c r="R765" s="189" t="s">
        <v>45</v>
      </c>
      <c r="S765" s="189" t="s">
        <v>530</v>
      </c>
      <c r="T765" s="223" t="s">
        <v>232</v>
      </c>
      <c r="U765" s="187">
        <v>53401</v>
      </c>
      <c r="V765" s="187">
        <v>54202.02</v>
      </c>
      <c r="W765" s="187">
        <v>54906.6</v>
      </c>
      <c r="X765" s="187">
        <v>55345.9</v>
      </c>
      <c r="Y765" s="187">
        <f>X765*1.005</f>
        <v>55622.629499999995</v>
      </c>
      <c r="Z765" s="152" t="s">
        <v>226</v>
      </c>
      <c r="AA765" s="80"/>
    </row>
    <row r="766" spans="1:27" ht="76.5" x14ac:dyDescent="0.25">
      <c r="A766" s="5">
        <v>758</v>
      </c>
      <c r="B766" s="6" t="s">
        <v>123</v>
      </c>
      <c r="C766" s="1" t="s">
        <v>9020</v>
      </c>
      <c r="D766" s="8" t="s">
        <v>2040</v>
      </c>
      <c r="E766" s="147" t="s">
        <v>10443</v>
      </c>
      <c r="F766" s="6" t="s">
        <v>2070</v>
      </c>
      <c r="G766" s="8">
        <v>43466</v>
      </c>
      <c r="H766" s="8">
        <v>43466</v>
      </c>
      <c r="I766" s="6" t="s">
        <v>1346</v>
      </c>
      <c r="J766" s="8" t="s">
        <v>176</v>
      </c>
      <c r="K766" s="147" t="s">
        <v>10444</v>
      </c>
      <c r="L766" s="147" t="s">
        <v>87</v>
      </c>
      <c r="M766" s="147" t="s">
        <v>2020</v>
      </c>
      <c r="N766" s="147" t="s">
        <v>94</v>
      </c>
      <c r="O766" s="147" t="s">
        <v>91</v>
      </c>
      <c r="P766" s="147" t="s">
        <v>600</v>
      </c>
      <c r="Q766" s="50"/>
      <c r="R766" s="189" t="s">
        <v>45</v>
      </c>
      <c r="S766" s="189" t="s">
        <v>530</v>
      </c>
      <c r="T766" s="187" t="s">
        <v>232</v>
      </c>
      <c r="U766" s="187">
        <v>634</v>
      </c>
      <c r="V766" s="187">
        <v>643.51</v>
      </c>
      <c r="W766" s="187">
        <v>651.88</v>
      </c>
      <c r="X766" s="187">
        <v>657.09</v>
      </c>
      <c r="Y766" s="187">
        <f>X766*1.005</f>
        <v>660.37545</v>
      </c>
      <c r="Z766" s="152" t="s">
        <v>226</v>
      </c>
      <c r="AA766" s="80"/>
    </row>
    <row r="767" spans="1:27" ht="63.75" x14ac:dyDescent="0.25">
      <c r="A767" s="5">
        <v>759</v>
      </c>
      <c r="B767" s="6" t="s">
        <v>123</v>
      </c>
      <c r="C767" s="1" t="s">
        <v>2041</v>
      </c>
      <c r="D767" s="8" t="s">
        <v>588</v>
      </c>
      <c r="E767" s="147" t="s">
        <v>10443</v>
      </c>
      <c r="F767" s="6" t="s">
        <v>2042</v>
      </c>
      <c r="G767" s="8">
        <v>39448</v>
      </c>
      <c r="H767" s="8">
        <v>39448</v>
      </c>
      <c r="I767" s="6" t="s">
        <v>1346</v>
      </c>
      <c r="J767" s="8" t="s">
        <v>176</v>
      </c>
      <c r="K767" s="147" t="s">
        <v>10445</v>
      </c>
      <c r="L767" s="147" t="s">
        <v>87</v>
      </c>
      <c r="M767" s="147" t="s">
        <v>2020</v>
      </c>
      <c r="N767" s="147" t="s">
        <v>94</v>
      </c>
      <c r="O767" s="147" t="s">
        <v>91</v>
      </c>
      <c r="P767" s="147" t="s">
        <v>600</v>
      </c>
      <c r="Q767" s="50"/>
      <c r="R767" s="189" t="s">
        <v>45</v>
      </c>
      <c r="S767" s="189" t="s">
        <v>530</v>
      </c>
      <c r="T767" s="187">
        <v>1601</v>
      </c>
      <c r="U767" s="187">
        <v>1645</v>
      </c>
      <c r="V767" s="187">
        <v>1645</v>
      </c>
      <c r="W767" s="187">
        <v>1645</v>
      </c>
      <c r="X767" s="187">
        <v>1645</v>
      </c>
      <c r="Y767" s="187">
        <v>1645</v>
      </c>
      <c r="Z767" s="152" t="s">
        <v>226</v>
      </c>
      <c r="AA767" s="80"/>
    </row>
    <row r="768" spans="1:27" ht="76.5" x14ac:dyDescent="0.25">
      <c r="A768" s="5">
        <v>760</v>
      </c>
      <c r="B768" s="6" t="s">
        <v>123</v>
      </c>
      <c r="C768" s="1" t="s">
        <v>2041</v>
      </c>
      <c r="D768" s="8" t="s">
        <v>2043</v>
      </c>
      <c r="E768" s="147" t="s">
        <v>2044</v>
      </c>
      <c r="F768" s="6" t="s">
        <v>2045</v>
      </c>
      <c r="G768" s="8">
        <v>39448</v>
      </c>
      <c r="H768" s="8">
        <v>39448</v>
      </c>
      <c r="I768" s="6" t="s">
        <v>1346</v>
      </c>
      <c r="J768" s="8" t="s">
        <v>176</v>
      </c>
      <c r="K768" s="147" t="s">
        <v>2046</v>
      </c>
      <c r="L768" s="147" t="s">
        <v>87</v>
      </c>
      <c r="M768" s="147" t="s">
        <v>2047</v>
      </c>
      <c r="N768" s="147" t="s">
        <v>94</v>
      </c>
      <c r="O768" s="147" t="s">
        <v>91</v>
      </c>
      <c r="P768" s="147" t="s">
        <v>600</v>
      </c>
      <c r="Q768" s="50"/>
      <c r="R768" s="189" t="s">
        <v>42</v>
      </c>
      <c r="S768" s="189" t="s">
        <v>2048</v>
      </c>
      <c r="T768" s="187">
        <v>18</v>
      </c>
      <c r="U768" s="187">
        <v>18</v>
      </c>
      <c r="V768" s="187">
        <v>18</v>
      </c>
      <c r="W768" s="187">
        <v>18</v>
      </c>
      <c r="X768" s="187">
        <v>18</v>
      </c>
      <c r="Y768" s="187">
        <v>18</v>
      </c>
      <c r="Z768" s="87" t="s">
        <v>1199</v>
      </c>
      <c r="AA768" s="80"/>
    </row>
    <row r="769" spans="1:27" ht="63.75" x14ac:dyDescent="0.25">
      <c r="A769" s="5">
        <v>761</v>
      </c>
      <c r="B769" s="6" t="s">
        <v>123</v>
      </c>
      <c r="C769" s="1" t="s">
        <v>2041</v>
      </c>
      <c r="D769" s="8" t="s">
        <v>748</v>
      </c>
      <c r="E769" s="6" t="s">
        <v>2049</v>
      </c>
      <c r="F769" s="6" t="s">
        <v>2050</v>
      </c>
      <c r="G769" s="8">
        <v>39448</v>
      </c>
      <c r="H769" s="8">
        <v>39448</v>
      </c>
      <c r="I769" s="6" t="s">
        <v>1346</v>
      </c>
      <c r="J769" s="8" t="s">
        <v>176</v>
      </c>
      <c r="K769" s="147" t="s">
        <v>10446</v>
      </c>
      <c r="L769" s="6" t="s">
        <v>63</v>
      </c>
      <c r="M769" s="147" t="s">
        <v>1967</v>
      </c>
      <c r="N769" s="147" t="s">
        <v>94</v>
      </c>
      <c r="O769" s="147" t="s">
        <v>91</v>
      </c>
      <c r="P769" s="147" t="s">
        <v>600</v>
      </c>
      <c r="Q769" s="50"/>
      <c r="R769" s="189" t="s">
        <v>20</v>
      </c>
      <c r="S769" s="57" t="s">
        <v>9348</v>
      </c>
      <c r="T769" s="187">
        <v>27825</v>
      </c>
      <c r="U769" s="187">
        <v>32533</v>
      </c>
      <c r="V769" s="187">
        <v>32533</v>
      </c>
      <c r="W769" s="187">
        <v>32533</v>
      </c>
      <c r="X769" s="187">
        <v>32533</v>
      </c>
      <c r="Y769" s="187">
        <v>32533</v>
      </c>
      <c r="Z769" s="87" t="s">
        <v>1199</v>
      </c>
      <c r="AA769" s="80"/>
    </row>
    <row r="770" spans="1:27" ht="76.5" x14ac:dyDescent="0.25">
      <c r="A770" s="5">
        <v>762</v>
      </c>
      <c r="B770" s="6" t="s">
        <v>123</v>
      </c>
      <c r="C770" s="1" t="s">
        <v>2041</v>
      </c>
      <c r="D770" s="8" t="s">
        <v>2051</v>
      </c>
      <c r="E770" s="6" t="s">
        <v>2052</v>
      </c>
      <c r="F770" s="6" t="s">
        <v>2053</v>
      </c>
      <c r="G770" s="8">
        <v>39448</v>
      </c>
      <c r="H770" s="8">
        <v>39448</v>
      </c>
      <c r="I770" s="6" t="s">
        <v>1346</v>
      </c>
      <c r="J770" s="8" t="s">
        <v>176</v>
      </c>
      <c r="K770" s="147" t="s">
        <v>10447</v>
      </c>
      <c r="L770" s="147" t="s">
        <v>62</v>
      </c>
      <c r="M770" s="147" t="s">
        <v>1999</v>
      </c>
      <c r="N770" s="147" t="s">
        <v>94</v>
      </c>
      <c r="O770" s="147" t="s">
        <v>91</v>
      </c>
      <c r="P770" s="147" t="s">
        <v>600</v>
      </c>
      <c r="Q770" s="51" t="s">
        <v>7989</v>
      </c>
      <c r="R770" s="38" t="s">
        <v>6973</v>
      </c>
      <c r="S770" s="186" t="s">
        <v>7988</v>
      </c>
      <c r="T770" s="187">
        <v>39861</v>
      </c>
      <c r="U770" s="187">
        <v>43742</v>
      </c>
      <c r="V770" s="187">
        <v>44923</v>
      </c>
      <c r="W770" s="187">
        <v>44967.96</v>
      </c>
      <c r="X770" s="187">
        <v>45552.5</v>
      </c>
      <c r="Y770" s="187">
        <f>X770*1.006</f>
        <v>45825.815000000002</v>
      </c>
      <c r="Z770" s="87" t="s">
        <v>1222</v>
      </c>
      <c r="AA770" s="80"/>
    </row>
    <row r="771" spans="1:27" ht="51" x14ac:dyDescent="0.25">
      <c r="A771" s="5">
        <v>763</v>
      </c>
      <c r="B771" s="6" t="s">
        <v>123</v>
      </c>
      <c r="C771" s="1" t="s">
        <v>2041</v>
      </c>
      <c r="D771" s="8" t="s">
        <v>2054</v>
      </c>
      <c r="E771" s="6" t="s">
        <v>2055</v>
      </c>
      <c r="F771" s="6" t="s">
        <v>2056</v>
      </c>
      <c r="G771" s="8">
        <v>39448</v>
      </c>
      <c r="H771" s="8">
        <v>39448</v>
      </c>
      <c r="I771" s="6" t="s">
        <v>1346</v>
      </c>
      <c r="J771" s="8" t="s">
        <v>176</v>
      </c>
      <c r="K771" s="147" t="s">
        <v>2057</v>
      </c>
      <c r="L771" s="44" t="s">
        <v>87</v>
      </c>
      <c r="M771" s="147" t="s">
        <v>1987</v>
      </c>
      <c r="N771" s="147" t="s">
        <v>94</v>
      </c>
      <c r="O771" s="147" t="s">
        <v>91</v>
      </c>
      <c r="P771" s="147" t="s">
        <v>600</v>
      </c>
      <c r="Q771" s="50"/>
      <c r="R771" s="189" t="s">
        <v>41</v>
      </c>
      <c r="S771" s="189" t="s">
        <v>843</v>
      </c>
      <c r="T771" s="187">
        <v>3962</v>
      </c>
      <c r="U771" s="187">
        <v>2499</v>
      </c>
      <c r="V771" s="187">
        <v>2499</v>
      </c>
      <c r="W771" s="187">
        <v>2499</v>
      </c>
      <c r="X771" s="187">
        <v>2499</v>
      </c>
      <c r="Y771" s="187">
        <v>2499</v>
      </c>
      <c r="Z771" s="87" t="s">
        <v>1199</v>
      </c>
      <c r="AA771" s="80"/>
    </row>
    <row r="772" spans="1:27" ht="89.25" x14ac:dyDescent="0.25">
      <c r="A772" s="5">
        <v>764</v>
      </c>
      <c r="B772" s="6" t="s">
        <v>123</v>
      </c>
      <c r="C772" s="1" t="s">
        <v>2041</v>
      </c>
      <c r="D772" s="8" t="s">
        <v>2058</v>
      </c>
      <c r="E772" s="6" t="s">
        <v>2059</v>
      </c>
      <c r="F772" s="6" t="s">
        <v>2060</v>
      </c>
      <c r="G772" s="8">
        <v>39448</v>
      </c>
      <c r="H772" s="8">
        <v>39448</v>
      </c>
      <c r="I772" s="6" t="s">
        <v>1346</v>
      </c>
      <c r="J772" s="8" t="s">
        <v>176</v>
      </c>
      <c r="K772" s="147" t="s">
        <v>10448</v>
      </c>
      <c r="L772" s="147" t="s">
        <v>62</v>
      </c>
      <c r="M772" s="1" t="s">
        <v>2061</v>
      </c>
      <c r="N772" s="147" t="s">
        <v>94</v>
      </c>
      <c r="O772" s="147" t="s">
        <v>91</v>
      </c>
      <c r="P772" s="147" t="s">
        <v>600</v>
      </c>
      <c r="Q772" s="50"/>
      <c r="R772" s="189" t="s">
        <v>54</v>
      </c>
      <c r="S772" s="6" t="s">
        <v>2286</v>
      </c>
      <c r="T772" s="187">
        <v>205</v>
      </c>
      <c r="U772" s="187">
        <v>264</v>
      </c>
      <c r="V772" s="187">
        <v>264</v>
      </c>
      <c r="W772" s="187">
        <v>264</v>
      </c>
      <c r="X772" s="187">
        <v>264</v>
      </c>
      <c r="Y772" s="187">
        <v>264</v>
      </c>
      <c r="Z772" s="87" t="s">
        <v>1199</v>
      </c>
      <c r="AA772" s="80"/>
    </row>
    <row r="773" spans="1:27" ht="89.25" x14ac:dyDescent="0.25">
      <c r="A773" s="5">
        <v>765</v>
      </c>
      <c r="B773" s="6" t="s">
        <v>123</v>
      </c>
      <c r="C773" s="1" t="s">
        <v>2041</v>
      </c>
      <c r="D773" s="8" t="s">
        <v>2062</v>
      </c>
      <c r="E773" s="6" t="s">
        <v>289</v>
      </c>
      <c r="F773" s="6" t="s">
        <v>2063</v>
      </c>
      <c r="G773" s="8">
        <v>39448</v>
      </c>
      <c r="H773" s="8">
        <v>39448</v>
      </c>
      <c r="I773" s="6" t="s">
        <v>1346</v>
      </c>
      <c r="J773" s="8" t="s">
        <v>176</v>
      </c>
      <c r="K773" s="147" t="s">
        <v>10449</v>
      </c>
      <c r="L773" s="147" t="s">
        <v>62</v>
      </c>
      <c r="M773" s="1" t="s">
        <v>2061</v>
      </c>
      <c r="N773" s="147" t="s">
        <v>94</v>
      </c>
      <c r="O773" s="147" t="s">
        <v>91</v>
      </c>
      <c r="P773" s="147" t="s">
        <v>600</v>
      </c>
      <c r="Q773" s="50"/>
      <c r="R773" s="189" t="s">
        <v>54</v>
      </c>
      <c r="S773" s="6" t="s">
        <v>2286</v>
      </c>
      <c r="T773" s="187">
        <v>0</v>
      </c>
      <c r="U773" s="187">
        <v>0</v>
      </c>
      <c r="V773" s="187">
        <v>0</v>
      </c>
      <c r="W773" s="187">
        <v>0</v>
      </c>
      <c r="X773" s="187">
        <v>0</v>
      </c>
      <c r="Y773" s="187">
        <v>0</v>
      </c>
      <c r="Z773" s="153" t="s">
        <v>831</v>
      </c>
      <c r="AA773" s="80"/>
    </row>
    <row r="774" spans="1:27" ht="76.5" x14ac:dyDescent="0.25">
      <c r="A774" s="5">
        <v>766</v>
      </c>
      <c r="B774" s="6" t="s">
        <v>123</v>
      </c>
      <c r="C774" s="1" t="s">
        <v>2064</v>
      </c>
      <c r="D774" s="8" t="s">
        <v>2065</v>
      </c>
      <c r="E774" s="6" t="s">
        <v>2066</v>
      </c>
      <c r="F774" s="6" t="s">
        <v>9003</v>
      </c>
      <c r="G774" s="8">
        <v>40317</v>
      </c>
      <c r="H774" s="8">
        <v>40179</v>
      </c>
      <c r="I774" s="6" t="s">
        <v>1346</v>
      </c>
      <c r="J774" s="8" t="s">
        <v>176</v>
      </c>
      <c r="K774" s="147" t="s">
        <v>10450</v>
      </c>
      <c r="L774" s="147" t="s">
        <v>87</v>
      </c>
      <c r="M774" s="147" t="s">
        <v>2047</v>
      </c>
      <c r="N774" s="147" t="s">
        <v>94</v>
      </c>
      <c r="O774" s="147" t="s">
        <v>91</v>
      </c>
      <c r="P774" s="147" t="s">
        <v>600</v>
      </c>
      <c r="Q774" s="50"/>
      <c r="R774" s="189">
        <v>10</v>
      </c>
      <c r="S774" s="189" t="s">
        <v>219</v>
      </c>
      <c r="T774" s="187">
        <v>17</v>
      </c>
      <c r="U774" s="187">
        <v>19</v>
      </c>
      <c r="V774" s="187">
        <v>19</v>
      </c>
      <c r="W774" s="187">
        <v>19</v>
      </c>
      <c r="X774" s="187">
        <v>19</v>
      </c>
      <c r="Y774" s="187">
        <v>19</v>
      </c>
      <c r="Z774" s="87" t="s">
        <v>1199</v>
      </c>
      <c r="AA774" s="80"/>
    </row>
    <row r="775" spans="1:27" ht="165.75" x14ac:dyDescent="0.25">
      <c r="A775" s="5">
        <v>767</v>
      </c>
      <c r="B775" s="6" t="s">
        <v>123</v>
      </c>
      <c r="C775" s="1" t="s">
        <v>2041</v>
      </c>
      <c r="D775" s="8" t="s">
        <v>1217</v>
      </c>
      <c r="E775" s="6" t="s">
        <v>10451</v>
      </c>
      <c r="F775" s="6" t="s">
        <v>2067</v>
      </c>
      <c r="G775" s="8">
        <v>39448</v>
      </c>
      <c r="H775" s="8">
        <v>39448</v>
      </c>
      <c r="I775" s="6" t="s">
        <v>1346</v>
      </c>
      <c r="J775" s="8" t="s">
        <v>176</v>
      </c>
      <c r="K775" s="147" t="s">
        <v>2068</v>
      </c>
      <c r="L775" s="147" t="s">
        <v>87</v>
      </c>
      <c r="M775" s="147" t="s">
        <v>2020</v>
      </c>
      <c r="N775" s="147" t="s">
        <v>94</v>
      </c>
      <c r="O775" s="147" t="s">
        <v>416</v>
      </c>
      <c r="P775" s="147" t="s">
        <v>4089</v>
      </c>
      <c r="Q775" s="50"/>
      <c r="R775" s="147">
        <v>10</v>
      </c>
      <c r="S775" s="147" t="s">
        <v>219</v>
      </c>
      <c r="T775" s="219">
        <v>124742</v>
      </c>
      <c r="U775" s="221">
        <v>142084</v>
      </c>
      <c r="V775" s="221">
        <v>144215.29999999999</v>
      </c>
      <c r="W775" s="221">
        <v>146090.1</v>
      </c>
      <c r="X775" s="221">
        <v>147258.79999999999</v>
      </c>
      <c r="Y775" s="221">
        <v>147995.1</v>
      </c>
      <c r="Z775" s="152" t="s">
        <v>226</v>
      </c>
      <c r="AA775" s="80"/>
    </row>
    <row r="776" spans="1:27" ht="191.25" x14ac:dyDescent="0.25">
      <c r="A776" s="5">
        <v>768</v>
      </c>
      <c r="B776" s="6" t="s">
        <v>123</v>
      </c>
      <c r="C776" s="1" t="s">
        <v>2069</v>
      </c>
      <c r="D776" s="8" t="s">
        <v>1217</v>
      </c>
      <c r="E776" s="6" t="s">
        <v>10451</v>
      </c>
      <c r="F776" s="6" t="s">
        <v>2070</v>
      </c>
      <c r="G776" s="8">
        <v>43466</v>
      </c>
      <c r="H776" s="8">
        <v>43466</v>
      </c>
      <c r="I776" s="6" t="s">
        <v>1346</v>
      </c>
      <c r="J776" s="8" t="s">
        <v>176</v>
      </c>
      <c r="K776" s="147" t="s">
        <v>2071</v>
      </c>
      <c r="L776" s="147" t="s">
        <v>87</v>
      </c>
      <c r="M776" s="147" t="s">
        <v>2020</v>
      </c>
      <c r="N776" s="147" t="s">
        <v>94</v>
      </c>
      <c r="O776" s="147" t="s">
        <v>416</v>
      </c>
      <c r="P776" s="147" t="s">
        <v>4089</v>
      </c>
      <c r="Q776" s="50"/>
      <c r="R776" s="147">
        <v>10</v>
      </c>
      <c r="S776" s="147" t="s">
        <v>219</v>
      </c>
      <c r="T776" s="219"/>
      <c r="U776" s="221"/>
      <c r="V776" s="221"/>
      <c r="W776" s="221"/>
      <c r="X776" s="221"/>
      <c r="Y776" s="221"/>
      <c r="Z776" s="152" t="s">
        <v>226</v>
      </c>
      <c r="AA776" s="80"/>
    </row>
    <row r="777" spans="1:27" ht="114.75" x14ac:dyDescent="0.25">
      <c r="A777" s="5">
        <v>769</v>
      </c>
      <c r="B777" s="6" t="s">
        <v>123</v>
      </c>
      <c r="C777" s="6" t="s">
        <v>2072</v>
      </c>
      <c r="D777" s="8" t="s">
        <v>608</v>
      </c>
      <c r="E777" s="6" t="s">
        <v>289</v>
      </c>
      <c r="F777" s="6" t="s">
        <v>10452</v>
      </c>
      <c r="G777" s="8">
        <v>42186</v>
      </c>
      <c r="H777" s="8">
        <v>42186</v>
      </c>
      <c r="I777" s="6" t="s">
        <v>650</v>
      </c>
      <c r="J777" s="8">
        <v>45292</v>
      </c>
      <c r="K777" s="6" t="s">
        <v>10453</v>
      </c>
      <c r="L777" s="6" t="s">
        <v>62</v>
      </c>
      <c r="M777" s="6" t="s">
        <v>2073</v>
      </c>
      <c r="N777" s="6" t="s">
        <v>70</v>
      </c>
      <c r="O777" s="147" t="s">
        <v>92</v>
      </c>
      <c r="P777" s="147" t="s">
        <v>281</v>
      </c>
      <c r="Q777" s="51" t="s">
        <v>7763</v>
      </c>
      <c r="R777" s="147">
        <v>2</v>
      </c>
      <c r="S777" s="147" t="s">
        <v>224</v>
      </c>
      <c r="T777" s="192">
        <v>99870</v>
      </c>
      <c r="U777" s="192">
        <v>161110</v>
      </c>
      <c r="V777" s="192">
        <v>151119</v>
      </c>
      <c r="W777" s="192">
        <v>152617</v>
      </c>
      <c r="X777" s="192">
        <v>152617</v>
      </c>
      <c r="Y777" s="192">
        <v>154116</v>
      </c>
      <c r="Z777" s="153" t="s">
        <v>831</v>
      </c>
      <c r="AA777" s="80"/>
    </row>
    <row r="778" spans="1:27" ht="178.5" x14ac:dyDescent="0.25">
      <c r="A778" s="5">
        <v>770</v>
      </c>
      <c r="B778" s="6" t="s">
        <v>123</v>
      </c>
      <c r="C778" s="6" t="s">
        <v>2074</v>
      </c>
      <c r="D778" s="8" t="s">
        <v>2075</v>
      </c>
      <c r="E778" s="6" t="s">
        <v>289</v>
      </c>
      <c r="F778" s="6" t="s">
        <v>2076</v>
      </c>
      <c r="G778" s="8">
        <v>42370</v>
      </c>
      <c r="H778" s="8">
        <v>42370</v>
      </c>
      <c r="I778" s="6" t="s">
        <v>650</v>
      </c>
      <c r="J778" s="8">
        <v>45292</v>
      </c>
      <c r="K778" s="6" t="s">
        <v>10454</v>
      </c>
      <c r="L778" s="6" t="s">
        <v>62</v>
      </c>
      <c r="M778" s="6" t="s">
        <v>2073</v>
      </c>
      <c r="N778" s="6" t="s">
        <v>70</v>
      </c>
      <c r="O778" s="147" t="s">
        <v>92</v>
      </c>
      <c r="P778" s="147" t="s">
        <v>281</v>
      </c>
      <c r="Q778" s="51" t="s">
        <v>2077</v>
      </c>
      <c r="R778" s="147">
        <v>2</v>
      </c>
      <c r="S778" s="147" t="s">
        <v>224</v>
      </c>
      <c r="T778" s="191"/>
      <c r="U778" s="191"/>
      <c r="V778" s="191"/>
      <c r="W778" s="191"/>
      <c r="X778" s="191"/>
      <c r="Y778" s="191"/>
      <c r="Z778" s="153" t="s">
        <v>831</v>
      </c>
      <c r="AA778" s="80"/>
    </row>
    <row r="779" spans="1:27" ht="114.75" x14ac:dyDescent="0.25">
      <c r="A779" s="5">
        <v>771</v>
      </c>
      <c r="B779" s="6" t="s">
        <v>123</v>
      </c>
      <c r="C779" s="6" t="s">
        <v>2072</v>
      </c>
      <c r="D779" s="8" t="s">
        <v>608</v>
      </c>
      <c r="E779" s="6" t="s">
        <v>289</v>
      </c>
      <c r="F779" s="6" t="s">
        <v>10452</v>
      </c>
      <c r="G779" s="8">
        <v>42186</v>
      </c>
      <c r="H779" s="8">
        <v>42186</v>
      </c>
      <c r="I779" s="6" t="s">
        <v>650</v>
      </c>
      <c r="J779" s="8">
        <v>45292</v>
      </c>
      <c r="K779" s="6" t="s">
        <v>10455</v>
      </c>
      <c r="L779" s="6" t="s">
        <v>62</v>
      </c>
      <c r="M779" s="6" t="s">
        <v>2073</v>
      </c>
      <c r="N779" s="6" t="s">
        <v>70</v>
      </c>
      <c r="O779" s="147" t="s">
        <v>92</v>
      </c>
      <c r="P779" s="147" t="s">
        <v>1510</v>
      </c>
      <c r="Q779" s="51" t="s">
        <v>7761</v>
      </c>
      <c r="R779" s="147">
        <v>2</v>
      </c>
      <c r="S779" s="147" t="s">
        <v>224</v>
      </c>
      <c r="T779" s="192">
        <v>23623</v>
      </c>
      <c r="U779" s="192">
        <v>22025</v>
      </c>
      <c r="V779" s="192">
        <v>19445</v>
      </c>
      <c r="W779" s="192">
        <v>19644</v>
      </c>
      <c r="X779" s="192">
        <v>19644</v>
      </c>
      <c r="Y779" s="192">
        <v>19842</v>
      </c>
      <c r="Z779" s="153" t="s">
        <v>831</v>
      </c>
      <c r="AA779" s="80"/>
    </row>
    <row r="780" spans="1:27" ht="178.5" x14ac:dyDescent="0.25">
      <c r="A780" s="5">
        <v>772</v>
      </c>
      <c r="B780" s="6" t="s">
        <v>123</v>
      </c>
      <c r="C780" s="6" t="s">
        <v>2074</v>
      </c>
      <c r="D780" s="8" t="s">
        <v>2075</v>
      </c>
      <c r="E780" s="6" t="s">
        <v>289</v>
      </c>
      <c r="F780" s="6" t="s">
        <v>10456</v>
      </c>
      <c r="G780" s="8">
        <v>42370</v>
      </c>
      <c r="H780" s="8">
        <v>42370</v>
      </c>
      <c r="I780" s="6" t="s">
        <v>650</v>
      </c>
      <c r="J780" s="8">
        <v>45292</v>
      </c>
      <c r="K780" s="6" t="s">
        <v>10457</v>
      </c>
      <c r="L780" s="6" t="s">
        <v>62</v>
      </c>
      <c r="M780" s="6" t="s">
        <v>2073</v>
      </c>
      <c r="N780" s="6" t="s">
        <v>70</v>
      </c>
      <c r="O780" s="147" t="s">
        <v>92</v>
      </c>
      <c r="P780" s="147" t="s">
        <v>1510</v>
      </c>
      <c r="Q780" s="51" t="s">
        <v>2078</v>
      </c>
      <c r="R780" s="147">
        <v>2</v>
      </c>
      <c r="S780" s="147" t="s">
        <v>224</v>
      </c>
      <c r="T780" s="191"/>
      <c r="U780" s="191"/>
      <c r="V780" s="191"/>
      <c r="W780" s="191"/>
      <c r="X780" s="191"/>
      <c r="Y780" s="191"/>
      <c r="Z780" s="153" t="s">
        <v>831</v>
      </c>
      <c r="AA780" s="80"/>
    </row>
    <row r="781" spans="1:27" ht="114.75" x14ac:dyDescent="0.25">
      <c r="A781" s="5">
        <v>773</v>
      </c>
      <c r="B781" s="6" t="s">
        <v>123</v>
      </c>
      <c r="C781" s="6" t="s">
        <v>2072</v>
      </c>
      <c r="D781" s="8" t="s">
        <v>612</v>
      </c>
      <c r="E781" s="6" t="s">
        <v>289</v>
      </c>
      <c r="F781" s="6" t="s">
        <v>10458</v>
      </c>
      <c r="G781" s="8">
        <v>42186</v>
      </c>
      <c r="H781" s="8">
        <v>42186</v>
      </c>
      <c r="I781" s="6" t="s">
        <v>650</v>
      </c>
      <c r="J781" s="8">
        <v>45292</v>
      </c>
      <c r="K781" s="6" t="s">
        <v>2079</v>
      </c>
      <c r="L781" s="6" t="s">
        <v>62</v>
      </c>
      <c r="M781" s="6" t="s">
        <v>2073</v>
      </c>
      <c r="N781" s="6" t="s">
        <v>68</v>
      </c>
      <c r="O781" s="147" t="s">
        <v>92</v>
      </c>
      <c r="P781" s="147" t="s">
        <v>281</v>
      </c>
      <c r="Q781" s="50"/>
      <c r="R781" s="147">
        <v>2</v>
      </c>
      <c r="S781" s="147" t="s">
        <v>224</v>
      </c>
      <c r="T781" s="1">
        <v>17148</v>
      </c>
      <c r="U781" s="160">
        <v>8584</v>
      </c>
      <c r="V781" s="160">
        <v>7733.7</v>
      </c>
      <c r="W781" s="160">
        <v>7563.98</v>
      </c>
      <c r="X781" s="160">
        <v>8003.6</v>
      </c>
      <c r="Y781" s="160">
        <v>8083.9</v>
      </c>
      <c r="Z781" s="153" t="s">
        <v>831</v>
      </c>
      <c r="AA781" s="80"/>
    </row>
    <row r="782" spans="1:27" ht="102" x14ac:dyDescent="0.25">
      <c r="A782" s="5">
        <v>774</v>
      </c>
      <c r="B782" s="2" t="s">
        <v>124</v>
      </c>
      <c r="C782" s="6" t="s">
        <v>10459</v>
      </c>
      <c r="D782" s="6" t="s">
        <v>8901</v>
      </c>
      <c r="E782" s="6" t="s">
        <v>10460</v>
      </c>
      <c r="F782" s="6" t="s">
        <v>2083</v>
      </c>
      <c r="G782" s="8">
        <v>42370</v>
      </c>
      <c r="H782" s="8">
        <v>42370</v>
      </c>
      <c r="I782" s="102" t="s">
        <v>8900</v>
      </c>
      <c r="J782" s="8">
        <v>44197</v>
      </c>
      <c r="K782" s="6" t="s">
        <v>10461</v>
      </c>
      <c r="L782" s="6" t="s">
        <v>62</v>
      </c>
      <c r="M782" s="6" t="s">
        <v>2084</v>
      </c>
      <c r="N782" s="6" t="s">
        <v>95</v>
      </c>
      <c r="O782" s="6" t="s">
        <v>88</v>
      </c>
      <c r="P782" s="189" t="s">
        <v>10462</v>
      </c>
      <c r="Q782" s="51"/>
      <c r="R782" s="2" t="s">
        <v>26</v>
      </c>
      <c r="S782" s="1" t="s">
        <v>731</v>
      </c>
      <c r="T782" s="187">
        <v>6061984</v>
      </c>
      <c r="U782" s="187">
        <v>3812768</v>
      </c>
      <c r="V782" s="187">
        <v>2118204.4444444445</v>
      </c>
      <c r="W782" s="187" t="s">
        <v>232</v>
      </c>
      <c r="X782" s="187" t="s">
        <v>232</v>
      </c>
      <c r="Y782" s="187" t="s">
        <v>232</v>
      </c>
      <c r="Z782" s="87" t="s">
        <v>1199</v>
      </c>
      <c r="AA782" s="147"/>
    </row>
    <row r="783" spans="1:27" ht="178.5" x14ac:dyDescent="0.25">
      <c r="A783" s="5">
        <v>775</v>
      </c>
      <c r="B783" s="2" t="s">
        <v>124</v>
      </c>
      <c r="C783" s="6" t="s">
        <v>8892</v>
      </c>
      <c r="D783" s="6" t="s">
        <v>2085</v>
      </c>
      <c r="E783" s="6" t="s">
        <v>10463</v>
      </c>
      <c r="F783" s="6" t="s">
        <v>10464</v>
      </c>
      <c r="G783" s="8">
        <v>42289</v>
      </c>
      <c r="H783" s="8">
        <v>42005</v>
      </c>
      <c r="I783" s="7" t="s">
        <v>8655</v>
      </c>
      <c r="J783" s="8">
        <v>44927</v>
      </c>
      <c r="K783" s="6" t="s">
        <v>10465</v>
      </c>
      <c r="L783" s="6" t="s">
        <v>62</v>
      </c>
      <c r="M783" s="6" t="s">
        <v>2084</v>
      </c>
      <c r="N783" s="6" t="s">
        <v>95</v>
      </c>
      <c r="O783" s="6" t="s">
        <v>88</v>
      </c>
      <c r="P783" s="189" t="s">
        <v>2087</v>
      </c>
      <c r="Q783" s="51"/>
      <c r="R783" s="2" t="s">
        <v>26</v>
      </c>
      <c r="S783" s="1" t="s">
        <v>731</v>
      </c>
      <c r="T783" s="187">
        <v>3707</v>
      </c>
      <c r="U783" s="187">
        <v>3085426</v>
      </c>
      <c r="V783" s="187">
        <v>3020014.9687999999</v>
      </c>
      <c r="W783" s="187">
        <v>3237395.6462542238</v>
      </c>
      <c r="X783" s="187">
        <v>3470423.3848716025</v>
      </c>
      <c r="Y783" s="187" t="s">
        <v>232</v>
      </c>
      <c r="Z783" s="87" t="s">
        <v>1199</v>
      </c>
      <c r="AA783" s="147" t="s">
        <v>75</v>
      </c>
    </row>
    <row r="784" spans="1:27" ht="178.5" x14ac:dyDescent="0.25">
      <c r="A784" s="5">
        <v>776</v>
      </c>
      <c r="B784" s="2" t="s">
        <v>124</v>
      </c>
      <c r="C784" s="6" t="s">
        <v>8892</v>
      </c>
      <c r="D784" s="6" t="s">
        <v>2088</v>
      </c>
      <c r="E784" s="6" t="s">
        <v>10466</v>
      </c>
      <c r="F784" s="6" t="s">
        <v>10467</v>
      </c>
      <c r="G784" s="8">
        <v>42289</v>
      </c>
      <c r="H784" s="8">
        <v>42736</v>
      </c>
      <c r="I784" s="7" t="s">
        <v>6296</v>
      </c>
      <c r="J784" s="8">
        <v>45658</v>
      </c>
      <c r="K784" s="6" t="s">
        <v>10468</v>
      </c>
      <c r="L784" s="6" t="s">
        <v>62</v>
      </c>
      <c r="M784" s="6" t="s">
        <v>2084</v>
      </c>
      <c r="N784" s="6" t="s">
        <v>95</v>
      </c>
      <c r="O784" s="6" t="s">
        <v>92</v>
      </c>
      <c r="P784" s="88" t="s">
        <v>4457</v>
      </c>
      <c r="Q784" s="51"/>
      <c r="R784" s="2" t="s">
        <v>26</v>
      </c>
      <c r="S784" s="1" t="s">
        <v>731</v>
      </c>
      <c r="T784" s="187">
        <v>0</v>
      </c>
      <c r="U784" s="187">
        <v>1789495.9299900001</v>
      </c>
      <c r="V784" s="187" t="s">
        <v>758</v>
      </c>
      <c r="W784" s="187" t="s">
        <v>758</v>
      </c>
      <c r="X784" s="187" t="s">
        <v>758</v>
      </c>
      <c r="Y784" s="187" t="s">
        <v>758</v>
      </c>
      <c r="Z784" s="87" t="s">
        <v>1199</v>
      </c>
      <c r="AA784" s="147" t="s">
        <v>75</v>
      </c>
    </row>
    <row r="785" spans="1:27" ht="114.75" x14ac:dyDescent="0.25">
      <c r="A785" s="5">
        <v>777</v>
      </c>
      <c r="B785" s="2" t="s">
        <v>124</v>
      </c>
      <c r="C785" s="6" t="s">
        <v>8894</v>
      </c>
      <c r="D785" s="6" t="s">
        <v>280</v>
      </c>
      <c r="E785" s="6" t="s">
        <v>10469</v>
      </c>
      <c r="F785" s="6" t="s">
        <v>2089</v>
      </c>
      <c r="G785" s="8">
        <v>43161</v>
      </c>
      <c r="H785" s="8">
        <v>43282</v>
      </c>
      <c r="I785" s="102" t="s">
        <v>8902</v>
      </c>
      <c r="J785" s="8">
        <v>44927</v>
      </c>
      <c r="K785" s="6" t="s">
        <v>10470</v>
      </c>
      <c r="L785" s="6" t="s">
        <v>62</v>
      </c>
      <c r="M785" s="6" t="s">
        <v>2090</v>
      </c>
      <c r="N785" s="6" t="s">
        <v>95</v>
      </c>
      <c r="O785" s="6" t="s">
        <v>88</v>
      </c>
      <c r="P785" s="189" t="s">
        <v>9075</v>
      </c>
      <c r="Q785" s="51"/>
      <c r="R785" s="2" t="s">
        <v>26</v>
      </c>
      <c r="S785" s="1" t="s">
        <v>731</v>
      </c>
      <c r="T785" s="187">
        <v>0</v>
      </c>
      <c r="U785" s="187">
        <v>6030</v>
      </c>
      <c r="V785" s="187" t="s">
        <v>758</v>
      </c>
      <c r="W785" s="187" t="s">
        <v>758</v>
      </c>
      <c r="X785" s="187" t="s">
        <v>758</v>
      </c>
      <c r="Y785" s="187" t="s">
        <v>232</v>
      </c>
      <c r="Z785" s="87" t="s">
        <v>1199</v>
      </c>
      <c r="AA785" s="147" t="s">
        <v>82</v>
      </c>
    </row>
    <row r="786" spans="1:27" ht="140.25" x14ac:dyDescent="0.25">
      <c r="A786" s="5">
        <v>778</v>
      </c>
      <c r="B786" s="2" t="s">
        <v>124</v>
      </c>
      <c r="C786" s="6" t="s">
        <v>10471</v>
      </c>
      <c r="D786" s="6" t="s">
        <v>276</v>
      </c>
      <c r="E786" s="6" t="s">
        <v>8898</v>
      </c>
      <c r="F786" s="6" t="s">
        <v>8899</v>
      </c>
      <c r="G786" s="8">
        <v>42921</v>
      </c>
      <c r="H786" s="8">
        <v>42921</v>
      </c>
      <c r="I786" s="7" t="s">
        <v>2091</v>
      </c>
      <c r="J786" s="37" t="s">
        <v>9108</v>
      </c>
      <c r="K786" s="6" t="s">
        <v>10472</v>
      </c>
      <c r="L786" s="6" t="s">
        <v>62</v>
      </c>
      <c r="M786" s="6" t="s">
        <v>2092</v>
      </c>
      <c r="N786" s="6" t="s">
        <v>95</v>
      </c>
      <c r="O786" s="6" t="s">
        <v>88</v>
      </c>
      <c r="P786" s="189" t="s">
        <v>4680</v>
      </c>
      <c r="Q786" s="38" t="s">
        <v>8577</v>
      </c>
      <c r="R786" s="2" t="s">
        <v>27</v>
      </c>
      <c r="S786" s="9" t="s">
        <v>492</v>
      </c>
      <c r="T786" s="187">
        <v>18497</v>
      </c>
      <c r="U786" s="187">
        <v>24876</v>
      </c>
      <c r="V786" s="187">
        <v>43797</v>
      </c>
      <c r="W786" s="187">
        <v>62146</v>
      </c>
      <c r="X786" s="187">
        <v>69362</v>
      </c>
      <c r="Y786" s="187">
        <v>69634</v>
      </c>
      <c r="Z786" s="87" t="s">
        <v>1199</v>
      </c>
      <c r="AA786" s="96" t="s">
        <v>7757</v>
      </c>
    </row>
    <row r="787" spans="1:27" ht="102" x14ac:dyDescent="0.25">
      <c r="A787" s="5">
        <v>779</v>
      </c>
      <c r="B787" s="2" t="s">
        <v>124</v>
      </c>
      <c r="C787" s="6" t="s">
        <v>8893</v>
      </c>
      <c r="D787" s="6" t="s">
        <v>1379</v>
      </c>
      <c r="E787" s="6" t="s">
        <v>8904</v>
      </c>
      <c r="F787" s="6" t="s">
        <v>10473</v>
      </c>
      <c r="G787" s="8">
        <v>37134</v>
      </c>
      <c r="H787" s="8">
        <v>38718</v>
      </c>
      <c r="I787" s="7" t="s">
        <v>2093</v>
      </c>
      <c r="J787" s="8" t="s">
        <v>176</v>
      </c>
      <c r="K787" s="6" t="s">
        <v>10474</v>
      </c>
      <c r="L787" s="6" t="s">
        <v>62</v>
      </c>
      <c r="M787" s="6" t="s">
        <v>2084</v>
      </c>
      <c r="N787" s="6" t="s">
        <v>66</v>
      </c>
      <c r="O787" s="6" t="s">
        <v>88</v>
      </c>
      <c r="P787" s="189" t="s">
        <v>10475</v>
      </c>
      <c r="Q787" s="51" t="s">
        <v>8903</v>
      </c>
      <c r="R787" s="2" t="s">
        <v>26</v>
      </c>
      <c r="S787" s="1" t="s">
        <v>731</v>
      </c>
      <c r="T787" s="187">
        <v>1393789</v>
      </c>
      <c r="U787" s="187">
        <v>878830</v>
      </c>
      <c r="V787" s="187">
        <v>878830</v>
      </c>
      <c r="W787" s="187">
        <v>878830</v>
      </c>
      <c r="X787" s="187">
        <v>878830</v>
      </c>
      <c r="Y787" s="187">
        <v>878830</v>
      </c>
      <c r="Z787" s="87" t="s">
        <v>1199</v>
      </c>
      <c r="AA787" s="147"/>
    </row>
    <row r="788" spans="1:27" ht="114.75" x14ac:dyDescent="0.25">
      <c r="A788" s="5">
        <v>780</v>
      </c>
      <c r="B788" s="2" t="s">
        <v>124</v>
      </c>
      <c r="C788" s="6" t="s">
        <v>10476</v>
      </c>
      <c r="D788" s="6" t="s">
        <v>1385</v>
      </c>
      <c r="E788" s="6" t="s">
        <v>289</v>
      </c>
      <c r="F788" s="6" t="s">
        <v>2094</v>
      </c>
      <c r="G788" s="8">
        <v>41260</v>
      </c>
      <c r="H788" s="8">
        <v>41275</v>
      </c>
      <c r="I788" s="102" t="s">
        <v>1346</v>
      </c>
      <c r="J788" s="8" t="s">
        <v>176</v>
      </c>
      <c r="K788" s="6" t="s">
        <v>10477</v>
      </c>
      <c r="L788" s="6" t="s">
        <v>62</v>
      </c>
      <c r="M788" s="6" t="s">
        <v>2095</v>
      </c>
      <c r="N788" s="6" t="s">
        <v>66</v>
      </c>
      <c r="O788" s="6" t="s">
        <v>88</v>
      </c>
      <c r="P788" s="189" t="s">
        <v>10478</v>
      </c>
      <c r="Q788" s="51">
        <v>51</v>
      </c>
      <c r="R788" s="2" t="s">
        <v>30</v>
      </c>
      <c r="S788" s="25" t="s">
        <v>439</v>
      </c>
      <c r="T788" s="186">
        <v>8209</v>
      </c>
      <c r="U788" s="186">
        <v>5782</v>
      </c>
      <c r="V788" s="186">
        <v>5782</v>
      </c>
      <c r="W788" s="186">
        <v>5782</v>
      </c>
      <c r="X788" s="186">
        <v>5782</v>
      </c>
      <c r="Y788" s="186">
        <v>5782</v>
      </c>
      <c r="Z788" s="87" t="s">
        <v>1199</v>
      </c>
      <c r="AA788" s="147"/>
    </row>
    <row r="789" spans="1:27" ht="114.75" x14ac:dyDescent="0.25">
      <c r="A789" s="5">
        <v>781</v>
      </c>
      <c r="B789" s="2" t="s">
        <v>124</v>
      </c>
      <c r="C789" s="6" t="s">
        <v>10479</v>
      </c>
      <c r="D789" s="6" t="s">
        <v>1387</v>
      </c>
      <c r="E789" s="6" t="s">
        <v>10480</v>
      </c>
      <c r="F789" s="6" t="s">
        <v>2096</v>
      </c>
      <c r="G789" s="8">
        <v>37987</v>
      </c>
      <c r="H789" s="8">
        <v>37987</v>
      </c>
      <c r="I789" s="102" t="s">
        <v>1346</v>
      </c>
      <c r="J789" s="8" t="s">
        <v>176</v>
      </c>
      <c r="K789" s="6" t="s">
        <v>10481</v>
      </c>
      <c r="L789" s="6" t="s">
        <v>62</v>
      </c>
      <c r="M789" s="6" t="s">
        <v>2084</v>
      </c>
      <c r="N789" s="6" t="s">
        <v>66</v>
      </c>
      <c r="O789" s="6" t="s">
        <v>88</v>
      </c>
      <c r="P789" s="88" t="s">
        <v>901</v>
      </c>
      <c r="Q789" s="51" t="s">
        <v>2097</v>
      </c>
      <c r="R789" s="2" t="s">
        <v>26</v>
      </c>
      <c r="S789" s="1" t="s">
        <v>731</v>
      </c>
      <c r="T789" s="186">
        <v>49260</v>
      </c>
      <c r="U789" s="186">
        <v>59329</v>
      </c>
      <c r="V789" s="186">
        <v>59329</v>
      </c>
      <c r="W789" s="186">
        <v>59329</v>
      </c>
      <c r="X789" s="186">
        <v>59329</v>
      </c>
      <c r="Y789" s="186">
        <v>59329</v>
      </c>
      <c r="Z789" s="87" t="s">
        <v>1199</v>
      </c>
      <c r="AA789" s="147"/>
    </row>
    <row r="790" spans="1:27" ht="114.75" x14ac:dyDescent="0.25">
      <c r="A790" s="5">
        <v>782</v>
      </c>
      <c r="B790" s="2" t="s">
        <v>124</v>
      </c>
      <c r="C790" s="6" t="s">
        <v>10482</v>
      </c>
      <c r="D790" s="6" t="s">
        <v>1392</v>
      </c>
      <c r="E790" s="6" t="s">
        <v>289</v>
      </c>
      <c r="F790" s="6" t="s">
        <v>10483</v>
      </c>
      <c r="G790" s="8">
        <v>38863</v>
      </c>
      <c r="H790" s="8">
        <v>38718</v>
      </c>
      <c r="I790" s="102" t="s">
        <v>1346</v>
      </c>
      <c r="J790" s="8" t="s">
        <v>176</v>
      </c>
      <c r="K790" s="6" t="s">
        <v>10484</v>
      </c>
      <c r="L790" s="6" t="s">
        <v>63</v>
      </c>
      <c r="M790" s="6" t="s">
        <v>2098</v>
      </c>
      <c r="N790" s="6" t="s">
        <v>66</v>
      </c>
      <c r="O790" s="6" t="s">
        <v>92</v>
      </c>
      <c r="P790" s="88" t="s">
        <v>251</v>
      </c>
      <c r="Q790" s="51"/>
      <c r="R790" s="2" t="s">
        <v>28</v>
      </c>
      <c r="S790" s="9" t="s">
        <v>256</v>
      </c>
      <c r="T790" s="186">
        <v>501905</v>
      </c>
      <c r="U790" s="186">
        <v>679375</v>
      </c>
      <c r="V790" s="186">
        <v>679375</v>
      </c>
      <c r="W790" s="186">
        <v>679375</v>
      </c>
      <c r="X790" s="186">
        <v>679375</v>
      </c>
      <c r="Y790" s="186">
        <v>679375</v>
      </c>
      <c r="Z790" s="87" t="s">
        <v>1199</v>
      </c>
      <c r="AA790" s="147"/>
    </row>
    <row r="791" spans="1:27" ht="114.75" x14ac:dyDescent="0.25">
      <c r="A791" s="5">
        <v>783</v>
      </c>
      <c r="B791" s="2" t="s">
        <v>124</v>
      </c>
      <c r="C791" s="6" t="s">
        <v>10479</v>
      </c>
      <c r="D791" s="6" t="s">
        <v>199</v>
      </c>
      <c r="E791" s="6" t="s">
        <v>10485</v>
      </c>
      <c r="F791" s="6" t="s">
        <v>8905</v>
      </c>
      <c r="G791" s="8">
        <v>37987</v>
      </c>
      <c r="H791" s="8">
        <v>37987</v>
      </c>
      <c r="I791" s="102" t="s">
        <v>1346</v>
      </c>
      <c r="J791" s="8" t="s">
        <v>176</v>
      </c>
      <c r="K791" s="6" t="s">
        <v>10486</v>
      </c>
      <c r="L791" s="6" t="s">
        <v>62</v>
      </c>
      <c r="M791" s="6" t="s">
        <v>2084</v>
      </c>
      <c r="N791" s="6" t="s">
        <v>66</v>
      </c>
      <c r="O791" s="6" t="s">
        <v>91</v>
      </c>
      <c r="P791" s="88" t="s">
        <v>251</v>
      </c>
      <c r="Q791" s="51" t="s">
        <v>2097</v>
      </c>
      <c r="R791" s="2" t="s">
        <v>26</v>
      </c>
      <c r="S791" s="1" t="s">
        <v>731</v>
      </c>
      <c r="T791" s="186">
        <v>7296</v>
      </c>
      <c r="U791" s="186">
        <v>7478</v>
      </c>
      <c r="V791" s="186">
        <v>7478</v>
      </c>
      <c r="W791" s="186">
        <v>7478</v>
      </c>
      <c r="X791" s="186">
        <v>7478</v>
      </c>
      <c r="Y791" s="186">
        <v>7478</v>
      </c>
      <c r="Z791" s="87" t="s">
        <v>1199</v>
      </c>
      <c r="AA791" s="147"/>
    </row>
    <row r="792" spans="1:27" ht="153" x14ac:dyDescent="0.25">
      <c r="A792" s="5">
        <v>784</v>
      </c>
      <c r="B792" s="2" t="s">
        <v>124</v>
      </c>
      <c r="C792" s="6" t="s">
        <v>10479</v>
      </c>
      <c r="D792" s="6" t="s">
        <v>200</v>
      </c>
      <c r="E792" s="147" t="s">
        <v>10487</v>
      </c>
      <c r="F792" s="6" t="s">
        <v>8906</v>
      </c>
      <c r="G792" s="8">
        <v>37987</v>
      </c>
      <c r="H792" s="8">
        <v>37987</v>
      </c>
      <c r="I792" s="102" t="s">
        <v>1346</v>
      </c>
      <c r="J792" s="8" t="s">
        <v>176</v>
      </c>
      <c r="K792" s="6" t="s">
        <v>10488</v>
      </c>
      <c r="L792" s="6" t="s">
        <v>62</v>
      </c>
      <c r="M792" s="147" t="s">
        <v>2099</v>
      </c>
      <c r="N792" s="6" t="s">
        <v>66</v>
      </c>
      <c r="O792" s="6" t="s">
        <v>91</v>
      </c>
      <c r="P792" s="88" t="s">
        <v>251</v>
      </c>
      <c r="Q792" s="51" t="s">
        <v>7824</v>
      </c>
      <c r="R792" s="2" t="s">
        <v>21</v>
      </c>
      <c r="S792" s="9" t="s">
        <v>224</v>
      </c>
      <c r="T792" s="186">
        <v>309980</v>
      </c>
      <c r="U792" s="186">
        <v>227577</v>
      </c>
      <c r="V792" s="186">
        <v>227577</v>
      </c>
      <c r="W792" s="186">
        <v>227577</v>
      </c>
      <c r="X792" s="186">
        <v>227577</v>
      </c>
      <c r="Y792" s="186">
        <v>227577</v>
      </c>
      <c r="Z792" s="87" t="s">
        <v>1199</v>
      </c>
      <c r="AA792" s="147"/>
    </row>
    <row r="793" spans="1:27" ht="114.75" x14ac:dyDescent="0.25">
      <c r="A793" s="5">
        <v>785</v>
      </c>
      <c r="B793" s="2" t="s">
        <v>124</v>
      </c>
      <c r="C793" s="6" t="s">
        <v>10479</v>
      </c>
      <c r="D793" s="6" t="s">
        <v>201</v>
      </c>
      <c r="E793" s="6" t="s">
        <v>10489</v>
      </c>
      <c r="F793" s="6" t="s">
        <v>10490</v>
      </c>
      <c r="G793" s="8">
        <v>37987</v>
      </c>
      <c r="H793" s="8">
        <v>37987</v>
      </c>
      <c r="I793" s="102" t="s">
        <v>1346</v>
      </c>
      <c r="J793" s="8" t="s">
        <v>176</v>
      </c>
      <c r="K793" s="6" t="s">
        <v>10491</v>
      </c>
      <c r="L793" s="6" t="s">
        <v>63</v>
      </c>
      <c r="M793" s="6" t="s">
        <v>8907</v>
      </c>
      <c r="N793" s="6" t="s">
        <v>66</v>
      </c>
      <c r="O793" s="6" t="s">
        <v>91</v>
      </c>
      <c r="P793" s="88" t="s">
        <v>251</v>
      </c>
      <c r="Q793" s="51"/>
      <c r="R793" s="2" t="s">
        <v>55</v>
      </c>
      <c r="S793" s="9" t="s">
        <v>2265</v>
      </c>
      <c r="T793" s="186">
        <v>420</v>
      </c>
      <c r="U793" s="186">
        <v>440</v>
      </c>
      <c r="V793" s="186">
        <v>440</v>
      </c>
      <c r="W793" s="186">
        <v>440</v>
      </c>
      <c r="X793" s="186">
        <v>440</v>
      </c>
      <c r="Y793" s="186">
        <v>440</v>
      </c>
      <c r="Z793" s="87" t="s">
        <v>1199</v>
      </c>
      <c r="AA793" s="147"/>
    </row>
    <row r="794" spans="1:27" ht="114.75" x14ac:dyDescent="0.25">
      <c r="A794" s="5">
        <v>786</v>
      </c>
      <c r="B794" s="2" t="s">
        <v>124</v>
      </c>
      <c r="C794" s="6" t="s">
        <v>10479</v>
      </c>
      <c r="D794" s="6" t="s">
        <v>202</v>
      </c>
      <c r="E794" s="6" t="s">
        <v>10489</v>
      </c>
      <c r="F794" s="6" t="s">
        <v>2100</v>
      </c>
      <c r="G794" s="8">
        <v>37987</v>
      </c>
      <c r="H794" s="8">
        <v>37987</v>
      </c>
      <c r="I794" s="102" t="s">
        <v>1346</v>
      </c>
      <c r="J794" s="8" t="s">
        <v>176</v>
      </c>
      <c r="K794" s="6" t="s">
        <v>10492</v>
      </c>
      <c r="L794" s="6" t="s">
        <v>62</v>
      </c>
      <c r="M794" s="6" t="s">
        <v>2101</v>
      </c>
      <c r="N794" s="6" t="s">
        <v>66</v>
      </c>
      <c r="O794" s="6" t="s">
        <v>91</v>
      </c>
      <c r="P794" s="88" t="s">
        <v>251</v>
      </c>
      <c r="Q794" s="51"/>
      <c r="R794" s="2" t="s">
        <v>55</v>
      </c>
      <c r="S794" s="9" t="s">
        <v>2265</v>
      </c>
      <c r="T794" s="186">
        <v>133</v>
      </c>
      <c r="U794" s="186">
        <v>38</v>
      </c>
      <c r="V794" s="186">
        <v>38</v>
      </c>
      <c r="W794" s="186">
        <v>38</v>
      </c>
      <c r="X794" s="186">
        <v>38</v>
      </c>
      <c r="Y794" s="186">
        <v>38</v>
      </c>
      <c r="Z794" s="87" t="s">
        <v>1199</v>
      </c>
      <c r="AA794" s="147"/>
    </row>
    <row r="795" spans="1:27" ht="114.75" x14ac:dyDescent="0.25">
      <c r="A795" s="5">
        <v>787</v>
      </c>
      <c r="B795" s="2" t="s">
        <v>124</v>
      </c>
      <c r="C795" s="6" t="s">
        <v>10479</v>
      </c>
      <c r="D795" s="6" t="s">
        <v>203</v>
      </c>
      <c r="E795" s="6" t="s">
        <v>10493</v>
      </c>
      <c r="F795" s="6" t="s">
        <v>2102</v>
      </c>
      <c r="G795" s="8">
        <v>37987</v>
      </c>
      <c r="H795" s="8">
        <v>37987</v>
      </c>
      <c r="I795" s="102" t="s">
        <v>1346</v>
      </c>
      <c r="J795" s="8" t="s">
        <v>176</v>
      </c>
      <c r="K795" s="6" t="s">
        <v>10494</v>
      </c>
      <c r="L795" s="6" t="s">
        <v>62</v>
      </c>
      <c r="M795" s="6" t="s">
        <v>2090</v>
      </c>
      <c r="N795" s="6" t="s">
        <v>66</v>
      </c>
      <c r="O795" s="6" t="s">
        <v>91</v>
      </c>
      <c r="P795" s="88" t="s">
        <v>251</v>
      </c>
      <c r="Q795" s="51"/>
      <c r="R795" s="2" t="s">
        <v>55</v>
      </c>
      <c r="S795" s="9" t="s">
        <v>2265</v>
      </c>
      <c r="T795" s="186">
        <v>2388</v>
      </c>
      <c r="U795" s="186">
        <v>819</v>
      </c>
      <c r="V795" s="186">
        <v>819</v>
      </c>
      <c r="W795" s="186">
        <v>819</v>
      </c>
      <c r="X795" s="186">
        <v>819</v>
      </c>
      <c r="Y795" s="186">
        <v>819</v>
      </c>
      <c r="Z795" s="87" t="s">
        <v>1199</v>
      </c>
      <c r="AA795" s="147"/>
    </row>
    <row r="796" spans="1:27" ht="114.75" x14ac:dyDescent="0.25">
      <c r="A796" s="5">
        <v>788</v>
      </c>
      <c r="B796" s="2" t="s">
        <v>124</v>
      </c>
      <c r="C796" s="6" t="s">
        <v>10479</v>
      </c>
      <c r="D796" s="6" t="s">
        <v>204</v>
      </c>
      <c r="E796" s="6" t="s">
        <v>10495</v>
      </c>
      <c r="F796" s="6" t="s">
        <v>2103</v>
      </c>
      <c r="G796" s="8">
        <v>37987</v>
      </c>
      <c r="H796" s="8">
        <v>37987</v>
      </c>
      <c r="I796" s="102" t="s">
        <v>1346</v>
      </c>
      <c r="J796" s="8" t="s">
        <v>176</v>
      </c>
      <c r="K796" s="6" t="s">
        <v>10496</v>
      </c>
      <c r="L796" s="6" t="s">
        <v>62</v>
      </c>
      <c r="M796" s="6" t="s">
        <v>8907</v>
      </c>
      <c r="N796" s="6" t="s">
        <v>66</v>
      </c>
      <c r="O796" s="6" t="s">
        <v>91</v>
      </c>
      <c r="P796" s="88" t="s">
        <v>251</v>
      </c>
      <c r="Q796" s="51"/>
      <c r="R796" s="2" t="s">
        <v>51</v>
      </c>
      <c r="S796" s="1" t="s">
        <v>2504</v>
      </c>
      <c r="T796" s="186">
        <v>47499</v>
      </c>
      <c r="U796" s="186">
        <v>47978</v>
      </c>
      <c r="V796" s="186">
        <v>47978</v>
      </c>
      <c r="W796" s="186">
        <v>47978</v>
      </c>
      <c r="X796" s="186">
        <v>47978</v>
      </c>
      <c r="Y796" s="186">
        <v>47978</v>
      </c>
      <c r="Z796" s="87" t="s">
        <v>1199</v>
      </c>
      <c r="AA796" s="147"/>
    </row>
    <row r="797" spans="1:27" ht="114.75" x14ac:dyDescent="0.25">
      <c r="A797" s="5">
        <v>789</v>
      </c>
      <c r="B797" s="2" t="s">
        <v>124</v>
      </c>
      <c r="C797" s="6" t="s">
        <v>10479</v>
      </c>
      <c r="D797" s="6" t="s">
        <v>205</v>
      </c>
      <c r="E797" s="6" t="s">
        <v>10497</v>
      </c>
      <c r="F797" s="6" t="s">
        <v>2104</v>
      </c>
      <c r="G797" s="8">
        <v>37987</v>
      </c>
      <c r="H797" s="8">
        <v>37987</v>
      </c>
      <c r="I797" s="102" t="s">
        <v>1346</v>
      </c>
      <c r="J797" s="8" t="s">
        <v>176</v>
      </c>
      <c r="K797" s="6" t="s">
        <v>10498</v>
      </c>
      <c r="L797" s="6" t="s">
        <v>62</v>
      </c>
      <c r="M797" s="6" t="s">
        <v>2090</v>
      </c>
      <c r="N797" s="6" t="s">
        <v>66</v>
      </c>
      <c r="O797" s="6" t="s">
        <v>91</v>
      </c>
      <c r="P797" s="88" t="s">
        <v>251</v>
      </c>
      <c r="Q797" s="51"/>
      <c r="R797" s="2" t="s">
        <v>55</v>
      </c>
      <c r="S797" s="9" t="s">
        <v>2265</v>
      </c>
      <c r="T797" s="186">
        <v>307987</v>
      </c>
      <c r="U797" s="186">
        <v>293664</v>
      </c>
      <c r="V797" s="186">
        <v>293664</v>
      </c>
      <c r="W797" s="186">
        <v>293664</v>
      </c>
      <c r="X797" s="186">
        <v>293664</v>
      </c>
      <c r="Y797" s="186">
        <v>293664</v>
      </c>
      <c r="Z797" s="87" t="s">
        <v>1199</v>
      </c>
      <c r="AA797" s="147"/>
    </row>
    <row r="798" spans="1:27" ht="114.75" x14ac:dyDescent="0.25">
      <c r="A798" s="5">
        <v>790</v>
      </c>
      <c r="B798" s="2" t="s">
        <v>124</v>
      </c>
      <c r="C798" s="6" t="s">
        <v>10499</v>
      </c>
      <c r="D798" s="6" t="s">
        <v>207</v>
      </c>
      <c r="E798" s="6" t="s">
        <v>10500</v>
      </c>
      <c r="F798" s="6" t="s">
        <v>8909</v>
      </c>
      <c r="G798" s="8">
        <v>40179</v>
      </c>
      <c r="H798" s="8">
        <v>40179</v>
      </c>
      <c r="I798" s="102" t="s">
        <v>1346</v>
      </c>
      <c r="J798" s="8" t="s">
        <v>176</v>
      </c>
      <c r="K798" s="6" t="s">
        <v>10501</v>
      </c>
      <c r="L798" s="6" t="s">
        <v>62</v>
      </c>
      <c r="M798" s="6" t="s">
        <v>2095</v>
      </c>
      <c r="N798" s="6" t="s">
        <v>66</v>
      </c>
      <c r="O798" s="6" t="s">
        <v>91</v>
      </c>
      <c r="P798" s="88" t="s">
        <v>251</v>
      </c>
      <c r="Q798" s="51"/>
      <c r="R798" s="2" t="s">
        <v>30</v>
      </c>
      <c r="S798" s="25" t="s">
        <v>439</v>
      </c>
      <c r="T798" s="186">
        <v>613439</v>
      </c>
      <c r="U798" s="186">
        <v>852209</v>
      </c>
      <c r="V798" s="186">
        <v>852209</v>
      </c>
      <c r="W798" s="186">
        <v>852209</v>
      </c>
      <c r="X798" s="186">
        <v>852209</v>
      </c>
      <c r="Y798" s="186">
        <v>852209</v>
      </c>
      <c r="Z798" s="87" t="s">
        <v>1199</v>
      </c>
      <c r="AA798" s="147"/>
    </row>
    <row r="799" spans="1:27" ht="114.75" x14ac:dyDescent="0.25">
      <c r="A799" s="5">
        <v>791</v>
      </c>
      <c r="B799" s="2" t="s">
        <v>124</v>
      </c>
      <c r="C799" s="6" t="s">
        <v>10502</v>
      </c>
      <c r="D799" s="6" t="s">
        <v>191</v>
      </c>
      <c r="E799" s="6" t="s">
        <v>10503</v>
      </c>
      <c r="F799" s="6" t="s">
        <v>10504</v>
      </c>
      <c r="G799" s="8">
        <v>41687</v>
      </c>
      <c r="H799" s="8">
        <v>41275</v>
      </c>
      <c r="I799" s="7" t="s">
        <v>2105</v>
      </c>
      <c r="J799" s="8">
        <v>43831</v>
      </c>
      <c r="K799" s="6" t="s">
        <v>10505</v>
      </c>
      <c r="L799" s="6" t="s">
        <v>62</v>
      </c>
      <c r="M799" s="6" t="s">
        <v>2084</v>
      </c>
      <c r="N799" s="6" t="s">
        <v>66</v>
      </c>
      <c r="O799" s="6" t="s">
        <v>91</v>
      </c>
      <c r="P799" s="88" t="s">
        <v>251</v>
      </c>
      <c r="Q799" s="51" t="s">
        <v>8319</v>
      </c>
      <c r="R799" s="2" t="s">
        <v>30</v>
      </c>
      <c r="S799" s="25" t="s">
        <v>439</v>
      </c>
      <c r="T799" s="186">
        <v>282</v>
      </c>
      <c r="U799" s="186">
        <v>125</v>
      </c>
      <c r="V799" s="186" t="s">
        <v>232</v>
      </c>
      <c r="W799" s="186" t="s">
        <v>232</v>
      </c>
      <c r="X799" s="186" t="s">
        <v>232</v>
      </c>
      <c r="Y799" s="186" t="s">
        <v>232</v>
      </c>
      <c r="Z799" s="87" t="s">
        <v>1199</v>
      </c>
      <c r="AA799" s="147"/>
    </row>
    <row r="800" spans="1:27" ht="114.75" x14ac:dyDescent="0.25">
      <c r="A800" s="5">
        <v>792</v>
      </c>
      <c r="B800" s="2" t="s">
        <v>124</v>
      </c>
      <c r="C800" s="6" t="s">
        <v>10506</v>
      </c>
      <c r="D800" s="6" t="s">
        <v>2106</v>
      </c>
      <c r="E800" s="6" t="s">
        <v>10500</v>
      </c>
      <c r="F800" s="6" t="s">
        <v>2107</v>
      </c>
      <c r="G800" s="8">
        <v>38353</v>
      </c>
      <c r="H800" s="8">
        <v>38353</v>
      </c>
      <c r="I800" s="102" t="s">
        <v>1346</v>
      </c>
      <c r="J800" s="8">
        <v>43831</v>
      </c>
      <c r="K800" s="6" t="s">
        <v>10507</v>
      </c>
      <c r="L800" s="6" t="s">
        <v>62</v>
      </c>
      <c r="M800" s="6" t="s">
        <v>2101</v>
      </c>
      <c r="N800" s="6" t="s">
        <v>66</v>
      </c>
      <c r="O800" s="6" t="s">
        <v>91</v>
      </c>
      <c r="P800" s="88" t="s">
        <v>251</v>
      </c>
      <c r="Q800" s="51"/>
      <c r="R800" s="2" t="s">
        <v>55</v>
      </c>
      <c r="S800" s="9" t="s">
        <v>2265</v>
      </c>
      <c r="T800" s="186">
        <v>0</v>
      </c>
      <c r="U800" s="186">
        <v>38</v>
      </c>
      <c r="V800" s="186" t="s">
        <v>232</v>
      </c>
      <c r="W800" s="186" t="s">
        <v>232</v>
      </c>
      <c r="X800" s="186" t="s">
        <v>232</v>
      </c>
      <c r="Y800" s="186" t="s">
        <v>232</v>
      </c>
      <c r="Z800" s="87" t="s">
        <v>1199</v>
      </c>
      <c r="AA800" s="147"/>
    </row>
    <row r="801" spans="1:27" ht="76.5" x14ac:dyDescent="0.25">
      <c r="A801" s="5">
        <v>793</v>
      </c>
      <c r="B801" s="1" t="s">
        <v>124</v>
      </c>
      <c r="C801" s="6" t="s">
        <v>2108</v>
      </c>
      <c r="D801" s="6" t="s">
        <v>1175</v>
      </c>
      <c r="E801" s="6" t="s">
        <v>10508</v>
      </c>
      <c r="F801" s="6" t="s">
        <v>2109</v>
      </c>
      <c r="G801" s="8">
        <v>43101</v>
      </c>
      <c r="H801" s="8">
        <v>43101</v>
      </c>
      <c r="I801" s="102" t="s">
        <v>1346</v>
      </c>
      <c r="J801" s="8" t="s">
        <v>176</v>
      </c>
      <c r="K801" s="6" t="s">
        <v>10509</v>
      </c>
      <c r="L801" s="6" t="s">
        <v>62</v>
      </c>
      <c r="M801" s="6" t="s">
        <v>2110</v>
      </c>
      <c r="N801" s="6" t="s">
        <v>66</v>
      </c>
      <c r="O801" s="6" t="s">
        <v>93</v>
      </c>
      <c r="P801" s="6" t="s">
        <v>9223</v>
      </c>
      <c r="Q801" s="51"/>
      <c r="R801" s="2" t="s">
        <v>55</v>
      </c>
      <c r="S801" s="9" t="s">
        <v>2265</v>
      </c>
      <c r="T801" s="186">
        <v>2731</v>
      </c>
      <c r="U801" s="186">
        <v>7092</v>
      </c>
      <c r="V801" s="186">
        <v>7092</v>
      </c>
      <c r="W801" s="186">
        <v>26292</v>
      </c>
      <c r="X801" s="186">
        <v>26292</v>
      </c>
      <c r="Y801" s="186">
        <v>26292</v>
      </c>
      <c r="Z801" s="87" t="s">
        <v>1199</v>
      </c>
      <c r="AA801" s="147"/>
    </row>
    <row r="802" spans="1:27" ht="76.5" x14ac:dyDescent="0.25">
      <c r="A802" s="5">
        <v>794</v>
      </c>
      <c r="B802" s="1" t="s">
        <v>124</v>
      </c>
      <c r="C802" s="6" t="s">
        <v>2108</v>
      </c>
      <c r="D802" s="6" t="s">
        <v>2111</v>
      </c>
      <c r="E802" s="6" t="s">
        <v>2112</v>
      </c>
      <c r="F802" s="6" t="s">
        <v>10510</v>
      </c>
      <c r="G802" s="8">
        <v>43054</v>
      </c>
      <c r="H802" s="8">
        <v>43101</v>
      </c>
      <c r="I802" s="7" t="s">
        <v>10511</v>
      </c>
      <c r="J802" s="8" t="s">
        <v>176</v>
      </c>
      <c r="K802" s="6" t="s">
        <v>2113</v>
      </c>
      <c r="L802" s="6" t="s">
        <v>62</v>
      </c>
      <c r="M802" s="6" t="s">
        <v>2101</v>
      </c>
      <c r="N802" s="6" t="s">
        <v>66</v>
      </c>
      <c r="O802" s="6" t="s">
        <v>93</v>
      </c>
      <c r="P802" s="189" t="s">
        <v>10512</v>
      </c>
      <c r="Q802" s="51"/>
      <c r="R802" s="2" t="s">
        <v>55</v>
      </c>
      <c r="S802" s="9" t="s">
        <v>2265</v>
      </c>
      <c r="T802" s="186">
        <v>3462</v>
      </c>
      <c r="U802" s="186">
        <v>1541.5</v>
      </c>
      <c r="V802" s="186">
        <v>1541.5</v>
      </c>
      <c r="W802" s="186">
        <v>1541.5</v>
      </c>
      <c r="X802" s="186">
        <v>1541.5</v>
      </c>
      <c r="Y802" s="186">
        <v>1541.5</v>
      </c>
      <c r="Z802" s="87" t="s">
        <v>1199</v>
      </c>
      <c r="AA802" s="147"/>
    </row>
    <row r="803" spans="1:27" ht="76.5" x14ac:dyDescent="0.25">
      <c r="A803" s="5">
        <v>795</v>
      </c>
      <c r="B803" s="2" t="s">
        <v>124</v>
      </c>
      <c r="C803" s="6" t="s">
        <v>2108</v>
      </c>
      <c r="D803" s="6" t="s">
        <v>2114</v>
      </c>
      <c r="E803" s="6" t="s">
        <v>10513</v>
      </c>
      <c r="F803" s="6" t="s">
        <v>9189</v>
      </c>
      <c r="G803" s="8">
        <v>43054</v>
      </c>
      <c r="H803" s="8">
        <v>43101</v>
      </c>
      <c r="I803" s="102" t="s">
        <v>1346</v>
      </c>
      <c r="J803" s="8" t="s">
        <v>176</v>
      </c>
      <c r="K803" s="6" t="s">
        <v>10514</v>
      </c>
      <c r="L803" s="6" t="s">
        <v>62</v>
      </c>
      <c r="M803" s="6" t="s">
        <v>2084</v>
      </c>
      <c r="N803" s="6" t="s">
        <v>66</v>
      </c>
      <c r="O803" s="6" t="s">
        <v>89</v>
      </c>
      <c r="P803" s="5" t="s">
        <v>1762</v>
      </c>
      <c r="Q803" s="51"/>
      <c r="R803" s="2" t="s">
        <v>25</v>
      </c>
      <c r="S803" s="9" t="s">
        <v>260</v>
      </c>
      <c r="T803" s="186">
        <v>837</v>
      </c>
      <c r="U803" s="186">
        <v>5058.4719999999988</v>
      </c>
      <c r="V803" s="186">
        <v>5058.4719999999988</v>
      </c>
      <c r="W803" s="186">
        <v>5216.5492499999982</v>
      </c>
      <c r="X803" s="186">
        <v>5216.5492499999982</v>
      </c>
      <c r="Y803" s="186">
        <v>5216.5492499999982</v>
      </c>
      <c r="Z803" s="87" t="s">
        <v>1199</v>
      </c>
      <c r="AA803" s="147"/>
    </row>
    <row r="804" spans="1:27" ht="89.25" x14ac:dyDescent="0.25">
      <c r="A804" s="5">
        <v>796</v>
      </c>
      <c r="B804" s="1" t="s">
        <v>124</v>
      </c>
      <c r="C804" s="6" t="s">
        <v>10515</v>
      </c>
      <c r="D804" s="184" t="s">
        <v>2115</v>
      </c>
      <c r="E804" s="8" t="s">
        <v>10516</v>
      </c>
      <c r="F804" s="8" t="s">
        <v>10517</v>
      </c>
      <c r="G804" s="8">
        <v>43776</v>
      </c>
      <c r="H804" s="8">
        <v>43466</v>
      </c>
      <c r="I804" s="102" t="s">
        <v>9198</v>
      </c>
      <c r="J804" s="8" t="s">
        <v>176</v>
      </c>
      <c r="K804" s="6" t="s">
        <v>10518</v>
      </c>
      <c r="L804" s="6" t="s">
        <v>62</v>
      </c>
      <c r="M804" s="6" t="s">
        <v>2110</v>
      </c>
      <c r="N804" s="6" t="s">
        <v>66</v>
      </c>
      <c r="O804" s="6" t="s">
        <v>93</v>
      </c>
      <c r="P804" s="6" t="s">
        <v>2116</v>
      </c>
      <c r="Q804" s="51"/>
      <c r="R804" s="2" t="s">
        <v>55</v>
      </c>
      <c r="S804" s="9" t="s">
        <v>2265</v>
      </c>
      <c r="T804" s="186" t="s">
        <v>232</v>
      </c>
      <c r="U804" s="186">
        <v>1591</v>
      </c>
      <c r="V804" s="187" t="s">
        <v>758</v>
      </c>
      <c r="W804" s="187" t="s">
        <v>758</v>
      </c>
      <c r="X804" s="187" t="s">
        <v>758</v>
      </c>
      <c r="Y804" s="187" t="s">
        <v>758</v>
      </c>
      <c r="Z804" s="87" t="s">
        <v>1199</v>
      </c>
      <c r="AA804" s="147"/>
    </row>
    <row r="805" spans="1:27" ht="89.25" x14ac:dyDescent="0.25">
      <c r="A805" s="5">
        <v>797</v>
      </c>
      <c r="B805" s="2" t="s">
        <v>124</v>
      </c>
      <c r="C805" s="6" t="s">
        <v>10515</v>
      </c>
      <c r="D805" s="184" t="s">
        <v>526</v>
      </c>
      <c r="E805" s="6" t="s">
        <v>10519</v>
      </c>
      <c r="F805" s="8" t="s">
        <v>2117</v>
      </c>
      <c r="G805" s="8">
        <v>43776</v>
      </c>
      <c r="H805" s="8">
        <v>43466</v>
      </c>
      <c r="I805" s="7" t="s">
        <v>10520</v>
      </c>
      <c r="J805" s="8" t="s">
        <v>176</v>
      </c>
      <c r="K805" s="6" t="s">
        <v>10521</v>
      </c>
      <c r="L805" s="6" t="s">
        <v>62</v>
      </c>
      <c r="M805" s="6" t="s">
        <v>2118</v>
      </c>
      <c r="N805" s="6" t="s">
        <v>66</v>
      </c>
      <c r="O805" s="6" t="s">
        <v>91</v>
      </c>
      <c r="P805" s="88" t="s">
        <v>6376</v>
      </c>
      <c r="Q805" s="51"/>
      <c r="R805" s="2" t="s">
        <v>55</v>
      </c>
      <c r="S805" s="9" t="s">
        <v>2265</v>
      </c>
      <c r="T805" s="186" t="s">
        <v>232</v>
      </c>
      <c r="U805" s="186" t="s">
        <v>286</v>
      </c>
      <c r="V805" s="186" t="s">
        <v>286</v>
      </c>
      <c r="W805" s="186" t="s">
        <v>286</v>
      </c>
      <c r="X805" s="186" t="s">
        <v>286</v>
      </c>
      <c r="Y805" s="186" t="s">
        <v>286</v>
      </c>
      <c r="Z805" s="87" t="s">
        <v>1199</v>
      </c>
      <c r="AA805" s="147"/>
    </row>
    <row r="806" spans="1:27" ht="89.25" x14ac:dyDescent="0.25">
      <c r="A806" s="5">
        <v>798</v>
      </c>
      <c r="B806" s="2" t="s">
        <v>124</v>
      </c>
      <c r="C806" s="6" t="s">
        <v>10515</v>
      </c>
      <c r="D806" s="184" t="s">
        <v>532</v>
      </c>
      <c r="E806" s="6" t="s">
        <v>10522</v>
      </c>
      <c r="F806" s="8" t="s">
        <v>2119</v>
      </c>
      <c r="G806" s="8">
        <v>43776</v>
      </c>
      <c r="H806" s="8">
        <v>43466</v>
      </c>
      <c r="I806" s="7" t="s">
        <v>10520</v>
      </c>
      <c r="J806" s="8" t="s">
        <v>176</v>
      </c>
      <c r="K806" s="6" t="s">
        <v>10523</v>
      </c>
      <c r="L806" s="6" t="s">
        <v>62</v>
      </c>
      <c r="M806" s="6" t="s">
        <v>2120</v>
      </c>
      <c r="N806" s="6" t="s">
        <v>66</v>
      </c>
      <c r="O806" s="6" t="s">
        <v>91</v>
      </c>
      <c r="P806" s="88" t="s">
        <v>6376</v>
      </c>
      <c r="Q806" s="51"/>
      <c r="R806" s="2" t="s">
        <v>55</v>
      </c>
      <c r="S806" s="9" t="s">
        <v>2265</v>
      </c>
      <c r="T806" s="186" t="s">
        <v>232</v>
      </c>
      <c r="U806" s="186" t="s">
        <v>286</v>
      </c>
      <c r="V806" s="186" t="s">
        <v>286</v>
      </c>
      <c r="W806" s="186" t="s">
        <v>286</v>
      </c>
      <c r="X806" s="186" t="s">
        <v>286</v>
      </c>
      <c r="Y806" s="186" t="s">
        <v>286</v>
      </c>
      <c r="Z806" s="87" t="s">
        <v>1199</v>
      </c>
      <c r="AA806" s="147"/>
    </row>
    <row r="807" spans="1:27" ht="178.5" x14ac:dyDescent="0.25">
      <c r="A807" s="5">
        <v>799</v>
      </c>
      <c r="B807" s="2" t="s">
        <v>124</v>
      </c>
      <c r="C807" s="6" t="s">
        <v>8892</v>
      </c>
      <c r="D807" s="184" t="s">
        <v>2121</v>
      </c>
      <c r="E807" s="6" t="s">
        <v>8896</v>
      </c>
      <c r="F807" s="6" t="s">
        <v>10524</v>
      </c>
      <c r="G807" s="8">
        <v>42289</v>
      </c>
      <c r="H807" s="8">
        <v>42005</v>
      </c>
      <c r="I807" s="7" t="s">
        <v>8655</v>
      </c>
      <c r="J807" s="8" t="s">
        <v>176</v>
      </c>
      <c r="K807" s="6" t="s">
        <v>10525</v>
      </c>
      <c r="L807" s="6" t="s">
        <v>62</v>
      </c>
      <c r="M807" s="6" t="s">
        <v>2084</v>
      </c>
      <c r="N807" s="6" t="s">
        <v>66</v>
      </c>
      <c r="O807" s="6" t="s">
        <v>92</v>
      </c>
      <c r="P807" s="88" t="s">
        <v>251</v>
      </c>
      <c r="Q807" s="51"/>
      <c r="R807" s="2" t="s">
        <v>26</v>
      </c>
      <c r="S807" s="1" t="s">
        <v>731</v>
      </c>
      <c r="T807" s="186">
        <v>609420</v>
      </c>
      <c r="U807" s="186">
        <v>666531</v>
      </c>
      <c r="V807" s="186">
        <v>1292906</v>
      </c>
      <c r="W807" s="186">
        <v>1811286</v>
      </c>
      <c r="X807" s="186">
        <v>1933955</v>
      </c>
      <c r="Y807" s="186">
        <v>1865160</v>
      </c>
      <c r="Z807" s="87" t="s">
        <v>1199</v>
      </c>
      <c r="AA807" s="147" t="s">
        <v>75</v>
      </c>
    </row>
    <row r="808" spans="1:27" ht="114.75" x14ac:dyDescent="0.25">
      <c r="A808" s="5">
        <v>800</v>
      </c>
      <c r="B808" s="2" t="s">
        <v>124</v>
      </c>
      <c r="C808" s="6" t="s">
        <v>2122</v>
      </c>
      <c r="D808" s="6" t="s">
        <v>280</v>
      </c>
      <c r="E808" s="6" t="s">
        <v>10526</v>
      </c>
      <c r="F808" s="6" t="s">
        <v>2123</v>
      </c>
      <c r="G808" s="8">
        <v>43054</v>
      </c>
      <c r="H808" s="8">
        <v>43101</v>
      </c>
      <c r="I808" s="102" t="s">
        <v>2242</v>
      </c>
      <c r="J808" s="8" t="s">
        <v>176</v>
      </c>
      <c r="K808" s="6" t="s">
        <v>10527</v>
      </c>
      <c r="L808" s="6" t="s">
        <v>62</v>
      </c>
      <c r="M808" s="6" t="s">
        <v>2084</v>
      </c>
      <c r="N808" s="6" t="s">
        <v>66</v>
      </c>
      <c r="O808" s="6" t="s">
        <v>88</v>
      </c>
      <c r="P808" s="189" t="s">
        <v>10528</v>
      </c>
      <c r="Q808" s="51"/>
      <c r="R808" s="2" t="s">
        <v>26</v>
      </c>
      <c r="S808" s="1" t="s">
        <v>731</v>
      </c>
      <c r="T808" s="186">
        <v>658792</v>
      </c>
      <c r="U808" s="186">
        <v>205708</v>
      </c>
      <c r="V808" s="186">
        <v>187007.27272727271</v>
      </c>
      <c r="W808" s="186">
        <v>168306.54545454544</v>
      </c>
      <c r="X808" s="186">
        <v>149605.81818181818</v>
      </c>
      <c r="Y808" s="186">
        <v>68569.333333333328</v>
      </c>
      <c r="Z808" s="87" t="s">
        <v>1199</v>
      </c>
      <c r="AA808" s="147"/>
    </row>
    <row r="809" spans="1:27" ht="140.25" x14ac:dyDescent="0.25">
      <c r="A809" s="5">
        <v>801</v>
      </c>
      <c r="B809" s="2" t="s">
        <v>124</v>
      </c>
      <c r="C809" s="6" t="s">
        <v>10471</v>
      </c>
      <c r="D809" s="6" t="s">
        <v>280</v>
      </c>
      <c r="E809" s="6" t="s">
        <v>10529</v>
      </c>
      <c r="F809" s="6" t="s">
        <v>8899</v>
      </c>
      <c r="G809" s="8">
        <v>42921</v>
      </c>
      <c r="H809" s="8">
        <v>42921</v>
      </c>
      <c r="I809" s="102" t="s">
        <v>8897</v>
      </c>
      <c r="J809" s="37" t="s">
        <v>9108</v>
      </c>
      <c r="K809" s="6" t="s">
        <v>10530</v>
      </c>
      <c r="L809" s="6" t="s">
        <v>62</v>
      </c>
      <c r="M809" s="6" t="s">
        <v>2092</v>
      </c>
      <c r="N809" s="6" t="s">
        <v>66</v>
      </c>
      <c r="O809" s="6" t="s">
        <v>91</v>
      </c>
      <c r="P809" s="88" t="s">
        <v>251</v>
      </c>
      <c r="Q809" s="38" t="s">
        <v>8577</v>
      </c>
      <c r="R809" s="2" t="s">
        <v>27</v>
      </c>
      <c r="S809" s="9" t="s">
        <v>492</v>
      </c>
      <c r="T809" s="186">
        <v>1721</v>
      </c>
      <c r="U809" s="186">
        <v>1120</v>
      </c>
      <c r="V809" s="186">
        <v>3387</v>
      </c>
      <c r="W809" s="186">
        <v>3363</v>
      </c>
      <c r="X809" s="186">
        <v>3088</v>
      </c>
      <c r="Y809" s="186">
        <v>2820</v>
      </c>
      <c r="Z809" s="87" t="s">
        <v>1199</v>
      </c>
      <c r="AA809" s="96" t="s">
        <v>7757</v>
      </c>
    </row>
    <row r="810" spans="1:27" ht="140.25" x14ac:dyDescent="0.25">
      <c r="A810" s="5">
        <v>802</v>
      </c>
      <c r="B810" s="2" t="s">
        <v>124</v>
      </c>
      <c r="C810" s="6" t="s">
        <v>8894</v>
      </c>
      <c r="D810" s="6" t="s">
        <v>2121</v>
      </c>
      <c r="E810" s="6" t="s">
        <v>10531</v>
      </c>
      <c r="F810" s="6" t="s">
        <v>10532</v>
      </c>
      <c r="G810" s="8">
        <v>43161</v>
      </c>
      <c r="H810" s="8">
        <v>43282</v>
      </c>
      <c r="I810" s="102" t="s">
        <v>1346</v>
      </c>
      <c r="J810" s="8" t="s">
        <v>176</v>
      </c>
      <c r="K810" s="6" t="s">
        <v>10533</v>
      </c>
      <c r="L810" s="6" t="s">
        <v>62</v>
      </c>
      <c r="M810" s="6" t="s">
        <v>2090</v>
      </c>
      <c r="N810" s="6" t="s">
        <v>66</v>
      </c>
      <c r="O810" s="6" t="s">
        <v>92</v>
      </c>
      <c r="P810" s="88" t="s">
        <v>251</v>
      </c>
      <c r="Q810" s="51"/>
      <c r="R810" s="2" t="s">
        <v>26</v>
      </c>
      <c r="S810" s="1" t="s">
        <v>731</v>
      </c>
      <c r="T810" s="186">
        <v>0</v>
      </c>
      <c r="U810" s="186">
        <v>16495</v>
      </c>
      <c r="V810" s="187" t="s">
        <v>758</v>
      </c>
      <c r="W810" s="187" t="s">
        <v>758</v>
      </c>
      <c r="X810" s="187" t="s">
        <v>758</v>
      </c>
      <c r="Y810" s="187" t="s">
        <v>758</v>
      </c>
      <c r="Z810" s="87" t="s">
        <v>1199</v>
      </c>
      <c r="AA810" s="147" t="s">
        <v>82</v>
      </c>
    </row>
    <row r="811" spans="1:27" ht="114.75" x14ac:dyDescent="0.25">
      <c r="A811" s="5">
        <v>803</v>
      </c>
      <c r="B811" s="2" t="s">
        <v>124</v>
      </c>
      <c r="C811" s="6" t="s">
        <v>8894</v>
      </c>
      <c r="D811" s="6" t="s">
        <v>2085</v>
      </c>
      <c r="E811" s="6" t="s">
        <v>2124</v>
      </c>
      <c r="F811" s="6" t="s">
        <v>2125</v>
      </c>
      <c r="G811" s="8">
        <v>43161</v>
      </c>
      <c r="H811" s="8">
        <v>43282</v>
      </c>
      <c r="I811" s="102" t="s">
        <v>10534</v>
      </c>
      <c r="J811" s="8" t="s">
        <v>176</v>
      </c>
      <c r="K811" s="6" t="s">
        <v>10535</v>
      </c>
      <c r="L811" s="6" t="s">
        <v>62</v>
      </c>
      <c r="M811" s="6" t="s">
        <v>2090</v>
      </c>
      <c r="N811" s="6" t="s">
        <v>66</v>
      </c>
      <c r="O811" s="6" t="s">
        <v>88</v>
      </c>
      <c r="P811" s="88" t="s">
        <v>901</v>
      </c>
      <c r="Q811" s="51"/>
      <c r="R811" s="2" t="s">
        <v>26</v>
      </c>
      <c r="S811" s="1" t="s">
        <v>731</v>
      </c>
      <c r="T811" s="186">
        <v>0</v>
      </c>
      <c r="U811" s="186">
        <v>0</v>
      </c>
      <c r="V811" s="186" t="s">
        <v>286</v>
      </c>
      <c r="W811" s="186" t="s">
        <v>286</v>
      </c>
      <c r="X811" s="186" t="s">
        <v>286</v>
      </c>
      <c r="Y811" s="186" t="s">
        <v>286</v>
      </c>
      <c r="Z811" s="87" t="s">
        <v>1199</v>
      </c>
      <c r="AA811" s="147" t="s">
        <v>82</v>
      </c>
    </row>
    <row r="812" spans="1:27" ht="102" x14ac:dyDescent="0.25">
      <c r="A812" s="5">
        <v>804</v>
      </c>
      <c r="B812" s="2" t="s">
        <v>124</v>
      </c>
      <c r="C812" s="6" t="s">
        <v>2126</v>
      </c>
      <c r="D812" s="6" t="s">
        <v>216</v>
      </c>
      <c r="E812" s="6" t="s">
        <v>10536</v>
      </c>
      <c r="F812" s="6" t="s">
        <v>10537</v>
      </c>
      <c r="G812" s="8">
        <v>42100</v>
      </c>
      <c r="H812" s="8">
        <v>42005</v>
      </c>
      <c r="I812" s="102" t="s">
        <v>1346</v>
      </c>
      <c r="J812" s="8" t="s">
        <v>176</v>
      </c>
      <c r="K812" s="6" t="s">
        <v>10538</v>
      </c>
      <c r="L812" s="6" t="s">
        <v>62</v>
      </c>
      <c r="M812" s="6" t="s">
        <v>2084</v>
      </c>
      <c r="N812" s="6" t="s">
        <v>70</v>
      </c>
      <c r="O812" s="6" t="s">
        <v>88</v>
      </c>
      <c r="P812" s="89" t="s">
        <v>277</v>
      </c>
      <c r="Q812" s="38" t="s">
        <v>2127</v>
      </c>
      <c r="R812" s="2" t="s">
        <v>25</v>
      </c>
      <c r="S812" s="9" t="s">
        <v>260</v>
      </c>
      <c r="T812" s="186">
        <v>18255</v>
      </c>
      <c r="U812" s="186">
        <v>22876</v>
      </c>
      <c r="V812" s="186">
        <v>22876</v>
      </c>
      <c r="W812" s="186">
        <v>22876</v>
      </c>
      <c r="X812" s="186">
        <v>22876</v>
      </c>
      <c r="Y812" s="186">
        <v>22876</v>
      </c>
      <c r="Z812" s="87" t="s">
        <v>1222</v>
      </c>
      <c r="AA812" s="147"/>
    </row>
    <row r="813" spans="1:27" ht="102" x14ac:dyDescent="0.25">
      <c r="A813" s="5">
        <v>805</v>
      </c>
      <c r="B813" s="2" t="s">
        <v>124</v>
      </c>
      <c r="C813" s="6" t="s">
        <v>2126</v>
      </c>
      <c r="D813" s="6" t="s">
        <v>216</v>
      </c>
      <c r="E813" s="6" t="s">
        <v>10536</v>
      </c>
      <c r="F813" s="6" t="s">
        <v>2128</v>
      </c>
      <c r="G813" s="8">
        <v>42100</v>
      </c>
      <c r="H813" s="8">
        <v>42005</v>
      </c>
      <c r="I813" s="102" t="s">
        <v>1346</v>
      </c>
      <c r="J813" s="8" t="s">
        <v>176</v>
      </c>
      <c r="K813" s="6" t="s">
        <v>10539</v>
      </c>
      <c r="L813" s="6" t="s">
        <v>62</v>
      </c>
      <c r="M813" s="6" t="s">
        <v>2084</v>
      </c>
      <c r="N813" s="6" t="s">
        <v>70</v>
      </c>
      <c r="O813" s="6" t="s">
        <v>88</v>
      </c>
      <c r="P813" s="89" t="s">
        <v>1011</v>
      </c>
      <c r="Q813" s="38" t="s">
        <v>10540</v>
      </c>
      <c r="R813" s="2" t="s">
        <v>25</v>
      </c>
      <c r="S813" s="9" t="s">
        <v>260</v>
      </c>
      <c r="T813" s="186">
        <v>10161</v>
      </c>
      <c r="U813" s="186">
        <v>21180</v>
      </c>
      <c r="V813" s="186">
        <v>21180</v>
      </c>
      <c r="W813" s="186">
        <v>21180</v>
      </c>
      <c r="X813" s="186">
        <v>21180</v>
      </c>
      <c r="Y813" s="186">
        <v>21180</v>
      </c>
      <c r="Z813" s="87" t="s">
        <v>1222</v>
      </c>
      <c r="AA813" s="147"/>
    </row>
    <row r="814" spans="1:27" ht="102" x14ac:dyDescent="0.25">
      <c r="A814" s="5">
        <v>806</v>
      </c>
      <c r="B814" s="2" t="s">
        <v>124</v>
      </c>
      <c r="C814" s="6" t="s">
        <v>2126</v>
      </c>
      <c r="D814" s="6" t="s">
        <v>2129</v>
      </c>
      <c r="E814" s="6" t="s">
        <v>10536</v>
      </c>
      <c r="F814" s="6" t="s">
        <v>10537</v>
      </c>
      <c r="G814" s="8">
        <v>42100</v>
      </c>
      <c r="H814" s="8">
        <v>42005</v>
      </c>
      <c r="I814" s="102" t="s">
        <v>1346</v>
      </c>
      <c r="J814" s="8" t="s">
        <v>176</v>
      </c>
      <c r="K814" s="6" t="s">
        <v>10541</v>
      </c>
      <c r="L814" s="6" t="s">
        <v>62</v>
      </c>
      <c r="M814" s="6" t="s">
        <v>2084</v>
      </c>
      <c r="N814" s="6" t="s">
        <v>70</v>
      </c>
      <c r="O814" s="6" t="s">
        <v>88</v>
      </c>
      <c r="P814" s="89" t="s">
        <v>1011</v>
      </c>
      <c r="Q814" s="38" t="s">
        <v>2127</v>
      </c>
      <c r="R814" s="2" t="s">
        <v>25</v>
      </c>
      <c r="S814" s="9" t="s">
        <v>260</v>
      </c>
      <c r="T814" s="186">
        <v>42001</v>
      </c>
      <c r="U814" s="186">
        <v>75401</v>
      </c>
      <c r="V814" s="186">
        <v>75401</v>
      </c>
      <c r="W814" s="186">
        <v>75401</v>
      </c>
      <c r="X814" s="186">
        <v>75401</v>
      </c>
      <c r="Y814" s="186">
        <v>75401</v>
      </c>
      <c r="Z814" s="87" t="s">
        <v>1222</v>
      </c>
      <c r="AA814" s="147"/>
    </row>
    <row r="815" spans="1:27" ht="102" x14ac:dyDescent="0.25">
      <c r="A815" s="5">
        <v>807</v>
      </c>
      <c r="B815" s="2" t="s">
        <v>124</v>
      </c>
      <c r="C815" s="6" t="s">
        <v>2126</v>
      </c>
      <c r="D815" s="6" t="s">
        <v>2129</v>
      </c>
      <c r="E815" s="6" t="s">
        <v>10536</v>
      </c>
      <c r="F815" s="6" t="s">
        <v>2128</v>
      </c>
      <c r="G815" s="8">
        <v>42100</v>
      </c>
      <c r="H815" s="8">
        <v>42005</v>
      </c>
      <c r="I815" s="102" t="s">
        <v>1346</v>
      </c>
      <c r="J815" s="8" t="s">
        <v>176</v>
      </c>
      <c r="K815" s="6" t="s">
        <v>10542</v>
      </c>
      <c r="L815" s="6" t="s">
        <v>62</v>
      </c>
      <c r="M815" s="6" t="s">
        <v>2084</v>
      </c>
      <c r="N815" s="6" t="s">
        <v>70</v>
      </c>
      <c r="O815" s="6" t="s">
        <v>88</v>
      </c>
      <c r="P815" s="89" t="s">
        <v>245</v>
      </c>
      <c r="Q815" s="38" t="s">
        <v>10543</v>
      </c>
      <c r="R815" s="2" t="s">
        <v>25</v>
      </c>
      <c r="S815" s="9" t="s">
        <v>260</v>
      </c>
      <c r="T815" s="186">
        <v>60368</v>
      </c>
      <c r="U815" s="186">
        <v>125605</v>
      </c>
      <c r="V815" s="186">
        <v>125605</v>
      </c>
      <c r="W815" s="186">
        <v>125605</v>
      </c>
      <c r="X815" s="186">
        <v>125605</v>
      </c>
      <c r="Y815" s="186">
        <v>125605</v>
      </c>
      <c r="Z815" s="87" t="s">
        <v>1222</v>
      </c>
      <c r="AA815" s="147"/>
    </row>
    <row r="816" spans="1:27" ht="102" x14ac:dyDescent="0.25">
      <c r="A816" s="5">
        <v>808</v>
      </c>
      <c r="B816" s="2" t="s">
        <v>124</v>
      </c>
      <c r="C816" s="6" t="s">
        <v>2126</v>
      </c>
      <c r="D816" s="6" t="s">
        <v>220</v>
      </c>
      <c r="E816" s="6" t="s">
        <v>10544</v>
      </c>
      <c r="F816" s="6" t="s">
        <v>10545</v>
      </c>
      <c r="G816" s="8">
        <v>42100</v>
      </c>
      <c r="H816" s="8">
        <v>42005</v>
      </c>
      <c r="I816" s="7" t="s">
        <v>650</v>
      </c>
      <c r="J816" s="8">
        <v>44197</v>
      </c>
      <c r="K816" s="6" t="s">
        <v>10546</v>
      </c>
      <c r="L816" s="6" t="s">
        <v>62</v>
      </c>
      <c r="M816" s="6" t="s">
        <v>2084</v>
      </c>
      <c r="N816" s="6" t="s">
        <v>70</v>
      </c>
      <c r="O816" s="6" t="s">
        <v>92</v>
      </c>
      <c r="P816" s="38" t="s">
        <v>519</v>
      </c>
      <c r="Q816" s="38" t="s">
        <v>10547</v>
      </c>
      <c r="R816" s="2" t="s">
        <v>25</v>
      </c>
      <c r="S816" s="9" t="s">
        <v>260</v>
      </c>
      <c r="T816" s="186">
        <v>20101</v>
      </c>
      <c r="U816" s="186">
        <v>48104</v>
      </c>
      <c r="V816" s="186">
        <v>48104</v>
      </c>
      <c r="W816" s="186" t="s">
        <v>232</v>
      </c>
      <c r="X816" s="186" t="s">
        <v>232</v>
      </c>
      <c r="Y816" s="186" t="s">
        <v>232</v>
      </c>
      <c r="Z816" s="153" t="s">
        <v>831</v>
      </c>
      <c r="AA816" s="147"/>
    </row>
    <row r="817" spans="1:27" ht="127.5" x14ac:dyDescent="0.25">
      <c r="A817" s="5">
        <v>809</v>
      </c>
      <c r="B817" s="2" t="s">
        <v>124</v>
      </c>
      <c r="C817" s="6" t="s">
        <v>2130</v>
      </c>
      <c r="D817" s="6" t="s">
        <v>280</v>
      </c>
      <c r="E817" s="6" t="s">
        <v>289</v>
      </c>
      <c r="F817" s="6" t="s">
        <v>10548</v>
      </c>
      <c r="G817" s="8">
        <v>42100</v>
      </c>
      <c r="H817" s="8">
        <v>42005</v>
      </c>
      <c r="I817" s="7" t="s">
        <v>523</v>
      </c>
      <c r="J817" s="8">
        <v>44197</v>
      </c>
      <c r="K817" s="6" t="s">
        <v>10549</v>
      </c>
      <c r="L817" s="6" t="s">
        <v>62</v>
      </c>
      <c r="M817" s="6" t="s">
        <v>2084</v>
      </c>
      <c r="N817" s="6" t="s">
        <v>68</v>
      </c>
      <c r="O817" s="6" t="s">
        <v>92</v>
      </c>
      <c r="P817" s="89" t="s">
        <v>281</v>
      </c>
      <c r="Q817" s="38" t="s">
        <v>10550</v>
      </c>
      <c r="R817" s="2" t="s">
        <v>25</v>
      </c>
      <c r="S817" s="9" t="s">
        <v>260</v>
      </c>
      <c r="T817" s="186">
        <v>2394</v>
      </c>
      <c r="U817" s="186">
        <v>945</v>
      </c>
      <c r="V817" s="186">
        <v>945</v>
      </c>
      <c r="W817" s="186" t="s">
        <v>232</v>
      </c>
      <c r="X817" s="186" t="s">
        <v>232</v>
      </c>
      <c r="Y817" s="186" t="s">
        <v>232</v>
      </c>
      <c r="Z817" s="153" t="s">
        <v>831</v>
      </c>
      <c r="AA817" s="147"/>
    </row>
    <row r="818" spans="1:27" ht="114.75" x14ac:dyDescent="0.25">
      <c r="A818" s="5">
        <v>810</v>
      </c>
      <c r="B818" s="2" t="s">
        <v>124</v>
      </c>
      <c r="C818" s="6" t="s">
        <v>10551</v>
      </c>
      <c r="D818" s="6" t="s">
        <v>377</v>
      </c>
      <c r="E818" s="6" t="s">
        <v>10552</v>
      </c>
      <c r="F818" s="6" t="s">
        <v>8895</v>
      </c>
      <c r="G818" s="8">
        <v>38353</v>
      </c>
      <c r="H818" s="8">
        <v>38353</v>
      </c>
      <c r="I818" s="102" t="s">
        <v>1346</v>
      </c>
      <c r="J818" s="8" t="s">
        <v>176</v>
      </c>
      <c r="K818" s="6" t="s">
        <v>10553</v>
      </c>
      <c r="L818" s="6" t="s">
        <v>87</v>
      </c>
      <c r="M818" s="6" t="s">
        <v>2131</v>
      </c>
      <c r="N818" s="6" t="s">
        <v>94</v>
      </c>
      <c r="O818" s="6" t="s">
        <v>88</v>
      </c>
      <c r="P818" s="189" t="s">
        <v>401</v>
      </c>
      <c r="Q818" s="51"/>
      <c r="R818" s="2" t="s">
        <v>45</v>
      </c>
      <c r="S818" s="9" t="s">
        <v>530</v>
      </c>
      <c r="T818" s="186">
        <v>39466</v>
      </c>
      <c r="U818" s="186">
        <v>102605</v>
      </c>
      <c r="V818" s="186">
        <v>102605</v>
      </c>
      <c r="W818" s="186">
        <v>102605</v>
      </c>
      <c r="X818" s="186">
        <v>102605</v>
      </c>
      <c r="Y818" s="186">
        <v>102605</v>
      </c>
      <c r="Z818" s="152" t="s">
        <v>226</v>
      </c>
      <c r="AA818" s="147"/>
    </row>
    <row r="819" spans="1:27" ht="140.25" x14ac:dyDescent="0.25">
      <c r="A819" s="5">
        <v>811</v>
      </c>
      <c r="B819" s="2" t="s">
        <v>124</v>
      </c>
      <c r="C819" s="6" t="s">
        <v>10554</v>
      </c>
      <c r="D819" s="6" t="s">
        <v>1379</v>
      </c>
      <c r="E819" s="6" t="s">
        <v>8908</v>
      </c>
      <c r="F819" s="6" t="s">
        <v>10555</v>
      </c>
      <c r="G819" s="8">
        <v>41275</v>
      </c>
      <c r="H819" s="8">
        <v>41275</v>
      </c>
      <c r="I819" s="102" t="s">
        <v>1346</v>
      </c>
      <c r="J819" s="8" t="s">
        <v>176</v>
      </c>
      <c r="K819" s="6" t="s">
        <v>10556</v>
      </c>
      <c r="L819" s="6" t="s">
        <v>87</v>
      </c>
      <c r="M819" s="6" t="s">
        <v>2131</v>
      </c>
      <c r="N819" s="6" t="s">
        <v>94</v>
      </c>
      <c r="O819" s="6" t="s">
        <v>91</v>
      </c>
      <c r="P819" s="80" t="s">
        <v>600</v>
      </c>
      <c r="Q819" s="51"/>
      <c r="R819" s="2" t="s">
        <v>45</v>
      </c>
      <c r="S819" s="9" t="s">
        <v>530</v>
      </c>
      <c r="T819" s="186">
        <v>57110</v>
      </c>
      <c r="U819" s="186">
        <v>21581</v>
      </c>
      <c r="V819" s="186">
        <v>21581</v>
      </c>
      <c r="W819" s="186">
        <v>21581</v>
      </c>
      <c r="X819" s="186">
        <v>21581</v>
      </c>
      <c r="Y819" s="186">
        <v>21581</v>
      </c>
      <c r="Z819" s="152" t="s">
        <v>226</v>
      </c>
      <c r="AA819" s="147"/>
    </row>
    <row r="820" spans="1:27" ht="165.75" x14ac:dyDescent="0.25">
      <c r="A820" s="5">
        <v>812</v>
      </c>
      <c r="B820" s="6" t="s">
        <v>125</v>
      </c>
      <c r="C820" s="6" t="s">
        <v>10557</v>
      </c>
      <c r="D820" s="6" t="s">
        <v>2132</v>
      </c>
      <c r="E820" s="8" t="s">
        <v>289</v>
      </c>
      <c r="F820" s="8" t="s">
        <v>10558</v>
      </c>
      <c r="G820" s="8">
        <v>41969</v>
      </c>
      <c r="H820" s="8">
        <v>42005</v>
      </c>
      <c r="I820" s="102" t="s">
        <v>1346</v>
      </c>
      <c r="J820" s="8">
        <v>44197</v>
      </c>
      <c r="K820" s="6" t="s">
        <v>8343</v>
      </c>
      <c r="L820" s="6" t="s">
        <v>62</v>
      </c>
      <c r="M820" s="6" t="s">
        <v>2133</v>
      </c>
      <c r="N820" s="6" t="s">
        <v>66</v>
      </c>
      <c r="O820" s="6" t="s">
        <v>89</v>
      </c>
      <c r="P820" s="5" t="s">
        <v>1762</v>
      </c>
      <c r="Q820" s="38"/>
      <c r="R820" s="6">
        <v>14</v>
      </c>
      <c r="S820" s="6" t="s">
        <v>2286</v>
      </c>
      <c r="T820" s="78">
        <v>90037.645672000028</v>
      </c>
      <c r="U820" s="186">
        <v>136589</v>
      </c>
      <c r="V820" s="186">
        <f>U820</f>
        <v>136589</v>
      </c>
      <c r="W820" s="186" t="s">
        <v>232</v>
      </c>
      <c r="X820" s="186" t="s">
        <v>232</v>
      </c>
      <c r="Y820" s="186" t="s">
        <v>232</v>
      </c>
      <c r="Z820" s="87" t="s">
        <v>1199</v>
      </c>
      <c r="AA820" s="6"/>
    </row>
    <row r="821" spans="1:27" ht="89.25" x14ac:dyDescent="0.25">
      <c r="A821" s="5">
        <v>813</v>
      </c>
      <c r="B821" s="6" t="s">
        <v>125</v>
      </c>
      <c r="C821" s="6" t="s">
        <v>10557</v>
      </c>
      <c r="D821" s="6" t="s">
        <v>2134</v>
      </c>
      <c r="E821" s="8" t="s">
        <v>289</v>
      </c>
      <c r="F821" s="6" t="s">
        <v>2135</v>
      </c>
      <c r="G821" s="8">
        <v>41969</v>
      </c>
      <c r="H821" s="8">
        <v>42005</v>
      </c>
      <c r="I821" s="8" t="s">
        <v>1486</v>
      </c>
      <c r="J821" s="8">
        <v>43466</v>
      </c>
      <c r="K821" s="6" t="s">
        <v>10559</v>
      </c>
      <c r="L821" s="6" t="s">
        <v>62</v>
      </c>
      <c r="M821" s="6" t="s">
        <v>2133</v>
      </c>
      <c r="N821" s="6" t="s">
        <v>66</v>
      </c>
      <c r="O821" s="6" t="s">
        <v>88</v>
      </c>
      <c r="P821" s="6" t="s">
        <v>8119</v>
      </c>
      <c r="Q821" s="38"/>
      <c r="R821" s="6">
        <v>14</v>
      </c>
      <c r="S821" s="6" t="s">
        <v>2286</v>
      </c>
      <c r="T821" s="78">
        <v>100805.62574591998</v>
      </c>
      <c r="U821" s="186" t="s">
        <v>232</v>
      </c>
      <c r="V821" s="186" t="s">
        <v>232</v>
      </c>
      <c r="W821" s="186" t="s">
        <v>232</v>
      </c>
      <c r="X821" s="186" t="s">
        <v>232</v>
      </c>
      <c r="Y821" s="186" t="s">
        <v>232</v>
      </c>
      <c r="Z821" s="87" t="s">
        <v>1199</v>
      </c>
      <c r="AA821" s="7"/>
    </row>
    <row r="822" spans="1:27" ht="76.5" x14ac:dyDescent="0.25">
      <c r="A822" s="5">
        <v>814</v>
      </c>
      <c r="B822" s="6" t="s">
        <v>125</v>
      </c>
      <c r="C822" s="6" t="s">
        <v>10560</v>
      </c>
      <c r="D822" s="6" t="s">
        <v>2136</v>
      </c>
      <c r="E822" s="8" t="s">
        <v>10561</v>
      </c>
      <c r="F822" s="8" t="s">
        <v>2137</v>
      </c>
      <c r="G822" s="8">
        <v>42124</v>
      </c>
      <c r="H822" s="8">
        <v>42005</v>
      </c>
      <c r="I822" s="6" t="s">
        <v>10562</v>
      </c>
      <c r="J822" s="8">
        <v>44197</v>
      </c>
      <c r="K822" s="69" t="s">
        <v>2138</v>
      </c>
      <c r="L822" s="6" t="s">
        <v>62</v>
      </c>
      <c r="M822" s="6" t="s">
        <v>2139</v>
      </c>
      <c r="N822" s="6" t="s">
        <v>66</v>
      </c>
      <c r="O822" s="6" t="s">
        <v>88</v>
      </c>
      <c r="P822" s="6" t="s">
        <v>1418</v>
      </c>
      <c r="Q822" s="38" t="s">
        <v>2140</v>
      </c>
      <c r="R822" s="90" t="s">
        <v>50</v>
      </c>
      <c r="S822" s="6" t="s">
        <v>2141</v>
      </c>
      <c r="T822" s="186">
        <v>3244</v>
      </c>
      <c r="U822" s="186">
        <v>4388</v>
      </c>
      <c r="V822" s="186">
        <f>U822*100.01%</f>
        <v>4388.4387999999999</v>
      </c>
      <c r="W822" s="186" t="s">
        <v>232</v>
      </c>
      <c r="X822" s="186" t="s">
        <v>232</v>
      </c>
      <c r="Y822" s="186" t="s">
        <v>232</v>
      </c>
      <c r="Z822" s="87" t="s">
        <v>1199</v>
      </c>
      <c r="AA822" s="7"/>
    </row>
    <row r="823" spans="1:27" ht="114.75" x14ac:dyDescent="0.25">
      <c r="A823" s="5">
        <v>815</v>
      </c>
      <c r="B823" s="6" t="s">
        <v>125</v>
      </c>
      <c r="C823" s="6" t="s">
        <v>10563</v>
      </c>
      <c r="D823" s="6" t="s">
        <v>2142</v>
      </c>
      <c r="E823" s="8" t="s">
        <v>10564</v>
      </c>
      <c r="F823" s="6" t="s">
        <v>603</v>
      </c>
      <c r="G823" s="8">
        <v>41627</v>
      </c>
      <c r="H823" s="8">
        <v>41275</v>
      </c>
      <c r="I823" s="6" t="s">
        <v>316</v>
      </c>
      <c r="J823" s="8" t="s">
        <v>176</v>
      </c>
      <c r="K823" s="69" t="s">
        <v>8928</v>
      </c>
      <c r="L823" s="6" t="s">
        <v>62</v>
      </c>
      <c r="M823" s="6" t="s">
        <v>2143</v>
      </c>
      <c r="N823" s="6" t="s">
        <v>66</v>
      </c>
      <c r="O823" s="6" t="s">
        <v>88</v>
      </c>
      <c r="P823" s="6" t="s">
        <v>10565</v>
      </c>
      <c r="Q823" s="38"/>
      <c r="R823" s="6">
        <v>14</v>
      </c>
      <c r="S823" s="6" t="s">
        <v>2286</v>
      </c>
      <c r="T823" s="186">
        <v>197035</v>
      </c>
      <c r="U823" s="186">
        <v>168608</v>
      </c>
      <c r="V823" s="186">
        <f t="shared" ref="V823:Y825" si="7">U823</f>
        <v>168608</v>
      </c>
      <c r="W823" s="186">
        <f t="shared" si="7"/>
        <v>168608</v>
      </c>
      <c r="X823" s="186">
        <f t="shared" si="7"/>
        <v>168608</v>
      </c>
      <c r="Y823" s="186">
        <f t="shared" si="7"/>
        <v>168608</v>
      </c>
      <c r="Z823" s="87" t="s">
        <v>1199</v>
      </c>
      <c r="AA823" s="189"/>
    </row>
    <row r="824" spans="1:27" ht="89.25" x14ac:dyDescent="0.25">
      <c r="A824" s="5">
        <v>816</v>
      </c>
      <c r="B824" s="6" t="s">
        <v>125</v>
      </c>
      <c r="C824" s="6" t="s">
        <v>10566</v>
      </c>
      <c r="D824" s="6" t="s">
        <v>2144</v>
      </c>
      <c r="E824" s="6" t="s">
        <v>8926</v>
      </c>
      <c r="F824" s="8" t="s">
        <v>10567</v>
      </c>
      <c r="G824" s="8">
        <v>42339</v>
      </c>
      <c r="H824" s="8">
        <v>42370</v>
      </c>
      <c r="I824" s="6" t="s">
        <v>316</v>
      </c>
      <c r="J824" s="8" t="s">
        <v>176</v>
      </c>
      <c r="K824" s="6" t="s">
        <v>10568</v>
      </c>
      <c r="L824" s="189" t="s">
        <v>62</v>
      </c>
      <c r="M824" s="6" t="s">
        <v>2143</v>
      </c>
      <c r="N824" s="6" t="s">
        <v>66</v>
      </c>
      <c r="O824" s="6" t="s">
        <v>88</v>
      </c>
      <c r="P824" s="6" t="s">
        <v>10565</v>
      </c>
      <c r="Q824" s="38"/>
      <c r="R824" s="6">
        <v>14</v>
      </c>
      <c r="S824" s="6" t="s">
        <v>2286</v>
      </c>
      <c r="T824" s="78">
        <v>125686.412</v>
      </c>
      <c r="U824" s="186">
        <v>265049</v>
      </c>
      <c r="V824" s="186">
        <f t="shared" si="7"/>
        <v>265049</v>
      </c>
      <c r="W824" s="186">
        <f t="shared" si="7"/>
        <v>265049</v>
      </c>
      <c r="X824" s="186">
        <f t="shared" si="7"/>
        <v>265049</v>
      </c>
      <c r="Y824" s="186">
        <f t="shared" si="7"/>
        <v>265049</v>
      </c>
      <c r="Z824" s="87" t="s">
        <v>1199</v>
      </c>
      <c r="AA824" s="6" t="s">
        <v>84</v>
      </c>
    </row>
    <row r="825" spans="1:27" ht="89.25" x14ac:dyDescent="0.25">
      <c r="A825" s="5">
        <v>817</v>
      </c>
      <c r="B825" s="6" t="s">
        <v>125</v>
      </c>
      <c r="C825" s="6" t="s">
        <v>10569</v>
      </c>
      <c r="D825" s="6" t="s">
        <v>2145</v>
      </c>
      <c r="E825" s="6" t="s">
        <v>8927</v>
      </c>
      <c r="F825" s="8" t="s">
        <v>3441</v>
      </c>
      <c r="G825" s="8">
        <v>42705</v>
      </c>
      <c r="H825" s="8">
        <v>42370</v>
      </c>
      <c r="I825" s="6" t="s">
        <v>316</v>
      </c>
      <c r="J825" s="37" t="s">
        <v>9108</v>
      </c>
      <c r="K825" s="6" t="s">
        <v>10570</v>
      </c>
      <c r="L825" s="189" t="s">
        <v>62</v>
      </c>
      <c r="M825" s="6" t="s">
        <v>2143</v>
      </c>
      <c r="N825" s="6" t="s">
        <v>66</v>
      </c>
      <c r="O825" s="6" t="s">
        <v>88</v>
      </c>
      <c r="P825" s="6" t="s">
        <v>10565</v>
      </c>
      <c r="Q825" s="38" t="s">
        <v>8577</v>
      </c>
      <c r="R825" s="6">
        <v>14</v>
      </c>
      <c r="S825" s="6" t="s">
        <v>2286</v>
      </c>
      <c r="T825" s="78">
        <v>335277.72600000002</v>
      </c>
      <c r="U825" s="186">
        <v>358401</v>
      </c>
      <c r="V825" s="186">
        <f t="shared" si="7"/>
        <v>358401</v>
      </c>
      <c r="W825" s="186">
        <f t="shared" si="7"/>
        <v>358401</v>
      </c>
      <c r="X825" s="186">
        <f t="shared" si="7"/>
        <v>358401</v>
      </c>
      <c r="Y825" s="186">
        <f t="shared" si="7"/>
        <v>358401</v>
      </c>
      <c r="Z825" s="87" t="s">
        <v>1199</v>
      </c>
      <c r="AA825" s="6" t="s">
        <v>80</v>
      </c>
    </row>
    <row r="826" spans="1:27" ht="89.25" x14ac:dyDescent="0.25">
      <c r="A826" s="5">
        <v>818</v>
      </c>
      <c r="B826" s="6" t="s">
        <v>125</v>
      </c>
      <c r="C826" s="6" t="s">
        <v>10571</v>
      </c>
      <c r="D826" s="6" t="s">
        <v>2146</v>
      </c>
      <c r="E826" s="6" t="s">
        <v>10572</v>
      </c>
      <c r="F826" s="6" t="s">
        <v>2147</v>
      </c>
      <c r="G826" s="8">
        <v>42360</v>
      </c>
      <c r="H826" s="8">
        <v>42370</v>
      </c>
      <c r="I826" s="6" t="s">
        <v>316</v>
      </c>
      <c r="J826" s="8">
        <v>44197</v>
      </c>
      <c r="K826" s="6" t="s">
        <v>2148</v>
      </c>
      <c r="L826" s="189" t="s">
        <v>62</v>
      </c>
      <c r="M826" s="6" t="s">
        <v>2149</v>
      </c>
      <c r="N826" s="6" t="s">
        <v>66</v>
      </c>
      <c r="O826" s="6" t="s">
        <v>88</v>
      </c>
      <c r="P826" s="6" t="s">
        <v>10565</v>
      </c>
      <c r="Q826" s="38" t="s">
        <v>2295</v>
      </c>
      <c r="R826" s="6" t="s">
        <v>7997</v>
      </c>
      <c r="S826" s="6" t="s">
        <v>7996</v>
      </c>
      <c r="T826" s="78">
        <v>0</v>
      </c>
      <c r="U826" s="186">
        <v>0</v>
      </c>
      <c r="V826" s="186">
        <v>0</v>
      </c>
      <c r="W826" s="186" t="s">
        <v>232</v>
      </c>
      <c r="X826" s="186" t="s">
        <v>232</v>
      </c>
      <c r="Y826" s="186" t="s">
        <v>232</v>
      </c>
      <c r="Z826" s="87" t="s">
        <v>1199</v>
      </c>
      <c r="AA826" s="6"/>
    </row>
    <row r="827" spans="1:27" ht="127.5" x14ac:dyDescent="0.25">
      <c r="A827" s="5">
        <v>819</v>
      </c>
      <c r="B827" s="6" t="s">
        <v>125</v>
      </c>
      <c r="C827" s="6" t="s">
        <v>10573</v>
      </c>
      <c r="D827" s="6" t="s">
        <v>1607</v>
      </c>
      <c r="E827" s="6" t="s">
        <v>10574</v>
      </c>
      <c r="F827" s="6" t="s">
        <v>2150</v>
      </c>
      <c r="G827" s="8">
        <v>38300</v>
      </c>
      <c r="H827" s="8">
        <v>38353</v>
      </c>
      <c r="I827" s="102" t="s">
        <v>1346</v>
      </c>
      <c r="J827" s="8">
        <v>43831</v>
      </c>
      <c r="K827" s="6" t="s">
        <v>10575</v>
      </c>
      <c r="L827" s="38" t="s">
        <v>62</v>
      </c>
      <c r="M827" s="6" t="s">
        <v>2149</v>
      </c>
      <c r="N827" s="6" t="s">
        <v>66</v>
      </c>
      <c r="O827" s="6" t="s">
        <v>91</v>
      </c>
      <c r="P827" s="6" t="s">
        <v>251</v>
      </c>
      <c r="Q827" s="38" t="s">
        <v>2295</v>
      </c>
      <c r="R827" s="6" t="s">
        <v>7997</v>
      </c>
      <c r="S827" s="6" t="s">
        <v>7996</v>
      </c>
      <c r="T827" s="78">
        <v>0</v>
      </c>
      <c r="U827" s="186">
        <v>0</v>
      </c>
      <c r="V827" s="186" t="s">
        <v>232</v>
      </c>
      <c r="W827" s="186" t="s">
        <v>232</v>
      </c>
      <c r="X827" s="186" t="s">
        <v>232</v>
      </c>
      <c r="Y827" s="186" t="s">
        <v>232</v>
      </c>
      <c r="Z827" s="87" t="s">
        <v>1199</v>
      </c>
      <c r="AA827" s="189"/>
    </row>
    <row r="828" spans="1:27" ht="89.25" x14ac:dyDescent="0.25">
      <c r="A828" s="5">
        <v>820</v>
      </c>
      <c r="B828" s="6" t="s">
        <v>125</v>
      </c>
      <c r="C828" s="6" t="s">
        <v>10576</v>
      </c>
      <c r="D828" s="6" t="s">
        <v>10577</v>
      </c>
      <c r="E828" s="6" t="s">
        <v>10578</v>
      </c>
      <c r="F828" s="6" t="s">
        <v>2151</v>
      </c>
      <c r="G828" s="8">
        <v>38300</v>
      </c>
      <c r="H828" s="8">
        <v>38353</v>
      </c>
      <c r="I828" s="6" t="s">
        <v>2152</v>
      </c>
      <c r="J828" s="8">
        <v>44197</v>
      </c>
      <c r="K828" s="6" t="s">
        <v>10579</v>
      </c>
      <c r="L828" s="38" t="s">
        <v>62</v>
      </c>
      <c r="M828" s="6" t="s">
        <v>2153</v>
      </c>
      <c r="N828" s="6" t="s">
        <v>66</v>
      </c>
      <c r="O828" s="6" t="s">
        <v>91</v>
      </c>
      <c r="P828" s="6" t="s">
        <v>444</v>
      </c>
      <c r="Q828" s="38"/>
      <c r="R828" s="90" t="s">
        <v>23</v>
      </c>
      <c r="S828" s="6" t="s">
        <v>2154</v>
      </c>
      <c r="T828" s="78">
        <v>84751</v>
      </c>
      <c r="U828" s="186">
        <v>76115</v>
      </c>
      <c r="V828" s="186">
        <f>U828</f>
        <v>76115</v>
      </c>
      <c r="W828" s="186" t="s">
        <v>232</v>
      </c>
      <c r="X828" s="186" t="s">
        <v>232</v>
      </c>
      <c r="Y828" s="186" t="s">
        <v>232</v>
      </c>
      <c r="Z828" s="87" t="s">
        <v>1199</v>
      </c>
      <c r="AA828" s="6"/>
    </row>
    <row r="829" spans="1:27" ht="51" x14ac:dyDescent="0.25">
      <c r="A829" s="5">
        <v>821</v>
      </c>
      <c r="B829" s="6" t="s">
        <v>125</v>
      </c>
      <c r="C829" s="6" t="s">
        <v>10580</v>
      </c>
      <c r="D829" s="6" t="s">
        <v>10581</v>
      </c>
      <c r="E829" s="6" t="s">
        <v>10582</v>
      </c>
      <c r="F829" s="6" t="s">
        <v>2155</v>
      </c>
      <c r="G829" s="8">
        <v>38300</v>
      </c>
      <c r="H829" s="8">
        <v>38353</v>
      </c>
      <c r="I829" s="102" t="s">
        <v>1346</v>
      </c>
      <c r="J829" s="8">
        <v>43831</v>
      </c>
      <c r="K829" s="6" t="s">
        <v>10583</v>
      </c>
      <c r="L829" s="6" t="s">
        <v>62</v>
      </c>
      <c r="M829" s="6" t="s">
        <v>2156</v>
      </c>
      <c r="N829" s="6" t="s">
        <v>66</v>
      </c>
      <c r="O829" s="6" t="s">
        <v>91</v>
      </c>
      <c r="P829" s="6" t="s">
        <v>251</v>
      </c>
      <c r="Q829" s="38"/>
      <c r="R829" s="90" t="s">
        <v>36</v>
      </c>
      <c r="S829" s="6" t="s">
        <v>240</v>
      </c>
      <c r="T829" s="78">
        <v>2</v>
      </c>
      <c r="U829" s="186">
        <v>0</v>
      </c>
      <c r="V829" s="186" t="s">
        <v>232</v>
      </c>
      <c r="W829" s="186" t="s">
        <v>232</v>
      </c>
      <c r="X829" s="186" t="s">
        <v>232</v>
      </c>
      <c r="Y829" s="186" t="s">
        <v>232</v>
      </c>
      <c r="Z829" s="87" t="s">
        <v>1199</v>
      </c>
      <c r="AA829" s="6"/>
    </row>
    <row r="830" spans="1:27" ht="51" x14ac:dyDescent="0.25">
      <c r="A830" s="5">
        <v>822</v>
      </c>
      <c r="B830" s="6" t="s">
        <v>125</v>
      </c>
      <c r="C830" s="6" t="s">
        <v>10584</v>
      </c>
      <c r="D830" s="6" t="s">
        <v>10585</v>
      </c>
      <c r="E830" s="8" t="s">
        <v>10586</v>
      </c>
      <c r="F830" s="6" t="s">
        <v>10587</v>
      </c>
      <c r="G830" s="8">
        <v>40947</v>
      </c>
      <c r="H830" s="8">
        <v>40544</v>
      </c>
      <c r="I830" s="102" t="s">
        <v>1346</v>
      </c>
      <c r="J830" s="8">
        <v>43831</v>
      </c>
      <c r="K830" s="6" t="s">
        <v>10588</v>
      </c>
      <c r="L830" s="38" t="s">
        <v>62</v>
      </c>
      <c r="M830" s="6" t="s">
        <v>2139</v>
      </c>
      <c r="N830" s="6" t="s">
        <v>66</v>
      </c>
      <c r="O830" s="6" t="s">
        <v>411</v>
      </c>
      <c r="P830" s="6" t="s">
        <v>251</v>
      </c>
      <c r="Q830" s="38"/>
      <c r="R830" s="90" t="s">
        <v>36</v>
      </c>
      <c r="S830" s="6" t="s">
        <v>240</v>
      </c>
      <c r="T830" s="78">
        <v>164473</v>
      </c>
      <c r="U830" s="186">
        <v>304499</v>
      </c>
      <c r="V830" s="186" t="s">
        <v>232</v>
      </c>
      <c r="W830" s="186" t="s">
        <v>232</v>
      </c>
      <c r="X830" s="186" t="s">
        <v>232</v>
      </c>
      <c r="Y830" s="186" t="s">
        <v>232</v>
      </c>
      <c r="Z830" s="87" t="s">
        <v>1199</v>
      </c>
      <c r="AA830" s="6"/>
    </row>
    <row r="831" spans="1:27" ht="76.5" x14ac:dyDescent="0.25">
      <c r="A831" s="5">
        <v>823</v>
      </c>
      <c r="B831" s="6" t="s">
        <v>125</v>
      </c>
      <c r="C831" s="6" t="s">
        <v>10589</v>
      </c>
      <c r="D831" s="6" t="s">
        <v>10590</v>
      </c>
      <c r="E831" s="6" t="s">
        <v>2157</v>
      </c>
      <c r="F831" s="6" t="s">
        <v>10591</v>
      </c>
      <c r="G831" s="8">
        <v>41969</v>
      </c>
      <c r="H831" s="8">
        <v>41640</v>
      </c>
      <c r="I831" s="6" t="s">
        <v>2158</v>
      </c>
      <c r="J831" s="8">
        <v>43466</v>
      </c>
      <c r="K831" s="6" t="s">
        <v>10592</v>
      </c>
      <c r="L831" s="38" t="s">
        <v>62</v>
      </c>
      <c r="M831" s="6" t="s">
        <v>2139</v>
      </c>
      <c r="N831" s="6" t="s">
        <v>66</v>
      </c>
      <c r="O831" s="6" t="s">
        <v>91</v>
      </c>
      <c r="P831" s="6" t="s">
        <v>251</v>
      </c>
      <c r="Q831" s="38"/>
      <c r="R831" s="90" t="s">
        <v>36</v>
      </c>
      <c r="S831" s="6" t="s">
        <v>240</v>
      </c>
      <c r="T831" s="78">
        <v>61541</v>
      </c>
      <c r="U831" s="186" t="s">
        <v>232</v>
      </c>
      <c r="V831" s="186" t="s">
        <v>232</v>
      </c>
      <c r="W831" s="186" t="s">
        <v>232</v>
      </c>
      <c r="X831" s="186" t="s">
        <v>232</v>
      </c>
      <c r="Y831" s="186" t="s">
        <v>232</v>
      </c>
      <c r="Z831" s="87" t="s">
        <v>1199</v>
      </c>
      <c r="AA831" s="6"/>
    </row>
    <row r="832" spans="1:27" ht="63.75" x14ac:dyDescent="0.25">
      <c r="A832" s="5">
        <v>824</v>
      </c>
      <c r="B832" s="6" t="s">
        <v>125</v>
      </c>
      <c r="C832" s="6" t="s">
        <v>10593</v>
      </c>
      <c r="D832" s="38" t="s">
        <v>10594</v>
      </c>
      <c r="E832" s="8" t="s">
        <v>6580</v>
      </c>
      <c r="F832" s="6" t="s">
        <v>10595</v>
      </c>
      <c r="G832" s="8">
        <v>42527</v>
      </c>
      <c r="H832" s="8">
        <v>41640</v>
      </c>
      <c r="I832" s="6" t="s">
        <v>2158</v>
      </c>
      <c r="J832" s="8">
        <v>43466</v>
      </c>
      <c r="K832" s="6" t="s">
        <v>10596</v>
      </c>
      <c r="L832" s="38" t="s">
        <v>62</v>
      </c>
      <c r="M832" s="38" t="s">
        <v>2159</v>
      </c>
      <c r="N832" s="6" t="s">
        <v>66</v>
      </c>
      <c r="O832" s="6" t="s">
        <v>91</v>
      </c>
      <c r="P832" s="6" t="s">
        <v>251</v>
      </c>
      <c r="Q832" s="38"/>
      <c r="R832" s="90" t="s">
        <v>36</v>
      </c>
      <c r="S832" s="6" t="s">
        <v>240</v>
      </c>
      <c r="T832" s="78">
        <v>5050</v>
      </c>
      <c r="U832" s="186" t="s">
        <v>232</v>
      </c>
      <c r="V832" s="186" t="s">
        <v>232</v>
      </c>
      <c r="W832" s="186" t="s">
        <v>232</v>
      </c>
      <c r="X832" s="186" t="s">
        <v>232</v>
      </c>
      <c r="Y832" s="186" t="s">
        <v>232</v>
      </c>
      <c r="Z832" s="87" t="s">
        <v>1199</v>
      </c>
      <c r="AA832" s="6"/>
    </row>
    <row r="833" spans="1:27" ht="89.25" x14ac:dyDescent="0.25">
      <c r="A833" s="5">
        <v>825</v>
      </c>
      <c r="B833" s="6" t="s">
        <v>125</v>
      </c>
      <c r="C833" s="6" t="s">
        <v>2160</v>
      </c>
      <c r="D833" s="6" t="s">
        <v>2161</v>
      </c>
      <c r="E833" s="8" t="s">
        <v>10597</v>
      </c>
      <c r="F833" s="6" t="s">
        <v>10598</v>
      </c>
      <c r="G833" s="8">
        <v>41627</v>
      </c>
      <c r="H833" s="8">
        <v>41640</v>
      </c>
      <c r="I833" s="6" t="s">
        <v>2162</v>
      </c>
      <c r="J833" s="8" t="s">
        <v>176</v>
      </c>
      <c r="K833" s="6" t="s">
        <v>8344</v>
      </c>
      <c r="L833" s="6" t="s">
        <v>62</v>
      </c>
      <c r="M833" s="6" t="s">
        <v>2143</v>
      </c>
      <c r="N833" s="6" t="s">
        <v>95</v>
      </c>
      <c r="O833" s="6" t="s">
        <v>88</v>
      </c>
      <c r="P833" s="7" t="s">
        <v>10599</v>
      </c>
      <c r="Q833" s="38"/>
      <c r="R833" s="90" t="s">
        <v>54</v>
      </c>
      <c r="S833" s="6" t="s">
        <v>2286</v>
      </c>
      <c r="T833" s="78">
        <v>0</v>
      </c>
      <c r="U833" s="186">
        <v>0</v>
      </c>
      <c r="V833" s="186">
        <v>0</v>
      </c>
      <c r="W833" s="186">
        <v>0</v>
      </c>
      <c r="X833" s="186">
        <v>0</v>
      </c>
      <c r="Y833" s="186">
        <v>0</v>
      </c>
      <c r="Z833" s="87" t="s">
        <v>1199</v>
      </c>
      <c r="AA833" s="6" t="s">
        <v>76</v>
      </c>
    </row>
    <row r="834" spans="1:27" ht="153" x14ac:dyDescent="0.25">
      <c r="A834" s="5">
        <v>826</v>
      </c>
      <c r="B834" s="6" t="s">
        <v>125</v>
      </c>
      <c r="C834" s="6" t="s">
        <v>2160</v>
      </c>
      <c r="D834" s="6" t="s">
        <v>1344</v>
      </c>
      <c r="E834" s="6" t="s">
        <v>10600</v>
      </c>
      <c r="F834" s="6" t="s">
        <v>603</v>
      </c>
      <c r="G834" s="8">
        <v>41627</v>
      </c>
      <c r="H834" s="8">
        <v>41275</v>
      </c>
      <c r="I834" s="6" t="s">
        <v>2162</v>
      </c>
      <c r="J834" s="8" t="s">
        <v>176</v>
      </c>
      <c r="K834" s="6" t="s">
        <v>2163</v>
      </c>
      <c r="L834" s="6" t="s">
        <v>62</v>
      </c>
      <c r="M834" s="6" t="s">
        <v>2143</v>
      </c>
      <c r="N834" s="6" t="s">
        <v>95</v>
      </c>
      <c r="O834" s="6" t="s">
        <v>88</v>
      </c>
      <c r="P834" s="7" t="s">
        <v>598</v>
      </c>
      <c r="Q834" s="38"/>
      <c r="R834" s="90" t="s">
        <v>54</v>
      </c>
      <c r="S834" s="6" t="s">
        <v>2286</v>
      </c>
      <c r="T834" s="78">
        <v>251858.057</v>
      </c>
      <c r="U834" s="186">
        <v>313754</v>
      </c>
      <c r="V834" s="186">
        <f>U834</f>
        <v>313754</v>
      </c>
      <c r="W834" s="186">
        <f>U834</f>
        <v>313754</v>
      </c>
      <c r="X834" s="186">
        <f t="shared" ref="X834:Y836" si="8">W834</f>
        <v>313754</v>
      </c>
      <c r="Y834" s="186">
        <f t="shared" si="8"/>
        <v>313754</v>
      </c>
      <c r="Z834" s="87" t="s">
        <v>1199</v>
      </c>
      <c r="AA834" s="6"/>
    </row>
    <row r="835" spans="1:27" ht="89.25" x14ac:dyDescent="0.25">
      <c r="A835" s="5">
        <v>827</v>
      </c>
      <c r="B835" s="6" t="s">
        <v>125</v>
      </c>
      <c r="C835" s="6" t="s">
        <v>10601</v>
      </c>
      <c r="D835" s="6" t="s">
        <v>2164</v>
      </c>
      <c r="E835" s="6" t="s">
        <v>10602</v>
      </c>
      <c r="F835" s="8" t="s">
        <v>10567</v>
      </c>
      <c r="G835" s="8">
        <v>42213</v>
      </c>
      <c r="H835" s="8">
        <v>42005</v>
      </c>
      <c r="I835" s="6" t="s">
        <v>316</v>
      </c>
      <c r="J835" s="37" t="s">
        <v>9108</v>
      </c>
      <c r="K835" s="6" t="s">
        <v>10603</v>
      </c>
      <c r="L835" s="6" t="s">
        <v>62</v>
      </c>
      <c r="M835" s="6" t="s">
        <v>2143</v>
      </c>
      <c r="N835" s="6" t="s">
        <v>95</v>
      </c>
      <c r="O835" s="6" t="s">
        <v>88</v>
      </c>
      <c r="P835" s="7" t="s">
        <v>10599</v>
      </c>
      <c r="Q835" s="38" t="s">
        <v>8577</v>
      </c>
      <c r="R835" s="90" t="s">
        <v>54</v>
      </c>
      <c r="S835" s="6" t="s">
        <v>2286</v>
      </c>
      <c r="T835" s="78">
        <v>28975.973000000002</v>
      </c>
      <c r="U835" s="186">
        <v>26763</v>
      </c>
      <c r="V835" s="186">
        <f>U835</f>
        <v>26763</v>
      </c>
      <c r="W835" s="186">
        <f>V835</f>
        <v>26763</v>
      </c>
      <c r="X835" s="186">
        <f t="shared" si="8"/>
        <v>26763</v>
      </c>
      <c r="Y835" s="186">
        <f t="shared" si="8"/>
        <v>26763</v>
      </c>
      <c r="Z835" s="87" t="s">
        <v>1199</v>
      </c>
      <c r="AA835" s="6" t="s">
        <v>80</v>
      </c>
    </row>
    <row r="836" spans="1:27" ht="89.25" x14ac:dyDescent="0.25">
      <c r="A836" s="5">
        <v>828</v>
      </c>
      <c r="B836" s="6" t="s">
        <v>125</v>
      </c>
      <c r="C836" s="6" t="s">
        <v>10604</v>
      </c>
      <c r="D836" s="6" t="s">
        <v>2165</v>
      </c>
      <c r="E836" s="6" t="s">
        <v>10605</v>
      </c>
      <c r="F836" s="8" t="s">
        <v>3441</v>
      </c>
      <c r="G836" s="8">
        <v>42339</v>
      </c>
      <c r="H836" s="8">
        <v>42370</v>
      </c>
      <c r="I836" s="6" t="s">
        <v>316</v>
      </c>
      <c r="J836" s="8" t="s">
        <v>176</v>
      </c>
      <c r="K836" s="6" t="s">
        <v>10606</v>
      </c>
      <c r="L836" s="6" t="s">
        <v>62</v>
      </c>
      <c r="M836" s="6" t="s">
        <v>2143</v>
      </c>
      <c r="N836" s="6" t="s">
        <v>95</v>
      </c>
      <c r="O836" s="6" t="s">
        <v>88</v>
      </c>
      <c r="P836" s="7" t="s">
        <v>10599</v>
      </c>
      <c r="Q836" s="38"/>
      <c r="R836" s="90" t="s">
        <v>54</v>
      </c>
      <c r="S836" s="6" t="s">
        <v>2286</v>
      </c>
      <c r="T836" s="78">
        <v>588415.21499999997</v>
      </c>
      <c r="U836" s="186">
        <v>1246873</v>
      </c>
      <c r="V836" s="186">
        <f>U836</f>
        <v>1246873</v>
      </c>
      <c r="W836" s="186">
        <f>V836</f>
        <v>1246873</v>
      </c>
      <c r="X836" s="186">
        <f t="shared" si="8"/>
        <v>1246873</v>
      </c>
      <c r="Y836" s="186">
        <f t="shared" si="8"/>
        <v>1246873</v>
      </c>
      <c r="Z836" s="87" t="s">
        <v>1199</v>
      </c>
      <c r="AA836" s="6" t="s">
        <v>84</v>
      </c>
    </row>
    <row r="837" spans="1:27" ht="76.5" x14ac:dyDescent="0.25">
      <c r="A837" s="5">
        <v>829</v>
      </c>
      <c r="B837" s="6" t="s">
        <v>125</v>
      </c>
      <c r="C837" s="6" t="s">
        <v>2166</v>
      </c>
      <c r="D837" s="6" t="s">
        <v>2167</v>
      </c>
      <c r="E837" s="6" t="s">
        <v>2168</v>
      </c>
      <c r="F837" s="6" t="s">
        <v>2169</v>
      </c>
      <c r="G837" s="8">
        <v>37589</v>
      </c>
      <c r="H837" s="8">
        <v>37622</v>
      </c>
      <c r="I837" s="6" t="s">
        <v>1486</v>
      </c>
      <c r="J837" s="8">
        <v>43466</v>
      </c>
      <c r="K837" s="6" t="s">
        <v>10607</v>
      </c>
      <c r="L837" s="6" t="s">
        <v>62</v>
      </c>
      <c r="M837" s="6" t="s">
        <v>2153</v>
      </c>
      <c r="N837" s="6" t="s">
        <v>94</v>
      </c>
      <c r="O837" s="6" t="s">
        <v>91</v>
      </c>
      <c r="P837" s="80" t="s">
        <v>600</v>
      </c>
      <c r="Q837" s="38"/>
      <c r="R837" s="38" t="s">
        <v>6973</v>
      </c>
      <c r="S837" s="186" t="s">
        <v>7988</v>
      </c>
      <c r="T837" s="78">
        <v>3266.18</v>
      </c>
      <c r="U837" s="186" t="s">
        <v>232</v>
      </c>
      <c r="V837" s="186" t="s">
        <v>232</v>
      </c>
      <c r="W837" s="186" t="s">
        <v>232</v>
      </c>
      <c r="X837" s="186" t="s">
        <v>232</v>
      </c>
      <c r="Y837" s="186" t="s">
        <v>232</v>
      </c>
      <c r="Z837" s="87" t="s">
        <v>1199</v>
      </c>
      <c r="AA837" s="6"/>
    </row>
    <row r="838" spans="1:27" ht="63.75" x14ac:dyDescent="0.25">
      <c r="A838" s="5">
        <v>830</v>
      </c>
      <c r="B838" s="6" t="s">
        <v>125</v>
      </c>
      <c r="C838" s="6" t="s">
        <v>10608</v>
      </c>
      <c r="D838" s="5" t="s">
        <v>276</v>
      </c>
      <c r="E838" s="6" t="s">
        <v>8929</v>
      </c>
      <c r="F838" s="6" t="s">
        <v>10609</v>
      </c>
      <c r="G838" s="8">
        <v>42179</v>
      </c>
      <c r="H838" s="101">
        <v>42179</v>
      </c>
      <c r="I838" s="6" t="s">
        <v>650</v>
      </c>
      <c r="J838" s="8">
        <v>45292</v>
      </c>
      <c r="K838" s="6" t="s">
        <v>2170</v>
      </c>
      <c r="L838" s="6" t="s">
        <v>62</v>
      </c>
      <c r="M838" s="6" t="s">
        <v>2171</v>
      </c>
      <c r="N838" s="6" t="s">
        <v>70</v>
      </c>
      <c r="O838" s="6" t="s">
        <v>92</v>
      </c>
      <c r="P838" s="7" t="s">
        <v>519</v>
      </c>
      <c r="Q838" s="38" t="s">
        <v>2172</v>
      </c>
      <c r="R838" s="90" t="s">
        <v>21</v>
      </c>
      <c r="S838" s="6" t="s">
        <v>224</v>
      </c>
      <c r="T838" s="78">
        <v>3373</v>
      </c>
      <c r="U838" s="186">
        <v>3978</v>
      </c>
      <c r="V838" s="186">
        <f t="shared" ref="V838:Y840" si="9">U838</f>
        <v>3978</v>
      </c>
      <c r="W838" s="186">
        <f t="shared" si="9"/>
        <v>3978</v>
      </c>
      <c r="X838" s="186">
        <f t="shared" si="9"/>
        <v>3978</v>
      </c>
      <c r="Y838" s="186">
        <f t="shared" si="9"/>
        <v>3978</v>
      </c>
      <c r="Z838" s="153" t="s">
        <v>831</v>
      </c>
      <c r="AA838" s="6"/>
    </row>
    <row r="839" spans="1:27" ht="89.25" x14ac:dyDescent="0.25">
      <c r="A839" s="5">
        <v>831</v>
      </c>
      <c r="B839" s="6" t="s">
        <v>125</v>
      </c>
      <c r="C839" s="6" t="s">
        <v>10610</v>
      </c>
      <c r="D839" s="5" t="s">
        <v>8924</v>
      </c>
      <c r="E839" s="6" t="s">
        <v>8925</v>
      </c>
      <c r="F839" s="6" t="s">
        <v>10611</v>
      </c>
      <c r="G839" s="8">
        <v>43466</v>
      </c>
      <c r="H839" s="101">
        <v>43466</v>
      </c>
      <c r="I839" s="6" t="s">
        <v>917</v>
      </c>
      <c r="J839" s="8" t="s">
        <v>176</v>
      </c>
      <c r="K839" s="6" t="s">
        <v>10612</v>
      </c>
      <c r="L839" s="6" t="s">
        <v>62</v>
      </c>
      <c r="M839" s="6" t="s">
        <v>2133</v>
      </c>
      <c r="N839" s="6" t="s">
        <v>70</v>
      </c>
      <c r="O839" s="6" t="s">
        <v>88</v>
      </c>
      <c r="P839" s="7" t="s">
        <v>1741</v>
      </c>
      <c r="Q839" s="69" t="s">
        <v>10613</v>
      </c>
      <c r="R839" s="90" t="s">
        <v>21</v>
      </c>
      <c r="S839" s="6" t="s">
        <v>224</v>
      </c>
      <c r="T839" s="78" t="s">
        <v>232</v>
      </c>
      <c r="U839" s="186">
        <v>1953</v>
      </c>
      <c r="V839" s="186">
        <f>U839</f>
        <v>1953</v>
      </c>
      <c r="W839" s="186">
        <f>V839</f>
        <v>1953</v>
      </c>
      <c r="X839" s="186">
        <f>W839</f>
        <v>1953</v>
      </c>
      <c r="Y839" s="186">
        <f>X839</f>
        <v>1953</v>
      </c>
      <c r="Z839" s="87" t="s">
        <v>1222</v>
      </c>
      <c r="AA839" s="6"/>
    </row>
    <row r="840" spans="1:27" ht="63.75" x14ac:dyDescent="0.25">
      <c r="A840" s="5">
        <v>832</v>
      </c>
      <c r="B840" s="6" t="s">
        <v>125</v>
      </c>
      <c r="C840" s="6" t="s">
        <v>10614</v>
      </c>
      <c r="D840" s="5" t="s">
        <v>276</v>
      </c>
      <c r="E840" s="6" t="s">
        <v>289</v>
      </c>
      <c r="F840" s="6" t="s">
        <v>10615</v>
      </c>
      <c r="G840" s="101">
        <v>42370</v>
      </c>
      <c r="H840" s="101">
        <v>42370</v>
      </c>
      <c r="I840" s="6" t="s">
        <v>1896</v>
      </c>
      <c r="J840" s="8">
        <v>45292</v>
      </c>
      <c r="K840" s="6" t="s">
        <v>10616</v>
      </c>
      <c r="L840" s="6" t="s">
        <v>62</v>
      </c>
      <c r="M840" s="6" t="s">
        <v>2171</v>
      </c>
      <c r="N840" s="6" t="s">
        <v>68</v>
      </c>
      <c r="O840" s="6" t="s">
        <v>92</v>
      </c>
      <c r="P840" s="7" t="s">
        <v>281</v>
      </c>
      <c r="Q840" s="38"/>
      <c r="R840" s="7">
        <v>2</v>
      </c>
      <c r="S840" s="69" t="s">
        <v>224</v>
      </c>
      <c r="T840" s="78">
        <v>2620</v>
      </c>
      <c r="U840" s="186">
        <v>3210</v>
      </c>
      <c r="V840" s="186">
        <f t="shared" si="9"/>
        <v>3210</v>
      </c>
      <c r="W840" s="186">
        <f t="shared" si="9"/>
        <v>3210</v>
      </c>
      <c r="X840" s="186">
        <f t="shared" si="9"/>
        <v>3210</v>
      </c>
      <c r="Y840" s="186">
        <f t="shared" si="9"/>
        <v>3210</v>
      </c>
      <c r="Z840" s="153" t="s">
        <v>831</v>
      </c>
      <c r="AA840" s="6"/>
    </row>
    <row r="841" spans="1:27" ht="76.5" x14ac:dyDescent="0.25">
      <c r="A841" s="5">
        <v>833</v>
      </c>
      <c r="B841" s="6" t="s">
        <v>125</v>
      </c>
      <c r="C841" s="6" t="s">
        <v>10617</v>
      </c>
      <c r="D841" s="6" t="s">
        <v>2173</v>
      </c>
      <c r="E841" s="6" t="s">
        <v>2174</v>
      </c>
      <c r="F841" s="6" t="s">
        <v>10618</v>
      </c>
      <c r="G841" s="8">
        <v>38681</v>
      </c>
      <c r="H841" s="8">
        <v>38718</v>
      </c>
      <c r="I841" s="102" t="s">
        <v>1346</v>
      </c>
      <c r="J841" s="8">
        <v>44197</v>
      </c>
      <c r="K841" s="6" t="s">
        <v>10619</v>
      </c>
      <c r="L841" s="6" t="s">
        <v>63</v>
      </c>
      <c r="M841" s="6" t="s">
        <v>2175</v>
      </c>
      <c r="N841" s="6" t="s">
        <v>66</v>
      </c>
      <c r="O841" s="6" t="s">
        <v>416</v>
      </c>
      <c r="P841" s="189" t="s">
        <v>1051</v>
      </c>
      <c r="Q841" s="38"/>
      <c r="R841" s="38">
        <v>5</v>
      </c>
      <c r="S841" s="6" t="s">
        <v>240</v>
      </c>
      <c r="T841" s="186">
        <v>13635.558999999999</v>
      </c>
      <c r="U841" s="186">
        <v>66247</v>
      </c>
      <c r="V841" s="186">
        <v>33124</v>
      </c>
      <c r="W841" s="186" t="s">
        <v>232</v>
      </c>
      <c r="X841" s="186" t="s">
        <v>232</v>
      </c>
      <c r="Y841" s="186" t="s">
        <v>232</v>
      </c>
      <c r="Z841" s="87" t="s">
        <v>1199</v>
      </c>
      <c r="AA841" s="6"/>
    </row>
    <row r="842" spans="1:27" ht="102" x14ac:dyDescent="0.25">
      <c r="A842" s="5">
        <v>834</v>
      </c>
      <c r="B842" s="6" t="s">
        <v>125</v>
      </c>
      <c r="C842" s="6" t="s">
        <v>10617</v>
      </c>
      <c r="D842" s="6" t="s">
        <v>2176</v>
      </c>
      <c r="E842" s="6" t="s">
        <v>2174</v>
      </c>
      <c r="F842" s="6" t="s">
        <v>10620</v>
      </c>
      <c r="G842" s="8">
        <v>38681</v>
      </c>
      <c r="H842" s="8">
        <v>38718</v>
      </c>
      <c r="I842" s="102" t="s">
        <v>1346</v>
      </c>
      <c r="J842" s="8">
        <v>43831</v>
      </c>
      <c r="K842" s="6" t="s">
        <v>2177</v>
      </c>
      <c r="L842" s="6" t="s">
        <v>63</v>
      </c>
      <c r="M842" s="6" t="s">
        <v>2175</v>
      </c>
      <c r="N842" s="6" t="s">
        <v>66</v>
      </c>
      <c r="O842" s="6" t="s">
        <v>416</v>
      </c>
      <c r="P842" s="6" t="s">
        <v>1418</v>
      </c>
      <c r="Q842" s="38"/>
      <c r="R842" s="38" t="s">
        <v>6966</v>
      </c>
      <c r="S842" s="69" t="s">
        <v>8009</v>
      </c>
      <c r="T842" s="186">
        <v>695452</v>
      </c>
      <c r="U842" s="186">
        <v>620639</v>
      </c>
      <c r="V842" s="186" t="s">
        <v>232</v>
      </c>
      <c r="W842" s="186" t="s">
        <v>232</v>
      </c>
      <c r="X842" s="186" t="s">
        <v>232</v>
      </c>
      <c r="Y842" s="186" t="s">
        <v>232</v>
      </c>
      <c r="Z842" s="87" t="s">
        <v>1199</v>
      </c>
      <c r="AA842" s="6"/>
    </row>
    <row r="843" spans="1:27" ht="63.75" x14ac:dyDescent="0.25">
      <c r="A843" s="5">
        <v>835</v>
      </c>
      <c r="B843" s="6" t="s">
        <v>125</v>
      </c>
      <c r="C843" s="6" t="s">
        <v>10621</v>
      </c>
      <c r="D843" s="6" t="s">
        <v>2178</v>
      </c>
      <c r="E843" s="6" t="s">
        <v>8320</v>
      </c>
      <c r="F843" s="6" t="s">
        <v>10622</v>
      </c>
      <c r="G843" s="8">
        <v>38300</v>
      </c>
      <c r="H843" s="8">
        <v>38353</v>
      </c>
      <c r="I843" s="102" t="s">
        <v>1346</v>
      </c>
      <c r="J843" s="8">
        <v>43832</v>
      </c>
      <c r="K843" s="6" t="s">
        <v>10623</v>
      </c>
      <c r="L843" s="6" t="s">
        <v>63</v>
      </c>
      <c r="M843" s="6" t="s">
        <v>2175</v>
      </c>
      <c r="N843" s="6" t="s">
        <v>66</v>
      </c>
      <c r="O843" s="6" t="s">
        <v>91</v>
      </c>
      <c r="P843" s="6" t="s">
        <v>251</v>
      </c>
      <c r="Q843" s="38"/>
      <c r="R843" s="6">
        <v>3</v>
      </c>
      <c r="S843" s="6" t="s">
        <v>256</v>
      </c>
      <c r="T843" s="78">
        <v>951070.53</v>
      </c>
      <c r="U843" s="186">
        <v>1506352</v>
      </c>
      <c r="V843" s="186" t="s">
        <v>232</v>
      </c>
      <c r="W843" s="186" t="s">
        <v>232</v>
      </c>
      <c r="X843" s="186" t="s">
        <v>232</v>
      </c>
      <c r="Y843" s="186" t="s">
        <v>232</v>
      </c>
      <c r="Z843" s="87" t="s">
        <v>1199</v>
      </c>
      <c r="AA843" s="7"/>
    </row>
    <row r="844" spans="1:27" ht="89.25" x14ac:dyDescent="0.25">
      <c r="A844" s="5">
        <v>836</v>
      </c>
      <c r="B844" s="6" t="s">
        <v>125</v>
      </c>
      <c r="C844" s="6" t="s">
        <v>10624</v>
      </c>
      <c r="D844" s="6" t="s">
        <v>2179</v>
      </c>
      <c r="E844" s="6" t="s">
        <v>10625</v>
      </c>
      <c r="F844" s="6" t="s">
        <v>2180</v>
      </c>
      <c r="G844" s="8">
        <v>39394</v>
      </c>
      <c r="H844" s="8">
        <v>39448</v>
      </c>
      <c r="I844" s="102" t="s">
        <v>1346</v>
      </c>
      <c r="J844" s="8">
        <v>43831</v>
      </c>
      <c r="K844" s="6" t="s">
        <v>2181</v>
      </c>
      <c r="L844" s="6" t="s">
        <v>87</v>
      </c>
      <c r="M844" s="6" t="s">
        <v>2182</v>
      </c>
      <c r="N844" s="6" t="s">
        <v>66</v>
      </c>
      <c r="O844" s="6" t="s">
        <v>91</v>
      </c>
      <c r="P844" s="6" t="s">
        <v>251</v>
      </c>
      <c r="Q844" s="38"/>
      <c r="R844" s="38">
        <v>14</v>
      </c>
      <c r="S844" s="6" t="s">
        <v>2286</v>
      </c>
      <c r="T844" s="78">
        <v>0</v>
      </c>
      <c r="U844" s="186">
        <v>0</v>
      </c>
      <c r="V844" s="186" t="s">
        <v>232</v>
      </c>
      <c r="W844" s="186" t="s">
        <v>232</v>
      </c>
      <c r="X844" s="186" t="s">
        <v>232</v>
      </c>
      <c r="Y844" s="186" t="s">
        <v>232</v>
      </c>
      <c r="Z844" s="87" t="s">
        <v>1199</v>
      </c>
      <c r="AA844" s="7"/>
    </row>
    <row r="845" spans="1:27" ht="51" x14ac:dyDescent="0.25">
      <c r="A845" s="5">
        <v>837</v>
      </c>
      <c r="B845" s="6" t="s">
        <v>125</v>
      </c>
      <c r="C845" s="6" t="s">
        <v>2183</v>
      </c>
      <c r="D845" s="6" t="s">
        <v>2184</v>
      </c>
      <c r="E845" s="6" t="s">
        <v>1215</v>
      </c>
      <c r="F845" s="6" t="s">
        <v>2185</v>
      </c>
      <c r="G845" s="8">
        <v>37588</v>
      </c>
      <c r="H845" s="8">
        <v>37622</v>
      </c>
      <c r="I845" s="102" t="s">
        <v>1346</v>
      </c>
      <c r="J845" s="8" t="s">
        <v>176</v>
      </c>
      <c r="K845" s="6" t="s">
        <v>10626</v>
      </c>
      <c r="L845" s="6" t="s">
        <v>87</v>
      </c>
      <c r="M845" s="6" t="s">
        <v>1686</v>
      </c>
      <c r="N845" s="6" t="s">
        <v>94</v>
      </c>
      <c r="O845" s="6" t="s">
        <v>91</v>
      </c>
      <c r="P845" s="80" t="s">
        <v>600</v>
      </c>
      <c r="Q845" s="38"/>
      <c r="R845" s="38" t="s">
        <v>45</v>
      </c>
      <c r="S845" s="44" t="s">
        <v>530</v>
      </c>
      <c r="T845" s="186">
        <v>8457.9870000001429</v>
      </c>
      <c r="U845" s="186">
        <v>8181</v>
      </c>
      <c r="V845" s="186">
        <f>U845</f>
        <v>8181</v>
      </c>
      <c r="W845" s="186">
        <f>V845</f>
        <v>8181</v>
      </c>
      <c r="X845" s="186">
        <f>W845</f>
        <v>8181</v>
      </c>
      <c r="Y845" s="186">
        <f>X845</f>
        <v>8181</v>
      </c>
      <c r="Z845" s="152" t="s">
        <v>226</v>
      </c>
      <c r="AA845" s="189"/>
    </row>
    <row r="846" spans="1:27" ht="51" x14ac:dyDescent="0.25">
      <c r="A846" s="5">
        <v>838</v>
      </c>
      <c r="B846" s="6" t="s">
        <v>125</v>
      </c>
      <c r="C846" s="6" t="s">
        <v>2183</v>
      </c>
      <c r="D846" s="6" t="s">
        <v>2186</v>
      </c>
      <c r="E846" s="6" t="s">
        <v>1215</v>
      </c>
      <c r="F846" s="6" t="s">
        <v>2187</v>
      </c>
      <c r="G846" s="8">
        <v>37589</v>
      </c>
      <c r="H846" s="8">
        <v>37622</v>
      </c>
      <c r="I846" s="102" t="s">
        <v>1346</v>
      </c>
      <c r="J846" s="8" t="s">
        <v>176</v>
      </c>
      <c r="K846" s="6" t="s">
        <v>10627</v>
      </c>
      <c r="L846" s="6" t="s">
        <v>87</v>
      </c>
      <c r="M846" s="6" t="s">
        <v>2188</v>
      </c>
      <c r="N846" s="6" t="s">
        <v>94</v>
      </c>
      <c r="O846" s="6" t="s">
        <v>91</v>
      </c>
      <c r="P846" s="80" t="s">
        <v>600</v>
      </c>
      <c r="Q846" s="38"/>
      <c r="R846" s="38" t="s">
        <v>45</v>
      </c>
      <c r="S846" s="44" t="s">
        <v>530</v>
      </c>
      <c r="T846" s="186">
        <v>2</v>
      </c>
      <c r="U846" s="186">
        <v>4</v>
      </c>
      <c r="V846" s="186">
        <f>U846*100.01%</f>
        <v>4.0004</v>
      </c>
      <c r="W846" s="186">
        <f>V846*100.02%</f>
        <v>4.0012000800000003</v>
      </c>
      <c r="X846" s="186">
        <f>W846*101.27%</f>
        <v>4.0520153210160004</v>
      </c>
      <c r="Y846" s="186">
        <f>X846</f>
        <v>4.0520153210160004</v>
      </c>
      <c r="Z846" s="152" t="s">
        <v>226</v>
      </c>
      <c r="AA846" s="6"/>
    </row>
    <row r="847" spans="1:27" ht="165.75" x14ac:dyDescent="0.25">
      <c r="A847" s="5">
        <v>839</v>
      </c>
      <c r="B847" s="6" t="s">
        <v>125</v>
      </c>
      <c r="C847" s="6" t="s">
        <v>2183</v>
      </c>
      <c r="D847" s="6" t="s">
        <v>634</v>
      </c>
      <c r="E847" s="6" t="s">
        <v>1215</v>
      </c>
      <c r="F847" s="6" t="s">
        <v>2189</v>
      </c>
      <c r="G847" s="8">
        <v>37589</v>
      </c>
      <c r="H847" s="8">
        <v>37622</v>
      </c>
      <c r="I847" s="102" t="s">
        <v>1346</v>
      </c>
      <c r="J847" s="8" t="s">
        <v>176</v>
      </c>
      <c r="K847" s="6" t="s">
        <v>10628</v>
      </c>
      <c r="L847" s="6" t="s">
        <v>87</v>
      </c>
      <c r="M847" s="6" t="s">
        <v>2190</v>
      </c>
      <c r="N847" s="6" t="s">
        <v>94</v>
      </c>
      <c r="O847" s="6" t="s">
        <v>91</v>
      </c>
      <c r="P847" s="80" t="s">
        <v>600</v>
      </c>
      <c r="Q847" s="38"/>
      <c r="R847" s="38" t="s">
        <v>45</v>
      </c>
      <c r="S847" s="44" t="s">
        <v>530</v>
      </c>
      <c r="T847" s="186">
        <v>1337.5169999999982</v>
      </c>
      <c r="U847" s="186">
        <v>983</v>
      </c>
      <c r="V847" s="186">
        <f>U847</f>
        <v>983</v>
      </c>
      <c r="W847" s="186">
        <f>V847</f>
        <v>983</v>
      </c>
      <c r="X847" s="186">
        <f>W847</f>
        <v>983</v>
      </c>
      <c r="Y847" s="186">
        <f>X847</f>
        <v>983</v>
      </c>
      <c r="Z847" s="152" t="s">
        <v>226</v>
      </c>
      <c r="AA847" s="6"/>
    </row>
    <row r="848" spans="1:27" ht="89.25" x14ac:dyDescent="0.25">
      <c r="A848" s="5">
        <v>840</v>
      </c>
      <c r="B848" s="6" t="s">
        <v>125</v>
      </c>
      <c r="C848" s="6" t="s">
        <v>10629</v>
      </c>
      <c r="D848" s="6" t="s">
        <v>2191</v>
      </c>
      <c r="E848" s="6" t="s">
        <v>10630</v>
      </c>
      <c r="F848" s="6" t="s">
        <v>8930</v>
      </c>
      <c r="G848" s="8">
        <v>43101</v>
      </c>
      <c r="H848" s="8">
        <v>43101</v>
      </c>
      <c r="I848" s="102" t="s">
        <v>1346</v>
      </c>
      <c r="J848" s="8" t="s">
        <v>176</v>
      </c>
      <c r="K848" s="6" t="s">
        <v>10631</v>
      </c>
      <c r="L848" s="6" t="s">
        <v>87</v>
      </c>
      <c r="M848" s="6" t="s">
        <v>1442</v>
      </c>
      <c r="N848" s="6" t="s">
        <v>94</v>
      </c>
      <c r="O848" s="6" t="s">
        <v>91</v>
      </c>
      <c r="P848" s="80" t="s">
        <v>600</v>
      </c>
      <c r="Q848" s="38"/>
      <c r="R848" s="38" t="s">
        <v>45</v>
      </c>
      <c r="S848" s="44" t="s">
        <v>530</v>
      </c>
      <c r="T848" s="78">
        <v>283</v>
      </c>
      <c r="U848" s="78">
        <v>615</v>
      </c>
      <c r="V848" s="78">
        <f>U848</f>
        <v>615</v>
      </c>
      <c r="W848" s="78">
        <f>V848</f>
        <v>615</v>
      </c>
      <c r="X848" s="78">
        <f>V848</f>
        <v>615</v>
      </c>
      <c r="Y848" s="78">
        <f>X848</f>
        <v>615</v>
      </c>
      <c r="Z848" s="152" t="s">
        <v>226</v>
      </c>
      <c r="AA848" s="5"/>
    </row>
    <row r="849" spans="1:27" ht="63.75" x14ac:dyDescent="0.25">
      <c r="A849" s="5">
        <v>841</v>
      </c>
      <c r="B849" s="6" t="s">
        <v>125</v>
      </c>
      <c r="C849" s="6" t="s">
        <v>10629</v>
      </c>
      <c r="D849" s="6" t="s">
        <v>2192</v>
      </c>
      <c r="E849" s="8" t="s">
        <v>1215</v>
      </c>
      <c r="F849" s="6" t="s">
        <v>2193</v>
      </c>
      <c r="G849" s="8">
        <v>43101</v>
      </c>
      <c r="H849" s="8">
        <v>43101</v>
      </c>
      <c r="I849" s="102" t="s">
        <v>1346</v>
      </c>
      <c r="J849" s="8" t="s">
        <v>176</v>
      </c>
      <c r="K849" s="6" t="s">
        <v>10632</v>
      </c>
      <c r="L849" s="6" t="s">
        <v>87</v>
      </c>
      <c r="M849" s="6" t="s">
        <v>1442</v>
      </c>
      <c r="N849" s="6" t="s">
        <v>94</v>
      </c>
      <c r="O849" s="6" t="s">
        <v>91</v>
      </c>
      <c r="P849" s="80" t="s">
        <v>600</v>
      </c>
      <c r="Q849" s="38"/>
      <c r="R849" s="38" t="s">
        <v>45</v>
      </c>
      <c r="S849" s="44" t="s">
        <v>530</v>
      </c>
      <c r="T849" s="78">
        <v>1102</v>
      </c>
      <c r="U849" s="78">
        <v>1832</v>
      </c>
      <c r="V849" s="78">
        <f>U849</f>
        <v>1832</v>
      </c>
      <c r="W849" s="78">
        <f>V849</f>
        <v>1832</v>
      </c>
      <c r="X849" s="78">
        <f>W849</f>
        <v>1832</v>
      </c>
      <c r="Y849" s="78">
        <f>X849</f>
        <v>1832</v>
      </c>
      <c r="Z849" s="152" t="s">
        <v>226</v>
      </c>
      <c r="AA849" s="5"/>
    </row>
    <row r="850" spans="1:27" ht="114.75" x14ac:dyDescent="0.25">
      <c r="A850" s="5">
        <v>842</v>
      </c>
      <c r="B850" s="6" t="s">
        <v>126</v>
      </c>
      <c r="C850" s="6" t="s">
        <v>7649</v>
      </c>
      <c r="D850" s="6" t="s">
        <v>2194</v>
      </c>
      <c r="E850" s="6" t="s">
        <v>2195</v>
      </c>
      <c r="F850" s="6" t="s">
        <v>7683</v>
      </c>
      <c r="G850" s="8">
        <v>38349</v>
      </c>
      <c r="H850" s="8">
        <v>37987</v>
      </c>
      <c r="I850" s="102" t="s">
        <v>1346</v>
      </c>
      <c r="J850" s="8" t="s">
        <v>176</v>
      </c>
      <c r="K850" s="6" t="s">
        <v>10633</v>
      </c>
      <c r="L850" s="6" t="s">
        <v>63</v>
      </c>
      <c r="M850" s="6" t="s">
        <v>1689</v>
      </c>
      <c r="N850" s="6" t="s">
        <v>66</v>
      </c>
      <c r="O850" s="6" t="s">
        <v>411</v>
      </c>
      <c r="P850" s="6" t="s">
        <v>251</v>
      </c>
      <c r="Q850" s="38" t="s">
        <v>2196</v>
      </c>
      <c r="R850" s="38" t="s">
        <v>28</v>
      </c>
      <c r="S850" s="6" t="s">
        <v>256</v>
      </c>
      <c r="T850" s="187">
        <v>338661</v>
      </c>
      <c r="U850" s="187">
        <v>105952</v>
      </c>
      <c r="V850" s="187">
        <v>105400</v>
      </c>
      <c r="W850" s="187">
        <v>108560</v>
      </c>
      <c r="X850" s="187">
        <v>118820</v>
      </c>
      <c r="Y850" s="187">
        <v>115170</v>
      </c>
      <c r="Z850" s="87" t="s">
        <v>1199</v>
      </c>
      <c r="AA850" s="147"/>
    </row>
    <row r="851" spans="1:27" ht="89.25" x14ac:dyDescent="0.25">
      <c r="A851" s="5">
        <v>843</v>
      </c>
      <c r="B851" s="6" t="s">
        <v>126</v>
      </c>
      <c r="C851" s="6" t="s">
        <v>7650</v>
      </c>
      <c r="D851" s="6" t="s">
        <v>8225</v>
      </c>
      <c r="E851" s="6" t="s">
        <v>289</v>
      </c>
      <c r="F851" s="6" t="s">
        <v>2197</v>
      </c>
      <c r="G851" s="8">
        <v>40178</v>
      </c>
      <c r="H851" s="8">
        <v>40179</v>
      </c>
      <c r="I851" s="7" t="s">
        <v>10634</v>
      </c>
      <c r="J851" s="8" t="s">
        <v>176</v>
      </c>
      <c r="K851" s="6" t="s">
        <v>10635</v>
      </c>
      <c r="L851" s="6" t="s">
        <v>62</v>
      </c>
      <c r="M851" s="6" t="s">
        <v>10636</v>
      </c>
      <c r="N851" s="6" t="s">
        <v>66</v>
      </c>
      <c r="O851" s="6" t="s">
        <v>411</v>
      </c>
      <c r="P851" s="6" t="s">
        <v>251</v>
      </c>
      <c r="Q851" s="38"/>
      <c r="R851" s="38" t="s">
        <v>7993</v>
      </c>
      <c r="S851" s="189" t="s">
        <v>10637</v>
      </c>
      <c r="T851" s="187">
        <v>321045</v>
      </c>
      <c r="U851" s="1">
        <v>106843</v>
      </c>
      <c r="V851" s="1">
        <v>107690</v>
      </c>
      <c r="W851" s="1">
        <v>110920</v>
      </c>
      <c r="X851" s="1">
        <v>114250</v>
      </c>
      <c r="Y851" s="1">
        <v>117670</v>
      </c>
      <c r="Z851" s="87" t="s">
        <v>1199</v>
      </c>
      <c r="AA851" s="147" t="s">
        <v>81</v>
      </c>
    </row>
    <row r="852" spans="1:27" ht="63.75" x14ac:dyDescent="0.25">
      <c r="A852" s="5">
        <v>844</v>
      </c>
      <c r="B852" s="6" t="s">
        <v>126</v>
      </c>
      <c r="C852" s="6" t="s">
        <v>7651</v>
      </c>
      <c r="D852" s="6" t="s">
        <v>2198</v>
      </c>
      <c r="E852" s="6" t="s">
        <v>289</v>
      </c>
      <c r="F852" s="6" t="s">
        <v>2199</v>
      </c>
      <c r="G852" s="8">
        <v>40178</v>
      </c>
      <c r="H852" s="8">
        <v>40179</v>
      </c>
      <c r="I852" s="102" t="s">
        <v>1346</v>
      </c>
      <c r="J852" s="8" t="s">
        <v>176</v>
      </c>
      <c r="K852" s="6" t="s">
        <v>10638</v>
      </c>
      <c r="L852" s="6" t="s">
        <v>62</v>
      </c>
      <c r="M852" s="6" t="s">
        <v>10636</v>
      </c>
      <c r="N852" s="6" t="s">
        <v>66</v>
      </c>
      <c r="O852" s="6" t="s">
        <v>411</v>
      </c>
      <c r="P852" s="6" t="s">
        <v>251</v>
      </c>
      <c r="Q852" s="38"/>
      <c r="R852" s="38" t="s">
        <v>26</v>
      </c>
      <c r="S852" s="6" t="s">
        <v>731</v>
      </c>
      <c r="T852" s="187"/>
      <c r="U852" s="187"/>
      <c r="V852" s="187"/>
      <c r="W852" s="187"/>
      <c r="X852" s="187"/>
      <c r="Y852" s="187"/>
      <c r="Z852" s="87" t="s">
        <v>1199</v>
      </c>
      <c r="AA852" s="147" t="s">
        <v>2200</v>
      </c>
    </row>
    <row r="853" spans="1:27" ht="76.5" x14ac:dyDescent="0.25">
      <c r="A853" s="5">
        <v>845</v>
      </c>
      <c r="B853" s="6" t="s">
        <v>126</v>
      </c>
      <c r="C853" s="6" t="s">
        <v>7648</v>
      </c>
      <c r="D853" s="6" t="s">
        <v>2201</v>
      </c>
      <c r="E853" s="6" t="s">
        <v>289</v>
      </c>
      <c r="F853" s="6" t="s">
        <v>2202</v>
      </c>
      <c r="G853" s="8">
        <v>40544</v>
      </c>
      <c r="H853" s="8">
        <v>40544</v>
      </c>
      <c r="I853" s="7" t="s">
        <v>10634</v>
      </c>
      <c r="J853" s="8" t="s">
        <v>176</v>
      </c>
      <c r="K853" s="6" t="s">
        <v>10639</v>
      </c>
      <c r="L853" s="6" t="s">
        <v>62</v>
      </c>
      <c r="M853" s="6" t="s">
        <v>10640</v>
      </c>
      <c r="N853" s="6" t="s">
        <v>66</v>
      </c>
      <c r="O853" s="6" t="s">
        <v>411</v>
      </c>
      <c r="P853" s="6" t="s">
        <v>251</v>
      </c>
      <c r="Q853" s="38" t="s">
        <v>2203</v>
      </c>
      <c r="R853" s="38" t="s">
        <v>26</v>
      </c>
      <c r="S853" s="6" t="s">
        <v>731</v>
      </c>
      <c r="T853" s="187"/>
      <c r="U853" s="187"/>
      <c r="V853" s="187"/>
      <c r="W853" s="187"/>
      <c r="X853" s="187"/>
      <c r="Y853" s="187"/>
      <c r="Z853" s="87" t="s">
        <v>1199</v>
      </c>
      <c r="AA853" s="147"/>
    </row>
    <row r="854" spans="1:27" ht="102" x14ac:dyDescent="0.25">
      <c r="A854" s="5">
        <v>846</v>
      </c>
      <c r="B854" s="6" t="s">
        <v>126</v>
      </c>
      <c r="C854" s="6" t="s">
        <v>7652</v>
      </c>
      <c r="D854" s="6" t="s">
        <v>2204</v>
      </c>
      <c r="E854" s="6" t="s">
        <v>289</v>
      </c>
      <c r="F854" s="6" t="s">
        <v>2205</v>
      </c>
      <c r="G854" s="8">
        <v>40544</v>
      </c>
      <c r="H854" s="8">
        <v>40544</v>
      </c>
      <c r="I854" s="102" t="s">
        <v>1346</v>
      </c>
      <c r="J854" s="8" t="s">
        <v>176</v>
      </c>
      <c r="K854" s="6" t="s">
        <v>10641</v>
      </c>
      <c r="L854" s="6" t="s">
        <v>62</v>
      </c>
      <c r="M854" s="6" t="s">
        <v>10640</v>
      </c>
      <c r="N854" s="6" t="s">
        <v>66</v>
      </c>
      <c r="O854" s="6" t="s">
        <v>411</v>
      </c>
      <c r="P854" s="6" t="s">
        <v>251</v>
      </c>
      <c r="Q854" s="38" t="s">
        <v>2203</v>
      </c>
      <c r="R854" s="38" t="s">
        <v>26</v>
      </c>
      <c r="S854" s="6" t="s">
        <v>731</v>
      </c>
      <c r="T854" s="187"/>
      <c r="U854" s="187"/>
      <c r="V854" s="187"/>
      <c r="W854" s="187"/>
      <c r="X854" s="187"/>
      <c r="Y854" s="187"/>
      <c r="Z854" s="87" t="s">
        <v>1199</v>
      </c>
      <c r="AA854" s="147"/>
    </row>
    <row r="855" spans="1:27" ht="63.75" x14ac:dyDescent="0.25">
      <c r="A855" s="5">
        <v>847</v>
      </c>
      <c r="B855" s="6" t="s">
        <v>126</v>
      </c>
      <c r="C855" s="6" t="s">
        <v>7653</v>
      </c>
      <c r="D855" s="6" t="s">
        <v>2206</v>
      </c>
      <c r="E855" s="6" t="s">
        <v>7647</v>
      </c>
      <c r="F855" s="6" t="s">
        <v>10642</v>
      </c>
      <c r="G855" s="8">
        <v>41275</v>
      </c>
      <c r="H855" s="8">
        <v>41275</v>
      </c>
      <c r="I855" s="7" t="s">
        <v>2207</v>
      </c>
      <c r="J855" s="8" t="s">
        <v>176</v>
      </c>
      <c r="K855" s="6" t="s">
        <v>10643</v>
      </c>
      <c r="L855" s="6" t="s">
        <v>62</v>
      </c>
      <c r="M855" s="6" t="s">
        <v>10636</v>
      </c>
      <c r="N855" s="6" t="s">
        <v>66</v>
      </c>
      <c r="O855" s="6" t="s">
        <v>411</v>
      </c>
      <c r="P855" s="6" t="s">
        <v>251</v>
      </c>
      <c r="Q855" s="38"/>
      <c r="R855" s="38" t="s">
        <v>21</v>
      </c>
      <c r="S855" s="6" t="s">
        <v>224</v>
      </c>
      <c r="T855" s="187">
        <v>707109</v>
      </c>
      <c r="U855" s="1">
        <v>618975</v>
      </c>
      <c r="V855" s="1">
        <v>639820</v>
      </c>
      <c r="W855" s="1">
        <v>659015</v>
      </c>
      <c r="X855" s="1">
        <v>882704</v>
      </c>
      <c r="Y855" s="1">
        <v>882704</v>
      </c>
      <c r="Z855" s="87" t="s">
        <v>1199</v>
      </c>
      <c r="AA855" s="147"/>
    </row>
    <row r="856" spans="1:27" ht="51" x14ac:dyDescent="0.25">
      <c r="A856" s="5">
        <v>848</v>
      </c>
      <c r="B856" s="6" t="s">
        <v>126</v>
      </c>
      <c r="C856" s="6" t="s">
        <v>10644</v>
      </c>
      <c r="D856" s="6" t="s">
        <v>2208</v>
      </c>
      <c r="E856" s="6" t="s">
        <v>289</v>
      </c>
      <c r="F856" s="6" t="s">
        <v>10645</v>
      </c>
      <c r="G856" s="8">
        <v>41816</v>
      </c>
      <c r="H856" s="8">
        <v>41640</v>
      </c>
      <c r="I856" s="7" t="s">
        <v>2209</v>
      </c>
      <c r="J856" s="8">
        <v>44562</v>
      </c>
      <c r="K856" s="6" t="s">
        <v>10646</v>
      </c>
      <c r="L856" s="6" t="s">
        <v>62</v>
      </c>
      <c r="M856" s="6" t="s">
        <v>10636</v>
      </c>
      <c r="N856" s="6" t="s">
        <v>66</v>
      </c>
      <c r="O856" s="6" t="s">
        <v>411</v>
      </c>
      <c r="P856" s="6" t="s">
        <v>251</v>
      </c>
      <c r="Q856" s="38" t="s">
        <v>2210</v>
      </c>
      <c r="R856" s="38" t="s">
        <v>26</v>
      </c>
      <c r="S856" s="6" t="s">
        <v>731</v>
      </c>
      <c r="T856" s="187">
        <v>35585</v>
      </c>
      <c r="U856" s="1">
        <v>22861</v>
      </c>
      <c r="V856" s="1">
        <v>22861</v>
      </c>
      <c r="W856" s="1">
        <v>22861</v>
      </c>
      <c r="X856" s="187" t="s">
        <v>232</v>
      </c>
      <c r="Y856" s="187" t="s">
        <v>232</v>
      </c>
      <c r="Z856" s="87" t="s">
        <v>1199</v>
      </c>
      <c r="AA856" s="147" t="s">
        <v>81</v>
      </c>
    </row>
    <row r="857" spans="1:27" ht="63.75" x14ac:dyDescent="0.25">
      <c r="A857" s="5">
        <v>849</v>
      </c>
      <c r="B857" s="6" t="s">
        <v>126</v>
      </c>
      <c r="C857" s="6" t="s">
        <v>7654</v>
      </c>
      <c r="D857" s="6" t="s">
        <v>2211</v>
      </c>
      <c r="E857" s="6" t="s">
        <v>289</v>
      </c>
      <c r="F857" s="6" t="s">
        <v>2212</v>
      </c>
      <c r="G857" s="8">
        <v>42130</v>
      </c>
      <c r="H857" s="8">
        <v>42005</v>
      </c>
      <c r="I857" s="7" t="s">
        <v>2213</v>
      </c>
      <c r="J857" s="8">
        <v>43466</v>
      </c>
      <c r="K857" s="6" t="s">
        <v>10647</v>
      </c>
      <c r="L857" s="6" t="s">
        <v>62</v>
      </c>
      <c r="M857" s="6" t="s">
        <v>10636</v>
      </c>
      <c r="N857" s="6" t="s">
        <v>66</v>
      </c>
      <c r="O857" s="6" t="s">
        <v>411</v>
      </c>
      <c r="P857" s="6" t="s">
        <v>251</v>
      </c>
      <c r="Q857" s="38"/>
      <c r="R857" s="38" t="s">
        <v>27</v>
      </c>
      <c r="S857" s="6" t="s">
        <v>492</v>
      </c>
      <c r="T857" s="187"/>
      <c r="U857" s="187" t="s">
        <v>232</v>
      </c>
      <c r="V857" s="187" t="s">
        <v>232</v>
      </c>
      <c r="W857" s="187" t="s">
        <v>232</v>
      </c>
      <c r="X857" s="187" t="s">
        <v>232</v>
      </c>
      <c r="Y857" s="187" t="s">
        <v>232</v>
      </c>
      <c r="Z857" s="87" t="s">
        <v>1199</v>
      </c>
      <c r="AA857" s="147"/>
    </row>
    <row r="858" spans="1:27" ht="89.25" x14ac:dyDescent="0.25">
      <c r="A858" s="5">
        <v>850</v>
      </c>
      <c r="B858" s="6" t="s">
        <v>126</v>
      </c>
      <c r="C858" s="6" t="s">
        <v>7653</v>
      </c>
      <c r="D858" s="6" t="s">
        <v>2691</v>
      </c>
      <c r="E858" s="6" t="s">
        <v>2214</v>
      </c>
      <c r="F858" s="6" t="s">
        <v>7116</v>
      </c>
      <c r="G858" s="8">
        <v>41275</v>
      </c>
      <c r="H858" s="8">
        <v>41275</v>
      </c>
      <c r="I858" s="7" t="s">
        <v>2215</v>
      </c>
      <c r="J858" s="8" t="s">
        <v>176</v>
      </c>
      <c r="K858" s="6" t="s">
        <v>10648</v>
      </c>
      <c r="L858" s="6" t="s">
        <v>62</v>
      </c>
      <c r="M858" s="6" t="s">
        <v>10636</v>
      </c>
      <c r="N858" s="6" t="s">
        <v>66</v>
      </c>
      <c r="O858" s="6" t="s">
        <v>416</v>
      </c>
      <c r="P858" s="6" t="s">
        <v>901</v>
      </c>
      <c r="Q858" s="38"/>
      <c r="R858" s="38" t="s">
        <v>7993</v>
      </c>
      <c r="S858" s="189" t="s">
        <v>10637</v>
      </c>
      <c r="T858" s="187"/>
      <c r="U858" s="187"/>
      <c r="V858" s="187"/>
      <c r="W858" s="187"/>
      <c r="X858" s="187"/>
      <c r="Y858" s="187"/>
      <c r="Z858" s="87" t="s">
        <v>1199</v>
      </c>
      <c r="AA858" s="147"/>
    </row>
    <row r="859" spans="1:27" ht="51" x14ac:dyDescent="0.25">
      <c r="A859" s="5">
        <v>851</v>
      </c>
      <c r="B859" s="6" t="s">
        <v>126</v>
      </c>
      <c r="C859" s="6" t="s">
        <v>7655</v>
      </c>
      <c r="D859" s="6" t="s">
        <v>616</v>
      </c>
      <c r="E859" s="6" t="s">
        <v>289</v>
      </c>
      <c r="F859" s="6" t="s">
        <v>2216</v>
      </c>
      <c r="G859" s="8">
        <v>43101</v>
      </c>
      <c r="H859" s="8">
        <v>43101</v>
      </c>
      <c r="I859" s="7" t="s">
        <v>10649</v>
      </c>
      <c r="J859" s="8">
        <v>43831</v>
      </c>
      <c r="K859" s="6" t="s">
        <v>10650</v>
      </c>
      <c r="L859" s="6" t="s">
        <v>62</v>
      </c>
      <c r="M859" s="6" t="s">
        <v>10651</v>
      </c>
      <c r="N859" s="6" t="s">
        <v>66</v>
      </c>
      <c r="O859" s="6" t="s">
        <v>416</v>
      </c>
      <c r="P859" s="69" t="s">
        <v>10652</v>
      </c>
      <c r="Q859" s="38" t="s">
        <v>2217</v>
      </c>
      <c r="R859" s="38" t="s">
        <v>61</v>
      </c>
      <c r="S859" s="9" t="s">
        <v>8635</v>
      </c>
      <c r="T859" s="187">
        <v>38422</v>
      </c>
      <c r="U859" s="1">
        <v>11723</v>
      </c>
      <c r="V859" s="187" t="s">
        <v>232</v>
      </c>
      <c r="W859" s="187" t="s">
        <v>232</v>
      </c>
      <c r="X859" s="187" t="s">
        <v>232</v>
      </c>
      <c r="Y859" s="187" t="s">
        <v>232</v>
      </c>
      <c r="Z859" s="87" t="s">
        <v>1199</v>
      </c>
      <c r="AA859" s="147"/>
    </row>
    <row r="860" spans="1:27" ht="51" x14ac:dyDescent="0.25">
      <c r="A860" s="5">
        <v>852</v>
      </c>
      <c r="B860" s="6" t="s">
        <v>126</v>
      </c>
      <c r="C860" s="6" t="s">
        <v>7656</v>
      </c>
      <c r="D860" s="6" t="s">
        <v>10653</v>
      </c>
      <c r="E860" s="6" t="s">
        <v>2218</v>
      </c>
      <c r="F860" s="6" t="s">
        <v>10654</v>
      </c>
      <c r="G860" s="8">
        <v>43225</v>
      </c>
      <c r="H860" s="8">
        <v>43225</v>
      </c>
      <c r="I860" s="102" t="s">
        <v>1346</v>
      </c>
      <c r="J860" s="37" t="s">
        <v>9108</v>
      </c>
      <c r="K860" s="6" t="s">
        <v>10655</v>
      </c>
      <c r="L860" s="6" t="s">
        <v>62</v>
      </c>
      <c r="M860" s="6" t="s">
        <v>10636</v>
      </c>
      <c r="N860" s="6" t="s">
        <v>66</v>
      </c>
      <c r="O860" s="6" t="s">
        <v>411</v>
      </c>
      <c r="P860" s="6" t="s">
        <v>251</v>
      </c>
      <c r="Q860" s="38" t="s">
        <v>8577</v>
      </c>
      <c r="R860" s="38" t="s">
        <v>27</v>
      </c>
      <c r="S860" s="6" t="s">
        <v>492</v>
      </c>
      <c r="T860" s="187">
        <v>1427</v>
      </c>
      <c r="U860" s="1">
        <v>5945</v>
      </c>
      <c r="V860" s="1">
        <v>5540</v>
      </c>
      <c r="W860" s="1">
        <v>5640</v>
      </c>
      <c r="X860" s="1">
        <v>5810</v>
      </c>
      <c r="Y860" s="1">
        <v>5810</v>
      </c>
      <c r="Z860" s="87" t="s">
        <v>1199</v>
      </c>
      <c r="AA860" s="147" t="s">
        <v>7757</v>
      </c>
    </row>
    <row r="861" spans="1:27" ht="76.5" x14ac:dyDescent="0.25">
      <c r="A861" s="5">
        <v>853</v>
      </c>
      <c r="B861" s="6" t="s">
        <v>126</v>
      </c>
      <c r="C861" s="6" t="s">
        <v>7657</v>
      </c>
      <c r="D861" s="6" t="s">
        <v>2219</v>
      </c>
      <c r="E861" s="6" t="s">
        <v>2220</v>
      </c>
      <c r="F861" s="6" t="s">
        <v>2221</v>
      </c>
      <c r="G861" s="8">
        <v>43466</v>
      </c>
      <c r="H861" s="8">
        <v>43466</v>
      </c>
      <c r="I861" s="102" t="s">
        <v>1346</v>
      </c>
      <c r="J861" s="8">
        <v>45292</v>
      </c>
      <c r="K861" s="6" t="s">
        <v>10656</v>
      </c>
      <c r="L861" s="189" t="s">
        <v>62</v>
      </c>
      <c r="M861" s="6" t="s">
        <v>10636</v>
      </c>
      <c r="N861" s="6" t="s">
        <v>66</v>
      </c>
      <c r="O861" s="6" t="s">
        <v>411</v>
      </c>
      <c r="P861" s="6" t="s">
        <v>251</v>
      </c>
      <c r="Q861" s="38" t="s">
        <v>2222</v>
      </c>
      <c r="R861" s="38" t="s">
        <v>26</v>
      </c>
      <c r="S861" s="6" t="s">
        <v>731</v>
      </c>
      <c r="T861" s="186" t="s">
        <v>232</v>
      </c>
      <c r="U861" s="1">
        <v>4462</v>
      </c>
      <c r="V861" s="1">
        <v>4600</v>
      </c>
      <c r="W861" s="1">
        <v>4700</v>
      </c>
      <c r="X861" s="1">
        <v>4800</v>
      </c>
      <c r="Y861" s="1">
        <v>4900</v>
      </c>
      <c r="Z861" s="87" t="s">
        <v>1199</v>
      </c>
      <c r="AA861" s="80" t="s">
        <v>81</v>
      </c>
    </row>
    <row r="862" spans="1:27" ht="51" x14ac:dyDescent="0.25">
      <c r="A862" s="5">
        <v>854</v>
      </c>
      <c r="B862" s="6" t="s">
        <v>126</v>
      </c>
      <c r="C862" s="6" t="s">
        <v>7658</v>
      </c>
      <c r="D862" s="6" t="s">
        <v>2223</v>
      </c>
      <c r="E862" s="6" t="s">
        <v>2224</v>
      </c>
      <c r="F862" s="6" t="s">
        <v>10657</v>
      </c>
      <c r="G862" s="8">
        <v>43813</v>
      </c>
      <c r="H862" s="8">
        <v>43466</v>
      </c>
      <c r="I862" s="7" t="s">
        <v>2213</v>
      </c>
      <c r="J862" s="8" t="s">
        <v>176</v>
      </c>
      <c r="K862" s="6" t="s">
        <v>10658</v>
      </c>
      <c r="L862" s="189" t="s">
        <v>62</v>
      </c>
      <c r="M862" s="6" t="s">
        <v>10636</v>
      </c>
      <c r="N862" s="6" t="s">
        <v>66</v>
      </c>
      <c r="O862" s="6" t="s">
        <v>411</v>
      </c>
      <c r="P862" s="6" t="s">
        <v>251</v>
      </c>
      <c r="Q862" s="38" t="s">
        <v>2225</v>
      </c>
      <c r="R862" s="38" t="s">
        <v>41</v>
      </c>
      <c r="S862" s="189" t="s">
        <v>843</v>
      </c>
      <c r="T862" s="186" t="s">
        <v>232</v>
      </c>
      <c r="U862" s="1">
        <v>48683</v>
      </c>
      <c r="V862" s="1">
        <v>48680</v>
      </c>
      <c r="W862" s="1">
        <v>48650</v>
      </c>
      <c r="X862" s="1">
        <v>48450</v>
      </c>
      <c r="Y862" s="1">
        <v>48250</v>
      </c>
      <c r="Z862" s="87" t="s">
        <v>1199</v>
      </c>
      <c r="AA862" s="80"/>
    </row>
    <row r="863" spans="1:27" ht="51" x14ac:dyDescent="0.25">
      <c r="A863" s="5">
        <v>855</v>
      </c>
      <c r="B863" s="6" t="s">
        <v>126</v>
      </c>
      <c r="C863" s="6" t="s">
        <v>7653</v>
      </c>
      <c r="D863" s="6" t="s">
        <v>7682</v>
      </c>
      <c r="E863" s="6" t="s">
        <v>10659</v>
      </c>
      <c r="F863" s="6" t="s">
        <v>2226</v>
      </c>
      <c r="G863" s="8">
        <v>41200</v>
      </c>
      <c r="H863" s="8">
        <v>40909</v>
      </c>
      <c r="I863" s="7" t="s">
        <v>436</v>
      </c>
      <c r="J863" s="8" t="s">
        <v>7670</v>
      </c>
      <c r="K863" s="6" t="s">
        <v>10660</v>
      </c>
      <c r="L863" s="6" t="s">
        <v>62</v>
      </c>
      <c r="M863" s="6" t="s">
        <v>10661</v>
      </c>
      <c r="N863" s="6" t="s">
        <v>66</v>
      </c>
      <c r="O863" s="6" t="s">
        <v>416</v>
      </c>
      <c r="P863" s="69" t="s">
        <v>10662</v>
      </c>
      <c r="Q863" s="38" t="s">
        <v>2228</v>
      </c>
      <c r="R863" s="38" t="s">
        <v>37</v>
      </c>
      <c r="S863" s="6" t="s">
        <v>268</v>
      </c>
      <c r="T863" s="1">
        <v>69958</v>
      </c>
      <c r="U863" s="1">
        <v>52982</v>
      </c>
      <c r="V863" s="1">
        <v>42385</v>
      </c>
      <c r="W863" s="1">
        <v>33908</v>
      </c>
      <c r="X863" s="1">
        <v>27126</v>
      </c>
      <c r="Y863" s="1" t="s">
        <v>232</v>
      </c>
      <c r="Z863" s="87" t="s">
        <v>1199</v>
      </c>
      <c r="AA863" s="80"/>
    </row>
    <row r="864" spans="1:27" ht="89.25" x14ac:dyDescent="0.25">
      <c r="A864" s="5">
        <v>856</v>
      </c>
      <c r="B864" s="6" t="s">
        <v>126</v>
      </c>
      <c r="C864" s="6" t="s">
        <v>7681</v>
      </c>
      <c r="D864" s="6" t="s">
        <v>2229</v>
      </c>
      <c r="E864" s="6" t="s">
        <v>7680</v>
      </c>
      <c r="F864" s="6" t="s">
        <v>10663</v>
      </c>
      <c r="G864" s="8">
        <v>40215</v>
      </c>
      <c r="H864" s="8">
        <v>40179</v>
      </c>
      <c r="I864" s="7" t="s">
        <v>2230</v>
      </c>
      <c r="J864" s="8" t="s">
        <v>176</v>
      </c>
      <c r="K864" s="6" t="s">
        <v>10664</v>
      </c>
      <c r="L864" s="6" t="s">
        <v>62</v>
      </c>
      <c r="M864" s="6" t="s">
        <v>10665</v>
      </c>
      <c r="N864" s="6" t="s">
        <v>95</v>
      </c>
      <c r="O864" s="6" t="s">
        <v>416</v>
      </c>
      <c r="P864" s="6" t="s">
        <v>7673</v>
      </c>
      <c r="Q864" s="38"/>
      <c r="R864" s="38" t="s">
        <v>7993</v>
      </c>
      <c r="S864" s="189" t="s">
        <v>10637</v>
      </c>
      <c r="T864" s="1">
        <v>412</v>
      </c>
      <c r="U864" s="1">
        <v>1636</v>
      </c>
      <c r="V864" s="1">
        <v>1600</v>
      </c>
      <c r="W864" s="1">
        <v>1664</v>
      </c>
      <c r="X864" s="1">
        <v>1745</v>
      </c>
      <c r="Y864" s="1">
        <v>1832</v>
      </c>
      <c r="Z864" s="87" t="s">
        <v>1199</v>
      </c>
      <c r="AA864" s="80" t="s">
        <v>81</v>
      </c>
    </row>
    <row r="865" spans="1:27" ht="89.25" x14ac:dyDescent="0.25">
      <c r="A865" s="5">
        <v>857</v>
      </c>
      <c r="B865" s="6" t="s">
        <v>126</v>
      </c>
      <c r="C865" s="6" t="s">
        <v>7659</v>
      </c>
      <c r="D865" s="6" t="s">
        <v>2231</v>
      </c>
      <c r="E865" s="6" t="s">
        <v>2232</v>
      </c>
      <c r="F865" s="6" t="s">
        <v>7671</v>
      </c>
      <c r="G865" s="8">
        <v>42130</v>
      </c>
      <c r="H865" s="8">
        <v>42005</v>
      </c>
      <c r="I865" s="7" t="s">
        <v>2230</v>
      </c>
      <c r="J865" s="8" t="s">
        <v>176</v>
      </c>
      <c r="K865" s="6" t="s">
        <v>10666</v>
      </c>
      <c r="L865" s="6" t="s">
        <v>62</v>
      </c>
      <c r="M865" s="6" t="s">
        <v>10636</v>
      </c>
      <c r="N865" s="6" t="s">
        <v>95</v>
      </c>
      <c r="O865" s="6" t="s">
        <v>416</v>
      </c>
      <c r="P865" s="6" t="s">
        <v>7673</v>
      </c>
      <c r="Q865" s="38"/>
      <c r="R865" s="38" t="s">
        <v>7993</v>
      </c>
      <c r="S865" s="189" t="s">
        <v>10637</v>
      </c>
      <c r="T865" s="1">
        <v>102953</v>
      </c>
      <c r="U865" s="1">
        <v>108814</v>
      </c>
      <c r="V865" s="1">
        <v>106630</v>
      </c>
      <c r="W865" s="1">
        <v>110890</v>
      </c>
      <c r="X865" s="1">
        <v>116400</v>
      </c>
      <c r="Y865" s="1">
        <v>122220</v>
      </c>
      <c r="Z865" s="87" t="s">
        <v>1199</v>
      </c>
      <c r="AA865" s="80" t="s">
        <v>81</v>
      </c>
    </row>
    <row r="866" spans="1:27" ht="89.25" x14ac:dyDescent="0.25">
      <c r="A866" s="5">
        <v>858</v>
      </c>
      <c r="B866" s="6" t="s">
        <v>126</v>
      </c>
      <c r="C866" s="6" t="s">
        <v>7660</v>
      </c>
      <c r="D866" s="6" t="s">
        <v>2233</v>
      </c>
      <c r="E866" s="6" t="s">
        <v>2234</v>
      </c>
      <c r="F866" s="6" t="s">
        <v>2212</v>
      </c>
      <c r="G866" s="8">
        <v>42130</v>
      </c>
      <c r="H866" s="8">
        <v>42005</v>
      </c>
      <c r="I866" s="7" t="s">
        <v>10667</v>
      </c>
      <c r="J866" s="8">
        <v>43466</v>
      </c>
      <c r="K866" s="6" t="s">
        <v>10668</v>
      </c>
      <c r="L866" s="6" t="s">
        <v>62</v>
      </c>
      <c r="M866" s="6" t="s">
        <v>10636</v>
      </c>
      <c r="N866" s="6" t="s">
        <v>95</v>
      </c>
      <c r="O866" s="6" t="s">
        <v>416</v>
      </c>
      <c r="P866" s="6" t="s">
        <v>10669</v>
      </c>
      <c r="Q866" s="38"/>
      <c r="R866" s="38" t="s">
        <v>27</v>
      </c>
      <c r="S866" s="6" t="s">
        <v>492</v>
      </c>
      <c r="T866" s="1"/>
      <c r="U866" s="1" t="s">
        <v>232</v>
      </c>
      <c r="V866" s="1" t="s">
        <v>232</v>
      </c>
      <c r="W866" s="1" t="s">
        <v>232</v>
      </c>
      <c r="X866" s="1" t="s">
        <v>232</v>
      </c>
      <c r="Y866" s="1" t="s">
        <v>232</v>
      </c>
      <c r="Z866" s="87" t="s">
        <v>1199</v>
      </c>
      <c r="AA866" s="80"/>
    </row>
    <row r="867" spans="1:27" ht="102" x14ac:dyDescent="0.25">
      <c r="A867" s="5">
        <v>859</v>
      </c>
      <c r="B867" s="6" t="s">
        <v>126</v>
      </c>
      <c r="C867" s="6" t="s">
        <v>10670</v>
      </c>
      <c r="D867" s="6" t="s">
        <v>2236</v>
      </c>
      <c r="E867" s="6" t="s">
        <v>10671</v>
      </c>
      <c r="F867" s="6" t="s">
        <v>10672</v>
      </c>
      <c r="G867" s="8">
        <v>41444</v>
      </c>
      <c r="H867" s="8">
        <v>41275</v>
      </c>
      <c r="I867" s="7" t="s">
        <v>1643</v>
      </c>
      <c r="J867" s="8" t="s">
        <v>176</v>
      </c>
      <c r="K867" s="6" t="s">
        <v>10673</v>
      </c>
      <c r="L867" s="6" t="s">
        <v>62</v>
      </c>
      <c r="M867" s="6" t="s">
        <v>10636</v>
      </c>
      <c r="N867" s="6" t="s">
        <v>95</v>
      </c>
      <c r="O867" s="6" t="s">
        <v>416</v>
      </c>
      <c r="P867" s="6" t="s">
        <v>7674</v>
      </c>
      <c r="Q867" s="38"/>
      <c r="R867" s="38" t="s">
        <v>7993</v>
      </c>
      <c r="S867" s="189" t="s">
        <v>10637</v>
      </c>
      <c r="T867" s="1">
        <v>179076</v>
      </c>
      <c r="U867" s="1">
        <v>209316</v>
      </c>
      <c r="V867" s="1">
        <v>204430</v>
      </c>
      <c r="W867" s="1">
        <v>210460</v>
      </c>
      <c r="X867" s="1">
        <v>216775</v>
      </c>
      <c r="Y867" s="1">
        <v>223270</v>
      </c>
      <c r="Z867" s="87" t="s">
        <v>1199</v>
      </c>
      <c r="AA867" s="80"/>
    </row>
    <row r="868" spans="1:27" ht="127.5" x14ac:dyDescent="0.25">
      <c r="A868" s="5">
        <v>860</v>
      </c>
      <c r="B868" s="6" t="s">
        <v>126</v>
      </c>
      <c r="C868" s="6" t="s">
        <v>7661</v>
      </c>
      <c r="D868" s="6" t="s">
        <v>2237</v>
      </c>
      <c r="E868" s="6" t="s">
        <v>10674</v>
      </c>
      <c r="F868" s="6" t="s">
        <v>10675</v>
      </c>
      <c r="G868" s="8">
        <v>41746</v>
      </c>
      <c r="H868" s="8">
        <v>41640</v>
      </c>
      <c r="I868" s="7" t="s">
        <v>2238</v>
      </c>
      <c r="J868" s="8" t="s">
        <v>176</v>
      </c>
      <c r="K868" s="6" t="s">
        <v>10676</v>
      </c>
      <c r="L868" s="6" t="s">
        <v>62</v>
      </c>
      <c r="M868" s="6" t="s">
        <v>10636</v>
      </c>
      <c r="N868" s="6" t="s">
        <v>95</v>
      </c>
      <c r="O868" s="6" t="s">
        <v>416</v>
      </c>
      <c r="P868" s="6" t="s">
        <v>7674</v>
      </c>
      <c r="Q868" s="38"/>
      <c r="R868" s="38" t="s">
        <v>7993</v>
      </c>
      <c r="S868" s="189" t="s">
        <v>10637</v>
      </c>
      <c r="T868" s="1">
        <v>306069</v>
      </c>
      <c r="U868" s="1">
        <v>354880</v>
      </c>
      <c r="V868" s="1">
        <v>347030</v>
      </c>
      <c r="W868" s="1">
        <v>357430</v>
      </c>
      <c r="X868" s="1">
        <v>368160</v>
      </c>
      <c r="Y868" s="1">
        <v>379205</v>
      </c>
      <c r="Z868" s="87" t="s">
        <v>1199</v>
      </c>
      <c r="AA868" s="80"/>
    </row>
    <row r="869" spans="1:27" ht="89.25" x14ac:dyDescent="0.25">
      <c r="A869" s="5">
        <v>861</v>
      </c>
      <c r="B869" s="6" t="s">
        <v>126</v>
      </c>
      <c r="C869" s="6" t="s">
        <v>7662</v>
      </c>
      <c r="D869" s="6" t="s">
        <v>2239</v>
      </c>
      <c r="E869" s="6" t="s">
        <v>10677</v>
      </c>
      <c r="F869" s="6" t="s">
        <v>10678</v>
      </c>
      <c r="G869" s="8">
        <v>42736</v>
      </c>
      <c r="H869" s="8">
        <v>42736</v>
      </c>
      <c r="I869" s="6" t="s">
        <v>8154</v>
      </c>
      <c r="J869" s="8" t="s">
        <v>176</v>
      </c>
      <c r="K869" s="6" t="s">
        <v>10679</v>
      </c>
      <c r="L869" s="6" t="s">
        <v>62</v>
      </c>
      <c r="M869" s="6" t="s">
        <v>10636</v>
      </c>
      <c r="N869" s="6" t="s">
        <v>95</v>
      </c>
      <c r="O869" s="6" t="s">
        <v>416</v>
      </c>
      <c r="P869" s="6" t="s">
        <v>10680</v>
      </c>
      <c r="Q869" s="38"/>
      <c r="R869" s="38" t="s">
        <v>7993</v>
      </c>
      <c r="S869" s="189" t="s">
        <v>10637</v>
      </c>
      <c r="T869" s="1"/>
      <c r="U869" s="1"/>
      <c r="V869" s="1"/>
      <c r="W869" s="1"/>
      <c r="X869" s="1"/>
      <c r="Y869" s="1"/>
      <c r="Z869" s="87" t="s">
        <v>1199</v>
      </c>
      <c r="AA869" s="80" t="s">
        <v>76</v>
      </c>
    </row>
    <row r="870" spans="1:27" ht="89.25" x14ac:dyDescent="0.25">
      <c r="A870" s="5">
        <v>862</v>
      </c>
      <c r="B870" s="6" t="s">
        <v>126</v>
      </c>
      <c r="C870" s="6" t="s">
        <v>7662</v>
      </c>
      <c r="D870" s="6" t="s">
        <v>2240</v>
      </c>
      <c r="E870" s="6" t="s">
        <v>10681</v>
      </c>
      <c r="F870" s="6" t="s">
        <v>10682</v>
      </c>
      <c r="G870" s="8">
        <v>42736</v>
      </c>
      <c r="H870" s="8">
        <v>42736</v>
      </c>
      <c r="I870" s="7" t="s">
        <v>1135</v>
      </c>
      <c r="J870" s="8" t="s">
        <v>176</v>
      </c>
      <c r="K870" s="6" t="s">
        <v>10683</v>
      </c>
      <c r="L870" s="6" t="s">
        <v>62</v>
      </c>
      <c r="M870" s="6" t="s">
        <v>10636</v>
      </c>
      <c r="N870" s="6" t="s">
        <v>95</v>
      </c>
      <c r="O870" s="6" t="s">
        <v>416</v>
      </c>
      <c r="P870" s="6" t="s">
        <v>10135</v>
      </c>
      <c r="Q870" s="38"/>
      <c r="R870" s="38" t="s">
        <v>7993</v>
      </c>
      <c r="S870" s="189" t="s">
        <v>10637</v>
      </c>
      <c r="T870" s="1"/>
      <c r="U870" s="1"/>
      <c r="V870" s="1"/>
      <c r="W870" s="1"/>
      <c r="X870" s="1"/>
      <c r="Y870" s="1"/>
      <c r="Z870" s="87" t="s">
        <v>1199</v>
      </c>
      <c r="AA870" s="80" t="s">
        <v>76</v>
      </c>
    </row>
    <row r="871" spans="1:27" ht="51" x14ac:dyDescent="0.25">
      <c r="A871" s="5">
        <v>863</v>
      </c>
      <c r="B871" s="6" t="s">
        <v>126</v>
      </c>
      <c r="C871" s="6" t="s">
        <v>7663</v>
      </c>
      <c r="D871" s="6" t="s">
        <v>2241</v>
      </c>
      <c r="E871" s="6" t="s">
        <v>10684</v>
      </c>
      <c r="F871" s="6" t="s">
        <v>10654</v>
      </c>
      <c r="G871" s="8">
        <v>43225</v>
      </c>
      <c r="H871" s="8">
        <v>43225</v>
      </c>
      <c r="I871" s="7" t="s">
        <v>2242</v>
      </c>
      <c r="J871" s="37" t="s">
        <v>9108</v>
      </c>
      <c r="K871" s="6" t="s">
        <v>10685</v>
      </c>
      <c r="L871" s="6" t="s">
        <v>62</v>
      </c>
      <c r="M871" s="6" t="s">
        <v>10686</v>
      </c>
      <c r="N871" s="6" t="s">
        <v>95</v>
      </c>
      <c r="O871" s="6" t="s">
        <v>416</v>
      </c>
      <c r="P871" s="6" t="s">
        <v>10687</v>
      </c>
      <c r="Q871" s="38" t="s">
        <v>8577</v>
      </c>
      <c r="R871" s="38" t="s">
        <v>27</v>
      </c>
      <c r="S871" s="6" t="s">
        <v>492</v>
      </c>
      <c r="T871" s="187">
        <v>3863</v>
      </c>
      <c r="U871" s="1">
        <v>14576</v>
      </c>
      <c r="V871" s="1">
        <v>14160</v>
      </c>
      <c r="W871" s="1">
        <v>14726</v>
      </c>
      <c r="X871" s="1">
        <v>15463</v>
      </c>
      <c r="Y871" s="1">
        <v>16237</v>
      </c>
      <c r="Z871" s="87" t="s">
        <v>1199</v>
      </c>
      <c r="AA871" s="80" t="s">
        <v>7757</v>
      </c>
    </row>
    <row r="872" spans="1:27" ht="102" x14ac:dyDescent="0.25">
      <c r="A872" s="5">
        <v>864</v>
      </c>
      <c r="B872" s="6" t="s">
        <v>126</v>
      </c>
      <c r="C872" s="6" t="s">
        <v>2243</v>
      </c>
      <c r="D872" s="6" t="s">
        <v>2244</v>
      </c>
      <c r="E872" s="6" t="s">
        <v>2245</v>
      </c>
      <c r="F872" s="6" t="s">
        <v>7672</v>
      </c>
      <c r="G872" s="8">
        <v>40544</v>
      </c>
      <c r="H872" s="8">
        <v>40544</v>
      </c>
      <c r="I872" s="7" t="s">
        <v>2230</v>
      </c>
      <c r="J872" s="8" t="s">
        <v>176</v>
      </c>
      <c r="K872" s="6" t="s">
        <v>10688</v>
      </c>
      <c r="L872" s="6" t="s">
        <v>62</v>
      </c>
      <c r="M872" s="6" t="s">
        <v>10636</v>
      </c>
      <c r="N872" s="6" t="s">
        <v>95</v>
      </c>
      <c r="O872" s="6" t="s">
        <v>416</v>
      </c>
      <c r="P872" s="6" t="s">
        <v>7673</v>
      </c>
      <c r="Q872" s="38">
        <v>72</v>
      </c>
      <c r="R872" s="38" t="s">
        <v>26</v>
      </c>
      <c r="S872" s="6" t="s">
        <v>731</v>
      </c>
      <c r="T872" s="1"/>
      <c r="U872" s="1"/>
      <c r="V872" s="1"/>
      <c r="W872" s="1"/>
      <c r="X872" s="1"/>
      <c r="Y872" s="1"/>
      <c r="Z872" s="87" t="s">
        <v>1199</v>
      </c>
      <c r="AA872" s="147" t="s">
        <v>81</v>
      </c>
    </row>
    <row r="873" spans="1:27" ht="102" x14ac:dyDescent="0.25">
      <c r="A873" s="5">
        <v>865</v>
      </c>
      <c r="B873" s="6" t="s">
        <v>126</v>
      </c>
      <c r="C873" s="6" t="s">
        <v>7664</v>
      </c>
      <c r="D873" s="6" t="s">
        <v>1457</v>
      </c>
      <c r="E873" s="6" t="s">
        <v>10689</v>
      </c>
      <c r="F873" s="6" t="s">
        <v>10690</v>
      </c>
      <c r="G873" s="8">
        <v>41275</v>
      </c>
      <c r="H873" s="8">
        <v>41275</v>
      </c>
      <c r="I873" s="102" t="s">
        <v>1346</v>
      </c>
      <c r="J873" s="8" t="s">
        <v>176</v>
      </c>
      <c r="K873" s="6" t="s">
        <v>10691</v>
      </c>
      <c r="L873" s="6" t="s">
        <v>62</v>
      </c>
      <c r="M873" s="6" t="s">
        <v>10692</v>
      </c>
      <c r="N873" s="6" t="s">
        <v>70</v>
      </c>
      <c r="O873" s="6" t="s">
        <v>416</v>
      </c>
      <c r="P873" s="6" t="s">
        <v>277</v>
      </c>
      <c r="Q873" s="38" t="s">
        <v>2246</v>
      </c>
      <c r="R873" s="38" t="s">
        <v>25</v>
      </c>
      <c r="S873" s="6" t="s">
        <v>260</v>
      </c>
      <c r="T873" s="1">
        <v>145942</v>
      </c>
      <c r="U873" s="1">
        <v>172383</v>
      </c>
      <c r="V873" s="1">
        <v>106759</v>
      </c>
      <c r="W873" s="1">
        <v>112097</v>
      </c>
      <c r="X873" s="1">
        <v>117702</v>
      </c>
      <c r="Y873" s="1">
        <v>123587</v>
      </c>
      <c r="Z873" s="87" t="s">
        <v>1222</v>
      </c>
      <c r="AA873" s="80"/>
    </row>
    <row r="874" spans="1:27" ht="89.25" x14ac:dyDescent="0.25">
      <c r="A874" s="5">
        <v>866</v>
      </c>
      <c r="B874" s="6" t="s">
        <v>126</v>
      </c>
      <c r="C874" s="6" t="s">
        <v>7665</v>
      </c>
      <c r="D874" s="6" t="s">
        <v>1791</v>
      </c>
      <c r="E874" s="6" t="s">
        <v>289</v>
      </c>
      <c r="F874" s="6" t="s">
        <v>7685</v>
      </c>
      <c r="G874" s="8">
        <v>41275</v>
      </c>
      <c r="H874" s="8">
        <v>41275</v>
      </c>
      <c r="I874" s="102" t="s">
        <v>1346</v>
      </c>
      <c r="J874" s="8" t="s">
        <v>176</v>
      </c>
      <c r="K874" s="6" t="s">
        <v>10693</v>
      </c>
      <c r="L874" s="6" t="s">
        <v>62</v>
      </c>
      <c r="M874" s="6" t="s">
        <v>10692</v>
      </c>
      <c r="N874" s="6" t="s">
        <v>70</v>
      </c>
      <c r="O874" s="6" t="s">
        <v>416</v>
      </c>
      <c r="P874" s="6" t="s">
        <v>277</v>
      </c>
      <c r="Q874" s="38"/>
      <c r="R874" s="38" t="s">
        <v>6972</v>
      </c>
      <c r="S874" s="8" t="s">
        <v>8020</v>
      </c>
      <c r="T874" s="1"/>
      <c r="U874" s="1"/>
      <c r="V874" s="1"/>
      <c r="W874" s="1"/>
      <c r="X874" s="1"/>
      <c r="Y874" s="1"/>
      <c r="Z874" s="87" t="s">
        <v>1222</v>
      </c>
      <c r="AA874" s="80" t="s">
        <v>81</v>
      </c>
    </row>
    <row r="875" spans="1:27" ht="127.5" x14ac:dyDescent="0.25">
      <c r="A875" s="5">
        <v>867</v>
      </c>
      <c r="B875" s="6" t="s">
        <v>126</v>
      </c>
      <c r="C875" s="6" t="s">
        <v>7684</v>
      </c>
      <c r="D875" s="6" t="s">
        <v>608</v>
      </c>
      <c r="E875" s="6" t="s">
        <v>7686</v>
      </c>
      <c r="F875" s="6" t="s">
        <v>10694</v>
      </c>
      <c r="G875" s="8">
        <v>42164</v>
      </c>
      <c r="H875" s="8">
        <v>42163</v>
      </c>
      <c r="I875" s="7" t="s">
        <v>2247</v>
      </c>
      <c r="J875" s="8">
        <v>44197</v>
      </c>
      <c r="K875" s="6" t="s">
        <v>10695</v>
      </c>
      <c r="L875" s="6" t="s">
        <v>62</v>
      </c>
      <c r="M875" s="6" t="s">
        <v>10692</v>
      </c>
      <c r="N875" s="6" t="s">
        <v>70</v>
      </c>
      <c r="O875" s="6" t="s">
        <v>92</v>
      </c>
      <c r="P875" s="6" t="s">
        <v>1510</v>
      </c>
      <c r="Q875" s="38" t="s">
        <v>2248</v>
      </c>
      <c r="R875" s="38" t="s">
        <v>25</v>
      </c>
      <c r="S875" s="6" t="s">
        <v>260</v>
      </c>
      <c r="T875" s="1">
        <v>148560</v>
      </c>
      <c r="U875" s="1">
        <v>101675</v>
      </c>
      <c r="V875" s="1">
        <v>181002</v>
      </c>
      <c r="W875" s="1" t="s">
        <v>232</v>
      </c>
      <c r="X875" s="1" t="s">
        <v>232</v>
      </c>
      <c r="Y875" s="1" t="s">
        <v>232</v>
      </c>
      <c r="Z875" s="153" t="s">
        <v>831</v>
      </c>
      <c r="AA875" s="80"/>
    </row>
    <row r="876" spans="1:27" ht="127.5" x14ac:dyDescent="0.25">
      <c r="A876" s="5">
        <v>868</v>
      </c>
      <c r="B876" s="6" t="s">
        <v>126</v>
      </c>
      <c r="C876" s="6" t="s">
        <v>8321</v>
      </c>
      <c r="D876" s="6" t="s">
        <v>582</v>
      </c>
      <c r="E876" s="6" t="s">
        <v>289</v>
      </c>
      <c r="F876" s="6" t="s">
        <v>10696</v>
      </c>
      <c r="G876" s="8">
        <v>42164</v>
      </c>
      <c r="H876" s="8">
        <v>42163</v>
      </c>
      <c r="I876" s="7" t="s">
        <v>2249</v>
      </c>
      <c r="J876" s="8">
        <v>44197</v>
      </c>
      <c r="K876" s="6" t="s">
        <v>10697</v>
      </c>
      <c r="L876" s="6" t="s">
        <v>62</v>
      </c>
      <c r="M876" s="6" t="s">
        <v>10692</v>
      </c>
      <c r="N876" s="6" t="s">
        <v>68</v>
      </c>
      <c r="O876" s="6" t="s">
        <v>92</v>
      </c>
      <c r="P876" s="6" t="s">
        <v>281</v>
      </c>
      <c r="Q876" s="38" t="s">
        <v>2250</v>
      </c>
      <c r="R876" s="38" t="s">
        <v>25</v>
      </c>
      <c r="S876" s="6" t="s">
        <v>260</v>
      </c>
      <c r="T876" s="1">
        <v>434</v>
      </c>
      <c r="U876" s="1">
        <v>371</v>
      </c>
      <c r="V876" s="1">
        <v>390</v>
      </c>
      <c r="W876" s="1" t="s">
        <v>232</v>
      </c>
      <c r="X876" s="1" t="s">
        <v>232</v>
      </c>
      <c r="Y876" s="1" t="s">
        <v>232</v>
      </c>
      <c r="Z876" s="153" t="s">
        <v>831</v>
      </c>
      <c r="AA876" s="80"/>
    </row>
    <row r="877" spans="1:27" ht="76.5" x14ac:dyDescent="0.25">
      <c r="A877" s="5">
        <v>869</v>
      </c>
      <c r="B877" s="6" t="s">
        <v>126</v>
      </c>
      <c r="C877" s="6" t="s">
        <v>7666</v>
      </c>
      <c r="D877" s="6" t="s">
        <v>10698</v>
      </c>
      <c r="E877" s="6" t="s">
        <v>1215</v>
      </c>
      <c r="F877" s="6" t="s">
        <v>2251</v>
      </c>
      <c r="G877" s="8">
        <v>37622</v>
      </c>
      <c r="H877" s="8">
        <v>37622</v>
      </c>
      <c r="I877" s="102" t="s">
        <v>1346</v>
      </c>
      <c r="J877" s="8" t="s">
        <v>176</v>
      </c>
      <c r="K877" s="6" t="s">
        <v>10699</v>
      </c>
      <c r="L877" s="186" t="s">
        <v>87</v>
      </c>
      <c r="M877" s="6" t="s">
        <v>10700</v>
      </c>
      <c r="N877" s="6" t="s">
        <v>94</v>
      </c>
      <c r="O877" s="6" t="s">
        <v>411</v>
      </c>
      <c r="P877" s="189" t="s">
        <v>600</v>
      </c>
      <c r="Q877" s="38"/>
      <c r="R877" s="38" t="s">
        <v>45</v>
      </c>
      <c r="S877" s="6" t="s">
        <v>530</v>
      </c>
      <c r="T877" s="1">
        <v>170</v>
      </c>
      <c r="U877" s="1">
        <v>114</v>
      </c>
      <c r="V877" s="1">
        <v>118.56</v>
      </c>
      <c r="W877" s="1">
        <v>123.30239999999999</v>
      </c>
      <c r="X877" s="1">
        <v>128.23449600000001</v>
      </c>
      <c r="Y877" s="1">
        <v>133.36387583999999</v>
      </c>
      <c r="Z877" s="152" t="s">
        <v>226</v>
      </c>
      <c r="AA877" s="80"/>
    </row>
    <row r="878" spans="1:27" ht="63.75" x14ac:dyDescent="0.25">
      <c r="A878" s="5">
        <v>870</v>
      </c>
      <c r="B878" s="6" t="s">
        <v>126</v>
      </c>
      <c r="C878" s="6" t="s">
        <v>7666</v>
      </c>
      <c r="D878" s="6" t="s">
        <v>10701</v>
      </c>
      <c r="E878" s="6" t="s">
        <v>1215</v>
      </c>
      <c r="F878" s="6" t="s">
        <v>1579</v>
      </c>
      <c r="G878" s="8">
        <v>37622</v>
      </c>
      <c r="H878" s="8">
        <v>37622</v>
      </c>
      <c r="I878" s="102" t="s">
        <v>1346</v>
      </c>
      <c r="J878" s="8" t="s">
        <v>176</v>
      </c>
      <c r="K878" s="6" t="s">
        <v>10702</v>
      </c>
      <c r="L878" s="186" t="s">
        <v>87</v>
      </c>
      <c r="M878" s="6" t="s">
        <v>10700</v>
      </c>
      <c r="N878" s="6" t="s">
        <v>94</v>
      </c>
      <c r="O878" s="6" t="s">
        <v>411</v>
      </c>
      <c r="P878" s="189" t="s">
        <v>600</v>
      </c>
      <c r="Q878" s="38"/>
      <c r="R878" s="38" t="s">
        <v>45</v>
      </c>
      <c r="S878" s="6" t="s">
        <v>530</v>
      </c>
      <c r="T878" s="1">
        <v>1206</v>
      </c>
      <c r="U878" s="1">
        <v>1297</v>
      </c>
      <c r="V878" s="1">
        <v>1348.88</v>
      </c>
      <c r="W878" s="1">
        <v>1402.8352000000002</v>
      </c>
      <c r="X878" s="1">
        <v>1458.9486080000001</v>
      </c>
      <c r="Y878" s="1">
        <v>1517.3065523200003</v>
      </c>
      <c r="Z878" s="152" t="s">
        <v>226</v>
      </c>
      <c r="AA878" s="80"/>
    </row>
    <row r="879" spans="1:27" ht="38.25" x14ac:dyDescent="0.25">
      <c r="A879" s="5">
        <v>871</v>
      </c>
      <c r="B879" s="6" t="s">
        <v>126</v>
      </c>
      <c r="C879" s="6" t="s">
        <v>7666</v>
      </c>
      <c r="D879" s="6" t="s">
        <v>10703</v>
      </c>
      <c r="E879" s="6" t="s">
        <v>1215</v>
      </c>
      <c r="F879" s="6" t="s">
        <v>2252</v>
      </c>
      <c r="G879" s="8">
        <v>37622</v>
      </c>
      <c r="H879" s="8">
        <v>37622</v>
      </c>
      <c r="I879" s="102" t="s">
        <v>1346</v>
      </c>
      <c r="J879" s="8" t="s">
        <v>176</v>
      </c>
      <c r="K879" s="6" t="s">
        <v>10704</v>
      </c>
      <c r="L879" s="186" t="s">
        <v>87</v>
      </c>
      <c r="M879" s="6" t="s">
        <v>10700</v>
      </c>
      <c r="N879" s="6" t="s">
        <v>94</v>
      </c>
      <c r="O879" s="6" t="s">
        <v>411</v>
      </c>
      <c r="P879" s="189" t="s">
        <v>600</v>
      </c>
      <c r="Q879" s="38"/>
      <c r="R879" s="38" t="s">
        <v>45</v>
      </c>
      <c r="S879" s="6" t="s">
        <v>530</v>
      </c>
      <c r="T879" s="1">
        <v>660</v>
      </c>
      <c r="U879" s="1">
        <v>516</v>
      </c>
      <c r="V879" s="1">
        <v>536.64</v>
      </c>
      <c r="W879" s="1">
        <v>558.10559999999998</v>
      </c>
      <c r="X879" s="1">
        <v>580.42982400000005</v>
      </c>
      <c r="Y879" s="1">
        <v>603.64701696000009</v>
      </c>
      <c r="Z879" s="152" t="s">
        <v>226</v>
      </c>
      <c r="AA879" s="80"/>
    </row>
    <row r="880" spans="1:27" ht="38.25" x14ac:dyDescent="0.25">
      <c r="A880" s="5">
        <v>872</v>
      </c>
      <c r="B880" s="6" t="s">
        <v>126</v>
      </c>
      <c r="C880" s="6" t="s">
        <v>7677</v>
      </c>
      <c r="D880" s="6" t="s">
        <v>10705</v>
      </c>
      <c r="E880" s="6" t="s">
        <v>1215</v>
      </c>
      <c r="F880" s="6" t="s">
        <v>4081</v>
      </c>
      <c r="G880" s="8">
        <v>41200</v>
      </c>
      <c r="H880" s="8">
        <v>40909</v>
      </c>
      <c r="I880" s="102" t="s">
        <v>1346</v>
      </c>
      <c r="J880" s="8" t="s">
        <v>176</v>
      </c>
      <c r="K880" s="6" t="s">
        <v>10706</v>
      </c>
      <c r="L880" s="186" t="s">
        <v>87</v>
      </c>
      <c r="M880" s="6" t="s">
        <v>10700</v>
      </c>
      <c r="N880" s="6" t="s">
        <v>94</v>
      </c>
      <c r="O880" s="6" t="s">
        <v>411</v>
      </c>
      <c r="P880" s="189" t="s">
        <v>600</v>
      </c>
      <c r="Q880" s="38"/>
      <c r="R880" s="38" t="s">
        <v>45</v>
      </c>
      <c r="S880" s="6" t="s">
        <v>530</v>
      </c>
      <c r="T880" s="1">
        <v>73023</v>
      </c>
      <c r="U880" s="1">
        <v>86402</v>
      </c>
      <c r="V880" s="1">
        <v>89858.08</v>
      </c>
      <c r="W880" s="1">
        <v>93452.403200000001</v>
      </c>
      <c r="X880" s="1">
        <v>97190.499328000005</v>
      </c>
      <c r="Y880" s="1">
        <v>101078.11930112001</v>
      </c>
      <c r="Z880" s="152" t="s">
        <v>226</v>
      </c>
      <c r="AA880" s="80"/>
    </row>
    <row r="881" spans="1:27" ht="38.25" x14ac:dyDescent="0.25">
      <c r="A881" s="5">
        <v>873</v>
      </c>
      <c r="B881" s="6" t="s">
        <v>126</v>
      </c>
      <c r="C881" s="6" t="s">
        <v>7666</v>
      </c>
      <c r="D881" s="6" t="s">
        <v>10707</v>
      </c>
      <c r="E881" s="6" t="s">
        <v>1215</v>
      </c>
      <c r="F881" s="6" t="s">
        <v>369</v>
      </c>
      <c r="G881" s="8">
        <v>37622</v>
      </c>
      <c r="H881" s="8">
        <v>37622</v>
      </c>
      <c r="I881" s="102" t="s">
        <v>1346</v>
      </c>
      <c r="J881" s="8" t="s">
        <v>176</v>
      </c>
      <c r="K881" s="6" t="s">
        <v>10708</v>
      </c>
      <c r="L881" s="186" t="s">
        <v>87</v>
      </c>
      <c r="M881" s="6" t="s">
        <v>10700</v>
      </c>
      <c r="N881" s="6" t="s">
        <v>94</v>
      </c>
      <c r="O881" s="6" t="s">
        <v>411</v>
      </c>
      <c r="P881" s="189" t="s">
        <v>600</v>
      </c>
      <c r="Q881" s="38"/>
      <c r="R881" s="38" t="s">
        <v>45</v>
      </c>
      <c r="S881" s="6" t="s">
        <v>530</v>
      </c>
      <c r="T881" s="1">
        <v>171353</v>
      </c>
      <c r="U881" s="1">
        <v>196737</v>
      </c>
      <c r="V881" s="1">
        <v>204606.48</v>
      </c>
      <c r="W881" s="1">
        <v>212790.73920000001</v>
      </c>
      <c r="X881" s="1">
        <v>221302.36876800001</v>
      </c>
      <c r="Y881" s="1">
        <v>230154.46351872</v>
      </c>
      <c r="Z881" s="152" t="s">
        <v>226</v>
      </c>
      <c r="AA881" s="80"/>
    </row>
    <row r="882" spans="1:27" ht="102" x14ac:dyDescent="0.25">
      <c r="A882" s="5">
        <v>874</v>
      </c>
      <c r="B882" s="6" t="s">
        <v>126</v>
      </c>
      <c r="C882" s="6" t="s">
        <v>7676</v>
      </c>
      <c r="D882" s="6" t="s">
        <v>10709</v>
      </c>
      <c r="E882" s="6" t="s">
        <v>1215</v>
      </c>
      <c r="F882" s="6" t="s">
        <v>2253</v>
      </c>
      <c r="G882" s="8">
        <v>42005</v>
      </c>
      <c r="H882" s="8">
        <v>42005</v>
      </c>
      <c r="I882" s="102" t="s">
        <v>1346</v>
      </c>
      <c r="J882" s="8" t="s">
        <v>176</v>
      </c>
      <c r="K882" s="6" t="s">
        <v>10710</v>
      </c>
      <c r="L882" s="186" t="s">
        <v>87</v>
      </c>
      <c r="M882" s="6" t="s">
        <v>10700</v>
      </c>
      <c r="N882" s="6" t="s">
        <v>94</v>
      </c>
      <c r="O882" s="6" t="s">
        <v>411</v>
      </c>
      <c r="P882" s="189" t="s">
        <v>600</v>
      </c>
      <c r="Q882" s="38"/>
      <c r="R882" s="38" t="s">
        <v>45</v>
      </c>
      <c r="S882" s="6" t="s">
        <v>530</v>
      </c>
      <c r="T882" s="1">
        <v>3038</v>
      </c>
      <c r="U882" s="1">
        <v>3518</v>
      </c>
      <c r="V882" s="1">
        <v>3658.72</v>
      </c>
      <c r="W882" s="1">
        <v>3805.0688</v>
      </c>
      <c r="X882" s="1">
        <v>3957.2715519999997</v>
      </c>
      <c r="Y882" s="1">
        <v>4115.5624140799991</v>
      </c>
      <c r="Z882" s="152" t="s">
        <v>226</v>
      </c>
      <c r="AA882" s="80"/>
    </row>
    <row r="883" spans="1:27" ht="114.75" x14ac:dyDescent="0.25">
      <c r="A883" s="5">
        <v>875</v>
      </c>
      <c r="B883" s="6" t="s">
        <v>126</v>
      </c>
      <c r="C883" s="6" t="s">
        <v>7667</v>
      </c>
      <c r="D883" s="6" t="s">
        <v>10711</v>
      </c>
      <c r="E883" s="6" t="s">
        <v>1215</v>
      </c>
      <c r="F883" s="6" t="s">
        <v>10712</v>
      </c>
      <c r="G883" s="8">
        <v>42736</v>
      </c>
      <c r="H883" s="8">
        <v>42736</v>
      </c>
      <c r="I883" s="102" t="s">
        <v>1346</v>
      </c>
      <c r="J883" s="8" t="s">
        <v>176</v>
      </c>
      <c r="K883" s="6" t="s">
        <v>10713</v>
      </c>
      <c r="L883" s="186" t="s">
        <v>87</v>
      </c>
      <c r="M883" s="6" t="s">
        <v>10700</v>
      </c>
      <c r="N883" s="6" t="s">
        <v>94</v>
      </c>
      <c r="O883" s="6" t="s">
        <v>411</v>
      </c>
      <c r="P883" s="189" t="s">
        <v>600</v>
      </c>
      <c r="Q883" s="38"/>
      <c r="R883" s="38" t="s">
        <v>45</v>
      </c>
      <c r="S883" s="6" t="s">
        <v>530</v>
      </c>
      <c r="T883" s="1">
        <v>247</v>
      </c>
      <c r="U883" s="1">
        <v>254</v>
      </c>
      <c r="V883" s="1">
        <v>254</v>
      </c>
      <c r="W883" s="1">
        <v>254</v>
      </c>
      <c r="X883" s="1">
        <v>254</v>
      </c>
      <c r="Y883" s="1">
        <v>254</v>
      </c>
      <c r="Z883" s="152" t="s">
        <v>226</v>
      </c>
      <c r="AA883" s="80"/>
    </row>
    <row r="884" spans="1:27" ht="76.5" x14ac:dyDescent="0.25">
      <c r="A884" s="5">
        <v>876</v>
      </c>
      <c r="B884" s="6" t="s">
        <v>126</v>
      </c>
      <c r="C884" s="6" t="s">
        <v>7667</v>
      </c>
      <c r="D884" s="6" t="s">
        <v>10714</v>
      </c>
      <c r="E884" s="6" t="s">
        <v>1215</v>
      </c>
      <c r="F884" s="6" t="s">
        <v>2632</v>
      </c>
      <c r="G884" s="8">
        <v>42736</v>
      </c>
      <c r="H884" s="8">
        <v>42736</v>
      </c>
      <c r="I884" s="102" t="s">
        <v>1346</v>
      </c>
      <c r="J884" s="8" t="s">
        <v>176</v>
      </c>
      <c r="K884" s="6" t="s">
        <v>10715</v>
      </c>
      <c r="L884" s="186" t="s">
        <v>87</v>
      </c>
      <c r="M884" s="6" t="s">
        <v>10700</v>
      </c>
      <c r="N884" s="6" t="s">
        <v>94</v>
      </c>
      <c r="O884" s="6" t="s">
        <v>411</v>
      </c>
      <c r="P884" s="189" t="s">
        <v>600</v>
      </c>
      <c r="Q884" s="38"/>
      <c r="R884" s="38" t="s">
        <v>45</v>
      </c>
      <c r="S884" s="6" t="s">
        <v>530</v>
      </c>
      <c r="T884" s="1"/>
      <c r="U884" s="1"/>
      <c r="V884" s="1"/>
      <c r="W884" s="1"/>
      <c r="X884" s="1"/>
      <c r="Y884" s="1"/>
      <c r="Z884" s="152" t="s">
        <v>226</v>
      </c>
      <c r="AA884" s="80"/>
    </row>
    <row r="885" spans="1:27" ht="76.5" x14ac:dyDescent="0.25">
      <c r="A885" s="5">
        <v>877</v>
      </c>
      <c r="B885" s="6" t="s">
        <v>126</v>
      </c>
      <c r="C885" s="6" t="s">
        <v>7668</v>
      </c>
      <c r="D885" s="6" t="s">
        <v>10716</v>
      </c>
      <c r="E885" s="6" t="s">
        <v>1215</v>
      </c>
      <c r="F885" s="6" t="s">
        <v>2254</v>
      </c>
      <c r="G885" s="8">
        <v>42736</v>
      </c>
      <c r="H885" s="8">
        <v>42736</v>
      </c>
      <c r="I885" s="102" t="s">
        <v>1346</v>
      </c>
      <c r="J885" s="8" t="s">
        <v>176</v>
      </c>
      <c r="K885" s="6" t="s">
        <v>10717</v>
      </c>
      <c r="L885" s="186" t="s">
        <v>87</v>
      </c>
      <c r="M885" s="6" t="s">
        <v>10700</v>
      </c>
      <c r="N885" s="6" t="s">
        <v>94</v>
      </c>
      <c r="O885" s="6" t="s">
        <v>411</v>
      </c>
      <c r="P885" s="189" t="s">
        <v>600</v>
      </c>
      <c r="Q885" s="38"/>
      <c r="R885" s="38" t="s">
        <v>45</v>
      </c>
      <c r="S885" s="6" t="s">
        <v>530</v>
      </c>
      <c r="T885" s="1">
        <v>26</v>
      </c>
      <c r="U885" s="1">
        <v>26</v>
      </c>
      <c r="V885" s="1">
        <v>27.04</v>
      </c>
      <c r="W885" s="1">
        <v>28.121599999999997</v>
      </c>
      <c r="X885" s="1">
        <v>29.246463999999996</v>
      </c>
      <c r="Y885" s="1">
        <v>30.416322559999994</v>
      </c>
      <c r="Z885" s="152" t="s">
        <v>226</v>
      </c>
      <c r="AA885" s="80"/>
    </row>
    <row r="886" spans="1:27" ht="63.75" x14ac:dyDescent="0.25">
      <c r="A886" s="5">
        <v>878</v>
      </c>
      <c r="B886" s="6" t="s">
        <v>126</v>
      </c>
      <c r="C886" s="6" t="s">
        <v>10718</v>
      </c>
      <c r="D886" s="6" t="s">
        <v>10719</v>
      </c>
      <c r="E886" s="6" t="s">
        <v>10720</v>
      </c>
      <c r="F886" s="6" t="s">
        <v>2255</v>
      </c>
      <c r="G886" s="8">
        <v>42736</v>
      </c>
      <c r="H886" s="8">
        <v>42736</v>
      </c>
      <c r="I886" s="102" t="s">
        <v>1346</v>
      </c>
      <c r="J886" s="8" t="s">
        <v>176</v>
      </c>
      <c r="K886" s="6" t="s">
        <v>10721</v>
      </c>
      <c r="L886" s="186" t="s">
        <v>87</v>
      </c>
      <c r="M886" s="6" t="s">
        <v>10700</v>
      </c>
      <c r="N886" s="6" t="s">
        <v>94</v>
      </c>
      <c r="O886" s="6" t="s">
        <v>411</v>
      </c>
      <c r="P886" s="189" t="s">
        <v>600</v>
      </c>
      <c r="Q886" s="38"/>
      <c r="R886" s="38" t="s">
        <v>45</v>
      </c>
      <c r="S886" s="6" t="s">
        <v>530</v>
      </c>
      <c r="T886" s="1">
        <v>51</v>
      </c>
      <c r="U886" s="1">
        <v>43</v>
      </c>
      <c r="V886" s="1">
        <v>44.72</v>
      </c>
      <c r="W886" s="1">
        <v>46.508800000000001</v>
      </c>
      <c r="X886" s="1">
        <v>48.369152000000007</v>
      </c>
      <c r="Y886" s="1">
        <v>50.303918080000003</v>
      </c>
      <c r="Z886" s="152" t="s">
        <v>226</v>
      </c>
      <c r="AA886" s="80"/>
    </row>
    <row r="887" spans="1:27" ht="102" x14ac:dyDescent="0.25">
      <c r="A887" s="5">
        <v>879</v>
      </c>
      <c r="B887" s="6" t="s">
        <v>126</v>
      </c>
      <c r="C887" s="6" t="s">
        <v>7675</v>
      </c>
      <c r="D887" s="6" t="s">
        <v>2256</v>
      </c>
      <c r="E887" s="6" t="s">
        <v>2257</v>
      </c>
      <c r="F887" s="6" t="s">
        <v>10722</v>
      </c>
      <c r="G887" s="8">
        <v>39083</v>
      </c>
      <c r="H887" s="8">
        <v>39083</v>
      </c>
      <c r="I887" s="102" t="s">
        <v>1346</v>
      </c>
      <c r="J887" s="8" t="s">
        <v>176</v>
      </c>
      <c r="K887" s="6" t="s">
        <v>10723</v>
      </c>
      <c r="L887" s="186" t="s">
        <v>87</v>
      </c>
      <c r="M887" s="6" t="s">
        <v>10700</v>
      </c>
      <c r="N887" s="6" t="s">
        <v>94</v>
      </c>
      <c r="O887" s="6" t="s">
        <v>411</v>
      </c>
      <c r="P887" s="6" t="s">
        <v>2258</v>
      </c>
      <c r="Q887" s="38"/>
      <c r="R887" s="38" t="s">
        <v>45</v>
      </c>
      <c r="S887" s="6" t="s">
        <v>530</v>
      </c>
      <c r="T887" s="1">
        <v>12393</v>
      </c>
      <c r="U887" s="1">
        <v>14530</v>
      </c>
      <c r="V887" s="1">
        <v>15111.2</v>
      </c>
      <c r="W887" s="1">
        <v>15715.648000000001</v>
      </c>
      <c r="X887" s="1">
        <v>16344.27392</v>
      </c>
      <c r="Y887" s="1">
        <v>16998.044876799999</v>
      </c>
      <c r="Z887" s="152" t="s">
        <v>226</v>
      </c>
      <c r="AA887" s="80"/>
    </row>
    <row r="888" spans="1:27" ht="89.25" x14ac:dyDescent="0.25">
      <c r="A888" s="5">
        <v>880</v>
      </c>
      <c r="B888" s="6" t="s">
        <v>126</v>
      </c>
      <c r="C888" s="6" t="s">
        <v>7666</v>
      </c>
      <c r="D888" s="6" t="s">
        <v>10724</v>
      </c>
      <c r="E888" s="6" t="s">
        <v>10725</v>
      </c>
      <c r="F888" s="6" t="s">
        <v>2259</v>
      </c>
      <c r="G888" s="8">
        <v>37622</v>
      </c>
      <c r="H888" s="8">
        <v>37622</v>
      </c>
      <c r="I888" s="102" t="s">
        <v>1346</v>
      </c>
      <c r="J888" s="8" t="s">
        <v>176</v>
      </c>
      <c r="K888" s="6" t="s">
        <v>10726</v>
      </c>
      <c r="L888" s="186" t="s">
        <v>87</v>
      </c>
      <c r="M888" s="6" t="s">
        <v>10727</v>
      </c>
      <c r="N888" s="6" t="s">
        <v>94</v>
      </c>
      <c r="O888" s="6" t="s">
        <v>411</v>
      </c>
      <c r="P888" s="189" t="s">
        <v>600</v>
      </c>
      <c r="Q888" s="38"/>
      <c r="R888" s="38" t="s">
        <v>54</v>
      </c>
      <c r="S888" s="6" t="s">
        <v>2286</v>
      </c>
      <c r="T888" s="1">
        <v>16</v>
      </c>
      <c r="U888" s="1">
        <v>10</v>
      </c>
      <c r="V888" s="1">
        <v>16</v>
      </c>
      <c r="W888" s="1">
        <v>16</v>
      </c>
      <c r="X888" s="1">
        <v>16</v>
      </c>
      <c r="Y888" s="1">
        <v>16</v>
      </c>
      <c r="Z888" s="87" t="s">
        <v>1199</v>
      </c>
      <c r="AA888" s="80"/>
    </row>
    <row r="889" spans="1:27" ht="89.25" x14ac:dyDescent="0.25">
      <c r="A889" s="5">
        <v>881</v>
      </c>
      <c r="B889" s="6" t="s">
        <v>126</v>
      </c>
      <c r="C889" s="6" t="s">
        <v>7678</v>
      </c>
      <c r="D889" s="6" t="s">
        <v>10728</v>
      </c>
      <c r="E889" s="6" t="s">
        <v>289</v>
      </c>
      <c r="F889" s="6" t="s">
        <v>743</v>
      </c>
      <c r="G889" s="8">
        <v>38718</v>
      </c>
      <c r="H889" s="8">
        <v>38718</v>
      </c>
      <c r="I889" s="102" t="s">
        <v>1346</v>
      </c>
      <c r="J889" s="8" t="s">
        <v>176</v>
      </c>
      <c r="K889" s="6" t="s">
        <v>10729</v>
      </c>
      <c r="L889" s="186" t="s">
        <v>87</v>
      </c>
      <c r="M889" s="6" t="s">
        <v>10727</v>
      </c>
      <c r="N889" s="6" t="s">
        <v>94</v>
      </c>
      <c r="O889" s="6" t="s">
        <v>411</v>
      </c>
      <c r="P889" s="189" t="s">
        <v>600</v>
      </c>
      <c r="Q889" s="38"/>
      <c r="R889" s="38" t="s">
        <v>54</v>
      </c>
      <c r="S889" s="6" t="s">
        <v>2286</v>
      </c>
      <c r="T889" s="1">
        <v>280</v>
      </c>
      <c r="U889" s="1">
        <v>263</v>
      </c>
      <c r="V889" s="1">
        <v>273.52</v>
      </c>
      <c r="W889" s="1">
        <v>284.46080000000001</v>
      </c>
      <c r="X889" s="1">
        <v>295.83923200000004</v>
      </c>
      <c r="Y889" s="1">
        <v>307.67280128000004</v>
      </c>
      <c r="Z889" s="87" t="s">
        <v>1199</v>
      </c>
      <c r="AA889" s="80"/>
    </row>
    <row r="890" spans="1:27" ht="89.25" x14ac:dyDescent="0.25">
      <c r="A890" s="5">
        <v>882</v>
      </c>
      <c r="B890" s="6" t="s">
        <v>126</v>
      </c>
      <c r="C890" s="6" t="s">
        <v>7669</v>
      </c>
      <c r="D890" s="6" t="s">
        <v>10730</v>
      </c>
      <c r="E890" s="6" t="s">
        <v>289</v>
      </c>
      <c r="F890" s="6" t="s">
        <v>338</v>
      </c>
      <c r="G890" s="8">
        <v>41640</v>
      </c>
      <c r="H890" s="8">
        <v>41640</v>
      </c>
      <c r="I890" s="102" t="s">
        <v>1346</v>
      </c>
      <c r="J890" s="8" t="s">
        <v>176</v>
      </c>
      <c r="K890" s="6" t="s">
        <v>6906</v>
      </c>
      <c r="L890" s="186" t="s">
        <v>87</v>
      </c>
      <c r="M890" s="6" t="s">
        <v>10727</v>
      </c>
      <c r="N890" s="6" t="s">
        <v>94</v>
      </c>
      <c r="O890" s="6" t="s">
        <v>411</v>
      </c>
      <c r="P890" s="189" t="s">
        <v>600</v>
      </c>
      <c r="Q890" s="38"/>
      <c r="R890" s="38" t="s">
        <v>54</v>
      </c>
      <c r="S890" s="6" t="s">
        <v>2286</v>
      </c>
      <c r="T890" s="1">
        <v>18</v>
      </c>
      <c r="U890" s="1">
        <v>20</v>
      </c>
      <c r="V890" s="1">
        <v>20.8</v>
      </c>
      <c r="W890" s="1">
        <v>21.632000000000001</v>
      </c>
      <c r="X890" s="1">
        <v>22.49728</v>
      </c>
      <c r="Y890" s="1">
        <v>23.397171199999999</v>
      </c>
      <c r="Z890" s="87" t="s">
        <v>1199</v>
      </c>
      <c r="AA890" s="80"/>
    </row>
    <row r="891" spans="1:27" ht="51" x14ac:dyDescent="0.25">
      <c r="A891" s="5">
        <v>883</v>
      </c>
      <c r="B891" s="6" t="s">
        <v>126</v>
      </c>
      <c r="C891" s="6" t="s">
        <v>7679</v>
      </c>
      <c r="D891" s="6" t="s">
        <v>10731</v>
      </c>
      <c r="E891" s="6" t="s">
        <v>1215</v>
      </c>
      <c r="F891" s="6" t="s">
        <v>2260</v>
      </c>
      <c r="G891" s="8">
        <v>43466</v>
      </c>
      <c r="H891" s="8">
        <v>43466</v>
      </c>
      <c r="I891" s="102" t="s">
        <v>1346</v>
      </c>
      <c r="J891" s="8" t="s">
        <v>176</v>
      </c>
      <c r="K891" s="6" t="s">
        <v>10732</v>
      </c>
      <c r="L891" s="186" t="s">
        <v>87</v>
      </c>
      <c r="M891" s="6" t="s">
        <v>10700</v>
      </c>
      <c r="N891" s="6" t="s">
        <v>94</v>
      </c>
      <c r="O891" s="6" t="s">
        <v>411</v>
      </c>
      <c r="P891" s="189" t="s">
        <v>600</v>
      </c>
      <c r="Q891" s="38"/>
      <c r="R891" s="38" t="s">
        <v>45</v>
      </c>
      <c r="S891" s="6" t="s">
        <v>530</v>
      </c>
      <c r="T891" s="186" t="s">
        <v>232</v>
      </c>
      <c r="U891" s="1">
        <v>130</v>
      </c>
      <c r="V891" s="1">
        <v>135.19999999999999</v>
      </c>
      <c r="W891" s="1">
        <v>140.608</v>
      </c>
      <c r="X891" s="1">
        <v>146.23231999999999</v>
      </c>
      <c r="Y891" s="1">
        <v>152.08161279999999</v>
      </c>
      <c r="Z891" s="152" t="s">
        <v>226</v>
      </c>
      <c r="AA891" s="80"/>
    </row>
    <row r="892" spans="1:27" ht="114.75" x14ac:dyDescent="0.25">
      <c r="A892" s="5">
        <v>884</v>
      </c>
      <c r="B892" s="6" t="s">
        <v>127</v>
      </c>
      <c r="C892" s="6" t="s">
        <v>2261</v>
      </c>
      <c r="D892" s="8" t="s">
        <v>2262</v>
      </c>
      <c r="E892" s="6" t="s">
        <v>10733</v>
      </c>
      <c r="F892" s="6" t="s">
        <v>2263</v>
      </c>
      <c r="G892" s="8">
        <v>38718</v>
      </c>
      <c r="H892" s="8">
        <v>38718</v>
      </c>
      <c r="I892" s="6" t="s">
        <v>10734</v>
      </c>
      <c r="J892" s="8" t="s">
        <v>176</v>
      </c>
      <c r="K892" s="6" t="s">
        <v>10735</v>
      </c>
      <c r="L892" s="6" t="s">
        <v>62</v>
      </c>
      <c r="M892" s="6" t="s">
        <v>2264</v>
      </c>
      <c r="N892" s="6" t="s">
        <v>95</v>
      </c>
      <c r="O892" s="6" t="s">
        <v>416</v>
      </c>
      <c r="P892" s="6" t="s">
        <v>598</v>
      </c>
      <c r="Q892" s="38"/>
      <c r="R892" s="6">
        <v>16</v>
      </c>
      <c r="S892" s="6" t="s">
        <v>2265</v>
      </c>
      <c r="T892" s="187">
        <v>192124.5</v>
      </c>
      <c r="U892" s="186">
        <v>135686</v>
      </c>
      <c r="V892" s="186">
        <v>9000</v>
      </c>
      <c r="W892" s="186">
        <v>0</v>
      </c>
      <c r="X892" s="186">
        <v>0</v>
      </c>
      <c r="Y892" s="186">
        <v>0</v>
      </c>
      <c r="Z892" s="87" t="s">
        <v>1199</v>
      </c>
      <c r="AA892" s="6"/>
    </row>
    <row r="893" spans="1:27" ht="114.75" x14ac:dyDescent="0.25">
      <c r="A893" s="5">
        <v>885</v>
      </c>
      <c r="B893" s="6" t="s">
        <v>127</v>
      </c>
      <c r="C893" s="6" t="s">
        <v>8829</v>
      </c>
      <c r="D893" s="8" t="s">
        <v>2266</v>
      </c>
      <c r="E893" s="6" t="s">
        <v>10736</v>
      </c>
      <c r="F893" s="6" t="s">
        <v>2267</v>
      </c>
      <c r="G893" s="8">
        <v>41275</v>
      </c>
      <c r="H893" s="8">
        <v>40909</v>
      </c>
      <c r="I893" s="6" t="s">
        <v>10734</v>
      </c>
      <c r="J893" s="8" t="s">
        <v>10737</v>
      </c>
      <c r="K893" s="6" t="s">
        <v>10738</v>
      </c>
      <c r="L893" s="6" t="s">
        <v>62</v>
      </c>
      <c r="M893" s="6" t="s">
        <v>2264</v>
      </c>
      <c r="N893" s="6" t="s">
        <v>95</v>
      </c>
      <c r="O893" s="6" t="s">
        <v>416</v>
      </c>
      <c r="P893" s="6" t="s">
        <v>598</v>
      </c>
      <c r="Q893" s="38"/>
      <c r="R893" s="6">
        <v>16</v>
      </c>
      <c r="S893" s="6" t="s">
        <v>2265</v>
      </c>
      <c r="T893" s="187">
        <v>145333.79852000001</v>
      </c>
      <c r="U893" s="186">
        <v>159472</v>
      </c>
      <c r="V893" s="186">
        <v>77462</v>
      </c>
      <c r="W893" s="186">
        <v>0</v>
      </c>
      <c r="X893" s="186">
        <v>0</v>
      </c>
      <c r="Y893" s="186" t="s">
        <v>232</v>
      </c>
      <c r="Z893" s="87" t="s">
        <v>1199</v>
      </c>
      <c r="AA893" s="6"/>
    </row>
    <row r="894" spans="1:27" ht="76.5" x14ac:dyDescent="0.25">
      <c r="A894" s="5">
        <v>886</v>
      </c>
      <c r="B894" s="6" t="s">
        <v>127</v>
      </c>
      <c r="C894" s="6" t="s">
        <v>8828</v>
      </c>
      <c r="D894" s="8" t="s">
        <v>2268</v>
      </c>
      <c r="E894" s="6" t="s">
        <v>10739</v>
      </c>
      <c r="F894" s="6" t="s">
        <v>10740</v>
      </c>
      <c r="G894" s="8">
        <v>41640</v>
      </c>
      <c r="H894" s="8">
        <v>41640</v>
      </c>
      <c r="I894" s="6" t="s">
        <v>1135</v>
      </c>
      <c r="J894" s="8" t="s">
        <v>2269</v>
      </c>
      <c r="K894" s="6" t="s">
        <v>10741</v>
      </c>
      <c r="L894" s="6" t="s">
        <v>62</v>
      </c>
      <c r="M894" s="6" t="s">
        <v>2264</v>
      </c>
      <c r="N894" s="6" t="s">
        <v>95</v>
      </c>
      <c r="O894" s="6" t="s">
        <v>416</v>
      </c>
      <c r="P894" s="6" t="s">
        <v>10742</v>
      </c>
      <c r="Q894" s="38"/>
      <c r="R894" s="6">
        <v>16</v>
      </c>
      <c r="S894" s="6" t="s">
        <v>2265</v>
      </c>
      <c r="T894" s="187">
        <v>1226822</v>
      </c>
      <c r="U894" s="186">
        <v>1457572</v>
      </c>
      <c r="V894" s="186">
        <v>1078237</v>
      </c>
      <c r="W894" s="186">
        <v>700202</v>
      </c>
      <c r="X894" s="186">
        <v>198052</v>
      </c>
      <c r="Y894" s="186">
        <v>195546</v>
      </c>
      <c r="Z894" s="87" t="s">
        <v>1199</v>
      </c>
      <c r="AA894" s="6" t="s">
        <v>76</v>
      </c>
    </row>
    <row r="895" spans="1:27" ht="76.5" x14ac:dyDescent="0.25">
      <c r="A895" s="5">
        <v>887</v>
      </c>
      <c r="B895" s="6" t="s">
        <v>127</v>
      </c>
      <c r="C895" s="6" t="s">
        <v>8830</v>
      </c>
      <c r="D895" s="8" t="s">
        <v>2270</v>
      </c>
      <c r="E895" s="6" t="s">
        <v>10743</v>
      </c>
      <c r="F895" s="6" t="s">
        <v>2282</v>
      </c>
      <c r="G895" s="8">
        <v>42736</v>
      </c>
      <c r="H895" s="8">
        <v>42736</v>
      </c>
      <c r="I895" s="6" t="s">
        <v>5216</v>
      </c>
      <c r="J895" s="8">
        <v>47119</v>
      </c>
      <c r="K895" s="6" t="s">
        <v>10744</v>
      </c>
      <c r="L895" s="6" t="s">
        <v>62</v>
      </c>
      <c r="M895" s="6" t="s">
        <v>2264</v>
      </c>
      <c r="N895" s="6" t="s">
        <v>95</v>
      </c>
      <c r="O895" s="6" t="s">
        <v>416</v>
      </c>
      <c r="P895" s="6" t="s">
        <v>1363</v>
      </c>
      <c r="Q895" s="38"/>
      <c r="R895" s="6">
        <v>16</v>
      </c>
      <c r="S895" s="6" t="s">
        <v>2265</v>
      </c>
      <c r="T895" s="187">
        <v>0</v>
      </c>
      <c r="U895" s="186">
        <v>0</v>
      </c>
      <c r="V895" s="186">
        <v>11714</v>
      </c>
      <c r="W895" s="186">
        <v>11228</v>
      </c>
      <c r="X895" s="186">
        <v>3914</v>
      </c>
      <c r="Y895" s="186">
        <v>2232</v>
      </c>
      <c r="Z895" s="87" t="s">
        <v>1199</v>
      </c>
      <c r="AA895" s="6" t="s">
        <v>76</v>
      </c>
    </row>
    <row r="896" spans="1:27" ht="76.5" x14ac:dyDescent="0.25">
      <c r="A896" s="5">
        <v>888</v>
      </c>
      <c r="B896" s="6" t="s">
        <v>127</v>
      </c>
      <c r="C896" s="6" t="s">
        <v>8830</v>
      </c>
      <c r="D896" s="8" t="s">
        <v>2271</v>
      </c>
      <c r="E896" s="6" t="s">
        <v>10745</v>
      </c>
      <c r="F896" s="6" t="s">
        <v>10746</v>
      </c>
      <c r="G896" s="8">
        <v>42736</v>
      </c>
      <c r="H896" s="8">
        <v>42736</v>
      </c>
      <c r="I896" s="6" t="s">
        <v>2272</v>
      </c>
      <c r="J896" s="8">
        <v>43831</v>
      </c>
      <c r="K896" s="6" t="s">
        <v>10747</v>
      </c>
      <c r="L896" s="6" t="s">
        <v>62</v>
      </c>
      <c r="M896" s="6" t="s">
        <v>2273</v>
      </c>
      <c r="N896" s="6" t="s">
        <v>95</v>
      </c>
      <c r="O896" s="6" t="s">
        <v>1509</v>
      </c>
      <c r="P896" s="6" t="s">
        <v>1368</v>
      </c>
      <c r="Q896" s="38"/>
      <c r="R896" s="6">
        <v>16</v>
      </c>
      <c r="S896" s="6" t="s">
        <v>2265</v>
      </c>
      <c r="T896" s="187">
        <v>0</v>
      </c>
      <c r="U896" s="186">
        <v>0</v>
      </c>
      <c r="V896" s="186" t="s">
        <v>232</v>
      </c>
      <c r="W896" s="186" t="s">
        <v>232</v>
      </c>
      <c r="X896" s="186" t="s">
        <v>232</v>
      </c>
      <c r="Y896" s="186" t="s">
        <v>232</v>
      </c>
      <c r="Z896" s="87" t="s">
        <v>1199</v>
      </c>
      <c r="AA896" s="6" t="s">
        <v>6872</v>
      </c>
    </row>
    <row r="897" spans="1:27" ht="102" x14ac:dyDescent="0.25">
      <c r="A897" s="5">
        <v>889</v>
      </c>
      <c r="B897" s="6" t="s">
        <v>127</v>
      </c>
      <c r="C897" s="6" t="s">
        <v>10748</v>
      </c>
      <c r="D897" s="8" t="s">
        <v>2274</v>
      </c>
      <c r="E897" s="6" t="s">
        <v>10749</v>
      </c>
      <c r="F897" s="6" t="s">
        <v>10750</v>
      </c>
      <c r="G897" s="8">
        <v>42736</v>
      </c>
      <c r="H897" s="8">
        <v>42736</v>
      </c>
      <c r="I897" s="6" t="s">
        <v>1135</v>
      </c>
      <c r="J897" s="8" t="s">
        <v>2269</v>
      </c>
      <c r="K897" s="6" t="s">
        <v>10751</v>
      </c>
      <c r="L897" s="6" t="s">
        <v>62</v>
      </c>
      <c r="M897" s="6" t="s">
        <v>2264</v>
      </c>
      <c r="N897" s="6" t="s">
        <v>95</v>
      </c>
      <c r="O897" s="6" t="s">
        <v>416</v>
      </c>
      <c r="P897" s="6" t="s">
        <v>6478</v>
      </c>
      <c r="Q897" s="38"/>
      <c r="R897" s="6">
        <v>16</v>
      </c>
      <c r="S897" s="6" t="s">
        <v>2265</v>
      </c>
      <c r="T897" s="187">
        <v>21311.7</v>
      </c>
      <c r="U897" s="186">
        <v>13115</v>
      </c>
      <c r="V897" s="186">
        <v>13115</v>
      </c>
      <c r="W897" s="186">
        <v>13115</v>
      </c>
      <c r="X897" s="186">
        <v>5400</v>
      </c>
      <c r="Y897" s="186">
        <v>5400</v>
      </c>
      <c r="Z897" s="87" t="s">
        <v>1199</v>
      </c>
      <c r="AA897" s="6" t="s">
        <v>76</v>
      </c>
    </row>
    <row r="898" spans="1:27" ht="76.5" x14ac:dyDescent="0.25">
      <c r="A898" s="5">
        <v>890</v>
      </c>
      <c r="B898" s="6" t="s">
        <v>127</v>
      </c>
      <c r="C898" s="6" t="s">
        <v>2275</v>
      </c>
      <c r="D898" s="8" t="s">
        <v>2276</v>
      </c>
      <c r="E898" s="6" t="s">
        <v>10752</v>
      </c>
      <c r="F898" s="6" t="s">
        <v>7182</v>
      </c>
      <c r="G898" s="8">
        <v>42370</v>
      </c>
      <c r="H898" s="8">
        <v>42370</v>
      </c>
      <c r="I898" s="6" t="s">
        <v>1135</v>
      </c>
      <c r="J898" s="37" t="s">
        <v>9108</v>
      </c>
      <c r="K898" s="6" t="s">
        <v>10753</v>
      </c>
      <c r="L898" s="6" t="s">
        <v>62</v>
      </c>
      <c r="M898" s="6" t="s">
        <v>2264</v>
      </c>
      <c r="N898" s="6" t="s">
        <v>95</v>
      </c>
      <c r="O898" s="6" t="s">
        <v>416</v>
      </c>
      <c r="P898" s="6" t="s">
        <v>6478</v>
      </c>
      <c r="Q898" s="38" t="s">
        <v>10754</v>
      </c>
      <c r="R898" s="6">
        <v>16</v>
      </c>
      <c r="S898" s="6" t="s">
        <v>2265</v>
      </c>
      <c r="T898" s="187">
        <v>83069</v>
      </c>
      <c r="U898" s="186">
        <v>430164</v>
      </c>
      <c r="V898" s="186">
        <v>441616</v>
      </c>
      <c r="W898" s="186">
        <v>454201</v>
      </c>
      <c r="X898" s="186">
        <v>458573</v>
      </c>
      <c r="Y898" s="186">
        <v>494583</v>
      </c>
      <c r="Z898" s="87" t="s">
        <v>1199</v>
      </c>
      <c r="AA898" s="6" t="s">
        <v>80</v>
      </c>
    </row>
    <row r="899" spans="1:27" ht="76.5" x14ac:dyDescent="0.25">
      <c r="A899" s="5">
        <v>891</v>
      </c>
      <c r="B899" s="6" t="s">
        <v>127</v>
      </c>
      <c r="C899" s="6" t="s">
        <v>8830</v>
      </c>
      <c r="D899" s="8" t="s">
        <v>2277</v>
      </c>
      <c r="E899" s="6" t="s">
        <v>10752</v>
      </c>
      <c r="F899" s="6" t="s">
        <v>10755</v>
      </c>
      <c r="G899" s="8">
        <v>42736</v>
      </c>
      <c r="H899" s="8">
        <v>42736</v>
      </c>
      <c r="I899" s="6" t="s">
        <v>1135</v>
      </c>
      <c r="J899" s="8" t="s">
        <v>10756</v>
      </c>
      <c r="K899" s="6" t="s">
        <v>10757</v>
      </c>
      <c r="L899" s="6" t="s">
        <v>62</v>
      </c>
      <c r="M899" s="6" t="s">
        <v>2264</v>
      </c>
      <c r="N899" s="6" t="s">
        <v>95</v>
      </c>
      <c r="O899" s="6" t="s">
        <v>416</v>
      </c>
      <c r="P899" s="6" t="s">
        <v>6478</v>
      </c>
      <c r="Q899" s="38"/>
      <c r="R899" s="6">
        <v>16</v>
      </c>
      <c r="S899" s="6" t="s">
        <v>2265</v>
      </c>
      <c r="T899" s="187">
        <v>0</v>
      </c>
      <c r="U899" s="186">
        <v>17985</v>
      </c>
      <c r="V899" s="186">
        <v>17912</v>
      </c>
      <c r="W899" s="186">
        <v>21965</v>
      </c>
      <c r="X899" s="186">
        <v>582842</v>
      </c>
      <c r="Y899" s="186">
        <v>734853</v>
      </c>
      <c r="Z899" s="87" t="s">
        <v>1199</v>
      </c>
      <c r="AA899" s="6" t="s">
        <v>84</v>
      </c>
    </row>
    <row r="900" spans="1:27" ht="153" x14ac:dyDescent="0.25">
      <c r="A900" s="5">
        <v>892</v>
      </c>
      <c r="B900" s="6" t="s">
        <v>127</v>
      </c>
      <c r="C900" s="6" t="s">
        <v>2261</v>
      </c>
      <c r="D900" s="8" t="s">
        <v>2278</v>
      </c>
      <c r="E900" s="6" t="s">
        <v>10758</v>
      </c>
      <c r="F900" s="6" t="s">
        <v>2263</v>
      </c>
      <c r="G900" s="8">
        <v>38718</v>
      </c>
      <c r="H900" s="8">
        <v>38718</v>
      </c>
      <c r="I900" s="6" t="s">
        <v>10734</v>
      </c>
      <c r="J900" s="8" t="s">
        <v>2279</v>
      </c>
      <c r="K900" s="6" t="s">
        <v>10759</v>
      </c>
      <c r="L900" s="6" t="s">
        <v>62</v>
      </c>
      <c r="M900" s="6" t="s">
        <v>2264</v>
      </c>
      <c r="N900" s="6" t="s">
        <v>66</v>
      </c>
      <c r="O900" s="6" t="s">
        <v>416</v>
      </c>
      <c r="P900" s="6" t="s">
        <v>901</v>
      </c>
      <c r="Q900" s="38"/>
      <c r="R900" s="6">
        <v>16</v>
      </c>
      <c r="S900" s="6" t="s">
        <v>2265</v>
      </c>
      <c r="T900" s="1">
        <v>97868</v>
      </c>
      <c r="U900" s="186">
        <v>135443</v>
      </c>
      <c r="V900" s="186">
        <v>340938</v>
      </c>
      <c r="W900" s="186">
        <v>315320</v>
      </c>
      <c r="X900" s="186">
        <v>569507</v>
      </c>
      <c r="Y900" s="186">
        <v>585759</v>
      </c>
      <c r="Z900" s="87" t="s">
        <v>1199</v>
      </c>
      <c r="AA900" s="6"/>
    </row>
    <row r="901" spans="1:27" ht="89.25" x14ac:dyDescent="0.25">
      <c r="A901" s="5">
        <v>893</v>
      </c>
      <c r="B901" s="6" t="s">
        <v>127</v>
      </c>
      <c r="C901" s="6" t="s">
        <v>2280</v>
      </c>
      <c r="D901" s="8" t="s">
        <v>2281</v>
      </c>
      <c r="E901" s="6" t="s">
        <v>10760</v>
      </c>
      <c r="F901" s="6" t="s">
        <v>2282</v>
      </c>
      <c r="G901" s="8">
        <v>42370</v>
      </c>
      <c r="H901" s="8">
        <v>42370</v>
      </c>
      <c r="I901" s="6" t="s">
        <v>2360</v>
      </c>
      <c r="J901" s="8" t="s">
        <v>2269</v>
      </c>
      <c r="K901" s="6" t="s">
        <v>10761</v>
      </c>
      <c r="L901" s="6" t="s">
        <v>62</v>
      </c>
      <c r="M901" s="6" t="s">
        <v>2264</v>
      </c>
      <c r="N901" s="6" t="s">
        <v>66</v>
      </c>
      <c r="O901" s="6" t="s">
        <v>416</v>
      </c>
      <c r="P901" s="6" t="s">
        <v>901</v>
      </c>
      <c r="Q901" s="38"/>
      <c r="R901" s="6" t="s">
        <v>55</v>
      </c>
      <c r="S901" s="6" t="s">
        <v>2265</v>
      </c>
      <c r="T901" s="1">
        <v>25059</v>
      </c>
      <c r="U901" s="186">
        <v>22462</v>
      </c>
      <c r="V901" s="186">
        <v>3021</v>
      </c>
      <c r="W901" s="186">
        <v>3007</v>
      </c>
      <c r="X901" s="186">
        <v>2993</v>
      </c>
      <c r="Y901" s="186">
        <v>2979</v>
      </c>
      <c r="Z901" s="87" t="s">
        <v>1199</v>
      </c>
      <c r="AA901" s="6" t="s">
        <v>76</v>
      </c>
    </row>
    <row r="902" spans="1:27" ht="89.25" x14ac:dyDescent="0.25">
      <c r="A902" s="5">
        <v>894</v>
      </c>
      <c r="B902" s="6" t="s">
        <v>127</v>
      </c>
      <c r="C902" s="6" t="s">
        <v>2287</v>
      </c>
      <c r="D902" s="8" t="s">
        <v>2283</v>
      </c>
      <c r="E902" s="6" t="s">
        <v>289</v>
      </c>
      <c r="F902" s="6" t="s">
        <v>2284</v>
      </c>
      <c r="G902" s="8">
        <v>40179</v>
      </c>
      <c r="H902" s="8">
        <v>40179</v>
      </c>
      <c r="I902" s="102" t="s">
        <v>1346</v>
      </c>
      <c r="J902" s="8" t="s">
        <v>2279</v>
      </c>
      <c r="K902" s="6" t="s">
        <v>10762</v>
      </c>
      <c r="L902" s="6" t="s">
        <v>87</v>
      </c>
      <c r="M902" s="186" t="s">
        <v>2285</v>
      </c>
      <c r="N902" s="6" t="s">
        <v>66</v>
      </c>
      <c r="O902" s="6" t="s">
        <v>416</v>
      </c>
      <c r="P902" s="6" t="s">
        <v>245</v>
      </c>
      <c r="Q902" s="38"/>
      <c r="R902" s="6">
        <v>14</v>
      </c>
      <c r="S902" s="6" t="s">
        <v>2286</v>
      </c>
      <c r="T902" s="1">
        <v>8637.8000000000011</v>
      </c>
      <c r="U902" s="1">
        <v>11770.6</v>
      </c>
      <c r="V902" s="78">
        <v>11800</v>
      </c>
      <c r="W902" s="78">
        <v>11800</v>
      </c>
      <c r="X902" s="78">
        <v>11800</v>
      </c>
      <c r="Y902" s="78">
        <v>11800</v>
      </c>
      <c r="Z902" s="87" t="s">
        <v>1199</v>
      </c>
      <c r="AA902" s="6"/>
    </row>
    <row r="903" spans="1:27" ht="114.75" x14ac:dyDescent="0.25">
      <c r="A903" s="5">
        <v>895</v>
      </c>
      <c r="B903" s="6" t="s">
        <v>127</v>
      </c>
      <c r="C903" s="6" t="s">
        <v>2287</v>
      </c>
      <c r="D903" s="8" t="s">
        <v>2288</v>
      </c>
      <c r="E903" s="6" t="s">
        <v>10763</v>
      </c>
      <c r="F903" s="6" t="s">
        <v>2545</v>
      </c>
      <c r="G903" s="8">
        <v>40179</v>
      </c>
      <c r="H903" s="8">
        <v>40179</v>
      </c>
      <c r="I903" s="6" t="s">
        <v>2705</v>
      </c>
      <c r="J903" s="8" t="s">
        <v>2279</v>
      </c>
      <c r="K903" s="6" t="s">
        <v>2289</v>
      </c>
      <c r="L903" s="6" t="s">
        <v>87</v>
      </c>
      <c r="M903" s="186" t="s">
        <v>2290</v>
      </c>
      <c r="N903" s="6" t="s">
        <v>66</v>
      </c>
      <c r="O903" s="6" t="s">
        <v>416</v>
      </c>
      <c r="P903" s="6" t="s">
        <v>245</v>
      </c>
      <c r="Q903" s="38"/>
      <c r="R903" s="6">
        <v>5</v>
      </c>
      <c r="S903" s="6" t="s">
        <v>240</v>
      </c>
      <c r="T903" s="1">
        <v>151723</v>
      </c>
      <c r="U903" s="1">
        <v>160845</v>
      </c>
      <c r="V903" s="1">
        <v>156060</v>
      </c>
      <c r="W903" s="1">
        <v>150782</v>
      </c>
      <c r="X903" s="1">
        <v>137401</v>
      </c>
      <c r="Y903" s="1">
        <v>103774</v>
      </c>
      <c r="Z903" s="87" t="s">
        <v>1199</v>
      </c>
      <c r="AA903" s="6"/>
    </row>
    <row r="904" spans="1:27" ht="63.75" x14ac:dyDescent="0.25">
      <c r="A904" s="5">
        <v>896</v>
      </c>
      <c r="B904" s="6" t="s">
        <v>127</v>
      </c>
      <c r="C904" s="6" t="s">
        <v>8831</v>
      </c>
      <c r="D904" s="8" t="s">
        <v>1644</v>
      </c>
      <c r="E904" s="6" t="s">
        <v>2292</v>
      </c>
      <c r="F904" s="6" t="s">
        <v>2293</v>
      </c>
      <c r="G904" s="8">
        <v>43101</v>
      </c>
      <c r="H904" s="8">
        <v>43101</v>
      </c>
      <c r="I904" s="102" t="s">
        <v>1346</v>
      </c>
      <c r="J904" s="8" t="s">
        <v>2279</v>
      </c>
      <c r="K904" s="6" t="s">
        <v>10764</v>
      </c>
      <c r="L904" s="6" t="s">
        <v>62</v>
      </c>
      <c r="M904" s="186" t="s">
        <v>2294</v>
      </c>
      <c r="N904" s="6" t="s">
        <v>66</v>
      </c>
      <c r="O904" s="6" t="s">
        <v>416</v>
      </c>
      <c r="P904" s="6" t="s">
        <v>1051</v>
      </c>
      <c r="Q904" s="38" t="s">
        <v>2295</v>
      </c>
      <c r="R904" s="52" t="s">
        <v>2329</v>
      </c>
      <c r="S904" s="181" t="s">
        <v>7986</v>
      </c>
      <c r="T904" s="1">
        <v>3465</v>
      </c>
      <c r="U904" s="1">
        <v>103.8</v>
      </c>
      <c r="V904" s="1">
        <v>33</v>
      </c>
      <c r="W904" s="1">
        <v>5838</v>
      </c>
      <c r="X904" s="1">
        <v>6900</v>
      </c>
      <c r="Y904" s="1">
        <v>6900</v>
      </c>
      <c r="Z904" s="87" t="s">
        <v>1199</v>
      </c>
      <c r="AA904" s="6"/>
    </row>
    <row r="905" spans="1:27" ht="102" x14ac:dyDescent="0.25">
      <c r="A905" s="5">
        <v>897</v>
      </c>
      <c r="B905" s="6" t="s">
        <v>127</v>
      </c>
      <c r="C905" s="6" t="s">
        <v>8832</v>
      </c>
      <c r="D905" s="8" t="s">
        <v>2296</v>
      </c>
      <c r="E905" s="6" t="s">
        <v>10765</v>
      </c>
      <c r="F905" s="6" t="s">
        <v>7182</v>
      </c>
      <c r="G905" s="8">
        <v>42370</v>
      </c>
      <c r="H905" s="8">
        <v>42370</v>
      </c>
      <c r="I905" s="6" t="s">
        <v>1135</v>
      </c>
      <c r="J905" s="37" t="s">
        <v>9108</v>
      </c>
      <c r="K905" s="6" t="s">
        <v>10766</v>
      </c>
      <c r="L905" s="6" t="s">
        <v>62</v>
      </c>
      <c r="M905" s="6" t="s">
        <v>2264</v>
      </c>
      <c r="N905" s="6" t="s">
        <v>66</v>
      </c>
      <c r="O905" s="6" t="s">
        <v>416</v>
      </c>
      <c r="P905" s="6" t="s">
        <v>1771</v>
      </c>
      <c r="Q905" s="38" t="s">
        <v>10754</v>
      </c>
      <c r="R905" s="6" t="s">
        <v>55</v>
      </c>
      <c r="S905" s="6" t="s">
        <v>2265</v>
      </c>
      <c r="T905" s="1">
        <v>118555</v>
      </c>
      <c r="U905" s="186">
        <v>126992.6</v>
      </c>
      <c r="V905" s="186">
        <v>153026</v>
      </c>
      <c r="W905" s="186">
        <v>112413</v>
      </c>
      <c r="X905" s="186">
        <v>92305</v>
      </c>
      <c r="Y905" s="186">
        <v>102462</v>
      </c>
      <c r="Z905" s="87" t="s">
        <v>1199</v>
      </c>
      <c r="AA905" s="6" t="s">
        <v>80</v>
      </c>
    </row>
    <row r="906" spans="1:27" ht="102" x14ac:dyDescent="0.25">
      <c r="A906" s="5">
        <v>898</v>
      </c>
      <c r="B906" s="6" t="s">
        <v>127</v>
      </c>
      <c r="C906" s="6" t="s">
        <v>8830</v>
      </c>
      <c r="D906" s="8" t="s">
        <v>2297</v>
      </c>
      <c r="E906" s="6" t="s">
        <v>10767</v>
      </c>
      <c r="F906" s="6" t="s">
        <v>10755</v>
      </c>
      <c r="G906" s="8">
        <v>42736</v>
      </c>
      <c r="H906" s="8">
        <v>42736</v>
      </c>
      <c r="I906" s="6" t="s">
        <v>1135</v>
      </c>
      <c r="J906" s="8" t="s">
        <v>10756</v>
      </c>
      <c r="K906" s="6" t="s">
        <v>10768</v>
      </c>
      <c r="L906" s="6" t="s">
        <v>62</v>
      </c>
      <c r="M906" s="6" t="s">
        <v>2264</v>
      </c>
      <c r="N906" s="6" t="s">
        <v>66</v>
      </c>
      <c r="O906" s="6" t="s">
        <v>416</v>
      </c>
      <c r="P906" s="6" t="s">
        <v>10769</v>
      </c>
      <c r="Q906" s="38"/>
      <c r="R906" s="6" t="s">
        <v>55</v>
      </c>
      <c r="S906" s="6" t="s">
        <v>2265</v>
      </c>
      <c r="T906" s="1">
        <v>690.8</v>
      </c>
      <c r="U906" s="186">
        <v>889.5</v>
      </c>
      <c r="V906" s="186">
        <v>517165</v>
      </c>
      <c r="W906" s="186">
        <v>498001</v>
      </c>
      <c r="X906" s="186">
        <v>574695</v>
      </c>
      <c r="Y906" s="186">
        <v>481140</v>
      </c>
      <c r="Z906" s="87" t="s">
        <v>1199</v>
      </c>
      <c r="AA906" s="6" t="s">
        <v>84</v>
      </c>
    </row>
    <row r="907" spans="1:27" ht="51" x14ac:dyDescent="0.25">
      <c r="A907" s="5">
        <v>899</v>
      </c>
      <c r="B907" s="6" t="s">
        <v>127</v>
      </c>
      <c r="C907" s="6" t="s">
        <v>8831</v>
      </c>
      <c r="D907" s="8" t="s">
        <v>1618</v>
      </c>
      <c r="E907" s="6" t="s">
        <v>2298</v>
      </c>
      <c r="F907" s="6" t="s">
        <v>2299</v>
      </c>
      <c r="G907" s="8">
        <v>43101</v>
      </c>
      <c r="H907" s="8">
        <v>43101</v>
      </c>
      <c r="I907" s="102" t="s">
        <v>1346</v>
      </c>
      <c r="J907" s="8" t="s">
        <v>10770</v>
      </c>
      <c r="K907" s="6" t="s">
        <v>10771</v>
      </c>
      <c r="L907" s="6" t="s">
        <v>87</v>
      </c>
      <c r="M907" s="186" t="s">
        <v>2300</v>
      </c>
      <c r="N907" s="6" t="s">
        <v>66</v>
      </c>
      <c r="O907" s="6" t="s">
        <v>411</v>
      </c>
      <c r="P907" s="6" t="s">
        <v>251</v>
      </c>
      <c r="Q907" s="38"/>
      <c r="R907" s="6">
        <v>5</v>
      </c>
      <c r="S907" s="6" t="s">
        <v>240</v>
      </c>
      <c r="T907" s="1">
        <v>2776</v>
      </c>
      <c r="U907" s="1">
        <v>2057</v>
      </c>
      <c r="V907" s="1">
        <v>1807</v>
      </c>
      <c r="W907" s="1" t="s">
        <v>232</v>
      </c>
      <c r="X907" s="1" t="s">
        <v>232</v>
      </c>
      <c r="Y907" s="1" t="s">
        <v>232</v>
      </c>
      <c r="Z907" s="87" t="s">
        <v>1199</v>
      </c>
      <c r="AA907" s="6"/>
    </row>
    <row r="908" spans="1:27" ht="76.5" x14ac:dyDescent="0.25">
      <c r="A908" s="5">
        <v>900</v>
      </c>
      <c r="B908" s="6" t="s">
        <v>127</v>
      </c>
      <c r="C908" s="6" t="s">
        <v>2261</v>
      </c>
      <c r="D908" s="8" t="s">
        <v>2301</v>
      </c>
      <c r="E908" s="6" t="s">
        <v>2302</v>
      </c>
      <c r="F908" s="6" t="s">
        <v>743</v>
      </c>
      <c r="G908" s="8">
        <v>38718</v>
      </c>
      <c r="H908" s="8">
        <v>38718</v>
      </c>
      <c r="I908" s="102" t="s">
        <v>1346</v>
      </c>
      <c r="J908" s="8">
        <v>43831</v>
      </c>
      <c r="K908" s="6" t="s">
        <v>10772</v>
      </c>
      <c r="L908" s="6" t="s">
        <v>87</v>
      </c>
      <c r="M908" s="186" t="s">
        <v>2303</v>
      </c>
      <c r="N908" s="6" t="s">
        <v>66</v>
      </c>
      <c r="O908" s="6" t="s">
        <v>411</v>
      </c>
      <c r="P908" s="6" t="s">
        <v>251</v>
      </c>
      <c r="Q908" s="38" t="s">
        <v>2304</v>
      </c>
      <c r="R908" s="6">
        <v>16</v>
      </c>
      <c r="S908" s="6" t="s">
        <v>2265</v>
      </c>
      <c r="T908" s="186">
        <v>4.3</v>
      </c>
      <c r="U908" s="186">
        <v>0</v>
      </c>
      <c r="V908" s="1" t="s">
        <v>232</v>
      </c>
      <c r="W908" s="1" t="s">
        <v>232</v>
      </c>
      <c r="X908" s="1" t="s">
        <v>232</v>
      </c>
      <c r="Y908" s="1" t="s">
        <v>232</v>
      </c>
      <c r="Z908" s="87" t="s">
        <v>1199</v>
      </c>
      <c r="AA908" s="6"/>
    </row>
    <row r="909" spans="1:27" ht="127.5" x14ac:dyDescent="0.25">
      <c r="A909" s="5">
        <v>901</v>
      </c>
      <c r="B909" s="6" t="s">
        <v>127</v>
      </c>
      <c r="C909" s="6" t="s">
        <v>2261</v>
      </c>
      <c r="D909" s="8" t="s">
        <v>2305</v>
      </c>
      <c r="E909" s="6" t="s">
        <v>2306</v>
      </c>
      <c r="F909" s="6" t="s">
        <v>2307</v>
      </c>
      <c r="G909" s="8">
        <v>38718</v>
      </c>
      <c r="H909" s="8">
        <v>38718</v>
      </c>
      <c r="I909" s="6" t="s">
        <v>10773</v>
      </c>
      <c r="J909" s="8" t="s">
        <v>2279</v>
      </c>
      <c r="K909" s="6" t="s">
        <v>10774</v>
      </c>
      <c r="L909" s="6" t="s">
        <v>62</v>
      </c>
      <c r="M909" s="186" t="s">
        <v>2308</v>
      </c>
      <c r="N909" s="6" t="s">
        <v>66</v>
      </c>
      <c r="O909" s="6" t="s">
        <v>411</v>
      </c>
      <c r="P909" s="6" t="s">
        <v>251</v>
      </c>
      <c r="Q909" s="38"/>
      <c r="R909" s="6">
        <v>16</v>
      </c>
      <c r="S909" s="6" t="s">
        <v>2265</v>
      </c>
      <c r="T909" s="1">
        <v>88845</v>
      </c>
      <c r="U909" s="1">
        <v>0</v>
      </c>
      <c r="V909" s="1">
        <v>0</v>
      </c>
      <c r="W909" s="1">
        <v>0</v>
      </c>
      <c r="X909" s="1">
        <v>0</v>
      </c>
      <c r="Y909" s="1">
        <v>0</v>
      </c>
      <c r="Z909" s="87" t="s">
        <v>1199</v>
      </c>
      <c r="AA909" s="6"/>
    </row>
    <row r="910" spans="1:27" ht="51" x14ac:dyDescent="0.25">
      <c r="A910" s="5">
        <v>902</v>
      </c>
      <c r="B910" s="6" t="s">
        <v>127</v>
      </c>
      <c r="C910" s="6" t="s">
        <v>8833</v>
      </c>
      <c r="D910" s="8" t="s">
        <v>2309</v>
      </c>
      <c r="E910" s="6" t="s">
        <v>2310</v>
      </c>
      <c r="F910" s="6" t="s">
        <v>2311</v>
      </c>
      <c r="G910" s="8">
        <v>39083</v>
      </c>
      <c r="H910" s="8">
        <v>39083</v>
      </c>
      <c r="I910" s="102" t="s">
        <v>1346</v>
      </c>
      <c r="J910" s="8" t="s">
        <v>2279</v>
      </c>
      <c r="K910" s="6" t="s">
        <v>10775</v>
      </c>
      <c r="L910" s="6" t="s">
        <v>87</v>
      </c>
      <c r="M910" s="186" t="s">
        <v>2312</v>
      </c>
      <c r="N910" s="6" t="s">
        <v>66</v>
      </c>
      <c r="O910" s="6" t="s">
        <v>411</v>
      </c>
      <c r="P910" s="6" t="s">
        <v>251</v>
      </c>
      <c r="Q910" s="38" t="s">
        <v>2313</v>
      </c>
      <c r="R910" s="38" t="s">
        <v>39</v>
      </c>
      <c r="S910" s="6" t="s">
        <v>2314</v>
      </c>
      <c r="T910" s="1">
        <v>3669.4</v>
      </c>
      <c r="U910" s="186">
        <v>3748</v>
      </c>
      <c r="V910" s="186">
        <v>3591.71</v>
      </c>
      <c r="W910" s="186">
        <v>3497.13</v>
      </c>
      <c r="X910" s="186">
        <v>3405.34</v>
      </c>
      <c r="Y910" s="186">
        <v>3314</v>
      </c>
      <c r="Z910" s="87" t="s">
        <v>1199</v>
      </c>
      <c r="AA910" s="6"/>
    </row>
    <row r="911" spans="1:27" ht="89.25" x14ac:dyDescent="0.25">
      <c r="A911" s="5">
        <v>903</v>
      </c>
      <c r="B911" s="6" t="s">
        <v>127</v>
      </c>
      <c r="C911" s="6" t="s">
        <v>2261</v>
      </c>
      <c r="D911" s="8" t="s">
        <v>2315</v>
      </c>
      <c r="E911" s="6" t="s">
        <v>2316</v>
      </c>
      <c r="F911" s="6" t="s">
        <v>338</v>
      </c>
      <c r="G911" s="8">
        <v>38718</v>
      </c>
      <c r="H911" s="8">
        <v>38718</v>
      </c>
      <c r="I911" s="102" t="s">
        <v>1346</v>
      </c>
      <c r="J911" s="8" t="s">
        <v>2279</v>
      </c>
      <c r="K911" s="6" t="s">
        <v>10776</v>
      </c>
      <c r="L911" s="6" t="s">
        <v>87</v>
      </c>
      <c r="M911" s="186" t="s">
        <v>1783</v>
      </c>
      <c r="N911" s="6" t="s">
        <v>94</v>
      </c>
      <c r="O911" s="6" t="s">
        <v>411</v>
      </c>
      <c r="P911" s="80" t="s">
        <v>600</v>
      </c>
      <c r="Q911" s="38" t="s">
        <v>771</v>
      </c>
      <c r="R911" s="80">
        <v>14</v>
      </c>
      <c r="S911" s="80" t="s">
        <v>2317</v>
      </c>
      <c r="T911" s="186">
        <v>10.600000000000001</v>
      </c>
      <c r="U911" s="186">
        <v>7</v>
      </c>
      <c r="V911" s="186">
        <v>11</v>
      </c>
      <c r="W911" s="186">
        <v>11</v>
      </c>
      <c r="X911" s="186">
        <v>11</v>
      </c>
      <c r="Y911" s="186">
        <v>11</v>
      </c>
      <c r="Z911" s="87" t="s">
        <v>1199</v>
      </c>
      <c r="AA911" s="6"/>
    </row>
    <row r="912" spans="1:27" ht="63.75" x14ac:dyDescent="0.25">
      <c r="A912" s="5">
        <v>904</v>
      </c>
      <c r="B912" s="6" t="s">
        <v>127</v>
      </c>
      <c r="C912" s="6" t="s">
        <v>2261</v>
      </c>
      <c r="D912" s="8" t="s">
        <v>2318</v>
      </c>
      <c r="E912" s="6" t="s">
        <v>10777</v>
      </c>
      <c r="F912" s="6" t="s">
        <v>2319</v>
      </c>
      <c r="G912" s="8">
        <v>38718</v>
      </c>
      <c r="H912" s="8">
        <v>38718</v>
      </c>
      <c r="I912" s="102" t="s">
        <v>1346</v>
      </c>
      <c r="J912" s="8" t="s">
        <v>2279</v>
      </c>
      <c r="K912" s="6" t="s">
        <v>10778</v>
      </c>
      <c r="L912" s="6" t="s">
        <v>87</v>
      </c>
      <c r="M912" s="186" t="s">
        <v>2320</v>
      </c>
      <c r="N912" s="6" t="s">
        <v>94</v>
      </c>
      <c r="O912" s="6" t="s">
        <v>411</v>
      </c>
      <c r="P912" s="80" t="s">
        <v>600</v>
      </c>
      <c r="Q912" s="38"/>
      <c r="R912" s="38" t="s">
        <v>45</v>
      </c>
      <c r="S912" s="6" t="s">
        <v>530</v>
      </c>
      <c r="T912" s="186">
        <v>7.5</v>
      </c>
      <c r="U912" s="186">
        <v>10</v>
      </c>
      <c r="V912" s="186">
        <v>8</v>
      </c>
      <c r="W912" s="186">
        <v>8</v>
      </c>
      <c r="X912" s="186">
        <v>8</v>
      </c>
      <c r="Y912" s="186">
        <v>8</v>
      </c>
      <c r="Z912" s="152" t="s">
        <v>226</v>
      </c>
      <c r="AA912" s="6"/>
    </row>
    <row r="913" spans="1:27" ht="114.75" x14ac:dyDescent="0.25">
      <c r="A913" s="5">
        <v>905</v>
      </c>
      <c r="B913" s="6" t="s">
        <v>127</v>
      </c>
      <c r="C913" s="6" t="s">
        <v>2261</v>
      </c>
      <c r="D913" s="8" t="s">
        <v>2321</v>
      </c>
      <c r="E913" s="6" t="s">
        <v>2322</v>
      </c>
      <c r="F913" s="6" t="s">
        <v>2323</v>
      </c>
      <c r="G913" s="8">
        <v>38718</v>
      </c>
      <c r="H913" s="8">
        <v>38718</v>
      </c>
      <c r="I913" s="102" t="s">
        <v>1346</v>
      </c>
      <c r="J913" s="8" t="s">
        <v>2279</v>
      </c>
      <c r="K913" s="6" t="s">
        <v>10779</v>
      </c>
      <c r="L913" s="6" t="s">
        <v>87</v>
      </c>
      <c r="M913" s="186" t="s">
        <v>2320</v>
      </c>
      <c r="N913" s="6" t="s">
        <v>94</v>
      </c>
      <c r="O913" s="6" t="s">
        <v>411</v>
      </c>
      <c r="P913" s="80" t="s">
        <v>600</v>
      </c>
      <c r="Q913" s="38"/>
      <c r="R913" s="38" t="s">
        <v>45</v>
      </c>
      <c r="S913" s="6" t="s">
        <v>530</v>
      </c>
      <c r="T913" s="186">
        <v>64.5</v>
      </c>
      <c r="U913" s="186">
        <v>43</v>
      </c>
      <c r="V913" s="186">
        <v>65</v>
      </c>
      <c r="W913" s="186">
        <v>65</v>
      </c>
      <c r="X913" s="186">
        <v>65</v>
      </c>
      <c r="Y913" s="186">
        <v>65</v>
      </c>
      <c r="Z913" s="152" t="s">
        <v>226</v>
      </c>
      <c r="AA913" s="6"/>
    </row>
    <row r="914" spans="1:27" ht="63.75" x14ac:dyDescent="0.25">
      <c r="A914" s="5">
        <v>906</v>
      </c>
      <c r="B914" s="6" t="s">
        <v>127</v>
      </c>
      <c r="C914" s="6" t="s">
        <v>2261</v>
      </c>
      <c r="D914" s="8" t="s">
        <v>2324</v>
      </c>
      <c r="E914" s="6" t="s">
        <v>289</v>
      </c>
      <c r="F914" s="6" t="s">
        <v>2325</v>
      </c>
      <c r="G914" s="8">
        <v>38718</v>
      </c>
      <c r="H914" s="8">
        <v>38718</v>
      </c>
      <c r="I914" s="102" t="s">
        <v>1346</v>
      </c>
      <c r="J914" s="8" t="s">
        <v>2279</v>
      </c>
      <c r="K914" s="6" t="s">
        <v>10780</v>
      </c>
      <c r="L914" s="6" t="s">
        <v>87</v>
      </c>
      <c r="M914" s="186" t="s">
        <v>9202</v>
      </c>
      <c r="N914" s="6" t="s">
        <v>94</v>
      </c>
      <c r="O914" s="6" t="s">
        <v>411</v>
      </c>
      <c r="P914" s="80" t="s">
        <v>600</v>
      </c>
      <c r="Q914" s="38"/>
      <c r="R914" s="38" t="s">
        <v>45</v>
      </c>
      <c r="S914" s="6" t="s">
        <v>530</v>
      </c>
      <c r="T914" s="186">
        <v>26.9</v>
      </c>
      <c r="U914" s="186">
        <v>24</v>
      </c>
      <c r="V914" s="186">
        <v>27</v>
      </c>
      <c r="W914" s="186">
        <v>27</v>
      </c>
      <c r="X914" s="186">
        <v>27</v>
      </c>
      <c r="Y914" s="186">
        <v>27</v>
      </c>
      <c r="Z914" s="152" t="s">
        <v>226</v>
      </c>
      <c r="AA914" s="6"/>
    </row>
    <row r="915" spans="1:27" ht="89.25" x14ac:dyDescent="0.25">
      <c r="A915" s="5">
        <v>907</v>
      </c>
      <c r="B915" s="6" t="s">
        <v>127</v>
      </c>
      <c r="C915" s="6" t="s">
        <v>2261</v>
      </c>
      <c r="D915" s="8" t="s">
        <v>2326</v>
      </c>
      <c r="E915" s="6" t="s">
        <v>289</v>
      </c>
      <c r="F915" s="6" t="s">
        <v>370</v>
      </c>
      <c r="G915" s="8">
        <v>38718</v>
      </c>
      <c r="H915" s="8">
        <v>38718</v>
      </c>
      <c r="I915" s="102" t="s">
        <v>1346</v>
      </c>
      <c r="J915" s="8" t="s">
        <v>2279</v>
      </c>
      <c r="K915" s="6" t="s">
        <v>10781</v>
      </c>
      <c r="L915" s="6" t="s">
        <v>87</v>
      </c>
      <c r="M915" s="186" t="s">
        <v>9202</v>
      </c>
      <c r="N915" s="6" t="s">
        <v>94</v>
      </c>
      <c r="O915" s="6" t="s">
        <v>411</v>
      </c>
      <c r="P915" s="80" t="s">
        <v>600</v>
      </c>
      <c r="Q915" s="38"/>
      <c r="R915" s="38" t="s">
        <v>45</v>
      </c>
      <c r="S915" s="6" t="s">
        <v>530</v>
      </c>
      <c r="T915" s="186">
        <v>89.1</v>
      </c>
      <c r="U915" s="186">
        <v>86</v>
      </c>
      <c r="V915" s="186">
        <v>89</v>
      </c>
      <c r="W915" s="186">
        <v>89</v>
      </c>
      <c r="X915" s="186">
        <v>89</v>
      </c>
      <c r="Y915" s="186">
        <v>89</v>
      </c>
      <c r="Z915" s="152" t="s">
        <v>226</v>
      </c>
      <c r="AA915" s="6"/>
    </row>
    <row r="916" spans="1:27" ht="63.75" x14ac:dyDescent="0.25">
      <c r="A916" s="5">
        <v>908</v>
      </c>
      <c r="B916" s="6" t="s">
        <v>127</v>
      </c>
      <c r="C916" s="6" t="s">
        <v>2291</v>
      </c>
      <c r="D916" s="8" t="s">
        <v>2327</v>
      </c>
      <c r="E916" s="6" t="s">
        <v>2292</v>
      </c>
      <c r="F916" s="6" t="s">
        <v>2328</v>
      </c>
      <c r="G916" s="8">
        <v>43101</v>
      </c>
      <c r="H916" s="8">
        <v>43101</v>
      </c>
      <c r="I916" s="102" t="s">
        <v>1346</v>
      </c>
      <c r="J916" s="8" t="s">
        <v>2279</v>
      </c>
      <c r="K916" s="6" t="s">
        <v>10782</v>
      </c>
      <c r="L916" s="6" t="s">
        <v>62</v>
      </c>
      <c r="M916" s="186" t="s">
        <v>2294</v>
      </c>
      <c r="N916" s="6" t="s">
        <v>94</v>
      </c>
      <c r="O916" s="6" t="s">
        <v>416</v>
      </c>
      <c r="P916" s="6" t="s">
        <v>4089</v>
      </c>
      <c r="Q916" s="38" t="s">
        <v>2295</v>
      </c>
      <c r="R916" s="52" t="s">
        <v>2329</v>
      </c>
      <c r="S916" s="181" t="s">
        <v>7986</v>
      </c>
      <c r="T916" s="1">
        <v>3673.5</v>
      </c>
      <c r="U916" s="1">
        <v>2963</v>
      </c>
      <c r="V916" s="1">
        <v>3038</v>
      </c>
      <c r="W916" s="1">
        <v>3059</v>
      </c>
      <c r="X916" s="1">
        <v>3075</v>
      </c>
      <c r="Y916" s="1">
        <v>3184</v>
      </c>
      <c r="Z916" s="87" t="s">
        <v>1199</v>
      </c>
      <c r="AA916" s="6"/>
    </row>
    <row r="917" spans="1:27" ht="63.75" x14ac:dyDescent="0.25">
      <c r="A917" s="5">
        <v>909</v>
      </c>
      <c r="B917" s="6" t="s">
        <v>127</v>
      </c>
      <c r="C917" s="6" t="s">
        <v>8831</v>
      </c>
      <c r="D917" s="8" t="s">
        <v>2330</v>
      </c>
      <c r="E917" s="6" t="s">
        <v>2292</v>
      </c>
      <c r="F917" s="6" t="s">
        <v>2331</v>
      </c>
      <c r="G917" s="8">
        <v>43101</v>
      </c>
      <c r="H917" s="8">
        <v>43101</v>
      </c>
      <c r="I917" s="102" t="s">
        <v>1346</v>
      </c>
      <c r="J917" s="8" t="s">
        <v>2279</v>
      </c>
      <c r="K917" s="6" t="s">
        <v>10783</v>
      </c>
      <c r="L917" s="6" t="s">
        <v>62</v>
      </c>
      <c r="M917" s="186" t="s">
        <v>2294</v>
      </c>
      <c r="N917" s="6" t="s">
        <v>94</v>
      </c>
      <c r="O917" s="6" t="s">
        <v>416</v>
      </c>
      <c r="P917" s="6" t="s">
        <v>4089</v>
      </c>
      <c r="Q917" s="38" t="s">
        <v>2295</v>
      </c>
      <c r="R917" s="52" t="s">
        <v>2329</v>
      </c>
      <c r="S917" s="181" t="s">
        <v>7986</v>
      </c>
      <c r="T917" s="1">
        <v>1096.2</v>
      </c>
      <c r="U917" s="1">
        <v>1100</v>
      </c>
      <c r="V917" s="1">
        <v>1155</v>
      </c>
      <c r="W917" s="1">
        <v>1212</v>
      </c>
      <c r="X917" s="1">
        <v>1274</v>
      </c>
      <c r="Y917" s="1">
        <v>1337</v>
      </c>
      <c r="Z917" s="87" t="s">
        <v>1222</v>
      </c>
      <c r="AA917" s="6"/>
    </row>
    <row r="918" spans="1:27" ht="76.5" x14ac:dyDescent="0.25">
      <c r="A918" s="5">
        <v>910</v>
      </c>
      <c r="B918" s="6" t="s">
        <v>127</v>
      </c>
      <c r="C918" s="6" t="s">
        <v>8835</v>
      </c>
      <c r="D918" s="8" t="s">
        <v>8819</v>
      </c>
      <c r="E918" s="6" t="s">
        <v>8820</v>
      </c>
      <c r="F918" s="6" t="s">
        <v>8821</v>
      </c>
      <c r="G918" s="8">
        <v>44046</v>
      </c>
      <c r="H918" s="8">
        <v>43466</v>
      </c>
      <c r="I918" s="6" t="s">
        <v>10784</v>
      </c>
      <c r="J918" s="8">
        <v>44197</v>
      </c>
      <c r="K918" s="6" t="s">
        <v>10785</v>
      </c>
      <c r="L918" s="6" t="s">
        <v>87</v>
      </c>
      <c r="M918" s="6" t="s">
        <v>8822</v>
      </c>
      <c r="N918" s="6" t="s">
        <v>94</v>
      </c>
      <c r="O918" s="6" t="s">
        <v>416</v>
      </c>
      <c r="P918" s="6" t="s">
        <v>8823</v>
      </c>
      <c r="Q918" s="6" t="s">
        <v>8824</v>
      </c>
      <c r="R918" s="38" t="s">
        <v>21</v>
      </c>
      <c r="S918" s="6" t="s">
        <v>224</v>
      </c>
      <c r="T918" s="1" t="s">
        <v>232</v>
      </c>
      <c r="U918" s="1">
        <v>3882</v>
      </c>
      <c r="V918" s="1">
        <v>2966</v>
      </c>
      <c r="W918" s="1" t="s">
        <v>232</v>
      </c>
      <c r="X918" s="1" t="s">
        <v>232</v>
      </c>
      <c r="Y918" s="1" t="s">
        <v>232</v>
      </c>
      <c r="Z918" s="87" t="s">
        <v>74</v>
      </c>
      <c r="AA918" s="6"/>
    </row>
    <row r="919" spans="1:27" ht="51" x14ac:dyDescent="0.25">
      <c r="A919" s="5">
        <v>911</v>
      </c>
      <c r="B919" s="6" t="s">
        <v>127</v>
      </c>
      <c r="C919" s="6" t="s">
        <v>2332</v>
      </c>
      <c r="D919" s="8" t="s">
        <v>2333</v>
      </c>
      <c r="E919" s="6" t="s">
        <v>8826</v>
      </c>
      <c r="F919" s="6" t="s">
        <v>2334</v>
      </c>
      <c r="G919" s="8">
        <v>39899</v>
      </c>
      <c r="H919" s="8">
        <v>39814</v>
      </c>
      <c r="I919" s="6" t="s">
        <v>10786</v>
      </c>
      <c r="J919" s="8" t="s">
        <v>2279</v>
      </c>
      <c r="K919" s="6" t="s">
        <v>10787</v>
      </c>
      <c r="L919" s="6" t="s">
        <v>62</v>
      </c>
      <c r="M919" s="186" t="s">
        <v>2335</v>
      </c>
      <c r="N919" s="6" t="s">
        <v>70</v>
      </c>
      <c r="O919" s="6" t="s">
        <v>416</v>
      </c>
      <c r="P919" s="6" t="s">
        <v>2336</v>
      </c>
      <c r="Q919" s="38" t="s">
        <v>2337</v>
      </c>
      <c r="R919" s="6" t="s">
        <v>2338</v>
      </c>
      <c r="S919" s="6" t="s">
        <v>260</v>
      </c>
      <c r="T919" s="1">
        <v>20397.900000000005</v>
      </c>
      <c r="U919" s="186">
        <v>25854</v>
      </c>
      <c r="V919" s="186">
        <v>19656</v>
      </c>
      <c r="W919" s="186">
        <v>27432</v>
      </c>
      <c r="X919" s="186">
        <v>28528</v>
      </c>
      <c r="Y919" s="186">
        <v>28528</v>
      </c>
      <c r="Z919" s="87" t="s">
        <v>1222</v>
      </c>
      <c r="AA919" s="6"/>
    </row>
    <row r="920" spans="1:27" ht="51" x14ac:dyDescent="0.25">
      <c r="A920" s="5">
        <v>912</v>
      </c>
      <c r="B920" s="6" t="s">
        <v>127</v>
      </c>
      <c r="C920" s="6" t="s">
        <v>8832</v>
      </c>
      <c r="D920" s="8" t="s">
        <v>2339</v>
      </c>
      <c r="E920" s="6" t="s">
        <v>2340</v>
      </c>
      <c r="F920" s="6" t="s">
        <v>2334</v>
      </c>
      <c r="G920" s="8">
        <v>42081</v>
      </c>
      <c r="H920" s="8">
        <v>42005</v>
      </c>
      <c r="I920" s="6" t="s">
        <v>10786</v>
      </c>
      <c r="J920" s="8" t="s">
        <v>2279</v>
      </c>
      <c r="K920" s="6" t="s">
        <v>10787</v>
      </c>
      <c r="L920" s="6" t="s">
        <v>62</v>
      </c>
      <c r="M920" s="186" t="s">
        <v>2335</v>
      </c>
      <c r="N920" s="6" t="s">
        <v>70</v>
      </c>
      <c r="O920" s="6" t="s">
        <v>416</v>
      </c>
      <c r="P920" s="6" t="s">
        <v>2336</v>
      </c>
      <c r="Q920" s="38" t="s">
        <v>2341</v>
      </c>
      <c r="R920" s="6" t="s">
        <v>2338</v>
      </c>
      <c r="S920" s="6" t="s">
        <v>260</v>
      </c>
      <c r="T920" s="1">
        <v>8000.96</v>
      </c>
      <c r="U920" s="186">
        <v>9139</v>
      </c>
      <c r="V920" s="186">
        <v>7205</v>
      </c>
      <c r="W920" s="186">
        <v>793</v>
      </c>
      <c r="X920" s="186">
        <v>872</v>
      </c>
      <c r="Y920" s="186">
        <v>959</v>
      </c>
      <c r="Z920" s="87" t="s">
        <v>1222</v>
      </c>
      <c r="AA920" s="6"/>
    </row>
    <row r="921" spans="1:27" ht="51" x14ac:dyDescent="0.25">
      <c r="A921" s="5">
        <v>913</v>
      </c>
      <c r="B921" s="6" t="s">
        <v>127</v>
      </c>
      <c r="C921" s="6" t="s">
        <v>8834</v>
      </c>
      <c r="D921" s="8" t="s">
        <v>2342</v>
      </c>
      <c r="E921" s="6" t="s">
        <v>8827</v>
      </c>
      <c r="F921" s="6" t="s">
        <v>2343</v>
      </c>
      <c r="G921" s="8">
        <v>43101</v>
      </c>
      <c r="H921" s="8">
        <v>43101</v>
      </c>
      <c r="I921" s="6" t="s">
        <v>10786</v>
      </c>
      <c r="J921" s="8" t="s">
        <v>2279</v>
      </c>
      <c r="K921" s="6" t="s">
        <v>10788</v>
      </c>
      <c r="L921" s="6" t="s">
        <v>62</v>
      </c>
      <c r="M921" s="186" t="s">
        <v>2335</v>
      </c>
      <c r="N921" s="6" t="s">
        <v>70</v>
      </c>
      <c r="O921" s="6" t="s">
        <v>416</v>
      </c>
      <c r="P921" s="6" t="s">
        <v>1493</v>
      </c>
      <c r="Q921" s="38" t="s">
        <v>2344</v>
      </c>
      <c r="R921" s="6" t="s">
        <v>2338</v>
      </c>
      <c r="S921" s="6" t="s">
        <v>260</v>
      </c>
      <c r="T921" s="1">
        <v>0</v>
      </c>
      <c r="U921" s="186">
        <v>6</v>
      </c>
      <c r="V921" s="186">
        <v>120</v>
      </c>
      <c r="W921" s="186">
        <v>120</v>
      </c>
      <c r="X921" s="186">
        <v>120</v>
      </c>
      <c r="Y921" s="186">
        <v>120</v>
      </c>
      <c r="Z921" s="87" t="s">
        <v>1222</v>
      </c>
      <c r="AA921" s="6"/>
    </row>
    <row r="922" spans="1:27" ht="89.25" x14ac:dyDescent="0.25">
      <c r="A922" s="5">
        <v>914</v>
      </c>
      <c r="B922" s="6" t="s">
        <v>127</v>
      </c>
      <c r="C922" s="6" t="s">
        <v>8832</v>
      </c>
      <c r="D922" s="8" t="s">
        <v>2345</v>
      </c>
      <c r="E922" s="6" t="s">
        <v>8825</v>
      </c>
      <c r="F922" s="6" t="s">
        <v>7796</v>
      </c>
      <c r="G922" s="8">
        <v>42081</v>
      </c>
      <c r="H922" s="8">
        <v>42005</v>
      </c>
      <c r="I922" s="6" t="s">
        <v>2247</v>
      </c>
      <c r="J922" s="8">
        <v>45292</v>
      </c>
      <c r="K922" s="6" t="s">
        <v>10789</v>
      </c>
      <c r="L922" s="6" t="s">
        <v>62</v>
      </c>
      <c r="M922" s="186" t="s">
        <v>2335</v>
      </c>
      <c r="N922" s="6" t="s">
        <v>70</v>
      </c>
      <c r="O922" s="6" t="s">
        <v>1509</v>
      </c>
      <c r="P922" s="6" t="s">
        <v>519</v>
      </c>
      <c r="Q922" s="38" t="s">
        <v>8818</v>
      </c>
      <c r="R922" s="6" t="s">
        <v>2338</v>
      </c>
      <c r="S922" s="6" t="s">
        <v>260</v>
      </c>
      <c r="T922" s="1">
        <v>4817.5000000000018</v>
      </c>
      <c r="U922" s="186">
        <v>20312</v>
      </c>
      <c r="V922" s="186">
        <v>5482.4</v>
      </c>
      <c r="W922" s="186">
        <v>7235</v>
      </c>
      <c r="X922" s="186">
        <v>7452</v>
      </c>
      <c r="Y922" s="186">
        <v>7676</v>
      </c>
      <c r="Z922" s="153" t="s">
        <v>831</v>
      </c>
      <c r="AA922" s="6"/>
    </row>
    <row r="923" spans="1:27" ht="102" x14ac:dyDescent="0.25">
      <c r="A923" s="5">
        <v>915</v>
      </c>
      <c r="B923" s="6" t="s">
        <v>127</v>
      </c>
      <c r="C923" s="6" t="s">
        <v>8832</v>
      </c>
      <c r="D923" s="8" t="s">
        <v>2346</v>
      </c>
      <c r="E923" s="6" t="s">
        <v>289</v>
      </c>
      <c r="F923" s="6" t="s">
        <v>7796</v>
      </c>
      <c r="G923" s="8">
        <v>42081</v>
      </c>
      <c r="H923" s="8">
        <v>42005</v>
      </c>
      <c r="I923" s="6" t="s">
        <v>523</v>
      </c>
      <c r="J923" s="8">
        <v>45292</v>
      </c>
      <c r="K923" s="6" t="s">
        <v>10790</v>
      </c>
      <c r="L923" s="6" t="s">
        <v>62</v>
      </c>
      <c r="M923" s="186" t="s">
        <v>2335</v>
      </c>
      <c r="N923" s="6" t="s">
        <v>68</v>
      </c>
      <c r="O923" s="6" t="s">
        <v>1509</v>
      </c>
      <c r="P923" s="6" t="s">
        <v>281</v>
      </c>
      <c r="Q923" s="38" t="s">
        <v>10791</v>
      </c>
      <c r="R923" s="6" t="s">
        <v>2338</v>
      </c>
      <c r="S923" s="6" t="s">
        <v>260</v>
      </c>
      <c r="T923" s="1">
        <v>709</v>
      </c>
      <c r="U923" s="186">
        <v>1396</v>
      </c>
      <c r="V923" s="186">
        <v>1138</v>
      </c>
      <c r="W923" s="186">
        <v>1815</v>
      </c>
      <c r="X923" s="186">
        <v>1870</v>
      </c>
      <c r="Y923" s="186">
        <v>1925</v>
      </c>
      <c r="Z923" s="153" t="s">
        <v>831</v>
      </c>
      <c r="AA923" s="6"/>
    </row>
    <row r="924" spans="1:27" ht="89.25" x14ac:dyDescent="0.25">
      <c r="A924" s="5">
        <v>916</v>
      </c>
      <c r="B924" s="6" t="s">
        <v>128</v>
      </c>
      <c r="C924" s="6" t="s">
        <v>10792</v>
      </c>
      <c r="D924" s="8" t="s">
        <v>2347</v>
      </c>
      <c r="E924" s="6" t="s">
        <v>10793</v>
      </c>
      <c r="F924" s="6" t="s">
        <v>463</v>
      </c>
      <c r="G924" s="8">
        <v>42527</v>
      </c>
      <c r="H924" s="8">
        <v>42370</v>
      </c>
      <c r="I924" s="6" t="s">
        <v>1135</v>
      </c>
      <c r="J924" s="37" t="s">
        <v>9108</v>
      </c>
      <c r="K924" s="6" t="s">
        <v>10794</v>
      </c>
      <c r="L924" s="6" t="s">
        <v>62</v>
      </c>
      <c r="M924" s="186" t="s">
        <v>7161</v>
      </c>
      <c r="N924" s="6" t="s">
        <v>95</v>
      </c>
      <c r="O924" s="44" t="s">
        <v>88</v>
      </c>
      <c r="P924" s="71" t="s">
        <v>6478</v>
      </c>
      <c r="Q924" s="38" t="s">
        <v>8577</v>
      </c>
      <c r="R924" s="38" t="s">
        <v>55</v>
      </c>
      <c r="S924" s="9" t="s">
        <v>2265</v>
      </c>
      <c r="T924" s="186">
        <v>142711</v>
      </c>
      <c r="U924" s="186">
        <v>14031</v>
      </c>
      <c r="V924" s="186">
        <v>160069</v>
      </c>
      <c r="W924" s="186">
        <v>167178</v>
      </c>
      <c r="X924" s="186">
        <v>231443</v>
      </c>
      <c r="Y924" s="187">
        <v>183102</v>
      </c>
      <c r="Z924" s="87" t="s">
        <v>1199</v>
      </c>
      <c r="AA924" s="147" t="s">
        <v>80</v>
      </c>
    </row>
    <row r="925" spans="1:27" ht="89.25" x14ac:dyDescent="0.25">
      <c r="A925" s="5">
        <v>917</v>
      </c>
      <c r="B925" s="6" t="s">
        <v>128</v>
      </c>
      <c r="C925" s="6" t="s">
        <v>10795</v>
      </c>
      <c r="D925" s="8" t="s">
        <v>2075</v>
      </c>
      <c r="E925" s="6" t="s">
        <v>10796</v>
      </c>
      <c r="F925" s="6" t="s">
        <v>10797</v>
      </c>
      <c r="G925" s="8">
        <v>41631</v>
      </c>
      <c r="H925" s="8">
        <v>41640</v>
      </c>
      <c r="I925" s="6" t="s">
        <v>1135</v>
      </c>
      <c r="J925" s="8" t="s">
        <v>176</v>
      </c>
      <c r="K925" s="6" t="s">
        <v>10798</v>
      </c>
      <c r="L925" s="6" t="s">
        <v>62</v>
      </c>
      <c r="M925" s="186" t="s">
        <v>7161</v>
      </c>
      <c r="N925" s="6" t="s">
        <v>95</v>
      </c>
      <c r="O925" s="44" t="s">
        <v>88</v>
      </c>
      <c r="P925" s="71" t="s">
        <v>6478</v>
      </c>
      <c r="Q925" s="38"/>
      <c r="R925" s="38" t="s">
        <v>55</v>
      </c>
      <c r="S925" s="9" t="s">
        <v>2265</v>
      </c>
      <c r="T925" s="186">
        <v>0</v>
      </c>
      <c r="U925" s="186">
        <v>0</v>
      </c>
      <c r="V925" s="186">
        <v>0</v>
      </c>
      <c r="W925" s="186">
        <v>0</v>
      </c>
      <c r="X925" s="186">
        <v>0</v>
      </c>
      <c r="Y925" s="187">
        <v>0</v>
      </c>
      <c r="Z925" s="87" t="s">
        <v>1199</v>
      </c>
      <c r="AA925" s="147" t="s">
        <v>76</v>
      </c>
    </row>
    <row r="926" spans="1:27" ht="89.25" x14ac:dyDescent="0.25">
      <c r="A926" s="5">
        <v>918</v>
      </c>
      <c r="B926" s="6" t="s">
        <v>128</v>
      </c>
      <c r="C926" s="6" t="s">
        <v>7152</v>
      </c>
      <c r="D926" s="8" t="s">
        <v>716</v>
      </c>
      <c r="E926" s="6" t="s">
        <v>7154</v>
      </c>
      <c r="F926" s="6" t="s">
        <v>10799</v>
      </c>
      <c r="G926" s="8">
        <v>40455</v>
      </c>
      <c r="H926" s="8">
        <v>40544</v>
      </c>
      <c r="I926" s="6" t="s">
        <v>10800</v>
      </c>
      <c r="J926" s="8" t="s">
        <v>176</v>
      </c>
      <c r="K926" s="6" t="s">
        <v>10801</v>
      </c>
      <c r="L926" s="6" t="s">
        <v>62</v>
      </c>
      <c r="M926" s="186" t="s">
        <v>2348</v>
      </c>
      <c r="N926" s="6" t="s">
        <v>95</v>
      </c>
      <c r="O926" s="6" t="s">
        <v>416</v>
      </c>
      <c r="P926" s="6" t="s">
        <v>1133</v>
      </c>
      <c r="Q926" s="38" t="s">
        <v>8890</v>
      </c>
      <c r="R926" s="38" t="s">
        <v>55</v>
      </c>
      <c r="S926" s="9" t="s">
        <v>2265</v>
      </c>
      <c r="T926" s="186">
        <v>0</v>
      </c>
      <c r="U926" s="186">
        <v>0</v>
      </c>
      <c r="V926" s="186">
        <v>0</v>
      </c>
      <c r="W926" s="186">
        <v>0</v>
      </c>
      <c r="X926" s="186">
        <v>0</v>
      </c>
      <c r="Y926" s="187">
        <v>0</v>
      </c>
      <c r="Z926" s="87" t="s">
        <v>1199</v>
      </c>
      <c r="AA926" s="147"/>
    </row>
    <row r="927" spans="1:27" ht="89.25" x14ac:dyDescent="0.25">
      <c r="A927" s="5">
        <v>919</v>
      </c>
      <c r="B927" s="6" t="s">
        <v>128</v>
      </c>
      <c r="C927" s="6" t="s">
        <v>10802</v>
      </c>
      <c r="D927" s="8" t="s">
        <v>2349</v>
      </c>
      <c r="E927" s="6" t="s">
        <v>10803</v>
      </c>
      <c r="F927" s="6" t="s">
        <v>10804</v>
      </c>
      <c r="G927" s="8">
        <v>41191</v>
      </c>
      <c r="H927" s="8">
        <v>41275</v>
      </c>
      <c r="I927" s="102" t="s">
        <v>1346</v>
      </c>
      <c r="J927" s="8" t="s">
        <v>176</v>
      </c>
      <c r="K927" s="6" t="s">
        <v>10805</v>
      </c>
      <c r="L927" s="6" t="s">
        <v>87</v>
      </c>
      <c r="M927" s="186" t="s">
        <v>9203</v>
      </c>
      <c r="N927" s="6" t="s">
        <v>95</v>
      </c>
      <c r="O927" s="6" t="s">
        <v>416</v>
      </c>
      <c r="P927" s="6" t="s">
        <v>1133</v>
      </c>
      <c r="Q927" s="38"/>
      <c r="R927" s="38">
        <v>10</v>
      </c>
      <c r="S927" s="9" t="s">
        <v>219</v>
      </c>
      <c r="T927" s="186">
        <v>0</v>
      </c>
      <c r="U927" s="186">
        <v>0</v>
      </c>
      <c r="V927" s="186">
        <v>0</v>
      </c>
      <c r="W927" s="186">
        <v>0</v>
      </c>
      <c r="X927" s="186">
        <v>0</v>
      </c>
      <c r="Y927" s="187">
        <v>0</v>
      </c>
      <c r="Z927" s="87" t="s">
        <v>1199</v>
      </c>
      <c r="AA927" s="147"/>
    </row>
    <row r="928" spans="1:27" ht="89.25" x14ac:dyDescent="0.25">
      <c r="A928" s="5">
        <v>920</v>
      </c>
      <c r="B928" s="6" t="s">
        <v>128</v>
      </c>
      <c r="C928" s="6" t="s">
        <v>10806</v>
      </c>
      <c r="D928" s="8" t="s">
        <v>2132</v>
      </c>
      <c r="E928" s="6" t="s">
        <v>8503</v>
      </c>
      <c r="F928" s="6" t="s">
        <v>8506</v>
      </c>
      <c r="G928" s="8">
        <v>43466</v>
      </c>
      <c r="H928" s="8">
        <v>43466</v>
      </c>
      <c r="I928" s="102" t="s">
        <v>10807</v>
      </c>
      <c r="J928" s="8">
        <v>46753</v>
      </c>
      <c r="K928" s="6" t="s">
        <v>10808</v>
      </c>
      <c r="L928" s="6" t="s">
        <v>62</v>
      </c>
      <c r="M928" s="147" t="s">
        <v>7161</v>
      </c>
      <c r="N928" s="6" t="s">
        <v>95</v>
      </c>
      <c r="O928" s="6" t="s">
        <v>90</v>
      </c>
      <c r="P928" s="6" t="s">
        <v>1075</v>
      </c>
      <c r="Q928" s="38" t="s">
        <v>1527</v>
      </c>
      <c r="R928" s="2">
        <v>16</v>
      </c>
      <c r="S928" s="6" t="s">
        <v>2265</v>
      </c>
      <c r="T928" s="186" t="s">
        <v>232</v>
      </c>
      <c r="U928" s="186">
        <v>0</v>
      </c>
      <c r="V928" s="187">
        <v>60804.9</v>
      </c>
      <c r="W928" s="187">
        <v>78491.399999999994</v>
      </c>
      <c r="X928" s="187">
        <v>69792.3</v>
      </c>
      <c r="Y928" s="187">
        <v>58034.3</v>
      </c>
      <c r="Z928" s="87" t="s">
        <v>1199</v>
      </c>
      <c r="AA928" s="147"/>
    </row>
    <row r="929" spans="1:27" ht="76.5" x14ac:dyDescent="0.25">
      <c r="A929" s="5">
        <v>921</v>
      </c>
      <c r="B929" s="6" t="s">
        <v>128</v>
      </c>
      <c r="C929" s="6" t="s">
        <v>7153</v>
      </c>
      <c r="D929" s="8" t="s">
        <v>10809</v>
      </c>
      <c r="E929" s="6" t="s">
        <v>10810</v>
      </c>
      <c r="F929" s="6" t="s">
        <v>2350</v>
      </c>
      <c r="G929" s="8">
        <v>37987</v>
      </c>
      <c r="H929" s="8">
        <v>37987</v>
      </c>
      <c r="I929" s="102" t="s">
        <v>1346</v>
      </c>
      <c r="J929" s="8" t="s">
        <v>176</v>
      </c>
      <c r="K929" s="6" t="s">
        <v>10811</v>
      </c>
      <c r="L929" s="6" t="s">
        <v>62</v>
      </c>
      <c r="M929" s="186" t="s">
        <v>7161</v>
      </c>
      <c r="N929" s="6" t="s">
        <v>66</v>
      </c>
      <c r="O929" s="6" t="s">
        <v>92</v>
      </c>
      <c r="P929" s="6" t="s">
        <v>251</v>
      </c>
      <c r="Q929" s="38" t="s">
        <v>7885</v>
      </c>
      <c r="R929" s="38" t="s">
        <v>6973</v>
      </c>
      <c r="S929" s="186" t="s">
        <v>7988</v>
      </c>
      <c r="T929" s="186">
        <v>310700</v>
      </c>
      <c r="U929" s="186">
        <v>107405</v>
      </c>
      <c r="V929" s="186">
        <v>107405</v>
      </c>
      <c r="W929" s="186">
        <v>107405</v>
      </c>
      <c r="X929" s="186">
        <v>107405</v>
      </c>
      <c r="Y929" s="186">
        <v>107405</v>
      </c>
      <c r="Z929" s="87" t="s">
        <v>1199</v>
      </c>
      <c r="AA929" s="6"/>
    </row>
    <row r="930" spans="1:27" ht="51" x14ac:dyDescent="0.25">
      <c r="A930" s="5">
        <v>922</v>
      </c>
      <c r="B930" s="6" t="s">
        <v>128</v>
      </c>
      <c r="C930" s="6" t="s">
        <v>10812</v>
      </c>
      <c r="D930" s="8" t="s">
        <v>2351</v>
      </c>
      <c r="E930" s="6" t="s">
        <v>10813</v>
      </c>
      <c r="F930" s="6" t="s">
        <v>2352</v>
      </c>
      <c r="G930" s="8">
        <v>41832</v>
      </c>
      <c r="H930" s="8">
        <v>41640</v>
      </c>
      <c r="I930" s="102" t="s">
        <v>1346</v>
      </c>
      <c r="J930" s="8" t="s">
        <v>2279</v>
      </c>
      <c r="K930" s="6" t="s">
        <v>10814</v>
      </c>
      <c r="L930" s="6" t="s">
        <v>87</v>
      </c>
      <c r="M930" s="186" t="s">
        <v>10815</v>
      </c>
      <c r="N930" s="6" t="s">
        <v>66</v>
      </c>
      <c r="O930" s="6" t="s">
        <v>411</v>
      </c>
      <c r="P930" s="6" t="s">
        <v>251</v>
      </c>
      <c r="Q930" s="38"/>
      <c r="R930" s="38">
        <v>10</v>
      </c>
      <c r="S930" s="9" t="s">
        <v>219</v>
      </c>
      <c r="T930" s="186">
        <v>2853.9</v>
      </c>
      <c r="U930" s="186">
        <v>1831</v>
      </c>
      <c r="V930" s="186">
        <v>2033</v>
      </c>
      <c r="W930" s="186">
        <v>2033</v>
      </c>
      <c r="X930" s="186">
        <v>2033</v>
      </c>
      <c r="Y930" s="186">
        <v>2033</v>
      </c>
      <c r="Z930" s="87" t="s">
        <v>1199</v>
      </c>
      <c r="AA930" s="6"/>
    </row>
    <row r="931" spans="1:27" ht="76.5" x14ac:dyDescent="0.25">
      <c r="A931" s="5">
        <v>923</v>
      </c>
      <c r="B931" s="6" t="s">
        <v>128</v>
      </c>
      <c r="C931" s="6" t="s">
        <v>10816</v>
      </c>
      <c r="D931" s="8" t="s">
        <v>2353</v>
      </c>
      <c r="E931" s="6" t="s">
        <v>10817</v>
      </c>
      <c r="F931" s="6" t="s">
        <v>2354</v>
      </c>
      <c r="G931" s="8">
        <v>41981</v>
      </c>
      <c r="H931" s="8">
        <v>42005</v>
      </c>
      <c r="I931" s="6" t="s">
        <v>1346</v>
      </c>
      <c r="J931" s="8">
        <v>43466</v>
      </c>
      <c r="K931" s="6" t="s">
        <v>10818</v>
      </c>
      <c r="L931" s="6" t="s">
        <v>62</v>
      </c>
      <c r="M931" s="186" t="s">
        <v>10819</v>
      </c>
      <c r="N931" s="6" t="s">
        <v>66</v>
      </c>
      <c r="O931" s="6" t="s">
        <v>411</v>
      </c>
      <c r="P931" s="6" t="s">
        <v>251</v>
      </c>
      <c r="Q931" s="38"/>
      <c r="R931" s="38" t="s">
        <v>55</v>
      </c>
      <c r="S931" s="9" t="s">
        <v>2265</v>
      </c>
      <c r="T931" s="186">
        <v>0</v>
      </c>
      <c r="U931" s="186" t="s">
        <v>232</v>
      </c>
      <c r="V931" s="186" t="s">
        <v>232</v>
      </c>
      <c r="W931" s="186" t="s">
        <v>232</v>
      </c>
      <c r="X931" s="186" t="s">
        <v>232</v>
      </c>
      <c r="Y931" s="186" t="s">
        <v>232</v>
      </c>
      <c r="Z931" s="87" t="s">
        <v>1199</v>
      </c>
      <c r="AA931" s="6"/>
    </row>
    <row r="932" spans="1:27" ht="76.5" x14ac:dyDescent="0.25">
      <c r="A932" s="5">
        <v>924</v>
      </c>
      <c r="B932" s="6" t="s">
        <v>128</v>
      </c>
      <c r="C932" s="6" t="s">
        <v>10820</v>
      </c>
      <c r="D932" s="8" t="s">
        <v>2355</v>
      </c>
      <c r="E932" s="6" t="s">
        <v>8891</v>
      </c>
      <c r="F932" s="6" t="s">
        <v>463</v>
      </c>
      <c r="G932" s="8">
        <v>42562</v>
      </c>
      <c r="H932" s="8">
        <v>42370</v>
      </c>
      <c r="I932" s="6" t="s">
        <v>1135</v>
      </c>
      <c r="J932" s="37" t="s">
        <v>9108</v>
      </c>
      <c r="K932" s="6" t="s">
        <v>10821</v>
      </c>
      <c r="L932" s="6" t="s">
        <v>62</v>
      </c>
      <c r="M932" s="186" t="s">
        <v>7161</v>
      </c>
      <c r="N932" s="6" t="s">
        <v>66</v>
      </c>
      <c r="O932" s="44" t="s">
        <v>88</v>
      </c>
      <c r="P932" s="6" t="s">
        <v>1771</v>
      </c>
      <c r="Q932" s="38" t="s">
        <v>8888</v>
      </c>
      <c r="R932" s="38" t="s">
        <v>55</v>
      </c>
      <c r="S932" s="9" t="s">
        <v>2265</v>
      </c>
      <c r="T932" s="186">
        <v>102235</v>
      </c>
      <c r="U932" s="186">
        <v>246727</v>
      </c>
      <c r="V932" s="186">
        <v>128790</v>
      </c>
      <c r="W932" s="186">
        <v>1011486</v>
      </c>
      <c r="X932" s="186">
        <v>949779</v>
      </c>
      <c r="Y932" s="187">
        <v>911898</v>
      </c>
      <c r="Z932" s="87" t="s">
        <v>1199</v>
      </c>
      <c r="AA932" s="6" t="s">
        <v>80</v>
      </c>
    </row>
    <row r="933" spans="1:27" ht="102" x14ac:dyDescent="0.25">
      <c r="A933" s="5">
        <v>925</v>
      </c>
      <c r="B933" s="6" t="s">
        <v>128</v>
      </c>
      <c r="C933" s="6" t="s">
        <v>10822</v>
      </c>
      <c r="D933" s="8" t="s">
        <v>2356</v>
      </c>
      <c r="E933" s="6" t="s">
        <v>9172</v>
      </c>
      <c r="F933" s="6" t="s">
        <v>10823</v>
      </c>
      <c r="G933" s="8">
        <v>43592</v>
      </c>
      <c r="H933" s="8">
        <v>43466</v>
      </c>
      <c r="I933" s="6" t="s">
        <v>1135</v>
      </c>
      <c r="J933" s="37" t="s">
        <v>9108</v>
      </c>
      <c r="K933" s="6" t="s">
        <v>10824</v>
      </c>
      <c r="L933" s="6" t="s">
        <v>62</v>
      </c>
      <c r="M933" s="186" t="s">
        <v>7161</v>
      </c>
      <c r="N933" s="6" t="s">
        <v>66</v>
      </c>
      <c r="O933" s="44" t="s">
        <v>88</v>
      </c>
      <c r="P933" s="6" t="s">
        <v>1771</v>
      </c>
      <c r="Q933" s="38" t="s">
        <v>8888</v>
      </c>
      <c r="R933" s="38" t="s">
        <v>55</v>
      </c>
      <c r="S933" s="9" t="s">
        <v>2265</v>
      </c>
      <c r="T933" s="1" t="s">
        <v>232</v>
      </c>
      <c r="U933" s="1">
        <v>0</v>
      </c>
      <c r="V933" s="1">
        <v>0</v>
      </c>
      <c r="W933" s="1">
        <v>0</v>
      </c>
      <c r="X933" s="1">
        <v>909000</v>
      </c>
      <c r="Y933" s="1">
        <v>890000</v>
      </c>
      <c r="Z933" s="87" t="s">
        <v>1199</v>
      </c>
      <c r="AA933" s="6" t="s">
        <v>80</v>
      </c>
    </row>
    <row r="934" spans="1:27" ht="76.5" x14ac:dyDescent="0.25">
      <c r="A934" s="5">
        <v>926</v>
      </c>
      <c r="B934" s="6" t="s">
        <v>128</v>
      </c>
      <c r="C934" s="6" t="s">
        <v>10825</v>
      </c>
      <c r="D934" s="8" t="s">
        <v>2357</v>
      </c>
      <c r="E934" s="6" t="s">
        <v>10826</v>
      </c>
      <c r="F934" s="6" t="s">
        <v>10799</v>
      </c>
      <c r="G934" s="8">
        <v>40544</v>
      </c>
      <c r="H934" s="8">
        <v>40544</v>
      </c>
      <c r="I934" s="6" t="s">
        <v>10800</v>
      </c>
      <c r="J934" s="8" t="s">
        <v>176</v>
      </c>
      <c r="K934" s="6" t="s">
        <v>10827</v>
      </c>
      <c r="L934" s="6" t="s">
        <v>62</v>
      </c>
      <c r="M934" s="186" t="s">
        <v>7161</v>
      </c>
      <c r="N934" s="6" t="s">
        <v>66</v>
      </c>
      <c r="O934" s="6" t="s">
        <v>411</v>
      </c>
      <c r="P934" s="6" t="s">
        <v>251</v>
      </c>
      <c r="Q934" s="38" t="s">
        <v>8890</v>
      </c>
      <c r="R934" s="38" t="s">
        <v>7990</v>
      </c>
      <c r="S934" s="6" t="s">
        <v>8017</v>
      </c>
      <c r="T934" s="1">
        <v>0</v>
      </c>
      <c r="U934" s="1">
        <v>0</v>
      </c>
      <c r="V934" s="1">
        <v>0</v>
      </c>
      <c r="W934" s="1">
        <v>0</v>
      </c>
      <c r="X934" s="1">
        <v>0</v>
      </c>
      <c r="Y934" s="1">
        <v>0</v>
      </c>
      <c r="Z934" s="87" t="s">
        <v>1199</v>
      </c>
      <c r="AA934" s="6"/>
    </row>
    <row r="935" spans="1:27" ht="51" x14ac:dyDescent="0.25">
      <c r="A935" s="5">
        <v>927</v>
      </c>
      <c r="B935" s="6" t="s">
        <v>128</v>
      </c>
      <c r="C935" s="6" t="s">
        <v>10828</v>
      </c>
      <c r="D935" s="8" t="s">
        <v>2358</v>
      </c>
      <c r="E935" s="6" t="s">
        <v>10829</v>
      </c>
      <c r="F935" s="6" t="s">
        <v>3557</v>
      </c>
      <c r="G935" s="8">
        <v>41275</v>
      </c>
      <c r="H935" s="8">
        <v>41275</v>
      </c>
      <c r="I935" s="102" t="s">
        <v>1346</v>
      </c>
      <c r="J935" s="8" t="s">
        <v>176</v>
      </c>
      <c r="K935" s="6" t="s">
        <v>10830</v>
      </c>
      <c r="L935" s="6" t="s">
        <v>87</v>
      </c>
      <c r="M935" s="186" t="s">
        <v>10831</v>
      </c>
      <c r="N935" s="6" t="s">
        <v>66</v>
      </c>
      <c r="O935" s="6" t="s">
        <v>411</v>
      </c>
      <c r="P935" s="6" t="s">
        <v>251</v>
      </c>
      <c r="Q935" s="38"/>
      <c r="R935" s="38">
        <v>10</v>
      </c>
      <c r="S935" s="9" t="s">
        <v>219</v>
      </c>
      <c r="T935" s="1">
        <v>0</v>
      </c>
      <c r="U935" s="1">
        <v>0</v>
      </c>
      <c r="V935" s="1">
        <v>0</v>
      </c>
      <c r="W935" s="1">
        <v>0</v>
      </c>
      <c r="X935" s="1">
        <v>0</v>
      </c>
      <c r="Y935" s="1">
        <v>0</v>
      </c>
      <c r="Z935" s="87" t="s">
        <v>1199</v>
      </c>
      <c r="AA935" s="6"/>
    </row>
    <row r="936" spans="1:27" ht="89.25" x14ac:dyDescent="0.25">
      <c r="A936" s="5">
        <v>928</v>
      </c>
      <c r="B936" s="6" t="s">
        <v>128</v>
      </c>
      <c r="C936" s="6" t="s">
        <v>10832</v>
      </c>
      <c r="D936" s="8" t="s">
        <v>2359</v>
      </c>
      <c r="E936" s="6" t="s">
        <v>10833</v>
      </c>
      <c r="F936" s="6" t="s">
        <v>10834</v>
      </c>
      <c r="G936" s="8">
        <v>43565</v>
      </c>
      <c r="H936" s="8">
        <v>43565</v>
      </c>
      <c r="I936" s="6" t="s">
        <v>2360</v>
      </c>
      <c r="J936" s="8" t="s">
        <v>176</v>
      </c>
      <c r="K936" s="6" t="s">
        <v>10835</v>
      </c>
      <c r="L936" s="6" t="s">
        <v>62</v>
      </c>
      <c r="M936" s="186" t="s">
        <v>10836</v>
      </c>
      <c r="N936" s="6" t="s">
        <v>66</v>
      </c>
      <c r="O936" s="6" t="s">
        <v>411</v>
      </c>
      <c r="P936" s="6" t="s">
        <v>251</v>
      </c>
      <c r="Q936" s="38"/>
      <c r="R936" s="38" t="s">
        <v>48</v>
      </c>
      <c r="S936" s="1" t="s">
        <v>576</v>
      </c>
      <c r="T936" s="1" t="s">
        <v>232</v>
      </c>
      <c r="U936" s="1">
        <v>0</v>
      </c>
      <c r="V936" s="1">
        <v>0</v>
      </c>
      <c r="W936" s="1">
        <v>864</v>
      </c>
      <c r="X936" s="1">
        <v>864</v>
      </c>
      <c r="Y936" s="1">
        <v>864</v>
      </c>
      <c r="Z936" s="87" t="s">
        <v>1199</v>
      </c>
      <c r="AA936" s="6"/>
    </row>
    <row r="937" spans="1:27" ht="114.75" x14ac:dyDescent="0.25">
      <c r="A937" s="5">
        <v>929</v>
      </c>
      <c r="B937" s="6" t="s">
        <v>128</v>
      </c>
      <c r="C937" s="6" t="s">
        <v>8886</v>
      </c>
      <c r="D937" s="8" t="s">
        <v>2121</v>
      </c>
      <c r="E937" s="6" t="s">
        <v>10837</v>
      </c>
      <c r="F937" s="6" t="s">
        <v>2361</v>
      </c>
      <c r="G937" s="8">
        <v>37622</v>
      </c>
      <c r="H937" s="8">
        <v>37622</v>
      </c>
      <c r="I937" s="102" t="s">
        <v>1346</v>
      </c>
      <c r="J937" s="8" t="s">
        <v>176</v>
      </c>
      <c r="K937" s="6" t="s">
        <v>10838</v>
      </c>
      <c r="L937" s="6" t="s">
        <v>87</v>
      </c>
      <c r="M937" s="186" t="s">
        <v>10839</v>
      </c>
      <c r="N937" s="6" t="s">
        <v>94</v>
      </c>
      <c r="O937" s="6" t="s">
        <v>411</v>
      </c>
      <c r="P937" s="80" t="s">
        <v>600</v>
      </c>
      <c r="Q937" s="38"/>
      <c r="R937" s="38" t="s">
        <v>43</v>
      </c>
      <c r="S937" s="9" t="s">
        <v>219</v>
      </c>
      <c r="T937" s="1">
        <v>37798</v>
      </c>
      <c r="U937" s="1">
        <v>27334</v>
      </c>
      <c r="V937" s="1">
        <v>27334</v>
      </c>
      <c r="W937" s="1">
        <v>27334</v>
      </c>
      <c r="X937" s="1">
        <v>27334</v>
      </c>
      <c r="Y937" s="1">
        <v>27334</v>
      </c>
      <c r="Z937" s="152" t="s">
        <v>226</v>
      </c>
      <c r="AA937" s="6"/>
    </row>
    <row r="938" spans="1:27" ht="51" x14ac:dyDescent="0.25">
      <c r="A938" s="5">
        <v>930</v>
      </c>
      <c r="B938" s="6" t="s">
        <v>128</v>
      </c>
      <c r="C938" s="6" t="s">
        <v>10840</v>
      </c>
      <c r="D938" s="8" t="s">
        <v>1108</v>
      </c>
      <c r="E938" s="6" t="s">
        <v>7171</v>
      </c>
      <c r="F938" s="6" t="s">
        <v>2362</v>
      </c>
      <c r="G938" s="8">
        <v>41640</v>
      </c>
      <c r="H938" s="8">
        <v>41640</v>
      </c>
      <c r="I938" s="102" t="s">
        <v>1346</v>
      </c>
      <c r="J938" s="8">
        <v>43466</v>
      </c>
      <c r="K938" s="6" t="s">
        <v>10841</v>
      </c>
      <c r="L938" s="6" t="s">
        <v>87</v>
      </c>
      <c r="M938" s="186" t="s">
        <v>10842</v>
      </c>
      <c r="N938" s="6" t="s">
        <v>94</v>
      </c>
      <c r="O938" s="6" t="s">
        <v>411</v>
      </c>
      <c r="P938" s="80" t="s">
        <v>600</v>
      </c>
      <c r="Q938" s="38"/>
      <c r="R938" s="38" t="s">
        <v>32</v>
      </c>
      <c r="S938" s="9" t="s">
        <v>842</v>
      </c>
      <c r="T938" s="186">
        <v>0</v>
      </c>
      <c r="U938" s="186" t="s">
        <v>232</v>
      </c>
      <c r="V938" s="186" t="s">
        <v>232</v>
      </c>
      <c r="W938" s="186" t="s">
        <v>232</v>
      </c>
      <c r="X938" s="186" t="s">
        <v>232</v>
      </c>
      <c r="Y938" s="186" t="s">
        <v>232</v>
      </c>
      <c r="Z938" s="87" t="s">
        <v>1199</v>
      </c>
      <c r="AA938" s="6"/>
    </row>
    <row r="939" spans="1:27" ht="63.75" x14ac:dyDescent="0.25">
      <c r="A939" s="5">
        <v>931</v>
      </c>
      <c r="B939" s="6" t="s">
        <v>128</v>
      </c>
      <c r="C939" s="6" t="s">
        <v>10843</v>
      </c>
      <c r="D939" s="8" t="s">
        <v>2363</v>
      </c>
      <c r="E939" s="6" t="s">
        <v>289</v>
      </c>
      <c r="F939" s="6" t="s">
        <v>10844</v>
      </c>
      <c r="G939" s="8">
        <v>42130</v>
      </c>
      <c r="H939" s="8">
        <v>42129</v>
      </c>
      <c r="I939" s="6" t="s">
        <v>523</v>
      </c>
      <c r="J939" s="8">
        <v>44197</v>
      </c>
      <c r="K939" s="6" t="s">
        <v>7260</v>
      </c>
      <c r="L939" s="6" t="s">
        <v>62</v>
      </c>
      <c r="M939" s="186" t="s">
        <v>3125</v>
      </c>
      <c r="N939" s="6" t="s">
        <v>68</v>
      </c>
      <c r="O939" s="6" t="s">
        <v>92</v>
      </c>
      <c r="P939" s="6" t="s">
        <v>519</v>
      </c>
      <c r="Q939" s="38"/>
      <c r="R939" s="38" t="s">
        <v>21</v>
      </c>
      <c r="S939" s="9" t="s">
        <v>224</v>
      </c>
      <c r="T939" s="186">
        <v>313.89999999999998</v>
      </c>
      <c r="U939" s="186">
        <v>192</v>
      </c>
      <c r="V939" s="186">
        <v>192</v>
      </c>
      <c r="W939" s="186" t="s">
        <v>232</v>
      </c>
      <c r="X939" s="1" t="s">
        <v>232</v>
      </c>
      <c r="Y939" s="1" t="s">
        <v>232</v>
      </c>
      <c r="Z939" s="153" t="s">
        <v>831</v>
      </c>
      <c r="AA939" s="6"/>
    </row>
    <row r="940" spans="1:27" ht="102" x14ac:dyDescent="0.25">
      <c r="A940" s="5">
        <v>932</v>
      </c>
      <c r="B940" s="6" t="s">
        <v>128</v>
      </c>
      <c r="C940" s="6" t="s">
        <v>8889</v>
      </c>
      <c r="D940" s="8" t="s">
        <v>608</v>
      </c>
      <c r="E940" s="6" t="s">
        <v>10845</v>
      </c>
      <c r="F940" s="6" t="s">
        <v>7795</v>
      </c>
      <c r="G940" s="8">
        <v>42370</v>
      </c>
      <c r="H940" s="8">
        <v>42370</v>
      </c>
      <c r="I940" s="6" t="s">
        <v>10846</v>
      </c>
      <c r="J940" s="8">
        <v>43831</v>
      </c>
      <c r="K940" s="6" t="s">
        <v>10847</v>
      </c>
      <c r="L940" s="6" t="s">
        <v>87</v>
      </c>
      <c r="M940" s="186" t="s">
        <v>10848</v>
      </c>
      <c r="N940" s="6" t="s">
        <v>70</v>
      </c>
      <c r="O940" s="6" t="s">
        <v>416</v>
      </c>
      <c r="P940" s="6" t="s">
        <v>10849</v>
      </c>
      <c r="Q940" s="38"/>
      <c r="R940" s="38">
        <v>10</v>
      </c>
      <c r="S940" s="9" t="s">
        <v>219</v>
      </c>
      <c r="T940" s="1">
        <v>0</v>
      </c>
      <c r="U940" s="1">
        <v>0</v>
      </c>
      <c r="V940" s="1" t="s">
        <v>232</v>
      </c>
      <c r="W940" s="1" t="s">
        <v>232</v>
      </c>
      <c r="X940" s="1" t="s">
        <v>232</v>
      </c>
      <c r="Y940" s="1" t="s">
        <v>232</v>
      </c>
      <c r="Z940" s="87" t="s">
        <v>1222</v>
      </c>
      <c r="AA940" s="6"/>
    </row>
    <row r="941" spans="1:27" ht="102" x14ac:dyDescent="0.25">
      <c r="A941" s="5">
        <v>933</v>
      </c>
      <c r="B941" s="6" t="s">
        <v>128</v>
      </c>
      <c r="C941" s="6" t="s">
        <v>8889</v>
      </c>
      <c r="D941" s="8" t="s">
        <v>612</v>
      </c>
      <c r="E941" s="6" t="s">
        <v>10845</v>
      </c>
      <c r="F941" s="6" t="s">
        <v>7795</v>
      </c>
      <c r="G941" s="8">
        <v>42370</v>
      </c>
      <c r="H941" s="8">
        <v>42370</v>
      </c>
      <c r="I941" s="6" t="s">
        <v>10846</v>
      </c>
      <c r="J941" s="8">
        <v>43831</v>
      </c>
      <c r="K941" s="6" t="s">
        <v>10850</v>
      </c>
      <c r="L941" s="6" t="s">
        <v>87</v>
      </c>
      <c r="M941" s="186" t="s">
        <v>10848</v>
      </c>
      <c r="N941" s="6" t="s">
        <v>70</v>
      </c>
      <c r="O941" s="6" t="s">
        <v>416</v>
      </c>
      <c r="P941" s="6" t="s">
        <v>10851</v>
      </c>
      <c r="Q941" s="38"/>
      <c r="R941" s="38">
        <v>10</v>
      </c>
      <c r="S941" s="9" t="s">
        <v>219</v>
      </c>
      <c r="T941" s="1">
        <v>0</v>
      </c>
      <c r="U941" s="1">
        <v>0</v>
      </c>
      <c r="V941" s="1" t="s">
        <v>232</v>
      </c>
      <c r="W941" s="1" t="s">
        <v>232</v>
      </c>
      <c r="X941" s="1" t="s">
        <v>232</v>
      </c>
      <c r="Y941" s="1" t="s">
        <v>232</v>
      </c>
      <c r="Z941" s="87" t="s">
        <v>1222</v>
      </c>
      <c r="AA941" s="6"/>
    </row>
    <row r="942" spans="1:27" ht="89.25" x14ac:dyDescent="0.25">
      <c r="A942" s="5">
        <v>934</v>
      </c>
      <c r="B942" s="6" t="s">
        <v>128</v>
      </c>
      <c r="C942" s="6" t="s">
        <v>8887</v>
      </c>
      <c r="D942" s="8" t="s">
        <v>276</v>
      </c>
      <c r="E942" s="6" t="s">
        <v>10852</v>
      </c>
      <c r="F942" s="6" t="s">
        <v>10853</v>
      </c>
      <c r="G942" s="8">
        <v>42130</v>
      </c>
      <c r="H942" s="8">
        <v>42130</v>
      </c>
      <c r="I942" s="6" t="s">
        <v>7501</v>
      </c>
      <c r="J942" s="8">
        <v>44197</v>
      </c>
      <c r="K942" s="6" t="s">
        <v>10854</v>
      </c>
      <c r="L942" s="6" t="s">
        <v>62</v>
      </c>
      <c r="M942" s="186" t="s">
        <v>3125</v>
      </c>
      <c r="N942" s="6" t="s">
        <v>70</v>
      </c>
      <c r="O942" s="6" t="s">
        <v>92</v>
      </c>
      <c r="P942" s="104" t="s">
        <v>519</v>
      </c>
      <c r="Q942" s="38"/>
      <c r="R942" s="38" t="s">
        <v>21</v>
      </c>
      <c r="S942" s="9" t="s">
        <v>224</v>
      </c>
      <c r="T942" s="186">
        <v>7561</v>
      </c>
      <c r="U942" s="186">
        <v>8882</v>
      </c>
      <c r="V942" s="186">
        <v>8882</v>
      </c>
      <c r="W942" s="186" t="s">
        <v>232</v>
      </c>
      <c r="X942" s="186" t="s">
        <v>232</v>
      </c>
      <c r="Y942" s="1" t="s">
        <v>232</v>
      </c>
      <c r="Z942" s="153" t="s">
        <v>831</v>
      </c>
      <c r="AA942" s="6"/>
    </row>
    <row r="943" spans="1:27" ht="63.75" x14ac:dyDescent="0.25">
      <c r="A943" s="5">
        <v>935</v>
      </c>
      <c r="B943" s="1" t="s">
        <v>129</v>
      </c>
      <c r="C943" s="6" t="s">
        <v>2364</v>
      </c>
      <c r="D943" s="6" t="s">
        <v>6493</v>
      </c>
      <c r="E943" s="6" t="s">
        <v>10855</v>
      </c>
      <c r="F943" s="189" t="s">
        <v>10856</v>
      </c>
      <c r="G943" s="8">
        <v>37987</v>
      </c>
      <c r="H943" s="8">
        <v>37987</v>
      </c>
      <c r="I943" s="102" t="s">
        <v>1346</v>
      </c>
      <c r="J943" s="8" t="s">
        <v>176</v>
      </c>
      <c r="K943" s="189" t="s">
        <v>10857</v>
      </c>
      <c r="L943" s="147" t="s">
        <v>62</v>
      </c>
      <c r="M943" s="147" t="s">
        <v>10858</v>
      </c>
      <c r="N943" s="147" t="s">
        <v>66</v>
      </c>
      <c r="O943" s="147" t="s">
        <v>92</v>
      </c>
      <c r="P943" s="147" t="s">
        <v>251</v>
      </c>
      <c r="Q943" s="51" t="s">
        <v>10859</v>
      </c>
      <c r="R943" s="52" t="s">
        <v>2329</v>
      </c>
      <c r="S943" s="181" t="s">
        <v>7986</v>
      </c>
      <c r="T943" s="187">
        <v>61990</v>
      </c>
      <c r="U943" s="187">
        <v>32225</v>
      </c>
      <c r="V943" s="187">
        <v>32796</v>
      </c>
      <c r="W943" s="187">
        <v>32746</v>
      </c>
      <c r="X943" s="187">
        <v>32704</v>
      </c>
      <c r="Y943" s="187">
        <v>32662</v>
      </c>
      <c r="Z943" s="87" t="s">
        <v>1199</v>
      </c>
      <c r="AA943" s="6"/>
    </row>
    <row r="944" spans="1:27" ht="51" x14ac:dyDescent="0.25">
      <c r="A944" s="5">
        <v>936</v>
      </c>
      <c r="B944" s="1" t="s">
        <v>129</v>
      </c>
      <c r="C944" s="6" t="s">
        <v>10860</v>
      </c>
      <c r="D944" s="6" t="s">
        <v>6491</v>
      </c>
      <c r="E944" s="8" t="s">
        <v>289</v>
      </c>
      <c r="F944" s="8" t="s">
        <v>743</v>
      </c>
      <c r="G944" s="8">
        <v>38086</v>
      </c>
      <c r="H944" s="8">
        <v>37987</v>
      </c>
      <c r="I944" s="102" t="s">
        <v>1346</v>
      </c>
      <c r="J944" s="8" t="s">
        <v>176</v>
      </c>
      <c r="K944" s="189" t="s">
        <v>10861</v>
      </c>
      <c r="L944" s="147" t="s">
        <v>87</v>
      </c>
      <c r="M944" s="147" t="s">
        <v>10862</v>
      </c>
      <c r="N944" s="147" t="s">
        <v>66</v>
      </c>
      <c r="O944" s="147" t="s">
        <v>92</v>
      </c>
      <c r="P944" s="147" t="s">
        <v>251</v>
      </c>
      <c r="Q944" s="51" t="s">
        <v>2304</v>
      </c>
      <c r="R944" s="2">
        <v>25</v>
      </c>
      <c r="S944" s="9" t="s">
        <v>8635</v>
      </c>
      <c r="T944" s="187">
        <v>1223</v>
      </c>
      <c r="U944" s="187">
        <v>130</v>
      </c>
      <c r="V944" s="187">
        <v>144</v>
      </c>
      <c r="W944" s="187">
        <v>144</v>
      </c>
      <c r="X944" s="187">
        <v>144</v>
      </c>
      <c r="Y944" s="187">
        <v>144</v>
      </c>
      <c r="Z944" s="87" t="s">
        <v>1199</v>
      </c>
      <c r="AA944" s="6"/>
    </row>
    <row r="945" spans="1:27" ht="51" x14ac:dyDescent="0.25">
      <c r="A945" s="5">
        <v>937</v>
      </c>
      <c r="B945" s="1" t="s">
        <v>129</v>
      </c>
      <c r="C945" s="6" t="s">
        <v>10863</v>
      </c>
      <c r="D945" s="6" t="s">
        <v>6492</v>
      </c>
      <c r="E945" s="8" t="s">
        <v>10864</v>
      </c>
      <c r="F945" s="8" t="s">
        <v>10865</v>
      </c>
      <c r="G945" s="8">
        <v>38317</v>
      </c>
      <c r="H945" s="8">
        <v>37987</v>
      </c>
      <c r="I945" s="102" t="s">
        <v>1346</v>
      </c>
      <c r="J945" s="8" t="s">
        <v>176</v>
      </c>
      <c r="K945" s="189" t="s">
        <v>10866</v>
      </c>
      <c r="L945" s="147" t="s">
        <v>87</v>
      </c>
      <c r="M945" s="147" t="s">
        <v>10867</v>
      </c>
      <c r="N945" s="147" t="s">
        <v>66</v>
      </c>
      <c r="O945" s="147" t="s">
        <v>92</v>
      </c>
      <c r="P945" s="147" t="s">
        <v>251</v>
      </c>
      <c r="Q945" s="51" t="s">
        <v>692</v>
      </c>
      <c r="R945" s="38" t="s">
        <v>45</v>
      </c>
      <c r="S945" s="6" t="s">
        <v>530</v>
      </c>
      <c r="T945" s="186">
        <v>14</v>
      </c>
      <c r="U945" s="186">
        <v>13</v>
      </c>
      <c r="V945" s="186">
        <v>13</v>
      </c>
      <c r="W945" s="186">
        <v>13</v>
      </c>
      <c r="X945" s="186">
        <v>13</v>
      </c>
      <c r="Y945" s="186">
        <v>13</v>
      </c>
      <c r="Z945" s="87" t="s">
        <v>1199</v>
      </c>
      <c r="AA945" s="6"/>
    </row>
    <row r="946" spans="1:27" ht="63.75" x14ac:dyDescent="0.25">
      <c r="A946" s="5">
        <v>938</v>
      </c>
      <c r="B946" s="1" t="s">
        <v>129</v>
      </c>
      <c r="C946" s="6" t="s">
        <v>7328</v>
      </c>
      <c r="D946" s="6" t="s">
        <v>10868</v>
      </c>
      <c r="E946" s="8" t="s">
        <v>7330</v>
      </c>
      <c r="F946" s="8" t="s">
        <v>10869</v>
      </c>
      <c r="G946" s="8">
        <v>43466</v>
      </c>
      <c r="H946" s="8">
        <v>43466</v>
      </c>
      <c r="I946" s="8" t="s">
        <v>6494</v>
      </c>
      <c r="J946" s="37" t="s">
        <v>9108</v>
      </c>
      <c r="K946" s="189" t="s">
        <v>7329</v>
      </c>
      <c r="L946" s="147" t="s">
        <v>62</v>
      </c>
      <c r="M946" s="189" t="s">
        <v>10870</v>
      </c>
      <c r="N946" s="147" t="s">
        <v>66</v>
      </c>
      <c r="O946" s="147" t="s">
        <v>92</v>
      </c>
      <c r="P946" s="147" t="s">
        <v>251</v>
      </c>
      <c r="Q946" s="38" t="s">
        <v>8577</v>
      </c>
      <c r="R946" s="38" t="s">
        <v>27</v>
      </c>
      <c r="S946" s="6" t="s">
        <v>492</v>
      </c>
      <c r="T946" s="186" t="s">
        <v>232</v>
      </c>
      <c r="U946" s="187">
        <v>0</v>
      </c>
      <c r="V946" s="187">
        <v>0</v>
      </c>
      <c r="W946" s="187">
        <v>0</v>
      </c>
      <c r="X946" s="187">
        <v>0</v>
      </c>
      <c r="Y946" s="187">
        <v>0</v>
      </c>
      <c r="Z946" s="87" t="s">
        <v>1199</v>
      </c>
      <c r="AA946" s="96" t="s">
        <v>7757</v>
      </c>
    </row>
    <row r="947" spans="1:27" ht="89.25" x14ac:dyDescent="0.25">
      <c r="A947" s="5">
        <v>939</v>
      </c>
      <c r="B947" s="1" t="s">
        <v>129</v>
      </c>
      <c r="C947" s="6" t="s">
        <v>7327</v>
      </c>
      <c r="D947" s="6" t="s">
        <v>6492</v>
      </c>
      <c r="E947" s="8" t="s">
        <v>10871</v>
      </c>
      <c r="F947" s="8" t="s">
        <v>10872</v>
      </c>
      <c r="G947" s="8">
        <v>43284</v>
      </c>
      <c r="H947" s="8">
        <v>43101</v>
      </c>
      <c r="I947" s="8" t="s">
        <v>10873</v>
      </c>
      <c r="J947" s="8">
        <v>43466</v>
      </c>
      <c r="K947" s="189" t="s">
        <v>7331</v>
      </c>
      <c r="L947" s="147" t="s">
        <v>62</v>
      </c>
      <c r="M947" s="189" t="s">
        <v>2143</v>
      </c>
      <c r="N947" s="147" t="s">
        <v>66</v>
      </c>
      <c r="O947" s="6" t="s">
        <v>416</v>
      </c>
      <c r="P947" s="6" t="s">
        <v>9076</v>
      </c>
      <c r="Q947" s="38" t="s">
        <v>7337</v>
      </c>
      <c r="R947" s="6">
        <v>2</v>
      </c>
      <c r="S947" s="6" t="s">
        <v>224</v>
      </c>
      <c r="T947" s="187">
        <v>52708.4</v>
      </c>
      <c r="U947" s="1" t="s">
        <v>232</v>
      </c>
      <c r="V947" s="1" t="s">
        <v>232</v>
      </c>
      <c r="W947" s="1" t="s">
        <v>232</v>
      </c>
      <c r="X947" s="1" t="s">
        <v>232</v>
      </c>
      <c r="Y947" s="1" t="s">
        <v>232</v>
      </c>
      <c r="Z947" s="87" t="s">
        <v>1199</v>
      </c>
      <c r="AA947" s="6"/>
    </row>
    <row r="948" spans="1:27" ht="51" x14ac:dyDescent="0.25">
      <c r="A948" s="5">
        <v>940</v>
      </c>
      <c r="B948" s="1" t="s">
        <v>129</v>
      </c>
      <c r="C948" s="6" t="s">
        <v>10874</v>
      </c>
      <c r="D948" s="6" t="s">
        <v>6495</v>
      </c>
      <c r="E948" s="8" t="s">
        <v>10875</v>
      </c>
      <c r="F948" s="8" t="s">
        <v>773</v>
      </c>
      <c r="G948" s="8">
        <v>43101</v>
      </c>
      <c r="H948" s="8">
        <v>43101</v>
      </c>
      <c r="I948" s="102" t="s">
        <v>1346</v>
      </c>
      <c r="J948" s="8" t="s">
        <v>176</v>
      </c>
      <c r="K948" s="8" t="s">
        <v>6497</v>
      </c>
      <c r="L948" s="147" t="s">
        <v>62</v>
      </c>
      <c r="M948" s="147" t="s">
        <v>10876</v>
      </c>
      <c r="N948" s="147" t="s">
        <v>66</v>
      </c>
      <c r="O948" s="6" t="s">
        <v>416</v>
      </c>
      <c r="P948" s="147" t="s">
        <v>1051</v>
      </c>
      <c r="Q948" s="38" t="s">
        <v>7338</v>
      </c>
      <c r="R948" s="38" t="s">
        <v>25</v>
      </c>
      <c r="S948" s="6" t="s">
        <v>260</v>
      </c>
      <c r="T948" s="187">
        <v>2037</v>
      </c>
      <c r="U948" s="187">
        <v>3536</v>
      </c>
      <c r="V948" s="187">
        <v>3500</v>
      </c>
      <c r="W948" s="187">
        <v>3500</v>
      </c>
      <c r="X948" s="187">
        <v>3500</v>
      </c>
      <c r="Y948" s="187">
        <v>3500</v>
      </c>
      <c r="Z948" s="87" t="s">
        <v>1199</v>
      </c>
      <c r="AA948" s="6"/>
    </row>
    <row r="949" spans="1:27" ht="63.75" x14ac:dyDescent="0.25">
      <c r="A949" s="5">
        <v>941</v>
      </c>
      <c r="B949" s="1" t="s">
        <v>129</v>
      </c>
      <c r="C949" s="6" t="s">
        <v>10874</v>
      </c>
      <c r="D949" s="6" t="s">
        <v>6496</v>
      </c>
      <c r="E949" s="8" t="s">
        <v>10877</v>
      </c>
      <c r="F949" s="8" t="s">
        <v>10878</v>
      </c>
      <c r="G949" s="8">
        <v>43101</v>
      </c>
      <c r="H949" s="8">
        <v>43101</v>
      </c>
      <c r="I949" s="102" t="s">
        <v>1346</v>
      </c>
      <c r="J949" s="8" t="s">
        <v>176</v>
      </c>
      <c r="K949" s="8" t="s">
        <v>10879</v>
      </c>
      <c r="L949" s="147" t="s">
        <v>62</v>
      </c>
      <c r="M949" s="6" t="s">
        <v>10880</v>
      </c>
      <c r="N949" s="147" t="s">
        <v>66</v>
      </c>
      <c r="O949" s="6" t="s">
        <v>416</v>
      </c>
      <c r="P949" s="147" t="s">
        <v>1051</v>
      </c>
      <c r="Q949" s="38" t="s">
        <v>7336</v>
      </c>
      <c r="R949" s="38" t="s">
        <v>25</v>
      </c>
      <c r="S949" s="6" t="s">
        <v>260</v>
      </c>
      <c r="T949" s="187">
        <v>750</v>
      </c>
      <c r="U949" s="187">
        <v>1284</v>
      </c>
      <c r="V949" s="187">
        <v>1280</v>
      </c>
      <c r="W949" s="187">
        <v>1280</v>
      </c>
      <c r="X949" s="187">
        <v>1280</v>
      </c>
      <c r="Y949" s="187">
        <v>1280</v>
      </c>
      <c r="Z949" s="87" t="s">
        <v>1199</v>
      </c>
      <c r="AA949" s="6"/>
    </row>
    <row r="950" spans="1:27" ht="76.5" x14ac:dyDescent="0.25">
      <c r="A950" s="5">
        <v>942</v>
      </c>
      <c r="B950" s="1" t="s">
        <v>129</v>
      </c>
      <c r="C950" s="6" t="s">
        <v>7326</v>
      </c>
      <c r="D950" s="38" t="s">
        <v>8883</v>
      </c>
      <c r="E950" s="8" t="s">
        <v>10881</v>
      </c>
      <c r="F950" s="8" t="s">
        <v>10882</v>
      </c>
      <c r="G950" s="8">
        <v>40179</v>
      </c>
      <c r="H950" s="8">
        <v>40179</v>
      </c>
      <c r="I950" s="8" t="s">
        <v>2367</v>
      </c>
      <c r="J950" s="8" t="s">
        <v>176</v>
      </c>
      <c r="K950" s="189" t="s">
        <v>10883</v>
      </c>
      <c r="L950" s="147" t="s">
        <v>62</v>
      </c>
      <c r="M950" s="189" t="s">
        <v>2143</v>
      </c>
      <c r="N950" s="147" t="s">
        <v>66</v>
      </c>
      <c r="O950" s="6" t="s">
        <v>416</v>
      </c>
      <c r="P950" s="6" t="s">
        <v>10884</v>
      </c>
      <c r="Q950" s="6" t="s">
        <v>8885</v>
      </c>
      <c r="R950" s="38" t="s">
        <v>26</v>
      </c>
      <c r="S950" s="6" t="s">
        <v>731</v>
      </c>
      <c r="T950" s="187">
        <v>225237</v>
      </c>
      <c r="U950" s="187">
        <v>20549</v>
      </c>
      <c r="V950" s="187">
        <v>20628</v>
      </c>
      <c r="W950" s="187">
        <v>20628</v>
      </c>
      <c r="X950" s="187">
        <v>20628</v>
      </c>
      <c r="Y950" s="187">
        <v>20628</v>
      </c>
      <c r="Z950" s="87" t="s">
        <v>1199</v>
      </c>
      <c r="AA950" s="6"/>
    </row>
    <row r="951" spans="1:27" ht="76.5" x14ac:dyDescent="0.25">
      <c r="A951" s="5">
        <v>943</v>
      </c>
      <c r="B951" s="1" t="s">
        <v>129</v>
      </c>
      <c r="C951" s="6" t="s">
        <v>2366</v>
      </c>
      <c r="D951" s="38" t="s">
        <v>752</v>
      </c>
      <c r="E951" s="8" t="s">
        <v>10885</v>
      </c>
      <c r="F951" s="8" t="s">
        <v>10886</v>
      </c>
      <c r="G951" s="8">
        <v>40179</v>
      </c>
      <c r="H951" s="8">
        <v>40179</v>
      </c>
      <c r="I951" s="8" t="s">
        <v>2367</v>
      </c>
      <c r="J951" s="8" t="s">
        <v>176</v>
      </c>
      <c r="K951" s="189" t="s">
        <v>10887</v>
      </c>
      <c r="L951" s="147" t="s">
        <v>62</v>
      </c>
      <c r="M951" s="189" t="s">
        <v>2143</v>
      </c>
      <c r="N951" s="147" t="s">
        <v>95</v>
      </c>
      <c r="O951" s="6" t="s">
        <v>416</v>
      </c>
      <c r="P951" s="6" t="s">
        <v>7335</v>
      </c>
      <c r="Q951" s="6" t="s">
        <v>8885</v>
      </c>
      <c r="R951" s="38" t="s">
        <v>26</v>
      </c>
      <c r="S951" s="6" t="s">
        <v>731</v>
      </c>
      <c r="T951" s="187">
        <v>448513</v>
      </c>
      <c r="U951" s="187">
        <v>22872</v>
      </c>
      <c r="V951" s="187">
        <v>136909</v>
      </c>
      <c r="W951" s="187">
        <v>140385</v>
      </c>
      <c r="X951" s="187">
        <v>143067</v>
      </c>
      <c r="Y951" s="187" t="s">
        <v>758</v>
      </c>
      <c r="Z951" s="87" t="s">
        <v>1199</v>
      </c>
      <c r="AA951" s="6"/>
    </row>
    <row r="952" spans="1:27" ht="102" x14ac:dyDescent="0.25">
      <c r="A952" s="5">
        <v>944</v>
      </c>
      <c r="B952" s="1" t="s">
        <v>129</v>
      </c>
      <c r="C952" s="6" t="s">
        <v>8032</v>
      </c>
      <c r="D952" s="6" t="s">
        <v>280</v>
      </c>
      <c r="E952" s="8" t="s">
        <v>7333</v>
      </c>
      <c r="F952" s="8" t="s">
        <v>10869</v>
      </c>
      <c r="G952" s="8">
        <v>43466</v>
      </c>
      <c r="H952" s="8">
        <v>43466</v>
      </c>
      <c r="I952" s="6" t="s">
        <v>1135</v>
      </c>
      <c r="J952" s="37" t="s">
        <v>9108</v>
      </c>
      <c r="K952" s="189" t="s">
        <v>7334</v>
      </c>
      <c r="L952" s="147" t="s">
        <v>62</v>
      </c>
      <c r="M952" s="189" t="s">
        <v>2143</v>
      </c>
      <c r="N952" s="147" t="s">
        <v>95</v>
      </c>
      <c r="O952" s="6" t="s">
        <v>416</v>
      </c>
      <c r="P952" s="6" t="s">
        <v>6894</v>
      </c>
      <c r="Q952" s="38" t="s">
        <v>8577</v>
      </c>
      <c r="R952" s="38" t="s">
        <v>27</v>
      </c>
      <c r="S952" s="6" t="s">
        <v>492</v>
      </c>
      <c r="T952" s="186" t="s">
        <v>232</v>
      </c>
      <c r="U952" s="187">
        <v>0</v>
      </c>
      <c r="V952" s="187">
        <v>0</v>
      </c>
      <c r="W952" s="187">
        <v>0</v>
      </c>
      <c r="X952" s="187">
        <v>0</v>
      </c>
      <c r="Y952" s="187">
        <v>0</v>
      </c>
      <c r="Z952" s="87" t="s">
        <v>1199</v>
      </c>
      <c r="AA952" s="96" t="s">
        <v>7757</v>
      </c>
    </row>
    <row r="953" spans="1:27" ht="38.25" x14ac:dyDescent="0.25">
      <c r="A953" s="5">
        <v>945</v>
      </c>
      <c r="B953" s="1" t="s">
        <v>129</v>
      </c>
      <c r="C953" s="6" t="s">
        <v>2369</v>
      </c>
      <c r="D953" s="38" t="s">
        <v>1111</v>
      </c>
      <c r="E953" s="8" t="s">
        <v>10888</v>
      </c>
      <c r="F953" s="189" t="s">
        <v>10889</v>
      </c>
      <c r="G953" s="8">
        <v>37622</v>
      </c>
      <c r="H953" s="8">
        <v>37622</v>
      </c>
      <c r="I953" s="102" t="s">
        <v>1346</v>
      </c>
      <c r="J953" s="8" t="s">
        <v>176</v>
      </c>
      <c r="K953" s="189" t="s">
        <v>10890</v>
      </c>
      <c r="L953" s="147" t="s">
        <v>87</v>
      </c>
      <c r="M953" s="38" t="s">
        <v>10867</v>
      </c>
      <c r="N953" s="6" t="s">
        <v>94</v>
      </c>
      <c r="O953" s="6" t="s">
        <v>411</v>
      </c>
      <c r="P953" s="147" t="s">
        <v>4635</v>
      </c>
      <c r="Q953" s="38"/>
      <c r="R953" s="38" t="s">
        <v>45</v>
      </c>
      <c r="S953" s="6" t="s">
        <v>530</v>
      </c>
      <c r="T953" s="187">
        <v>19</v>
      </c>
      <c r="U953" s="187">
        <v>23</v>
      </c>
      <c r="V953" s="187">
        <v>23</v>
      </c>
      <c r="W953" s="187">
        <v>23</v>
      </c>
      <c r="X953" s="187">
        <v>23</v>
      </c>
      <c r="Y953" s="187">
        <v>23</v>
      </c>
      <c r="Z953" s="87" t="s">
        <v>1199</v>
      </c>
      <c r="AA953" s="189"/>
    </row>
    <row r="954" spans="1:27" ht="76.5" x14ac:dyDescent="0.25">
      <c r="A954" s="5">
        <v>946</v>
      </c>
      <c r="B954" s="1" t="s">
        <v>129</v>
      </c>
      <c r="C954" s="6" t="s">
        <v>10891</v>
      </c>
      <c r="D954" s="38" t="s">
        <v>10892</v>
      </c>
      <c r="E954" s="8" t="s">
        <v>10893</v>
      </c>
      <c r="F954" s="189" t="s">
        <v>10894</v>
      </c>
      <c r="G954" s="8">
        <v>37622</v>
      </c>
      <c r="H954" s="8">
        <v>37622</v>
      </c>
      <c r="I954" s="102" t="s">
        <v>1346</v>
      </c>
      <c r="J954" s="8" t="s">
        <v>176</v>
      </c>
      <c r="K954" s="189" t="s">
        <v>10895</v>
      </c>
      <c r="L954" s="147" t="s">
        <v>87</v>
      </c>
      <c r="M954" s="38" t="s">
        <v>10867</v>
      </c>
      <c r="N954" s="6" t="s">
        <v>94</v>
      </c>
      <c r="O954" s="6" t="s">
        <v>411</v>
      </c>
      <c r="P954" s="147" t="s">
        <v>4635</v>
      </c>
      <c r="Q954" s="38"/>
      <c r="R954" s="38" t="s">
        <v>45</v>
      </c>
      <c r="S954" s="6" t="s">
        <v>530</v>
      </c>
      <c r="T954" s="187">
        <v>10.5</v>
      </c>
      <c r="U954" s="187">
        <v>8</v>
      </c>
      <c r="V954" s="187">
        <v>8</v>
      </c>
      <c r="W954" s="187">
        <v>8</v>
      </c>
      <c r="X954" s="187">
        <v>8</v>
      </c>
      <c r="Y954" s="187">
        <v>8</v>
      </c>
      <c r="Z954" s="87" t="s">
        <v>1199</v>
      </c>
      <c r="AA954" s="189"/>
    </row>
    <row r="955" spans="1:27" ht="76.5" x14ac:dyDescent="0.25">
      <c r="A955" s="5">
        <v>947</v>
      </c>
      <c r="B955" s="1" t="s">
        <v>129</v>
      </c>
      <c r="C955" s="6" t="s">
        <v>10896</v>
      </c>
      <c r="D955" s="38" t="s">
        <v>10897</v>
      </c>
      <c r="E955" s="8" t="s">
        <v>10898</v>
      </c>
      <c r="F955" s="189" t="s">
        <v>10899</v>
      </c>
      <c r="G955" s="8">
        <v>37622</v>
      </c>
      <c r="H955" s="8">
        <v>37622</v>
      </c>
      <c r="I955" s="102" t="s">
        <v>1346</v>
      </c>
      <c r="J955" s="8" t="s">
        <v>176</v>
      </c>
      <c r="K955" s="189" t="s">
        <v>10900</v>
      </c>
      <c r="L955" s="147" t="s">
        <v>87</v>
      </c>
      <c r="M955" s="38" t="s">
        <v>10867</v>
      </c>
      <c r="N955" s="6" t="s">
        <v>94</v>
      </c>
      <c r="O955" s="6" t="s">
        <v>93</v>
      </c>
      <c r="P955" s="147" t="s">
        <v>10901</v>
      </c>
      <c r="Q955" s="38"/>
      <c r="R955" s="38" t="s">
        <v>45</v>
      </c>
      <c r="S955" s="6" t="s">
        <v>530</v>
      </c>
      <c r="T955" s="187">
        <v>9900</v>
      </c>
      <c r="U955" s="187">
        <v>10597</v>
      </c>
      <c r="V955" s="187">
        <v>10500</v>
      </c>
      <c r="W955" s="187">
        <v>10500</v>
      </c>
      <c r="X955" s="187">
        <v>10500</v>
      </c>
      <c r="Y955" s="187">
        <v>10500</v>
      </c>
      <c r="Z955" s="87" t="s">
        <v>226</v>
      </c>
      <c r="AA955" s="189"/>
    </row>
    <row r="956" spans="1:27" ht="127.5" x14ac:dyDescent="0.25">
      <c r="A956" s="5">
        <v>948</v>
      </c>
      <c r="B956" s="1" t="s">
        <v>129</v>
      </c>
      <c r="C956" s="6" t="s">
        <v>10902</v>
      </c>
      <c r="D956" s="38" t="s">
        <v>10903</v>
      </c>
      <c r="E956" s="8" t="s">
        <v>8884</v>
      </c>
      <c r="F956" s="8" t="s">
        <v>9677</v>
      </c>
      <c r="G956" s="8">
        <v>42101</v>
      </c>
      <c r="H956" s="8">
        <v>42101</v>
      </c>
      <c r="I956" s="6" t="s">
        <v>650</v>
      </c>
      <c r="J956" s="8">
        <v>44197</v>
      </c>
      <c r="K956" s="189" t="s">
        <v>7260</v>
      </c>
      <c r="L956" s="147" t="s">
        <v>62</v>
      </c>
      <c r="M956" s="38" t="s">
        <v>7332</v>
      </c>
      <c r="N956" s="6" t="s">
        <v>70</v>
      </c>
      <c r="O956" s="6" t="s">
        <v>92</v>
      </c>
      <c r="P956" s="6" t="s">
        <v>1796</v>
      </c>
      <c r="Q956" s="38" t="s">
        <v>10904</v>
      </c>
      <c r="R956" s="38" t="s">
        <v>25</v>
      </c>
      <c r="S956" s="6" t="s">
        <v>260</v>
      </c>
      <c r="T956" s="187">
        <v>20723.399999999998</v>
      </c>
      <c r="U956" s="187">
        <v>21910</v>
      </c>
      <c r="V956" s="187">
        <v>18000</v>
      </c>
      <c r="W956" s="187" t="s">
        <v>232</v>
      </c>
      <c r="X956" s="187" t="s">
        <v>232</v>
      </c>
      <c r="Y956" s="187" t="s">
        <v>232</v>
      </c>
      <c r="Z956" s="152" t="s">
        <v>831</v>
      </c>
      <c r="AA956" s="6"/>
    </row>
    <row r="957" spans="1:27" ht="127.5" x14ac:dyDescent="0.25">
      <c r="A957" s="5">
        <v>949</v>
      </c>
      <c r="B957" s="1" t="s">
        <v>129</v>
      </c>
      <c r="C957" s="6" t="s">
        <v>10902</v>
      </c>
      <c r="D957" s="6" t="s">
        <v>5614</v>
      </c>
      <c r="E957" s="8" t="s">
        <v>8884</v>
      </c>
      <c r="F957" s="8" t="s">
        <v>10905</v>
      </c>
      <c r="G957" s="8">
        <v>42101</v>
      </c>
      <c r="H957" s="8">
        <v>42101</v>
      </c>
      <c r="I957" s="8" t="s">
        <v>523</v>
      </c>
      <c r="J957" s="8">
        <v>44197</v>
      </c>
      <c r="K957" s="189" t="s">
        <v>7260</v>
      </c>
      <c r="L957" s="147" t="s">
        <v>62</v>
      </c>
      <c r="M957" s="6" t="s">
        <v>7332</v>
      </c>
      <c r="N957" s="6" t="s">
        <v>68</v>
      </c>
      <c r="O957" s="6" t="s">
        <v>92</v>
      </c>
      <c r="P957" s="147" t="s">
        <v>281</v>
      </c>
      <c r="Q957" s="38" t="s">
        <v>7339</v>
      </c>
      <c r="R957" s="38" t="s">
        <v>25</v>
      </c>
      <c r="S957" s="6" t="s">
        <v>260</v>
      </c>
      <c r="T957" s="187">
        <v>944.1</v>
      </c>
      <c r="U957" s="187">
        <v>1238</v>
      </c>
      <c r="V957" s="187">
        <v>900</v>
      </c>
      <c r="W957" s="187" t="s">
        <v>232</v>
      </c>
      <c r="X957" s="1" t="s">
        <v>232</v>
      </c>
      <c r="Y957" s="1" t="s">
        <v>232</v>
      </c>
      <c r="Z957" s="152" t="s">
        <v>831</v>
      </c>
      <c r="AA957" s="6"/>
    </row>
    <row r="958" spans="1:27" ht="114.75" x14ac:dyDescent="0.25">
      <c r="A958" s="5">
        <v>950</v>
      </c>
      <c r="B958" s="10" t="s">
        <v>130</v>
      </c>
      <c r="C958" s="10" t="s">
        <v>6841</v>
      </c>
      <c r="D958" s="10" t="s">
        <v>1344</v>
      </c>
      <c r="E958" s="10" t="s">
        <v>10906</v>
      </c>
      <c r="F958" s="12" t="s">
        <v>10907</v>
      </c>
      <c r="G958" s="12">
        <v>40143</v>
      </c>
      <c r="H958" s="12">
        <v>40179</v>
      </c>
      <c r="I958" s="12" t="s">
        <v>8087</v>
      </c>
      <c r="J958" s="12">
        <v>44927</v>
      </c>
      <c r="K958" s="10" t="s">
        <v>10908</v>
      </c>
      <c r="L958" s="10" t="s">
        <v>62</v>
      </c>
      <c r="M958" s="10" t="s">
        <v>10909</v>
      </c>
      <c r="N958" s="6" t="s">
        <v>95</v>
      </c>
      <c r="O958" s="10" t="s">
        <v>416</v>
      </c>
      <c r="P958" s="10" t="s">
        <v>10910</v>
      </c>
      <c r="Q958" s="66"/>
      <c r="R958" s="10">
        <v>2</v>
      </c>
      <c r="S958" s="10" t="s">
        <v>224</v>
      </c>
      <c r="T958" s="198">
        <v>31640</v>
      </c>
      <c r="U958" s="198">
        <v>44337</v>
      </c>
      <c r="V958" s="198">
        <v>45000</v>
      </c>
      <c r="W958" s="198">
        <v>68600</v>
      </c>
      <c r="X958" s="198">
        <v>79000</v>
      </c>
      <c r="Y958" s="198" t="s">
        <v>232</v>
      </c>
      <c r="Z958" s="87" t="s">
        <v>1199</v>
      </c>
      <c r="AA958" s="10"/>
    </row>
    <row r="959" spans="1:27" ht="140.25" x14ac:dyDescent="0.25">
      <c r="A959" s="5">
        <v>951</v>
      </c>
      <c r="B959" s="10" t="s">
        <v>130</v>
      </c>
      <c r="C959" s="10" t="s">
        <v>6840</v>
      </c>
      <c r="D959" s="10" t="s">
        <v>2370</v>
      </c>
      <c r="E959" s="10" t="s">
        <v>8882</v>
      </c>
      <c r="F959" s="8" t="s">
        <v>2409</v>
      </c>
      <c r="G959" s="12">
        <v>42335</v>
      </c>
      <c r="H959" s="12">
        <v>42370</v>
      </c>
      <c r="I959" s="102" t="s">
        <v>1346</v>
      </c>
      <c r="J959" s="12" t="s">
        <v>9387</v>
      </c>
      <c r="K959" s="10" t="s">
        <v>10911</v>
      </c>
      <c r="L959" s="10" t="s">
        <v>62</v>
      </c>
      <c r="M959" s="10" t="s">
        <v>10909</v>
      </c>
      <c r="N959" s="6" t="s">
        <v>95</v>
      </c>
      <c r="O959" s="10" t="s">
        <v>416</v>
      </c>
      <c r="P959" s="10" t="s">
        <v>10912</v>
      </c>
      <c r="Q959" s="66"/>
      <c r="R959" s="10">
        <v>2</v>
      </c>
      <c r="S959" s="10" t="s">
        <v>224</v>
      </c>
      <c r="T959" s="198">
        <v>0</v>
      </c>
      <c r="U959" s="198">
        <v>0</v>
      </c>
      <c r="V959" s="198">
        <v>10</v>
      </c>
      <c r="W959" s="198">
        <v>13.5</v>
      </c>
      <c r="X959" s="198">
        <v>18</v>
      </c>
      <c r="Y959" s="198">
        <v>23</v>
      </c>
      <c r="Z959" s="87" t="s">
        <v>1199</v>
      </c>
      <c r="AA959" s="11" t="s">
        <v>77</v>
      </c>
    </row>
    <row r="960" spans="1:27" ht="63.75" x14ac:dyDescent="0.25">
      <c r="A960" s="5">
        <v>952</v>
      </c>
      <c r="B960" s="10" t="s">
        <v>130</v>
      </c>
      <c r="C960" s="10" t="s">
        <v>10913</v>
      </c>
      <c r="D960" s="10" t="s">
        <v>2371</v>
      </c>
      <c r="E960" s="11" t="s">
        <v>10914</v>
      </c>
      <c r="F960" s="8" t="s">
        <v>2372</v>
      </c>
      <c r="G960" s="12">
        <v>40909</v>
      </c>
      <c r="H960" s="12">
        <v>40909</v>
      </c>
      <c r="I960" s="102" t="s">
        <v>1346</v>
      </c>
      <c r="J960" s="12" t="s">
        <v>176</v>
      </c>
      <c r="K960" s="10" t="s">
        <v>10915</v>
      </c>
      <c r="L960" s="10" t="s">
        <v>62</v>
      </c>
      <c r="M960" s="10" t="s">
        <v>3596</v>
      </c>
      <c r="N960" s="10" t="s">
        <v>66</v>
      </c>
      <c r="O960" s="10" t="s">
        <v>416</v>
      </c>
      <c r="P960" s="176" t="s">
        <v>901</v>
      </c>
      <c r="Q960" s="38" t="s">
        <v>2295</v>
      </c>
      <c r="R960" s="10">
        <v>2</v>
      </c>
      <c r="S960" s="10" t="s">
        <v>224</v>
      </c>
      <c r="T960" s="198">
        <v>1077</v>
      </c>
      <c r="U960" s="198">
        <v>976</v>
      </c>
      <c r="V960" s="198">
        <v>1000</v>
      </c>
      <c r="W960" s="198">
        <v>1000</v>
      </c>
      <c r="X960" s="198">
        <v>1000</v>
      </c>
      <c r="Y960" s="198">
        <v>1000</v>
      </c>
      <c r="Z960" s="87" t="s">
        <v>1199</v>
      </c>
      <c r="AA960" s="11"/>
    </row>
    <row r="961" spans="1:27" ht="102" x14ac:dyDescent="0.25">
      <c r="A961" s="5">
        <v>953</v>
      </c>
      <c r="B961" s="10" t="s">
        <v>130</v>
      </c>
      <c r="C961" s="10" t="s">
        <v>6842</v>
      </c>
      <c r="D961" s="10" t="s">
        <v>10916</v>
      </c>
      <c r="E961" s="6" t="s">
        <v>10917</v>
      </c>
      <c r="F961" s="8" t="s">
        <v>603</v>
      </c>
      <c r="G961" s="12">
        <v>40909</v>
      </c>
      <c r="H961" s="12">
        <v>40909</v>
      </c>
      <c r="I961" s="12" t="s">
        <v>2373</v>
      </c>
      <c r="J961" s="12" t="s">
        <v>176</v>
      </c>
      <c r="K961" s="38" t="s">
        <v>10918</v>
      </c>
      <c r="L961" s="66" t="s">
        <v>62</v>
      </c>
      <c r="M961" s="66" t="s">
        <v>10919</v>
      </c>
      <c r="N961" s="10" t="s">
        <v>66</v>
      </c>
      <c r="O961" s="10" t="s">
        <v>416</v>
      </c>
      <c r="P961" s="177" t="s">
        <v>1227</v>
      </c>
      <c r="Q961" s="66"/>
      <c r="R961" s="10">
        <v>2</v>
      </c>
      <c r="S961" s="10" t="s">
        <v>224</v>
      </c>
      <c r="T961" s="198">
        <v>694</v>
      </c>
      <c r="U961" s="198">
        <v>0</v>
      </c>
      <c r="V961" s="198" t="s">
        <v>232</v>
      </c>
      <c r="W961" s="198" t="s">
        <v>232</v>
      </c>
      <c r="X961" s="198" t="s">
        <v>232</v>
      </c>
      <c r="Y961" s="198" t="s">
        <v>232</v>
      </c>
      <c r="Z961" s="87" t="s">
        <v>1199</v>
      </c>
      <c r="AA961" s="19"/>
    </row>
    <row r="962" spans="1:27" ht="102" x14ac:dyDescent="0.25">
      <c r="A962" s="5">
        <v>954</v>
      </c>
      <c r="B962" s="10" t="s">
        <v>130</v>
      </c>
      <c r="C962" s="10" t="s">
        <v>6842</v>
      </c>
      <c r="D962" s="10" t="s">
        <v>10920</v>
      </c>
      <c r="E962" s="6" t="s">
        <v>10917</v>
      </c>
      <c r="F962" s="8" t="s">
        <v>603</v>
      </c>
      <c r="G962" s="12">
        <v>40909</v>
      </c>
      <c r="H962" s="12">
        <v>40909</v>
      </c>
      <c r="I962" s="12" t="s">
        <v>2373</v>
      </c>
      <c r="J962" s="12" t="s">
        <v>176</v>
      </c>
      <c r="K962" s="38" t="s">
        <v>10921</v>
      </c>
      <c r="L962" s="66" t="s">
        <v>62</v>
      </c>
      <c r="M962" s="66" t="s">
        <v>10919</v>
      </c>
      <c r="N962" s="10" t="s">
        <v>66</v>
      </c>
      <c r="O962" s="10" t="s">
        <v>416</v>
      </c>
      <c r="P962" s="177" t="s">
        <v>6672</v>
      </c>
      <c r="Q962" s="66"/>
      <c r="R962" s="10">
        <v>2</v>
      </c>
      <c r="S962" s="10" t="s">
        <v>224</v>
      </c>
      <c r="T962" s="198">
        <v>0</v>
      </c>
      <c r="U962" s="198">
        <v>0</v>
      </c>
      <c r="V962" s="198">
        <v>0</v>
      </c>
      <c r="W962" s="198">
        <v>0</v>
      </c>
      <c r="X962" s="198" t="s">
        <v>232</v>
      </c>
      <c r="Y962" s="198" t="s">
        <v>232</v>
      </c>
      <c r="Z962" s="87" t="s">
        <v>1199</v>
      </c>
      <c r="AA962" s="10"/>
    </row>
    <row r="963" spans="1:27" ht="102" x14ac:dyDescent="0.25">
      <c r="A963" s="5">
        <v>955</v>
      </c>
      <c r="B963" s="10" t="s">
        <v>130</v>
      </c>
      <c r="C963" s="10" t="s">
        <v>6843</v>
      </c>
      <c r="D963" s="10" t="s">
        <v>10922</v>
      </c>
      <c r="E963" s="6" t="s">
        <v>10917</v>
      </c>
      <c r="F963" s="8" t="s">
        <v>603</v>
      </c>
      <c r="G963" s="12">
        <v>40909</v>
      </c>
      <c r="H963" s="12">
        <v>40909</v>
      </c>
      <c r="I963" s="12" t="s">
        <v>2373</v>
      </c>
      <c r="J963" s="12" t="s">
        <v>176</v>
      </c>
      <c r="K963" s="38" t="s">
        <v>10923</v>
      </c>
      <c r="L963" s="66" t="s">
        <v>62</v>
      </c>
      <c r="M963" s="66" t="s">
        <v>10919</v>
      </c>
      <c r="N963" s="10" t="s">
        <v>66</v>
      </c>
      <c r="O963" s="10" t="s">
        <v>416</v>
      </c>
      <c r="P963" s="177" t="s">
        <v>9952</v>
      </c>
      <c r="Q963" s="66"/>
      <c r="R963" s="10">
        <v>2</v>
      </c>
      <c r="S963" s="10" t="s">
        <v>224</v>
      </c>
      <c r="T963" s="198">
        <v>0</v>
      </c>
      <c r="U963" s="198">
        <v>0</v>
      </c>
      <c r="V963" s="198">
        <v>0</v>
      </c>
      <c r="W963" s="198">
        <v>0</v>
      </c>
      <c r="X963" s="198" t="s">
        <v>232</v>
      </c>
      <c r="Y963" s="198" t="s">
        <v>232</v>
      </c>
      <c r="Z963" s="87" t="s">
        <v>1199</v>
      </c>
      <c r="AA963" s="10"/>
    </row>
    <row r="964" spans="1:27" ht="102" x14ac:dyDescent="0.25">
      <c r="A964" s="5">
        <v>956</v>
      </c>
      <c r="B964" s="10" t="s">
        <v>130</v>
      </c>
      <c r="C964" s="10" t="s">
        <v>6843</v>
      </c>
      <c r="D964" s="10" t="s">
        <v>10924</v>
      </c>
      <c r="E964" s="6" t="s">
        <v>10917</v>
      </c>
      <c r="F964" s="8" t="s">
        <v>603</v>
      </c>
      <c r="G964" s="12">
        <v>40909</v>
      </c>
      <c r="H964" s="12">
        <v>40909</v>
      </c>
      <c r="I964" s="12" t="s">
        <v>2373</v>
      </c>
      <c r="J964" s="12" t="s">
        <v>176</v>
      </c>
      <c r="K964" s="38" t="s">
        <v>10925</v>
      </c>
      <c r="L964" s="66" t="s">
        <v>62</v>
      </c>
      <c r="M964" s="66" t="s">
        <v>10919</v>
      </c>
      <c r="N964" s="10" t="s">
        <v>66</v>
      </c>
      <c r="O964" s="10" t="s">
        <v>416</v>
      </c>
      <c r="P964" s="177" t="s">
        <v>2801</v>
      </c>
      <c r="Q964" s="66"/>
      <c r="R964" s="10">
        <v>2</v>
      </c>
      <c r="S964" s="10" t="s">
        <v>224</v>
      </c>
      <c r="T964" s="198">
        <v>21862</v>
      </c>
      <c r="U964" s="198">
        <v>20233</v>
      </c>
      <c r="V964" s="198">
        <v>22301</v>
      </c>
      <c r="W964" s="198">
        <v>22524</v>
      </c>
      <c r="X964" s="198" t="s">
        <v>232</v>
      </c>
      <c r="Y964" s="198" t="s">
        <v>232</v>
      </c>
      <c r="Z964" s="87" t="s">
        <v>1199</v>
      </c>
      <c r="AA964" s="10"/>
    </row>
    <row r="965" spans="1:27" ht="102" x14ac:dyDescent="0.25">
      <c r="A965" s="5">
        <v>957</v>
      </c>
      <c r="B965" s="10" t="s">
        <v>130</v>
      </c>
      <c r="C965" s="10" t="s">
        <v>6843</v>
      </c>
      <c r="D965" s="10" t="s">
        <v>10926</v>
      </c>
      <c r="E965" s="6" t="s">
        <v>10917</v>
      </c>
      <c r="F965" s="8" t="s">
        <v>603</v>
      </c>
      <c r="G965" s="12">
        <v>40909</v>
      </c>
      <c r="H965" s="12">
        <v>40909</v>
      </c>
      <c r="I965" s="12" t="s">
        <v>2373</v>
      </c>
      <c r="J965" s="12" t="s">
        <v>176</v>
      </c>
      <c r="K965" s="38" t="s">
        <v>10927</v>
      </c>
      <c r="L965" s="66" t="s">
        <v>62</v>
      </c>
      <c r="M965" s="66" t="s">
        <v>10919</v>
      </c>
      <c r="N965" s="10" t="s">
        <v>66</v>
      </c>
      <c r="O965" s="10" t="s">
        <v>416</v>
      </c>
      <c r="P965" s="177" t="s">
        <v>6859</v>
      </c>
      <c r="Q965" s="66"/>
      <c r="R965" s="10">
        <v>2</v>
      </c>
      <c r="S965" s="10" t="s">
        <v>224</v>
      </c>
      <c r="T965" s="198">
        <v>58260</v>
      </c>
      <c r="U965" s="198">
        <v>22435</v>
      </c>
      <c r="V965" s="198">
        <v>63359</v>
      </c>
      <c r="W965" s="198">
        <v>68487</v>
      </c>
      <c r="X965" s="198" t="s">
        <v>232</v>
      </c>
      <c r="Y965" s="198" t="s">
        <v>232</v>
      </c>
      <c r="Z965" s="87" t="s">
        <v>1199</v>
      </c>
      <c r="AA965" s="10"/>
    </row>
    <row r="966" spans="1:27" ht="102" x14ac:dyDescent="0.25">
      <c r="A966" s="5">
        <v>958</v>
      </c>
      <c r="B966" s="10" t="s">
        <v>130</v>
      </c>
      <c r="C966" s="10" t="s">
        <v>8033</v>
      </c>
      <c r="D966" s="10" t="s">
        <v>10928</v>
      </c>
      <c r="E966" s="6" t="s">
        <v>10929</v>
      </c>
      <c r="F966" s="8" t="s">
        <v>603</v>
      </c>
      <c r="G966" s="12">
        <v>42736</v>
      </c>
      <c r="H966" s="12">
        <v>42736</v>
      </c>
      <c r="I966" s="12" t="s">
        <v>2373</v>
      </c>
      <c r="J966" s="12" t="s">
        <v>176</v>
      </c>
      <c r="K966" s="6" t="s">
        <v>10930</v>
      </c>
      <c r="L966" s="10" t="s">
        <v>62</v>
      </c>
      <c r="M966" s="66" t="s">
        <v>10919</v>
      </c>
      <c r="N966" s="10" t="s">
        <v>66</v>
      </c>
      <c r="O966" s="10" t="s">
        <v>416</v>
      </c>
      <c r="P966" s="177" t="s">
        <v>1227</v>
      </c>
      <c r="Q966" s="66"/>
      <c r="R966" s="10">
        <v>2</v>
      </c>
      <c r="S966" s="10" t="s">
        <v>224</v>
      </c>
      <c r="T966" s="198">
        <v>0</v>
      </c>
      <c r="U966" s="198">
        <v>0</v>
      </c>
      <c r="V966" s="198">
        <v>0</v>
      </c>
      <c r="W966" s="198">
        <v>0</v>
      </c>
      <c r="X966" s="198">
        <v>0</v>
      </c>
      <c r="Y966" s="198">
        <v>0</v>
      </c>
      <c r="Z966" s="87" t="s">
        <v>1199</v>
      </c>
      <c r="AA966" s="10"/>
    </row>
    <row r="967" spans="1:27" ht="102" x14ac:dyDescent="0.25">
      <c r="A967" s="5">
        <v>959</v>
      </c>
      <c r="B967" s="10" t="s">
        <v>130</v>
      </c>
      <c r="C967" s="10" t="s">
        <v>8033</v>
      </c>
      <c r="D967" s="10" t="s">
        <v>10931</v>
      </c>
      <c r="E967" s="6" t="s">
        <v>10929</v>
      </c>
      <c r="F967" s="8" t="s">
        <v>603</v>
      </c>
      <c r="G967" s="12">
        <v>42736</v>
      </c>
      <c r="H967" s="12">
        <v>42736</v>
      </c>
      <c r="I967" s="12" t="s">
        <v>2373</v>
      </c>
      <c r="J967" s="12" t="s">
        <v>176</v>
      </c>
      <c r="K967" s="6" t="s">
        <v>10932</v>
      </c>
      <c r="L967" s="10" t="s">
        <v>62</v>
      </c>
      <c r="M967" s="66" t="s">
        <v>10919</v>
      </c>
      <c r="N967" s="178" t="s">
        <v>66</v>
      </c>
      <c r="O967" s="10" t="s">
        <v>416</v>
      </c>
      <c r="P967" s="177" t="s">
        <v>6672</v>
      </c>
      <c r="Q967" s="66"/>
      <c r="R967" s="10">
        <v>2</v>
      </c>
      <c r="S967" s="178" t="s">
        <v>224</v>
      </c>
      <c r="T967" s="198">
        <v>0</v>
      </c>
      <c r="U967" s="198">
        <v>0</v>
      </c>
      <c r="V967" s="198">
        <v>0</v>
      </c>
      <c r="W967" s="198">
        <v>0</v>
      </c>
      <c r="X967" s="198">
        <v>0</v>
      </c>
      <c r="Y967" s="198">
        <v>0</v>
      </c>
      <c r="Z967" s="87" t="s">
        <v>1199</v>
      </c>
      <c r="AA967" s="10"/>
    </row>
    <row r="968" spans="1:27" ht="102" x14ac:dyDescent="0.25">
      <c r="A968" s="5">
        <v>960</v>
      </c>
      <c r="B968" s="10" t="s">
        <v>130</v>
      </c>
      <c r="C968" s="10" t="s">
        <v>8033</v>
      </c>
      <c r="D968" s="10" t="s">
        <v>10933</v>
      </c>
      <c r="E968" s="6" t="s">
        <v>10929</v>
      </c>
      <c r="F968" s="8" t="s">
        <v>603</v>
      </c>
      <c r="G968" s="12">
        <v>42736</v>
      </c>
      <c r="H968" s="12">
        <v>42736</v>
      </c>
      <c r="I968" s="12" t="s">
        <v>2373</v>
      </c>
      <c r="J968" s="12" t="s">
        <v>176</v>
      </c>
      <c r="K968" s="6" t="s">
        <v>10934</v>
      </c>
      <c r="L968" s="10" t="s">
        <v>62</v>
      </c>
      <c r="M968" s="66" t="s">
        <v>10919</v>
      </c>
      <c r="N968" s="178" t="s">
        <v>66</v>
      </c>
      <c r="O968" s="10" t="s">
        <v>416</v>
      </c>
      <c r="P968" s="177" t="s">
        <v>9952</v>
      </c>
      <c r="Q968" s="66"/>
      <c r="R968" s="10">
        <v>2</v>
      </c>
      <c r="S968" s="178" t="s">
        <v>224</v>
      </c>
      <c r="T968" s="198">
        <v>0</v>
      </c>
      <c r="U968" s="198">
        <v>0</v>
      </c>
      <c r="V968" s="198">
        <v>0</v>
      </c>
      <c r="W968" s="198">
        <v>0</v>
      </c>
      <c r="X968" s="198">
        <v>0</v>
      </c>
      <c r="Y968" s="198">
        <v>0</v>
      </c>
      <c r="Z968" s="87" t="s">
        <v>1199</v>
      </c>
      <c r="AA968" s="10"/>
    </row>
    <row r="969" spans="1:27" ht="102" x14ac:dyDescent="0.25">
      <c r="A969" s="5">
        <v>961</v>
      </c>
      <c r="B969" s="10" t="s">
        <v>130</v>
      </c>
      <c r="C969" s="10" t="s">
        <v>8033</v>
      </c>
      <c r="D969" s="10" t="s">
        <v>10935</v>
      </c>
      <c r="E969" s="6" t="s">
        <v>10929</v>
      </c>
      <c r="F969" s="8" t="s">
        <v>603</v>
      </c>
      <c r="G969" s="12">
        <v>42736</v>
      </c>
      <c r="H969" s="12">
        <v>42736</v>
      </c>
      <c r="I969" s="12" t="s">
        <v>2373</v>
      </c>
      <c r="J969" s="12" t="s">
        <v>176</v>
      </c>
      <c r="K969" s="6" t="s">
        <v>10936</v>
      </c>
      <c r="L969" s="10" t="s">
        <v>62</v>
      </c>
      <c r="M969" s="66" t="s">
        <v>10919</v>
      </c>
      <c r="N969" s="178" t="s">
        <v>66</v>
      </c>
      <c r="O969" s="10" t="s">
        <v>416</v>
      </c>
      <c r="P969" s="177" t="s">
        <v>2801</v>
      </c>
      <c r="Q969" s="66"/>
      <c r="R969" s="10">
        <v>2</v>
      </c>
      <c r="S969" s="178" t="s">
        <v>224</v>
      </c>
      <c r="T969" s="198">
        <v>0</v>
      </c>
      <c r="U969" s="198">
        <v>0</v>
      </c>
      <c r="V969" s="198">
        <v>0</v>
      </c>
      <c r="W969" s="198">
        <v>0</v>
      </c>
      <c r="X969" s="198">
        <v>0</v>
      </c>
      <c r="Y969" s="198">
        <v>0</v>
      </c>
      <c r="Z969" s="87" t="s">
        <v>1199</v>
      </c>
      <c r="AA969" s="10"/>
    </row>
    <row r="970" spans="1:27" ht="102" x14ac:dyDescent="0.25">
      <c r="A970" s="5">
        <v>962</v>
      </c>
      <c r="B970" s="10" t="s">
        <v>130</v>
      </c>
      <c r="C970" s="10" t="s">
        <v>8033</v>
      </c>
      <c r="D970" s="10" t="s">
        <v>10937</v>
      </c>
      <c r="E970" s="6" t="s">
        <v>10929</v>
      </c>
      <c r="F970" s="8" t="s">
        <v>603</v>
      </c>
      <c r="G970" s="12">
        <v>42736</v>
      </c>
      <c r="H970" s="12">
        <v>42736</v>
      </c>
      <c r="I970" s="12" t="s">
        <v>2373</v>
      </c>
      <c r="J970" s="12" t="s">
        <v>176</v>
      </c>
      <c r="K970" s="6" t="s">
        <v>10938</v>
      </c>
      <c r="L970" s="10" t="s">
        <v>62</v>
      </c>
      <c r="M970" s="66" t="s">
        <v>10919</v>
      </c>
      <c r="N970" s="178" t="s">
        <v>66</v>
      </c>
      <c r="O970" s="10" t="s">
        <v>416</v>
      </c>
      <c r="P970" s="177" t="s">
        <v>6859</v>
      </c>
      <c r="Q970" s="66"/>
      <c r="R970" s="10">
        <v>2</v>
      </c>
      <c r="S970" s="178" t="s">
        <v>224</v>
      </c>
      <c r="T970" s="198">
        <v>0</v>
      </c>
      <c r="U970" s="198">
        <v>0</v>
      </c>
      <c r="V970" s="198">
        <v>0</v>
      </c>
      <c r="W970" s="198">
        <v>0</v>
      </c>
      <c r="X970" s="198">
        <v>0</v>
      </c>
      <c r="Y970" s="198">
        <v>0</v>
      </c>
      <c r="Z970" s="87" t="s">
        <v>1199</v>
      </c>
      <c r="AA970" s="10"/>
    </row>
    <row r="971" spans="1:27" ht="89.25" x14ac:dyDescent="0.25">
      <c r="A971" s="5">
        <v>963</v>
      </c>
      <c r="B971" s="10" t="s">
        <v>130</v>
      </c>
      <c r="C971" s="10" t="s">
        <v>6842</v>
      </c>
      <c r="D971" s="10" t="s">
        <v>2374</v>
      </c>
      <c r="E971" s="6" t="s">
        <v>10929</v>
      </c>
      <c r="F971" s="8" t="s">
        <v>603</v>
      </c>
      <c r="G971" s="12">
        <v>40909</v>
      </c>
      <c r="H971" s="12">
        <v>40909</v>
      </c>
      <c r="I971" s="12" t="s">
        <v>2375</v>
      </c>
      <c r="J971" s="12" t="s">
        <v>176</v>
      </c>
      <c r="K971" s="6" t="s">
        <v>10939</v>
      </c>
      <c r="L971" s="10" t="s">
        <v>62</v>
      </c>
      <c r="M971" s="66" t="s">
        <v>10919</v>
      </c>
      <c r="N971" s="178" t="s">
        <v>66</v>
      </c>
      <c r="O971" s="10" t="s">
        <v>416</v>
      </c>
      <c r="P971" s="177" t="s">
        <v>6859</v>
      </c>
      <c r="Q971" s="66"/>
      <c r="R971" s="10">
        <v>2</v>
      </c>
      <c r="S971" s="178" t="s">
        <v>224</v>
      </c>
      <c r="T971" s="198">
        <v>2846</v>
      </c>
      <c r="U971" s="198">
        <v>0</v>
      </c>
      <c r="V971" s="198">
        <v>0</v>
      </c>
      <c r="W971" s="198">
        <v>0</v>
      </c>
      <c r="X971" s="198">
        <v>0</v>
      </c>
      <c r="Y971" s="198">
        <v>0</v>
      </c>
      <c r="Z971" s="87" t="s">
        <v>1199</v>
      </c>
      <c r="AA971" s="10"/>
    </row>
    <row r="972" spans="1:27" ht="102" x14ac:dyDescent="0.25">
      <c r="A972" s="5">
        <v>964</v>
      </c>
      <c r="B972" s="10" t="s">
        <v>130</v>
      </c>
      <c r="C972" s="10" t="s">
        <v>8033</v>
      </c>
      <c r="D972" s="10" t="s">
        <v>2376</v>
      </c>
      <c r="E972" s="6" t="s">
        <v>10929</v>
      </c>
      <c r="F972" s="8" t="s">
        <v>2377</v>
      </c>
      <c r="G972" s="12">
        <v>42736</v>
      </c>
      <c r="H972" s="12">
        <v>42736</v>
      </c>
      <c r="I972" s="12" t="s">
        <v>2373</v>
      </c>
      <c r="J972" s="12" t="s">
        <v>176</v>
      </c>
      <c r="K972" s="6" t="s">
        <v>10940</v>
      </c>
      <c r="L972" s="10" t="s">
        <v>62</v>
      </c>
      <c r="M972" s="66" t="s">
        <v>10919</v>
      </c>
      <c r="N972" s="178" t="s">
        <v>66</v>
      </c>
      <c r="O972" s="10" t="s">
        <v>416</v>
      </c>
      <c r="P972" s="177" t="s">
        <v>9666</v>
      </c>
      <c r="Q972" s="66"/>
      <c r="R972" s="10">
        <v>2</v>
      </c>
      <c r="S972" s="178" t="s">
        <v>224</v>
      </c>
      <c r="T972" s="198">
        <v>0</v>
      </c>
      <c r="U972" s="198">
        <v>0</v>
      </c>
      <c r="V972" s="198">
        <v>0</v>
      </c>
      <c r="W972" s="198">
        <v>0</v>
      </c>
      <c r="X972" s="198">
        <v>0</v>
      </c>
      <c r="Y972" s="198">
        <v>0</v>
      </c>
      <c r="Z972" s="87" t="s">
        <v>1199</v>
      </c>
      <c r="AA972" s="10"/>
    </row>
    <row r="973" spans="1:27" ht="102" x14ac:dyDescent="0.25">
      <c r="A973" s="5">
        <v>965</v>
      </c>
      <c r="B973" s="10" t="s">
        <v>130</v>
      </c>
      <c r="C973" s="10" t="s">
        <v>6842</v>
      </c>
      <c r="D973" s="10" t="s">
        <v>2378</v>
      </c>
      <c r="E973" s="6" t="s">
        <v>10929</v>
      </c>
      <c r="F973" s="8" t="s">
        <v>2377</v>
      </c>
      <c r="G973" s="12">
        <v>40909</v>
      </c>
      <c r="H973" s="12">
        <v>40909</v>
      </c>
      <c r="I973" s="12" t="s">
        <v>2373</v>
      </c>
      <c r="J973" s="12" t="s">
        <v>176</v>
      </c>
      <c r="K973" s="6" t="s">
        <v>10941</v>
      </c>
      <c r="L973" s="10" t="s">
        <v>62</v>
      </c>
      <c r="M973" s="66" t="s">
        <v>10919</v>
      </c>
      <c r="N973" s="178" t="s">
        <v>66</v>
      </c>
      <c r="O973" s="10" t="s">
        <v>416</v>
      </c>
      <c r="P973" s="177" t="s">
        <v>9666</v>
      </c>
      <c r="Q973" s="66"/>
      <c r="R973" s="10">
        <v>2</v>
      </c>
      <c r="S973" s="178" t="s">
        <v>224</v>
      </c>
      <c r="T973" s="198">
        <v>0</v>
      </c>
      <c r="U973" s="198">
        <v>0</v>
      </c>
      <c r="V973" s="198">
        <v>0</v>
      </c>
      <c r="W973" s="198">
        <v>0</v>
      </c>
      <c r="X973" s="198">
        <v>0</v>
      </c>
      <c r="Y973" s="198">
        <v>0</v>
      </c>
      <c r="Z973" s="87" t="s">
        <v>1199</v>
      </c>
      <c r="AA973" s="10"/>
    </row>
    <row r="974" spans="1:27" ht="102" x14ac:dyDescent="0.25">
      <c r="A974" s="5">
        <v>966</v>
      </c>
      <c r="B974" s="10" t="s">
        <v>130</v>
      </c>
      <c r="C974" s="10" t="s">
        <v>8033</v>
      </c>
      <c r="D974" s="10" t="s">
        <v>2379</v>
      </c>
      <c r="E974" s="6" t="s">
        <v>10929</v>
      </c>
      <c r="F974" s="8" t="s">
        <v>2377</v>
      </c>
      <c r="G974" s="12">
        <v>42736</v>
      </c>
      <c r="H974" s="12">
        <v>42736</v>
      </c>
      <c r="I974" s="12" t="s">
        <v>2373</v>
      </c>
      <c r="J974" s="12" t="s">
        <v>176</v>
      </c>
      <c r="K974" s="6" t="s">
        <v>10942</v>
      </c>
      <c r="L974" s="10" t="s">
        <v>62</v>
      </c>
      <c r="M974" s="66" t="s">
        <v>10919</v>
      </c>
      <c r="N974" s="178" t="s">
        <v>66</v>
      </c>
      <c r="O974" s="10" t="s">
        <v>416</v>
      </c>
      <c r="P974" s="177" t="s">
        <v>10943</v>
      </c>
      <c r="Q974" s="66"/>
      <c r="R974" s="10">
        <v>2</v>
      </c>
      <c r="S974" s="178" t="s">
        <v>224</v>
      </c>
      <c r="T974" s="198">
        <v>0</v>
      </c>
      <c r="U974" s="198">
        <v>0</v>
      </c>
      <c r="V974" s="198">
        <v>0</v>
      </c>
      <c r="W974" s="198">
        <v>0</v>
      </c>
      <c r="X974" s="198">
        <v>0</v>
      </c>
      <c r="Y974" s="198">
        <v>0</v>
      </c>
      <c r="Z974" s="87" t="s">
        <v>1199</v>
      </c>
      <c r="AA974" s="10"/>
    </row>
    <row r="975" spans="1:27" ht="102" x14ac:dyDescent="0.25">
      <c r="A975" s="5">
        <v>967</v>
      </c>
      <c r="B975" s="10" t="s">
        <v>130</v>
      </c>
      <c r="C975" s="10" t="s">
        <v>6843</v>
      </c>
      <c r="D975" s="10" t="s">
        <v>2380</v>
      </c>
      <c r="E975" s="6" t="s">
        <v>10929</v>
      </c>
      <c r="F975" s="8" t="s">
        <v>2377</v>
      </c>
      <c r="G975" s="12">
        <v>40909</v>
      </c>
      <c r="H975" s="12">
        <v>40909</v>
      </c>
      <c r="I975" s="12" t="s">
        <v>2373</v>
      </c>
      <c r="J975" s="12" t="s">
        <v>176</v>
      </c>
      <c r="K975" s="6" t="s">
        <v>10944</v>
      </c>
      <c r="L975" s="10" t="s">
        <v>62</v>
      </c>
      <c r="M975" s="66" t="s">
        <v>10919</v>
      </c>
      <c r="N975" s="178" t="s">
        <v>66</v>
      </c>
      <c r="O975" s="10" t="s">
        <v>416</v>
      </c>
      <c r="P975" s="177" t="s">
        <v>10943</v>
      </c>
      <c r="Q975" s="66"/>
      <c r="R975" s="10">
        <v>2</v>
      </c>
      <c r="S975" s="178" t="s">
        <v>224</v>
      </c>
      <c r="T975" s="198">
        <v>0</v>
      </c>
      <c r="U975" s="198">
        <v>0</v>
      </c>
      <c r="V975" s="198">
        <v>0</v>
      </c>
      <c r="W975" s="198">
        <v>0</v>
      </c>
      <c r="X975" s="198">
        <v>0</v>
      </c>
      <c r="Y975" s="198">
        <v>0</v>
      </c>
      <c r="Z975" s="87" t="s">
        <v>1199</v>
      </c>
      <c r="AA975" s="10"/>
    </row>
    <row r="976" spans="1:27" ht="102" x14ac:dyDescent="0.25">
      <c r="A976" s="5">
        <v>968</v>
      </c>
      <c r="B976" s="10" t="s">
        <v>130</v>
      </c>
      <c r="C976" s="10" t="s">
        <v>8033</v>
      </c>
      <c r="D976" s="10" t="s">
        <v>2381</v>
      </c>
      <c r="E976" s="6" t="s">
        <v>10929</v>
      </c>
      <c r="F976" s="8" t="s">
        <v>2377</v>
      </c>
      <c r="G976" s="12">
        <v>42736</v>
      </c>
      <c r="H976" s="12">
        <v>42736</v>
      </c>
      <c r="I976" s="12" t="s">
        <v>2373</v>
      </c>
      <c r="J976" s="12" t="s">
        <v>176</v>
      </c>
      <c r="K976" s="6" t="s">
        <v>10945</v>
      </c>
      <c r="L976" s="10" t="s">
        <v>62</v>
      </c>
      <c r="M976" s="66" t="s">
        <v>10919</v>
      </c>
      <c r="N976" s="178" t="s">
        <v>66</v>
      </c>
      <c r="O976" s="10" t="s">
        <v>416</v>
      </c>
      <c r="P976" s="177" t="s">
        <v>901</v>
      </c>
      <c r="Q976" s="66"/>
      <c r="R976" s="10">
        <v>2</v>
      </c>
      <c r="S976" s="178" t="s">
        <v>224</v>
      </c>
      <c r="T976" s="198">
        <v>0</v>
      </c>
      <c r="U976" s="198">
        <v>0</v>
      </c>
      <c r="V976" s="198">
        <v>0</v>
      </c>
      <c r="W976" s="198">
        <v>0</v>
      </c>
      <c r="X976" s="198">
        <v>0</v>
      </c>
      <c r="Y976" s="198">
        <v>0</v>
      </c>
      <c r="Z976" s="87" t="s">
        <v>1199</v>
      </c>
      <c r="AA976" s="10"/>
    </row>
    <row r="977" spans="1:27" ht="102" x14ac:dyDescent="0.25">
      <c r="A977" s="5">
        <v>969</v>
      </c>
      <c r="B977" s="10" t="s">
        <v>130</v>
      </c>
      <c r="C977" s="10" t="s">
        <v>6843</v>
      </c>
      <c r="D977" s="10" t="s">
        <v>2382</v>
      </c>
      <c r="E977" s="6" t="s">
        <v>10929</v>
      </c>
      <c r="F977" s="8" t="s">
        <v>2377</v>
      </c>
      <c r="G977" s="12">
        <v>40909</v>
      </c>
      <c r="H977" s="12">
        <v>40909</v>
      </c>
      <c r="I977" s="12" t="s">
        <v>2373</v>
      </c>
      <c r="J977" s="12" t="s">
        <v>176</v>
      </c>
      <c r="K977" s="6" t="s">
        <v>10946</v>
      </c>
      <c r="L977" s="10" t="s">
        <v>62</v>
      </c>
      <c r="M977" s="66" t="s">
        <v>10919</v>
      </c>
      <c r="N977" s="10" t="s">
        <v>66</v>
      </c>
      <c r="O977" s="10" t="s">
        <v>416</v>
      </c>
      <c r="P977" s="177" t="s">
        <v>901</v>
      </c>
      <c r="Q977" s="66"/>
      <c r="R977" s="10">
        <v>2</v>
      </c>
      <c r="S977" s="10" t="s">
        <v>224</v>
      </c>
      <c r="T977" s="23">
        <v>0</v>
      </c>
      <c r="U977" s="23">
        <v>0</v>
      </c>
      <c r="V977" s="23">
        <v>0</v>
      </c>
      <c r="W977" s="198">
        <v>0</v>
      </c>
      <c r="X977" s="198">
        <v>0</v>
      </c>
      <c r="Y977" s="198">
        <v>0</v>
      </c>
      <c r="Z977" s="87" t="s">
        <v>1199</v>
      </c>
      <c r="AA977" s="10"/>
    </row>
    <row r="978" spans="1:27" ht="51" x14ac:dyDescent="0.25">
      <c r="A978" s="5">
        <v>970</v>
      </c>
      <c r="B978" s="10" t="s">
        <v>130</v>
      </c>
      <c r="C978" s="10" t="s">
        <v>6844</v>
      </c>
      <c r="D978" s="10" t="s">
        <v>752</v>
      </c>
      <c r="E978" s="10" t="s">
        <v>289</v>
      </c>
      <c r="F978" s="8" t="s">
        <v>10947</v>
      </c>
      <c r="G978" s="12">
        <v>40179</v>
      </c>
      <c r="H978" s="12">
        <v>40179</v>
      </c>
      <c r="I978" s="102" t="s">
        <v>1346</v>
      </c>
      <c r="J978" s="12" t="s">
        <v>176</v>
      </c>
      <c r="K978" s="10" t="s">
        <v>10948</v>
      </c>
      <c r="L978" s="10" t="s">
        <v>63</v>
      </c>
      <c r="M978" s="10" t="s">
        <v>10949</v>
      </c>
      <c r="N978" s="10" t="s">
        <v>66</v>
      </c>
      <c r="O978" s="10" t="s">
        <v>91</v>
      </c>
      <c r="P978" s="178" t="s">
        <v>251</v>
      </c>
      <c r="Q978" s="66"/>
      <c r="R978" s="10">
        <v>3</v>
      </c>
      <c r="S978" s="10" t="s">
        <v>256</v>
      </c>
      <c r="T978" s="198">
        <v>1117</v>
      </c>
      <c r="U978" s="198">
        <v>1571</v>
      </c>
      <c r="V978" s="198">
        <v>1332</v>
      </c>
      <c r="W978" s="198">
        <v>1284</v>
      </c>
      <c r="X978" s="198">
        <v>1284</v>
      </c>
      <c r="Y978" s="198">
        <v>1284</v>
      </c>
      <c r="Z978" s="87" t="s">
        <v>1199</v>
      </c>
      <c r="AA978" s="10"/>
    </row>
    <row r="979" spans="1:27" ht="51" x14ac:dyDescent="0.25">
      <c r="A979" s="5">
        <v>971</v>
      </c>
      <c r="B979" s="10" t="s">
        <v>130</v>
      </c>
      <c r="C979" s="10" t="s">
        <v>6844</v>
      </c>
      <c r="D979" s="10" t="s">
        <v>2301</v>
      </c>
      <c r="E979" s="10" t="s">
        <v>289</v>
      </c>
      <c r="F979" s="12" t="s">
        <v>10950</v>
      </c>
      <c r="G979" s="12">
        <v>40179</v>
      </c>
      <c r="H979" s="12">
        <v>40179</v>
      </c>
      <c r="I979" s="102" t="s">
        <v>1346</v>
      </c>
      <c r="J979" s="12" t="s">
        <v>176</v>
      </c>
      <c r="K979" s="6" t="s">
        <v>2383</v>
      </c>
      <c r="L979" s="10" t="s">
        <v>63</v>
      </c>
      <c r="M979" s="10" t="s">
        <v>10949</v>
      </c>
      <c r="N979" s="10" t="s">
        <v>66</v>
      </c>
      <c r="O979" s="10" t="s">
        <v>91</v>
      </c>
      <c r="P979" s="178" t="s">
        <v>7445</v>
      </c>
      <c r="Q979" s="66"/>
      <c r="R979" s="10">
        <v>6</v>
      </c>
      <c r="S979" s="10" t="s">
        <v>268</v>
      </c>
      <c r="T979" s="198">
        <v>135394</v>
      </c>
      <c r="U979" s="198">
        <v>134552</v>
      </c>
      <c r="V979" s="198">
        <v>147000</v>
      </c>
      <c r="W979" s="198">
        <v>153000</v>
      </c>
      <c r="X979" s="198">
        <v>160000</v>
      </c>
      <c r="Y979" s="198">
        <v>167000</v>
      </c>
      <c r="Z979" s="87" t="s">
        <v>1199</v>
      </c>
      <c r="AA979" s="199"/>
    </row>
    <row r="980" spans="1:27" ht="38.25" x14ac:dyDescent="0.25">
      <c r="A980" s="5">
        <v>972</v>
      </c>
      <c r="B980" s="10" t="s">
        <v>130</v>
      </c>
      <c r="C980" s="10" t="s">
        <v>6844</v>
      </c>
      <c r="D980" s="10" t="s">
        <v>2384</v>
      </c>
      <c r="E980" s="10" t="s">
        <v>289</v>
      </c>
      <c r="F980" s="8" t="s">
        <v>2385</v>
      </c>
      <c r="G980" s="12">
        <v>40179</v>
      </c>
      <c r="H980" s="12">
        <v>40179</v>
      </c>
      <c r="I980" s="102" t="s">
        <v>1346</v>
      </c>
      <c r="J980" s="12">
        <v>43466</v>
      </c>
      <c r="K980" s="6" t="s">
        <v>2386</v>
      </c>
      <c r="L980" s="10" t="s">
        <v>63</v>
      </c>
      <c r="M980" s="10" t="s">
        <v>10949</v>
      </c>
      <c r="N980" s="10" t="s">
        <v>66</v>
      </c>
      <c r="O980" s="10" t="s">
        <v>91</v>
      </c>
      <c r="P980" s="178" t="s">
        <v>251</v>
      </c>
      <c r="Q980" s="66"/>
      <c r="R980" s="10">
        <v>10</v>
      </c>
      <c r="S980" s="10" t="s">
        <v>219</v>
      </c>
      <c r="T980" s="198">
        <v>17467</v>
      </c>
      <c r="U980" s="198" t="s">
        <v>232</v>
      </c>
      <c r="V980" s="198" t="s">
        <v>232</v>
      </c>
      <c r="W980" s="198" t="s">
        <v>232</v>
      </c>
      <c r="X980" s="198" t="s">
        <v>232</v>
      </c>
      <c r="Y980" s="198" t="s">
        <v>232</v>
      </c>
      <c r="Z980" s="87" t="s">
        <v>1199</v>
      </c>
      <c r="AA980" s="10"/>
    </row>
    <row r="981" spans="1:27" ht="38.25" x14ac:dyDescent="0.25">
      <c r="A981" s="5">
        <v>973</v>
      </c>
      <c r="B981" s="10" t="s">
        <v>130</v>
      </c>
      <c r="C981" s="10" t="s">
        <v>6844</v>
      </c>
      <c r="D981" s="10" t="s">
        <v>2387</v>
      </c>
      <c r="E981" s="10" t="s">
        <v>289</v>
      </c>
      <c r="F981" s="8" t="s">
        <v>2388</v>
      </c>
      <c r="G981" s="12">
        <v>40179</v>
      </c>
      <c r="H981" s="12">
        <v>40179</v>
      </c>
      <c r="I981" s="102" t="s">
        <v>1346</v>
      </c>
      <c r="J981" s="12" t="s">
        <v>176</v>
      </c>
      <c r="K981" s="6" t="s">
        <v>2389</v>
      </c>
      <c r="L981" s="10" t="s">
        <v>63</v>
      </c>
      <c r="M981" s="10" t="s">
        <v>10949</v>
      </c>
      <c r="N981" s="10" t="s">
        <v>66</v>
      </c>
      <c r="O981" s="10" t="s">
        <v>91</v>
      </c>
      <c r="P981" s="178" t="s">
        <v>251</v>
      </c>
      <c r="Q981" s="66"/>
      <c r="R981" s="10">
        <v>7</v>
      </c>
      <c r="S981" s="10" t="s">
        <v>681</v>
      </c>
      <c r="T981" s="198">
        <v>101687</v>
      </c>
      <c r="U981" s="198">
        <v>8653</v>
      </c>
      <c r="V981" s="198">
        <v>93000</v>
      </c>
      <c r="W981" s="198">
        <v>90000</v>
      </c>
      <c r="X981" s="198">
        <v>90000</v>
      </c>
      <c r="Y981" s="198">
        <v>90000</v>
      </c>
      <c r="Z981" s="87" t="s">
        <v>1199</v>
      </c>
      <c r="AA981" s="10"/>
    </row>
    <row r="982" spans="1:27" ht="38.25" x14ac:dyDescent="0.25">
      <c r="A982" s="5">
        <v>974</v>
      </c>
      <c r="B982" s="10" t="s">
        <v>130</v>
      </c>
      <c r="C982" s="10" t="s">
        <v>6844</v>
      </c>
      <c r="D982" s="10" t="s">
        <v>2305</v>
      </c>
      <c r="E982" s="10" t="s">
        <v>289</v>
      </c>
      <c r="F982" s="8" t="s">
        <v>2390</v>
      </c>
      <c r="G982" s="12">
        <v>40143</v>
      </c>
      <c r="H982" s="12">
        <v>40179</v>
      </c>
      <c r="I982" s="102" t="s">
        <v>1346</v>
      </c>
      <c r="J982" s="12">
        <v>43466</v>
      </c>
      <c r="K982" s="6" t="s">
        <v>2391</v>
      </c>
      <c r="L982" s="10" t="s">
        <v>63</v>
      </c>
      <c r="M982" s="10" t="s">
        <v>10949</v>
      </c>
      <c r="N982" s="10" t="s">
        <v>66</v>
      </c>
      <c r="O982" s="10" t="s">
        <v>91</v>
      </c>
      <c r="P982" s="178" t="s">
        <v>251</v>
      </c>
      <c r="Q982" s="66"/>
      <c r="R982" s="10">
        <v>10</v>
      </c>
      <c r="S982" s="10" t="s">
        <v>219</v>
      </c>
      <c r="T982" s="198">
        <v>27195</v>
      </c>
      <c r="U982" s="198" t="s">
        <v>232</v>
      </c>
      <c r="V982" s="198" t="s">
        <v>232</v>
      </c>
      <c r="W982" s="198" t="s">
        <v>232</v>
      </c>
      <c r="X982" s="198" t="s">
        <v>232</v>
      </c>
      <c r="Y982" s="198" t="s">
        <v>232</v>
      </c>
      <c r="Z982" s="87" t="s">
        <v>1199</v>
      </c>
      <c r="AA982" s="10"/>
    </row>
    <row r="983" spans="1:27" ht="51" x14ac:dyDescent="0.25">
      <c r="A983" s="5">
        <v>975</v>
      </c>
      <c r="B983" s="10" t="s">
        <v>130</v>
      </c>
      <c r="C983" s="10" t="s">
        <v>6844</v>
      </c>
      <c r="D983" s="10" t="s">
        <v>2309</v>
      </c>
      <c r="E983" s="10" t="s">
        <v>289</v>
      </c>
      <c r="F983" s="8" t="s">
        <v>2392</v>
      </c>
      <c r="G983" s="12">
        <v>40143</v>
      </c>
      <c r="H983" s="12">
        <v>40179</v>
      </c>
      <c r="I983" s="102" t="s">
        <v>1346</v>
      </c>
      <c r="J983" s="12">
        <v>43466</v>
      </c>
      <c r="K983" s="6" t="s">
        <v>2393</v>
      </c>
      <c r="L983" s="10" t="s">
        <v>63</v>
      </c>
      <c r="M983" s="10" t="s">
        <v>10949</v>
      </c>
      <c r="N983" s="10" t="s">
        <v>66</v>
      </c>
      <c r="O983" s="10" t="s">
        <v>91</v>
      </c>
      <c r="P983" s="178" t="s">
        <v>251</v>
      </c>
      <c r="Q983" s="66"/>
      <c r="R983" s="10">
        <v>8</v>
      </c>
      <c r="S983" s="10" t="s">
        <v>843</v>
      </c>
      <c r="T983" s="198">
        <v>121001</v>
      </c>
      <c r="U983" s="198" t="s">
        <v>232</v>
      </c>
      <c r="V983" s="198" t="s">
        <v>232</v>
      </c>
      <c r="W983" s="198" t="s">
        <v>232</v>
      </c>
      <c r="X983" s="198" t="s">
        <v>232</v>
      </c>
      <c r="Y983" s="198" t="s">
        <v>232</v>
      </c>
      <c r="Z983" s="87" t="s">
        <v>1199</v>
      </c>
      <c r="AA983" s="10"/>
    </row>
    <row r="984" spans="1:27" ht="51" x14ac:dyDescent="0.25">
      <c r="A984" s="5">
        <v>976</v>
      </c>
      <c r="B984" s="10" t="s">
        <v>130</v>
      </c>
      <c r="C984" s="10" t="s">
        <v>6845</v>
      </c>
      <c r="D984" s="10" t="s">
        <v>2394</v>
      </c>
      <c r="E984" s="10" t="s">
        <v>289</v>
      </c>
      <c r="F984" s="8" t="s">
        <v>2395</v>
      </c>
      <c r="G984" s="12">
        <v>41640</v>
      </c>
      <c r="H984" s="12">
        <v>41640</v>
      </c>
      <c r="I984" s="102" t="s">
        <v>1346</v>
      </c>
      <c r="J984" s="12" t="s">
        <v>176</v>
      </c>
      <c r="K984" s="6" t="s">
        <v>2396</v>
      </c>
      <c r="L984" s="10" t="s">
        <v>63</v>
      </c>
      <c r="M984" s="10" t="s">
        <v>10949</v>
      </c>
      <c r="N984" s="10" t="s">
        <v>66</v>
      </c>
      <c r="O984" s="10" t="s">
        <v>91</v>
      </c>
      <c r="P984" s="178" t="s">
        <v>251</v>
      </c>
      <c r="Q984" s="66"/>
      <c r="R984" s="10">
        <v>11</v>
      </c>
      <c r="S984" s="10" t="s">
        <v>576</v>
      </c>
      <c r="T984" s="198">
        <v>5841</v>
      </c>
      <c r="U984" s="198">
        <v>10864</v>
      </c>
      <c r="V984" s="198">
        <v>6527</v>
      </c>
      <c r="W984" s="198">
        <v>6592</v>
      </c>
      <c r="X984" s="198">
        <v>6592</v>
      </c>
      <c r="Y984" s="198">
        <v>6592</v>
      </c>
      <c r="Z984" s="87" t="s">
        <v>1199</v>
      </c>
      <c r="AA984" s="10"/>
    </row>
    <row r="985" spans="1:27" ht="63.75" x14ac:dyDescent="0.25">
      <c r="A985" s="5">
        <v>977</v>
      </c>
      <c r="B985" s="10" t="s">
        <v>130</v>
      </c>
      <c r="C985" s="10" t="s">
        <v>8034</v>
      </c>
      <c r="D985" s="10" t="s">
        <v>2397</v>
      </c>
      <c r="E985" s="6" t="s">
        <v>2398</v>
      </c>
      <c r="F985" s="12" t="s">
        <v>10951</v>
      </c>
      <c r="G985" s="12">
        <v>42370</v>
      </c>
      <c r="H985" s="12">
        <v>42370</v>
      </c>
      <c r="I985" s="12" t="s">
        <v>8880</v>
      </c>
      <c r="J985" s="12" t="s">
        <v>9387</v>
      </c>
      <c r="K985" s="6" t="s">
        <v>10952</v>
      </c>
      <c r="L985" s="10" t="s">
        <v>62</v>
      </c>
      <c r="M985" s="10" t="s">
        <v>10909</v>
      </c>
      <c r="N985" s="10" t="s">
        <v>66</v>
      </c>
      <c r="O985" s="10" t="s">
        <v>91</v>
      </c>
      <c r="P985" s="178" t="s">
        <v>251</v>
      </c>
      <c r="Q985" s="66"/>
      <c r="R985" s="10">
        <v>2</v>
      </c>
      <c r="S985" s="10" t="s">
        <v>224</v>
      </c>
      <c r="T985" s="198">
        <v>31192</v>
      </c>
      <c r="U985" s="198">
        <v>30301</v>
      </c>
      <c r="V985" s="198">
        <v>31000</v>
      </c>
      <c r="W985" s="198">
        <v>31000</v>
      </c>
      <c r="X985" s="198">
        <v>31000</v>
      </c>
      <c r="Y985" s="198">
        <v>31000</v>
      </c>
      <c r="Z985" s="87" t="s">
        <v>1199</v>
      </c>
      <c r="AA985" s="199" t="s">
        <v>77</v>
      </c>
    </row>
    <row r="986" spans="1:27" ht="63.75" x14ac:dyDescent="0.25">
      <c r="A986" s="5">
        <v>978</v>
      </c>
      <c r="B986" s="10" t="s">
        <v>130</v>
      </c>
      <c r="C986" s="10" t="s">
        <v>8034</v>
      </c>
      <c r="D986" s="10" t="s">
        <v>2399</v>
      </c>
      <c r="E986" s="71" t="s">
        <v>2400</v>
      </c>
      <c r="F986" s="12" t="s">
        <v>10953</v>
      </c>
      <c r="G986" s="12">
        <v>42370</v>
      </c>
      <c r="H986" s="12">
        <v>42370</v>
      </c>
      <c r="I986" s="12" t="s">
        <v>8880</v>
      </c>
      <c r="J986" s="12" t="s">
        <v>9387</v>
      </c>
      <c r="K986" s="6" t="s">
        <v>2401</v>
      </c>
      <c r="L986" s="10" t="s">
        <v>62</v>
      </c>
      <c r="M986" s="10" t="s">
        <v>10954</v>
      </c>
      <c r="N986" s="178" t="s">
        <v>66</v>
      </c>
      <c r="O986" s="10" t="s">
        <v>91</v>
      </c>
      <c r="P986" s="178" t="s">
        <v>251</v>
      </c>
      <c r="Q986" s="66"/>
      <c r="R986" s="10">
        <v>2</v>
      </c>
      <c r="S986" s="178" t="s">
        <v>224</v>
      </c>
      <c r="T986" s="198">
        <v>4773</v>
      </c>
      <c r="U986" s="198">
        <v>11107</v>
      </c>
      <c r="V986" s="198">
        <v>11200</v>
      </c>
      <c r="W986" s="198">
        <v>11500</v>
      </c>
      <c r="X986" s="198">
        <v>12000</v>
      </c>
      <c r="Y986" s="198">
        <v>13000</v>
      </c>
      <c r="Z986" s="87" t="s">
        <v>1199</v>
      </c>
      <c r="AA986" s="199" t="s">
        <v>77</v>
      </c>
    </row>
    <row r="987" spans="1:27" ht="76.5" x14ac:dyDescent="0.25">
      <c r="A987" s="5">
        <v>979</v>
      </c>
      <c r="B987" s="10" t="s">
        <v>130</v>
      </c>
      <c r="C987" s="10" t="s">
        <v>10955</v>
      </c>
      <c r="D987" s="10" t="s">
        <v>1344</v>
      </c>
      <c r="E987" s="71" t="s">
        <v>2402</v>
      </c>
      <c r="F987" s="12" t="s">
        <v>2403</v>
      </c>
      <c r="G987" s="12">
        <v>40179</v>
      </c>
      <c r="H987" s="12">
        <v>40179</v>
      </c>
      <c r="I987" s="102" t="s">
        <v>1346</v>
      </c>
      <c r="J987" s="12" t="s">
        <v>176</v>
      </c>
      <c r="K987" s="6" t="s">
        <v>10956</v>
      </c>
      <c r="L987" s="10" t="s">
        <v>62</v>
      </c>
      <c r="M987" s="10" t="s">
        <v>1870</v>
      </c>
      <c r="N987" s="178" t="s">
        <v>70</v>
      </c>
      <c r="O987" s="10" t="s">
        <v>416</v>
      </c>
      <c r="P987" s="178" t="s">
        <v>10957</v>
      </c>
      <c r="Q987" s="66" t="s">
        <v>7089</v>
      </c>
      <c r="R987" s="10">
        <v>2</v>
      </c>
      <c r="S987" s="178" t="s">
        <v>224</v>
      </c>
      <c r="T987" s="198">
        <v>15649</v>
      </c>
      <c r="U987" s="198">
        <v>10849</v>
      </c>
      <c r="V987" s="198">
        <v>20396</v>
      </c>
      <c r="W987" s="198">
        <v>20776</v>
      </c>
      <c r="X987" s="198">
        <v>20533</v>
      </c>
      <c r="Y987" s="198">
        <v>20533</v>
      </c>
      <c r="Z987" s="87" t="s">
        <v>1222</v>
      </c>
      <c r="AA987" s="199"/>
    </row>
    <row r="988" spans="1:27" ht="89.25" x14ac:dyDescent="0.25">
      <c r="A988" s="5">
        <v>980</v>
      </c>
      <c r="B988" s="10" t="s">
        <v>130</v>
      </c>
      <c r="C988" s="10" t="s">
        <v>10958</v>
      </c>
      <c r="D988" s="10" t="s">
        <v>1611</v>
      </c>
      <c r="E988" s="71" t="s">
        <v>2404</v>
      </c>
      <c r="F988" s="8" t="s">
        <v>10959</v>
      </c>
      <c r="G988" s="12">
        <v>42280</v>
      </c>
      <c r="H988" s="12">
        <v>42280</v>
      </c>
      <c r="I988" s="12" t="s">
        <v>10960</v>
      </c>
      <c r="J988" s="12">
        <v>44197</v>
      </c>
      <c r="K988" s="6" t="s">
        <v>6849</v>
      </c>
      <c r="L988" s="10" t="s">
        <v>62</v>
      </c>
      <c r="M988" s="10" t="s">
        <v>1870</v>
      </c>
      <c r="N988" s="178" t="s">
        <v>70</v>
      </c>
      <c r="O988" s="10" t="s">
        <v>1509</v>
      </c>
      <c r="P988" s="178" t="s">
        <v>519</v>
      </c>
      <c r="Q988" s="66" t="s">
        <v>7089</v>
      </c>
      <c r="R988" s="10">
        <v>2</v>
      </c>
      <c r="S988" s="178" t="s">
        <v>224</v>
      </c>
      <c r="T988" s="198">
        <v>6984</v>
      </c>
      <c r="U988" s="198">
        <v>6148</v>
      </c>
      <c r="V988" s="198">
        <v>4369</v>
      </c>
      <c r="W988" s="198" t="s">
        <v>232</v>
      </c>
      <c r="X988" s="198" t="s">
        <v>232</v>
      </c>
      <c r="Y988" s="198" t="s">
        <v>232</v>
      </c>
      <c r="Z988" s="153" t="s">
        <v>831</v>
      </c>
      <c r="AA988" s="199"/>
    </row>
    <row r="989" spans="1:27" ht="89.25" x14ac:dyDescent="0.25">
      <c r="A989" s="5">
        <v>981</v>
      </c>
      <c r="B989" s="10" t="s">
        <v>130</v>
      </c>
      <c r="C989" s="10" t="s">
        <v>10961</v>
      </c>
      <c r="D989" s="10" t="s">
        <v>1893</v>
      </c>
      <c r="E989" s="199" t="s">
        <v>10962</v>
      </c>
      <c r="F989" s="8" t="s">
        <v>10963</v>
      </c>
      <c r="G989" s="12">
        <v>42280</v>
      </c>
      <c r="H989" s="12">
        <v>42280</v>
      </c>
      <c r="I989" s="12" t="s">
        <v>10960</v>
      </c>
      <c r="J989" s="12">
        <v>44197</v>
      </c>
      <c r="K989" s="6" t="s">
        <v>6850</v>
      </c>
      <c r="L989" s="10" t="s">
        <v>62</v>
      </c>
      <c r="M989" s="10" t="s">
        <v>1870</v>
      </c>
      <c r="N989" s="178" t="s">
        <v>68</v>
      </c>
      <c r="O989" s="10" t="s">
        <v>1509</v>
      </c>
      <c r="P989" s="178" t="s">
        <v>281</v>
      </c>
      <c r="Q989" s="66"/>
      <c r="R989" s="10">
        <v>2</v>
      </c>
      <c r="S989" s="178" t="s">
        <v>224</v>
      </c>
      <c r="T989" s="198">
        <v>371</v>
      </c>
      <c r="U989" s="198">
        <v>774</v>
      </c>
      <c r="V989" s="198">
        <v>407</v>
      </c>
      <c r="W989" s="198" t="s">
        <v>232</v>
      </c>
      <c r="X989" s="198" t="s">
        <v>232</v>
      </c>
      <c r="Y989" s="198" t="s">
        <v>232</v>
      </c>
      <c r="Z989" s="153" t="s">
        <v>831</v>
      </c>
      <c r="AA989" s="199"/>
    </row>
    <row r="990" spans="1:27" ht="76.5" x14ac:dyDescent="0.25">
      <c r="A990" s="5">
        <v>982</v>
      </c>
      <c r="B990" s="10" t="s">
        <v>130</v>
      </c>
      <c r="C990" s="10" t="s">
        <v>10964</v>
      </c>
      <c r="D990" s="6" t="s">
        <v>1775</v>
      </c>
      <c r="E990" s="71" t="s">
        <v>2405</v>
      </c>
      <c r="F990" s="12" t="s">
        <v>370</v>
      </c>
      <c r="G990" s="12">
        <v>39691</v>
      </c>
      <c r="H990" s="12">
        <v>39448</v>
      </c>
      <c r="I990" s="102" t="s">
        <v>1346</v>
      </c>
      <c r="J990" s="12" t="s">
        <v>176</v>
      </c>
      <c r="K990" s="6" t="s">
        <v>2406</v>
      </c>
      <c r="L990" s="10" t="s">
        <v>87</v>
      </c>
      <c r="M990" s="10" t="s">
        <v>10965</v>
      </c>
      <c r="N990" s="178" t="s">
        <v>94</v>
      </c>
      <c r="O990" s="10" t="s">
        <v>91</v>
      </c>
      <c r="P990" s="178" t="s">
        <v>600</v>
      </c>
      <c r="Q990" s="66"/>
      <c r="R990" s="11">
        <v>10</v>
      </c>
      <c r="S990" s="178" t="s">
        <v>219</v>
      </c>
      <c r="T990" s="198">
        <v>30819</v>
      </c>
      <c r="U990" s="198">
        <v>31699</v>
      </c>
      <c r="V990" s="198">
        <v>37014</v>
      </c>
      <c r="W990" s="198">
        <v>38619</v>
      </c>
      <c r="X990" s="198">
        <v>40326</v>
      </c>
      <c r="Y990" s="198">
        <v>40326</v>
      </c>
      <c r="Z990" s="152" t="s">
        <v>226</v>
      </c>
      <c r="AA990" s="199"/>
    </row>
    <row r="991" spans="1:27" ht="51" x14ac:dyDescent="0.25">
      <c r="A991" s="5">
        <v>983</v>
      </c>
      <c r="B991" s="10" t="s">
        <v>130</v>
      </c>
      <c r="C991" s="10" t="s">
        <v>10966</v>
      </c>
      <c r="D991" s="10" t="s">
        <v>1784</v>
      </c>
      <c r="E991" s="199" t="s">
        <v>6852</v>
      </c>
      <c r="F991" s="8" t="s">
        <v>6851</v>
      </c>
      <c r="G991" s="12">
        <v>41640</v>
      </c>
      <c r="H991" s="12">
        <v>41640</v>
      </c>
      <c r="I991" s="102" t="s">
        <v>1346</v>
      </c>
      <c r="J991" s="12" t="s">
        <v>176</v>
      </c>
      <c r="K991" s="6" t="s">
        <v>2407</v>
      </c>
      <c r="L991" s="10" t="s">
        <v>87</v>
      </c>
      <c r="M991" s="10" t="s">
        <v>10967</v>
      </c>
      <c r="N991" s="178" t="s">
        <v>94</v>
      </c>
      <c r="O991" s="10" t="s">
        <v>91</v>
      </c>
      <c r="P991" s="178" t="s">
        <v>600</v>
      </c>
      <c r="Q991" s="66"/>
      <c r="R991" s="11">
        <v>10</v>
      </c>
      <c r="S991" s="178" t="s">
        <v>219</v>
      </c>
      <c r="T991" s="198">
        <v>0</v>
      </c>
      <c r="U991" s="198">
        <v>0</v>
      </c>
      <c r="V991" s="198">
        <v>0</v>
      </c>
      <c r="W991" s="198">
        <v>0</v>
      </c>
      <c r="X991" s="198">
        <v>0</v>
      </c>
      <c r="Y991" s="198">
        <v>0</v>
      </c>
      <c r="Z991" s="87" t="s">
        <v>1199</v>
      </c>
      <c r="AA991" s="199"/>
    </row>
    <row r="992" spans="1:27" ht="51" x14ac:dyDescent="0.25">
      <c r="A992" s="5">
        <v>984</v>
      </c>
      <c r="B992" s="10" t="s">
        <v>130</v>
      </c>
      <c r="C992" s="10" t="s">
        <v>10968</v>
      </c>
      <c r="D992" s="10" t="s">
        <v>1786</v>
      </c>
      <c r="E992" s="6" t="s">
        <v>2408</v>
      </c>
      <c r="F992" s="8" t="s">
        <v>2409</v>
      </c>
      <c r="G992" s="12">
        <v>42370</v>
      </c>
      <c r="H992" s="12">
        <v>42370</v>
      </c>
      <c r="I992" s="12" t="s">
        <v>2410</v>
      </c>
      <c r="J992" s="12" t="s">
        <v>9387</v>
      </c>
      <c r="K992" s="6" t="s">
        <v>6847</v>
      </c>
      <c r="L992" s="10" t="s">
        <v>62</v>
      </c>
      <c r="M992" s="10" t="s">
        <v>10909</v>
      </c>
      <c r="N992" s="178" t="s">
        <v>94</v>
      </c>
      <c r="O992" s="10" t="s">
        <v>91</v>
      </c>
      <c r="P992" s="178" t="s">
        <v>600</v>
      </c>
      <c r="Q992" s="66"/>
      <c r="R992" s="11">
        <v>2</v>
      </c>
      <c r="S992" s="178" t="s">
        <v>224</v>
      </c>
      <c r="T992" s="198">
        <v>0</v>
      </c>
      <c r="U992" s="198">
        <v>0</v>
      </c>
      <c r="V992" s="198">
        <v>0</v>
      </c>
      <c r="W992" s="198">
        <v>44</v>
      </c>
      <c r="X992" s="198">
        <v>44</v>
      </c>
      <c r="Y992" s="198">
        <v>44</v>
      </c>
      <c r="Z992" s="87" t="s">
        <v>1199</v>
      </c>
      <c r="AA992" s="199" t="s">
        <v>77</v>
      </c>
    </row>
    <row r="993" spans="1:27" ht="51" x14ac:dyDescent="0.25">
      <c r="A993" s="5">
        <v>985</v>
      </c>
      <c r="B993" s="10" t="s">
        <v>130</v>
      </c>
      <c r="C993" s="11" t="s">
        <v>10969</v>
      </c>
      <c r="D993" s="11" t="s">
        <v>2411</v>
      </c>
      <c r="E993" s="11" t="s">
        <v>289</v>
      </c>
      <c r="F993" s="8" t="s">
        <v>2412</v>
      </c>
      <c r="G993" s="12">
        <v>43249</v>
      </c>
      <c r="H993" s="12">
        <v>43101</v>
      </c>
      <c r="I993" s="12" t="s">
        <v>10970</v>
      </c>
      <c r="J993" s="12">
        <v>44562</v>
      </c>
      <c r="K993" s="6" t="s">
        <v>2413</v>
      </c>
      <c r="L993" s="10" t="s">
        <v>62</v>
      </c>
      <c r="M993" s="10" t="s">
        <v>10971</v>
      </c>
      <c r="N993" s="178" t="s">
        <v>66</v>
      </c>
      <c r="O993" s="10" t="s">
        <v>91</v>
      </c>
      <c r="P993" s="178" t="s">
        <v>251</v>
      </c>
      <c r="Q993" s="66"/>
      <c r="R993" s="11">
        <v>5</v>
      </c>
      <c r="S993" s="178" t="s">
        <v>240</v>
      </c>
      <c r="T993" s="198">
        <v>0</v>
      </c>
      <c r="U993" s="198">
        <v>118641</v>
      </c>
      <c r="V993" s="198">
        <v>116000</v>
      </c>
      <c r="W993" s="198">
        <v>100000</v>
      </c>
      <c r="X993" s="198" t="s">
        <v>232</v>
      </c>
      <c r="Y993" s="198" t="s">
        <v>232</v>
      </c>
      <c r="Z993" s="87" t="s">
        <v>1199</v>
      </c>
      <c r="AA993" s="199"/>
    </row>
    <row r="994" spans="1:27" ht="89.25" x14ac:dyDescent="0.25">
      <c r="A994" s="5">
        <v>986</v>
      </c>
      <c r="B994" s="10" t="s">
        <v>130</v>
      </c>
      <c r="C994" s="11" t="s">
        <v>10972</v>
      </c>
      <c r="D994" s="11" t="s">
        <v>2414</v>
      </c>
      <c r="E994" s="7" t="s">
        <v>2415</v>
      </c>
      <c r="F994" s="8" t="s">
        <v>2416</v>
      </c>
      <c r="G994" s="12">
        <v>43101</v>
      </c>
      <c r="H994" s="12">
        <v>43101</v>
      </c>
      <c r="I994" s="12" t="s">
        <v>10973</v>
      </c>
      <c r="J994" s="12">
        <v>44562</v>
      </c>
      <c r="K994" s="6" t="s">
        <v>10974</v>
      </c>
      <c r="L994" s="10" t="s">
        <v>62</v>
      </c>
      <c r="M994" s="10" t="s">
        <v>10975</v>
      </c>
      <c r="N994" s="178" t="s">
        <v>66</v>
      </c>
      <c r="O994" s="10" t="s">
        <v>416</v>
      </c>
      <c r="P994" s="178" t="s">
        <v>6846</v>
      </c>
      <c r="Q994" s="66"/>
      <c r="R994" s="11">
        <v>2</v>
      </c>
      <c r="S994" s="178" t="s">
        <v>224</v>
      </c>
      <c r="T994" s="198">
        <v>3707785</v>
      </c>
      <c r="U994" s="198">
        <v>2996476</v>
      </c>
      <c r="V994" s="198">
        <v>2100000</v>
      </c>
      <c r="W994" s="198">
        <v>1050000</v>
      </c>
      <c r="X994" s="198" t="s">
        <v>232</v>
      </c>
      <c r="Y994" s="198" t="s">
        <v>232</v>
      </c>
      <c r="Z994" s="87" t="s">
        <v>1199</v>
      </c>
      <c r="AA994" s="199"/>
    </row>
    <row r="995" spans="1:27" ht="89.25" x14ac:dyDescent="0.25">
      <c r="A995" s="5">
        <v>987</v>
      </c>
      <c r="B995" s="10" t="s">
        <v>130</v>
      </c>
      <c r="C995" s="11" t="s">
        <v>10972</v>
      </c>
      <c r="D995" s="10" t="s">
        <v>2414</v>
      </c>
      <c r="E995" s="6" t="s">
        <v>2417</v>
      </c>
      <c r="F995" s="8" t="s">
        <v>2418</v>
      </c>
      <c r="G995" s="12">
        <v>42947</v>
      </c>
      <c r="H995" s="12">
        <v>43101</v>
      </c>
      <c r="I995" s="12" t="s">
        <v>10973</v>
      </c>
      <c r="J995" s="12">
        <v>43466</v>
      </c>
      <c r="K995" s="6" t="s">
        <v>10976</v>
      </c>
      <c r="L995" s="10" t="s">
        <v>62</v>
      </c>
      <c r="M995" s="10" t="s">
        <v>10975</v>
      </c>
      <c r="N995" s="178" t="s">
        <v>66</v>
      </c>
      <c r="O995" s="10" t="s">
        <v>416</v>
      </c>
      <c r="P995" s="178" t="s">
        <v>6846</v>
      </c>
      <c r="Q995" s="66"/>
      <c r="R995" s="11">
        <v>2</v>
      </c>
      <c r="S995" s="178" t="s">
        <v>224</v>
      </c>
      <c r="T995" s="198">
        <v>0</v>
      </c>
      <c r="U995" s="198" t="s">
        <v>232</v>
      </c>
      <c r="V995" s="198" t="s">
        <v>232</v>
      </c>
      <c r="W995" s="198" t="s">
        <v>232</v>
      </c>
      <c r="X995" s="198" t="s">
        <v>232</v>
      </c>
      <c r="Y995" s="198" t="s">
        <v>232</v>
      </c>
      <c r="Z995" s="87" t="s">
        <v>1199</v>
      </c>
      <c r="AA995" s="199"/>
    </row>
    <row r="996" spans="1:27" ht="89.25" x14ac:dyDescent="0.25">
      <c r="A996" s="5">
        <v>988</v>
      </c>
      <c r="B996" s="10" t="s">
        <v>130</v>
      </c>
      <c r="C996" s="10" t="s">
        <v>10977</v>
      </c>
      <c r="D996" s="10" t="s">
        <v>2419</v>
      </c>
      <c r="E996" s="6" t="s">
        <v>10978</v>
      </c>
      <c r="F996" s="8" t="s">
        <v>2420</v>
      </c>
      <c r="G996" s="12">
        <v>43060</v>
      </c>
      <c r="H996" s="12">
        <v>43101</v>
      </c>
      <c r="I996" s="12" t="s">
        <v>8087</v>
      </c>
      <c r="J996" s="12">
        <v>44927</v>
      </c>
      <c r="K996" s="6" t="s">
        <v>10979</v>
      </c>
      <c r="L996" s="10" t="s">
        <v>62</v>
      </c>
      <c r="M996" s="10" t="s">
        <v>10909</v>
      </c>
      <c r="N996" s="6" t="s">
        <v>95</v>
      </c>
      <c r="O996" s="10" t="s">
        <v>416</v>
      </c>
      <c r="P996" s="178" t="s">
        <v>218</v>
      </c>
      <c r="Q996" s="66"/>
      <c r="R996" s="11">
        <v>2</v>
      </c>
      <c r="S996" s="178" t="s">
        <v>224</v>
      </c>
      <c r="T996" s="198">
        <v>0</v>
      </c>
      <c r="U996" s="198">
        <v>0</v>
      </c>
      <c r="V996" s="198">
        <v>0</v>
      </c>
      <c r="W996" s="198">
        <v>0</v>
      </c>
      <c r="X996" s="198">
        <v>0</v>
      </c>
      <c r="Y996" s="220" t="s">
        <v>232</v>
      </c>
      <c r="Z996" s="87" t="s">
        <v>1199</v>
      </c>
      <c r="AA996" s="199"/>
    </row>
    <row r="997" spans="1:27" ht="51" x14ac:dyDescent="0.25">
      <c r="A997" s="5">
        <v>989</v>
      </c>
      <c r="B997" s="10" t="s">
        <v>130</v>
      </c>
      <c r="C997" s="10" t="s">
        <v>10980</v>
      </c>
      <c r="D997" s="10" t="s">
        <v>1267</v>
      </c>
      <c r="E997" s="11" t="s">
        <v>289</v>
      </c>
      <c r="F997" s="8" t="s">
        <v>2421</v>
      </c>
      <c r="G997" s="12">
        <v>43661</v>
      </c>
      <c r="H997" s="12">
        <v>43466</v>
      </c>
      <c r="I997" s="102" t="s">
        <v>1346</v>
      </c>
      <c r="J997" s="12" t="s">
        <v>176</v>
      </c>
      <c r="K997" s="6" t="s">
        <v>10981</v>
      </c>
      <c r="L997" s="10" t="s">
        <v>63</v>
      </c>
      <c r="M997" s="10" t="s">
        <v>10949</v>
      </c>
      <c r="N997" s="10" t="s">
        <v>66</v>
      </c>
      <c r="O997" s="10" t="s">
        <v>91</v>
      </c>
      <c r="P997" s="10" t="s">
        <v>7445</v>
      </c>
      <c r="Q997" s="66"/>
      <c r="R997" s="10">
        <v>3</v>
      </c>
      <c r="S997" s="10" t="s">
        <v>256</v>
      </c>
      <c r="T997" s="198" t="s">
        <v>232</v>
      </c>
      <c r="U997" s="198">
        <v>139332</v>
      </c>
      <c r="V997" s="198">
        <v>150000</v>
      </c>
      <c r="W997" s="198">
        <v>165000</v>
      </c>
      <c r="X997" s="198">
        <v>170000</v>
      </c>
      <c r="Y997" s="198">
        <v>175000</v>
      </c>
      <c r="Z997" s="87" t="s">
        <v>1199</v>
      </c>
      <c r="AA997" s="10"/>
    </row>
    <row r="998" spans="1:27" ht="51" x14ac:dyDescent="0.25">
      <c r="A998" s="5">
        <v>990</v>
      </c>
      <c r="B998" s="10" t="s">
        <v>130</v>
      </c>
      <c r="C998" s="10" t="s">
        <v>10982</v>
      </c>
      <c r="D998" s="10" t="s">
        <v>2422</v>
      </c>
      <c r="E998" s="71" t="s">
        <v>2405</v>
      </c>
      <c r="F998" s="12" t="s">
        <v>5079</v>
      </c>
      <c r="G998" s="12">
        <v>43619</v>
      </c>
      <c r="H998" s="12">
        <v>43466</v>
      </c>
      <c r="I998" s="102" t="s">
        <v>1346</v>
      </c>
      <c r="J998" s="12" t="s">
        <v>176</v>
      </c>
      <c r="K998" s="6" t="s">
        <v>10983</v>
      </c>
      <c r="L998" s="10" t="s">
        <v>87</v>
      </c>
      <c r="M998" s="10" t="s">
        <v>10965</v>
      </c>
      <c r="N998" s="178" t="s">
        <v>94</v>
      </c>
      <c r="O998" s="10" t="s">
        <v>91</v>
      </c>
      <c r="P998" s="178" t="s">
        <v>600</v>
      </c>
      <c r="Q998" s="66"/>
      <c r="R998" s="11">
        <v>10</v>
      </c>
      <c r="S998" s="178" t="s">
        <v>219</v>
      </c>
      <c r="T998" s="198" t="s">
        <v>232</v>
      </c>
      <c r="U998" s="198">
        <v>91</v>
      </c>
      <c r="V998" s="198">
        <v>91</v>
      </c>
      <c r="W998" s="198">
        <v>91</v>
      </c>
      <c r="X998" s="198">
        <v>91</v>
      </c>
      <c r="Y998" s="198">
        <v>91</v>
      </c>
      <c r="Z998" s="152" t="s">
        <v>226</v>
      </c>
      <c r="AA998" s="199"/>
    </row>
    <row r="999" spans="1:27" ht="89.25" x14ac:dyDescent="0.25">
      <c r="A999" s="5">
        <v>991</v>
      </c>
      <c r="B999" s="10" t="s">
        <v>130</v>
      </c>
      <c r="C999" s="10" t="s">
        <v>10984</v>
      </c>
      <c r="D999" s="10" t="s">
        <v>2423</v>
      </c>
      <c r="E999" s="12" t="s">
        <v>10985</v>
      </c>
      <c r="F999" s="12" t="s">
        <v>2454</v>
      </c>
      <c r="G999" s="12">
        <v>43466</v>
      </c>
      <c r="H999" s="12">
        <v>43466</v>
      </c>
      <c r="I999" s="12" t="s">
        <v>8881</v>
      </c>
      <c r="J999" s="12" t="s">
        <v>176</v>
      </c>
      <c r="K999" s="10" t="s">
        <v>10986</v>
      </c>
      <c r="L999" s="10" t="s">
        <v>62</v>
      </c>
      <c r="M999" s="10" t="s">
        <v>10909</v>
      </c>
      <c r="N999" s="6" t="s">
        <v>95</v>
      </c>
      <c r="O999" s="10" t="s">
        <v>416</v>
      </c>
      <c r="P999" s="176" t="s">
        <v>239</v>
      </c>
      <c r="Q999" s="66"/>
      <c r="R999" s="10">
        <v>2</v>
      </c>
      <c r="S999" s="10" t="s">
        <v>224</v>
      </c>
      <c r="T999" s="198" t="s">
        <v>232</v>
      </c>
      <c r="U999" s="200">
        <v>0</v>
      </c>
      <c r="V999" s="200">
        <v>0</v>
      </c>
      <c r="W999" s="200">
        <v>0</v>
      </c>
      <c r="X999" s="200">
        <v>0</v>
      </c>
      <c r="Y999" s="200">
        <v>0</v>
      </c>
      <c r="Z999" s="87" t="s">
        <v>1199</v>
      </c>
      <c r="AA999" s="148" t="s">
        <v>76</v>
      </c>
    </row>
    <row r="1000" spans="1:27" ht="51" x14ac:dyDescent="0.25">
      <c r="A1000" s="5">
        <v>992</v>
      </c>
      <c r="B1000" s="10" t="s">
        <v>130</v>
      </c>
      <c r="C1000" s="10" t="s">
        <v>10987</v>
      </c>
      <c r="D1000" s="77" t="s">
        <v>2424</v>
      </c>
      <c r="E1000" s="12" t="s">
        <v>10988</v>
      </c>
      <c r="F1000" s="12" t="s">
        <v>10989</v>
      </c>
      <c r="G1000" s="12">
        <v>43101</v>
      </c>
      <c r="H1000" s="12">
        <v>43101</v>
      </c>
      <c r="I1000" s="12" t="s">
        <v>10990</v>
      </c>
      <c r="J1000" s="12" t="s">
        <v>176</v>
      </c>
      <c r="K1000" s="10" t="s">
        <v>10991</v>
      </c>
      <c r="L1000" s="77" t="s">
        <v>62</v>
      </c>
      <c r="M1000" s="10" t="s">
        <v>10909</v>
      </c>
      <c r="N1000" s="10" t="s">
        <v>66</v>
      </c>
      <c r="O1000" s="10" t="s">
        <v>416</v>
      </c>
      <c r="P1000" s="178" t="s">
        <v>6848</v>
      </c>
      <c r="Q1000" s="66"/>
      <c r="R1000" s="10">
        <v>2</v>
      </c>
      <c r="S1000" s="10" t="s">
        <v>224</v>
      </c>
      <c r="T1000" s="200">
        <v>11293</v>
      </c>
      <c r="U1000" s="200">
        <v>6334</v>
      </c>
      <c r="V1000" s="200">
        <v>6300</v>
      </c>
      <c r="W1000" s="200" t="s">
        <v>232</v>
      </c>
      <c r="X1000" s="200" t="s">
        <v>232</v>
      </c>
      <c r="Y1000" s="200" t="s">
        <v>232</v>
      </c>
      <c r="Z1000" s="87" t="s">
        <v>1199</v>
      </c>
      <c r="AA1000" s="77"/>
    </row>
    <row r="1001" spans="1:27" ht="51" x14ac:dyDescent="0.25">
      <c r="A1001" s="5">
        <v>993</v>
      </c>
      <c r="B1001" s="6" t="s">
        <v>131</v>
      </c>
      <c r="C1001" s="1" t="s">
        <v>10992</v>
      </c>
      <c r="D1001" s="147" t="s">
        <v>2426</v>
      </c>
      <c r="E1001" s="147" t="s">
        <v>2427</v>
      </c>
      <c r="F1001" s="147" t="s">
        <v>2428</v>
      </c>
      <c r="G1001" s="37">
        <v>41268</v>
      </c>
      <c r="H1001" s="37">
        <v>41275</v>
      </c>
      <c r="I1001" s="102" t="s">
        <v>1346</v>
      </c>
      <c r="J1001" s="37" t="s">
        <v>176</v>
      </c>
      <c r="K1001" s="147" t="s">
        <v>2429</v>
      </c>
      <c r="L1001" s="6" t="s">
        <v>62</v>
      </c>
      <c r="M1001" s="147" t="s">
        <v>8846</v>
      </c>
      <c r="N1001" s="6" t="s">
        <v>66</v>
      </c>
      <c r="O1001" s="6" t="s">
        <v>92</v>
      </c>
      <c r="P1001" s="147" t="s">
        <v>251</v>
      </c>
      <c r="Q1001" s="50"/>
      <c r="R1001" s="38" t="s">
        <v>36</v>
      </c>
      <c r="S1001" s="6" t="s">
        <v>240</v>
      </c>
      <c r="T1001" s="187">
        <v>829</v>
      </c>
      <c r="U1001" s="186">
        <v>796</v>
      </c>
      <c r="V1001" s="186">
        <v>750</v>
      </c>
      <c r="W1001" s="186">
        <v>700</v>
      </c>
      <c r="X1001" s="186">
        <v>630</v>
      </c>
      <c r="Y1001" s="187">
        <v>610</v>
      </c>
      <c r="Z1001" s="246" t="s">
        <v>72</v>
      </c>
      <c r="AA1001" s="148"/>
    </row>
    <row r="1002" spans="1:27" ht="191.25" x14ac:dyDescent="0.25">
      <c r="A1002" s="5">
        <v>994</v>
      </c>
      <c r="B1002" s="1" t="s">
        <v>131</v>
      </c>
      <c r="C1002" s="1" t="s">
        <v>10993</v>
      </c>
      <c r="D1002" s="184" t="s">
        <v>927</v>
      </c>
      <c r="E1002" s="147" t="s">
        <v>2431</v>
      </c>
      <c r="F1002" s="147" t="s">
        <v>2432</v>
      </c>
      <c r="G1002" s="37">
        <v>39448</v>
      </c>
      <c r="H1002" s="37">
        <v>39448</v>
      </c>
      <c r="I1002" s="37" t="s">
        <v>2433</v>
      </c>
      <c r="J1002" s="37">
        <v>43831</v>
      </c>
      <c r="K1002" s="147" t="s">
        <v>10994</v>
      </c>
      <c r="L1002" s="147" t="s">
        <v>62</v>
      </c>
      <c r="M1002" s="147" t="s">
        <v>8846</v>
      </c>
      <c r="N1002" s="147" t="s">
        <v>66</v>
      </c>
      <c r="O1002" s="147" t="s">
        <v>88</v>
      </c>
      <c r="P1002" s="147" t="s">
        <v>10995</v>
      </c>
      <c r="Q1002" s="51"/>
      <c r="R1002" s="147" t="s">
        <v>21</v>
      </c>
      <c r="S1002" s="1" t="s">
        <v>224</v>
      </c>
      <c r="T1002" s="187">
        <v>0</v>
      </c>
      <c r="U1002" s="187">
        <v>0</v>
      </c>
      <c r="V1002" s="187" t="s">
        <v>232</v>
      </c>
      <c r="W1002" s="187" t="s">
        <v>232</v>
      </c>
      <c r="X1002" s="187" t="s">
        <v>232</v>
      </c>
      <c r="Y1002" s="187" t="s">
        <v>232</v>
      </c>
      <c r="Z1002" s="87" t="s">
        <v>1199</v>
      </c>
      <c r="AA1002" s="148"/>
    </row>
    <row r="1003" spans="1:27" ht="191.25" x14ac:dyDescent="0.25">
      <c r="A1003" s="5">
        <v>995</v>
      </c>
      <c r="B1003" s="1" t="s">
        <v>131</v>
      </c>
      <c r="C1003" s="1" t="s">
        <v>10996</v>
      </c>
      <c r="D1003" s="184" t="s">
        <v>2434</v>
      </c>
      <c r="E1003" s="147" t="s">
        <v>2431</v>
      </c>
      <c r="F1003" s="147" t="s">
        <v>2435</v>
      </c>
      <c r="G1003" s="37">
        <v>40909</v>
      </c>
      <c r="H1003" s="37">
        <v>40909</v>
      </c>
      <c r="I1003" s="37" t="s">
        <v>2433</v>
      </c>
      <c r="J1003" s="37" t="s">
        <v>176</v>
      </c>
      <c r="K1003" s="147" t="s">
        <v>10997</v>
      </c>
      <c r="L1003" s="147" t="s">
        <v>62</v>
      </c>
      <c r="M1003" s="147" t="s">
        <v>8846</v>
      </c>
      <c r="N1003" s="147" t="s">
        <v>66</v>
      </c>
      <c r="O1003" s="147" t="s">
        <v>88</v>
      </c>
      <c r="P1003" s="147" t="s">
        <v>10995</v>
      </c>
      <c r="Q1003" s="51"/>
      <c r="R1003" s="147" t="s">
        <v>55</v>
      </c>
      <c r="S1003" s="1" t="s">
        <v>2265</v>
      </c>
      <c r="T1003" s="187">
        <v>74086</v>
      </c>
      <c r="U1003" s="186">
        <v>56383</v>
      </c>
      <c r="V1003" s="186">
        <v>54500</v>
      </c>
      <c r="W1003" s="186">
        <v>53600</v>
      </c>
      <c r="X1003" s="186">
        <v>52700</v>
      </c>
      <c r="Y1003" s="187">
        <v>51000</v>
      </c>
      <c r="Z1003" s="87" t="s">
        <v>1199</v>
      </c>
      <c r="AA1003" s="148"/>
    </row>
    <row r="1004" spans="1:27" ht="191.25" x14ac:dyDescent="0.25">
      <c r="A1004" s="5">
        <v>996</v>
      </c>
      <c r="B1004" s="1" t="s">
        <v>131</v>
      </c>
      <c r="C1004" s="1" t="s">
        <v>10996</v>
      </c>
      <c r="D1004" s="184" t="s">
        <v>2436</v>
      </c>
      <c r="E1004" s="147" t="s">
        <v>2431</v>
      </c>
      <c r="F1004" s="147" t="s">
        <v>2437</v>
      </c>
      <c r="G1004" s="37">
        <v>40909</v>
      </c>
      <c r="H1004" s="37">
        <v>40909</v>
      </c>
      <c r="I1004" s="37" t="s">
        <v>2433</v>
      </c>
      <c r="J1004" s="37" t="s">
        <v>176</v>
      </c>
      <c r="K1004" s="147" t="s">
        <v>10998</v>
      </c>
      <c r="L1004" s="147" t="s">
        <v>62</v>
      </c>
      <c r="M1004" s="147" t="s">
        <v>8846</v>
      </c>
      <c r="N1004" s="147" t="s">
        <v>66</v>
      </c>
      <c r="O1004" s="147" t="s">
        <v>88</v>
      </c>
      <c r="P1004" s="147" t="s">
        <v>10995</v>
      </c>
      <c r="Q1004" s="51"/>
      <c r="R1004" s="147" t="s">
        <v>21</v>
      </c>
      <c r="S1004" s="1" t="s">
        <v>224</v>
      </c>
      <c r="T1004" s="186">
        <v>148176</v>
      </c>
      <c r="U1004" s="186">
        <v>81750</v>
      </c>
      <c r="V1004" s="186">
        <v>98500</v>
      </c>
      <c r="W1004" s="186">
        <v>95000</v>
      </c>
      <c r="X1004" s="186">
        <v>92000</v>
      </c>
      <c r="Y1004" s="187">
        <v>90000</v>
      </c>
      <c r="Z1004" s="87" t="s">
        <v>1199</v>
      </c>
      <c r="AA1004" s="148"/>
    </row>
    <row r="1005" spans="1:27" ht="51" x14ac:dyDescent="0.25">
      <c r="A1005" s="5">
        <v>997</v>
      </c>
      <c r="B1005" s="1" t="s">
        <v>131</v>
      </c>
      <c r="C1005" s="1" t="s">
        <v>10999</v>
      </c>
      <c r="D1005" s="184" t="s">
        <v>2438</v>
      </c>
      <c r="E1005" s="147" t="s">
        <v>2439</v>
      </c>
      <c r="F1005" s="147" t="s">
        <v>2440</v>
      </c>
      <c r="G1005" s="37">
        <v>42370</v>
      </c>
      <c r="H1005" s="37">
        <v>42370</v>
      </c>
      <c r="I1005" s="102" t="s">
        <v>1346</v>
      </c>
      <c r="J1005" s="37" t="s">
        <v>176</v>
      </c>
      <c r="K1005" s="147" t="s">
        <v>2441</v>
      </c>
      <c r="L1005" s="147" t="s">
        <v>62</v>
      </c>
      <c r="M1005" s="147" t="s">
        <v>8846</v>
      </c>
      <c r="N1005" s="147" t="s">
        <v>66</v>
      </c>
      <c r="O1005" s="147" t="s">
        <v>88</v>
      </c>
      <c r="P1005" s="147" t="s">
        <v>1051</v>
      </c>
      <c r="Q1005" s="51"/>
      <c r="R1005" s="147" t="s">
        <v>36</v>
      </c>
      <c r="S1005" s="1" t="s">
        <v>240</v>
      </c>
      <c r="T1005" s="186">
        <v>4107</v>
      </c>
      <c r="U1005" s="186">
        <v>3147</v>
      </c>
      <c r="V1005" s="186">
        <v>4580</v>
      </c>
      <c r="W1005" s="186">
        <v>4600</v>
      </c>
      <c r="X1005" s="186">
        <v>4650</v>
      </c>
      <c r="Y1005" s="187">
        <v>4700</v>
      </c>
      <c r="Z1005" s="87" t="s">
        <v>1199</v>
      </c>
      <c r="AA1005" s="148"/>
    </row>
    <row r="1006" spans="1:27" ht="76.5" x14ac:dyDescent="0.25">
      <c r="A1006" s="5">
        <v>998</v>
      </c>
      <c r="B1006" s="1" t="s">
        <v>131</v>
      </c>
      <c r="C1006" s="1" t="s">
        <v>11000</v>
      </c>
      <c r="D1006" s="184" t="s">
        <v>2442</v>
      </c>
      <c r="E1006" s="147" t="s">
        <v>8868</v>
      </c>
      <c r="F1006" s="147" t="s">
        <v>556</v>
      </c>
      <c r="G1006" s="37">
        <v>43214</v>
      </c>
      <c r="H1006" s="37">
        <v>43101</v>
      </c>
      <c r="I1006" s="37" t="s">
        <v>316</v>
      </c>
      <c r="J1006" s="37" t="s">
        <v>9108</v>
      </c>
      <c r="K1006" s="147" t="s">
        <v>11001</v>
      </c>
      <c r="L1006" s="147" t="s">
        <v>62</v>
      </c>
      <c r="M1006" s="147" t="s">
        <v>8846</v>
      </c>
      <c r="N1006" s="147" t="s">
        <v>66</v>
      </c>
      <c r="O1006" s="147" t="s">
        <v>88</v>
      </c>
      <c r="P1006" s="147" t="s">
        <v>2856</v>
      </c>
      <c r="Q1006" s="38" t="s">
        <v>8577</v>
      </c>
      <c r="R1006" s="147" t="s">
        <v>21</v>
      </c>
      <c r="S1006" s="1" t="s">
        <v>224</v>
      </c>
      <c r="T1006" s="187">
        <v>0</v>
      </c>
      <c r="U1006" s="186">
        <v>1672</v>
      </c>
      <c r="V1006" s="186">
        <v>4200</v>
      </c>
      <c r="W1006" s="186">
        <v>5300</v>
      </c>
      <c r="X1006" s="186">
        <v>7800</v>
      </c>
      <c r="Y1006" s="187">
        <v>8600</v>
      </c>
      <c r="Z1006" s="87" t="s">
        <v>1199</v>
      </c>
      <c r="AA1006" s="148" t="s">
        <v>80</v>
      </c>
    </row>
    <row r="1007" spans="1:27" ht="51" x14ac:dyDescent="0.25">
      <c r="A1007" s="5">
        <v>999</v>
      </c>
      <c r="B1007" s="1" t="s">
        <v>131</v>
      </c>
      <c r="C1007" s="1" t="s">
        <v>11002</v>
      </c>
      <c r="D1007" s="184" t="s">
        <v>2443</v>
      </c>
      <c r="E1007" s="147" t="s">
        <v>8849</v>
      </c>
      <c r="F1007" s="147" t="s">
        <v>2444</v>
      </c>
      <c r="G1007" s="37">
        <v>43286</v>
      </c>
      <c r="H1007" s="37">
        <v>43101</v>
      </c>
      <c r="I1007" s="37" t="s">
        <v>917</v>
      </c>
      <c r="J1007" s="37" t="s">
        <v>176</v>
      </c>
      <c r="K1007" s="147" t="s">
        <v>11003</v>
      </c>
      <c r="L1007" s="147" t="s">
        <v>62</v>
      </c>
      <c r="M1007" s="147" t="s">
        <v>8846</v>
      </c>
      <c r="N1007" s="147" t="s">
        <v>66</v>
      </c>
      <c r="O1007" s="147" t="s">
        <v>88</v>
      </c>
      <c r="P1007" s="147" t="s">
        <v>8874</v>
      </c>
      <c r="Q1007" s="51"/>
      <c r="R1007" s="147" t="s">
        <v>21</v>
      </c>
      <c r="S1007" s="1" t="s">
        <v>224</v>
      </c>
      <c r="T1007" s="187">
        <v>0</v>
      </c>
      <c r="U1007" s="187"/>
      <c r="V1007" s="187"/>
      <c r="W1007" s="187"/>
      <c r="X1007" s="187">
        <v>0</v>
      </c>
      <c r="Y1007" s="187">
        <v>0</v>
      </c>
      <c r="Z1007" s="87" t="s">
        <v>1199</v>
      </c>
      <c r="AA1007" s="148" t="s">
        <v>75</v>
      </c>
    </row>
    <row r="1008" spans="1:27" ht="38.25" x14ac:dyDescent="0.25">
      <c r="A1008" s="5">
        <v>1000</v>
      </c>
      <c r="B1008" s="1" t="s">
        <v>131</v>
      </c>
      <c r="C1008" s="1" t="s">
        <v>2445</v>
      </c>
      <c r="D1008" s="184" t="s">
        <v>612</v>
      </c>
      <c r="E1008" s="147" t="s">
        <v>2446</v>
      </c>
      <c r="F1008" s="147" t="s">
        <v>2447</v>
      </c>
      <c r="G1008" s="37">
        <v>39448</v>
      </c>
      <c r="H1008" s="37">
        <v>39448</v>
      </c>
      <c r="I1008" s="102" t="s">
        <v>1346</v>
      </c>
      <c r="J1008" s="37" t="s">
        <v>176</v>
      </c>
      <c r="K1008" s="147" t="s">
        <v>2448</v>
      </c>
      <c r="L1008" s="147" t="s">
        <v>87</v>
      </c>
      <c r="M1008" s="147" t="s">
        <v>5045</v>
      </c>
      <c r="N1008" s="147" t="s">
        <v>95</v>
      </c>
      <c r="O1008" s="147" t="s">
        <v>88</v>
      </c>
      <c r="P1008" s="147" t="s">
        <v>1522</v>
      </c>
      <c r="Q1008" s="51"/>
      <c r="R1008" s="147" t="s">
        <v>43</v>
      </c>
      <c r="S1008" s="1" t="s">
        <v>219</v>
      </c>
      <c r="T1008" s="187">
        <v>29</v>
      </c>
      <c r="U1008" s="186">
        <v>38</v>
      </c>
      <c r="V1008" s="186">
        <v>39</v>
      </c>
      <c r="W1008" s="186">
        <v>40</v>
      </c>
      <c r="X1008" s="186">
        <v>40</v>
      </c>
      <c r="Y1008" s="187">
        <v>40</v>
      </c>
      <c r="Z1008" s="87" t="s">
        <v>1199</v>
      </c>
      <c r="AA1008" s="148"/>
    </row>
    <row r="1009" spans="1:27" ht="89.25" x14ac:dyDescent="0.25">
      <c r="A1009" s="5">
        <v>1001</v>
      </c>
      <c r="B1009" s="1" t="s">
        <v>131</v>
      </c>
      <c r="C1009" s="1" t="s">
        <v>11004</v>
      </c>
      <c r="D1009" s="184" t="s">
        <v>3869</v>
      </c>
      <c r="E1009" s="147" t="s">
        <v>11005</v>
      </c>
      <c r="F1009" s="147" t="s">
        <v>2451</v>
      </c>
      <c r="G1009" s="37">
        <v>41186</v>
      </c>
      <c r="H1009" s="37">
        <v>41275</v>
      </c>
      <c r="I1009" s="102" t="s">
        <v>1346</v>
      </c>
      <c r="J1009" s="37">
        <v>43831</v>
      </c>
      <c r="K1009" s="147" t="s">
        <v>2452</v>
      </c>
      <c r="L1009" s="147" t="s">
        <v>62</v>
      </c>
      <c r="M1009" s="147" t="s">
        <v>11006</v>
      </c>
      <c r="N1009" s="147" t="s">
        <v>95</v>
      </c>
      <c r="O1009" s="147" t="s">
        <v>88</v>
      </c>
      <c r="P1009" s="147" t="s">
        <v>1520</v>
      </c>
      <c r="Q1009" s="51"/>
      <c r="R1009" s="147" t="s">
        <v>54</v>
      </c>
      <c r="S1009" s="6" t="s">
        <v>2286</v>
      </c>
      <c r="T1009" s="187">
        <v>0</v>
      </c>
      <c r="U1009" s="187">
        <v>0</v>
      </c>
      <c r="V1009" s="187" t="s">
        <v>232</v>
      </c>
      <c r="W1009" s="187" t="s">
        <v>232</v>
      </c>
      <c r="X1009" s="187" t="s">
        <v>232</v>
      </c>
      <c r="Y1009" s="187" t="s">
        <v>232</v>
      </c>
      <c r="Z1009" s="87" t="s">
        <v>1199</v>
      </c>
      <c r="AA1009" s="148"/>
    </row>
    <row r="1010" spans="1:27" ht="76.5" x14ac:dyDescent="0.25">
      <c r="A1010" s="5">
        <v>1002</v>
      </c>
      <c r="B1010" s="1" t="s">
        <v>131</v>
      </c>
      <c r="C1010" s="1" t="s">
        <v>11007</v>
      </c>
      <c r="D1010" s="184" t="s">
        <v>2453</v>
      </c>
      <c r="E1010" s="147" t="s">
        <v>11008</v>
      </c>
      <c r="F1010" s="147" t="s">
        <v>2454</v>
      </c>
      <c r="G1010" s="37">
        <v>42916</v>
      </c>
      <c r="H1010" s="37">
        <v>42736</v>
      </c>
      <c r="I1010" s="37" t="s">
        <v>6295</v>
      </c>
      <c r="J1010" s="37" t="s">
        <v>176</v>
      </c>
      <c r="K1010" s="147" t="s">
        <v>11009</v>
      </c>
      <c r="L1010" s="147" t="s">
        <v>62</v>
      </c>
      <c r="M1010" s="147" t="s">
        <v>8846</v>
      </c>
      <c r="N1010" s="147" t="s">
        <v>95</v>
      </c>
      <c r="O1010" s="147" t="s">
        <v>88</v>
      </c>
      <c r="P1010" s="147" t="s">
        <v>7510</v>
      </c>
      <c r="Q1010" s="51"/>
      <c r="R1010" s="147" t="s">
        <v>21</v>
      </c>
      <c r="S1010" s="1" t="s">
        <v>224</v>
      </c>
      <c r="T1010" s="187">
        <v>0</v>
      </c>
      <c r="U1010" s="187">
        <v>0</v>
      </c>
      <c r="V1010" s="187">
        <v>0</v>
      </c>
      <c r="W1010" s="187">
        <v>0</v>
      </c>
      <c r="X1010" s="187">
        <v>0</v>
      </c>
      <c r="Y1010" s="187">
        <v>0</v>
      </c>
      <c r="Z1010" s="87" t="s">
        <v>1199</v>
      </c>
      <c r="AA1010" s="148" t="s">
        <v>76</v>
      </c>
    </row>
    <row r="1011" spans="1:27" ht="51" x14ac:dyDescent="0.25">
      <c r="A1011" s="5">
        <v>1003</v>
      </c>
      <c r="B1011" s="1" t="s">
        <v>131</v>
      </c>
      <c r="C1011" s="1" t="s">
        <v>11007</v>
      </c>
      <c r="D1011" s="184" t="s">
        <v>2455</v>
      </c>
      <c r="E1011" s="147" t="s">
        <v>289</v>
      </c>
      <c r="F1011" s="147" t="s">
        <v>2444</v>
      </c>
      <c r="G1011" s="37">
        <v>42916</v>
      </c>
      <c r="H1011" s="37">
        <v>42736</v>
      </c>
      <c r="I1011" s="37" t="s">
        <v>6296</v>
      </c>
      <c r="J1011" s="37" t="s">
        <v>176</v>
      </c>
      <c r="K1011" s="147" t="s">
        <v>11010</v>
      </c>
      <c r="L1011" s="147" t="s">
        <v>62</v>
      </c>
      <c r="M1011" s="147" t="s">
        <v>8846</v>
      </c>
      <c r="N1011" s="147" t="s">
        <v>95</v>
      </c>
      <c r="O1011" s="147" t="s">
        <v>88</v>
      </c>
      <c r="P1011" s="147" t="s">
        <v>7510</v>
      </c>
      <c r="Q1011" s="51"/>
      <c r="R1011" s="147" t="s">
        <v>21</v>
      </c>
      <c r="S1011" s="1" t="s">
        <v>224</v>
      </c>
      <c r="T1011" s="187">
        <v>0</v>
      </c>
      <c r="U1011" s="187">
        <v>0</v>
      </c>
      <c r="V1011" s="187">
        <v>0</v>
      </c>
      <c r="W1011" s="187">
        <v>0</v>
      </c>
      <c r="X1011" s="187">
        <v>0</v>
      </c>
      <c r="Y1011" s="187">
        <v>0</v>
      </c>
      <c r="Z1011" s="87" t="s">
        <v>1199</v>
      </c>
      <c r="AA1011" s="148" t="s">
        <v>75</v>
      </c>
    </row>
    <row r="1012" spans="1:27" ht="63.75" x14ac:dyDescent="0.25">
      <c r="A1012" s="5">
        <v>1004</v>
      </c>
      <c r="B1012" s="1" t="s">
        <v>131</v>
      </c>
      <c r="C1012" s="1" t="s">
        <v>11011</v>
      </c>
      <c r="D1012" s="184" t="s">
        <v>2456</v>
      </c>
      <c r="E1012" s="147" t="s">
        <v>8572</v>
      </c>
      <c r="F1012" s="147" t="s">
        <v>556</v>
      </c>
      <c r="G1012" s="37">
        <v>43214</v>
      </c>
      <c r="H1012" s="37">
        <v>43101</v>
      </c>
      <c r="I1012" s="37" t="s">
        <v>316</v>
      </c>
      <c r="J1012" s="37" t="s">
        <v>9108</v>
      </c>
      <c r="K1012" s="147" t="s">
        <v>11012</v>
      </c>
      <c r="L1012" s="147" t="s">
        <v>62</v>
      </c>
      <c r="M1012" s="147" t="s">
        <v>8846</v>
      </c>
      <c r="N1012" s="147" t="s">
        <v>95</v>
      </c>
      <c r="O1012" s="147" t="s">
        <v>88</v>
      </c>
      <c r="P1012" s="147" t="s">
        <v>470</v>
      </c>
      <c r="Q1012" s="38" t="s">
        <v>8577</v>
      </c>
      <c r="R1012" s="147" t="s">
        <v>21</v>
      </c>
      <c r="S1012" s="1" t="s">
        <v>224</v>
      </c>
      <c r="T1012" s="187">
        <v>88</v>
      </c>
      <c r="U1012" s="186">
        <v>1512</v>
      </c>
      <c r="V1012" s="186">
        <v>4300</v>
      </c>
      <c r="W1012" s="186">
        <v>5200</v>
      </c>
      <c r="X1012" s="186">
        <v>6100</v>
      </c>
      <c r="Y1012" s="187">
        <v>7500</v>
      </c>
      <c r="Z1012" s="87" t="s">
        <v>1199</v>
      </c>
      <c r="AA1012" s="148" t="s">
        <v>80</v>
      </c>
    </row>
    <row r="1013" spans="1:27" ht="76.5" x14ac:dyDescent="0.25">
      <c r="A1013" s="5">
        <v>1005</v>
      </c>
      <c r="B1013" s="1" t="s">
        <v>131</v>
      </c>
      <c r="C1013" s="1" t="s">
        <v>11013</v>
      </c>
      <c r="D1013" s="184" t="s">
        <v>2457</v>
      </c>
      <c r="E1013" s="147" t="s">
        <v>7054</v>
      </c>
      <c r="F1013" s="147" t="s">
        <v>2458</v>
      </c>
      <c r="G1013" s="37">
        <v>37683</v>
      </c>
      <c r="H1013" s="37">
        <v>37622</v>
      </c>
      <c r="I1013" s="102" t="s">
        <v>1346</v>
      </c>
      <c r="J1013" s="37" t="s">
        <v>176</v>
      </c>
      <c r="K1013" s="147" t="s">
        <v>11014</v>
      </c>
      <c r="L1013" s="147" t="s">
        <v>87</v>
      </c>
      <c r="M1013" s="147" t="s">
        <v>1686</v>
      </c>
      <c r="N1013" s="147" t="s">
        <v>94</v>
      </c>
      <c r="O1013" s="147" t="s">
        <v>88</v>
      </c>
      <c r="P1013" s="147" t="s">
        <v>11015</v>
      </c>
      <c r="Q1013" s="51"/>
      <c r="R1013" s="147" t="s">
        <v>45</v>
      </c>
      <c r="S1013" s="1" t="s">
        <v>530</v>
      </c>
      <c r="T1013" s="187">
        <v>150420</v>
      </c>
      <c r="U1013" s="186">
        <v>176657</v>
      </c>
      <c r="V1013" s="186">
        <v>177500</v>
      </c>
      <c r="W1013" s="186">
        <v>179000</v>
      </c>
      <c r="X1013" s="186">
        <v>180000</v>
      </c>
      <c r="Y1013" s="187">
        <v>181200</v>
      </c>
      <c r="Z1013" s="152" t="s">
        <v>226</v>
      </c>
      <c r="AA1013" s="149"/>
    </row>
    <row r="1014" spans="1:27" ht="76.5" x14ac:dyDescent="0.25">
      <c r="A1014" s="5">
        <v>1006</v>
      </c>
      <c r="B1014" s="1" t="s">
        <v>131</v>
      </c>
      <c r="C1014" s="1" t="s">
        <v>11016</v>
      </c>
      <c r="D1014" s="184" t="s">
        <v>2457</v>
      </c>
      <c r="E1014" s="147" t="s">
        <v>289</v>
      </c>
      <c r="F1014" s="147" t="s">
        <v>2459</v>
      </c>
      <c r="G1014" s="37">
        <v>37684</v>
      </c>
      <c r="H1014" s="37">
        <v>37622</v>
      </c>
      <c r="I1014" s="102" t="s">
        <v>1346</v>
      </c>
      <c r="J1014" s="37" t="s">
        <v>176</v>
      </c>
      <c r="K1014" s="147" t="s">
        <v>11017</v>
      </c>
      <c r="L1014" s="147" t="s">
        <v>63</v>
      </c>
      <c r="M1014" s="147" t="s">
        <v>11018</v>
      </c>
      <c r="N1014" s="147" t="s">
        <v>94</v>
      </c>
      <c r="O1014" s="190" t="s">
        <v>91</v>
      </c>
      <c r="P1014" s="147" t="s">
        <v>6904</v>
      </c>
      <c r="Q1014" s="51"/>
      <c r="R1014" s="147" t="s">
        <v>56</v>
      </c>
      <c r="S1014" s="6" t="s">
        <v>4637</v>
      </c>
      <c r="T1014" s="187">
        <v>0</v>
      </c>
      <c r="U1014" s="187">
        <v>0</v>
      </c>
      <c r="V1014" s="187">
        <v>0</v>
      </c>
      <c r="W1014" s="187">
        <v>0</v>
      </c>
      <c r="X1014" s="187">
        <v>0</v>
      </c>
      <c r="Y1014" s="187">
        <v>0</v>
      </c>
      <c r="Z1014" s="87" t="s">
        <v>1199</v>
      </c>
      <c r="AA1014" s="148"/>
    </row>
    <row r="1015" spans="1:27" ht="178.5" x14ac:dyDescent="0.25">
      <c r="A1015" s="5">
        <v>1007</v>
      </c>
      <c r="B1015" s="1" t="s">
        <v>131</v>
      </c>
      <c r="C1015" s="1" t="s">
        <v>11019</v>
      </c>
      <c r="D1015" s="184" t="s">
        <v>1087</v>
      </c>
      <c r="E1015" s="147" t="s">
        <v>2460</v>
      </c>
      <c r="F1015" s="147" t="s">
        <v>2461</v>
      </c>
      <c r="G1015" s="37">
        <v>42370</v>
      </c>
      <c r="H1015" s="37">
        <v>42370</v>
      </c>
      <c r="I1015" s="37" t="s">
        <v>2462</v>
      </c>
      <c r="J1015" s="37">
        <v>44197</v>
      </c>
      <c r="K1015" s="147" t="s">
        <v>1723</v>
      </c>
      <c r="L1015" s="147" t="s">
        <v>62</v>
      </c>
      <c r="M1015" s="147" t="s">
        <v>850</v>
      </c>
      <c r="N1015" s="147" t="s">
        <v>70</v>
      </c>
      <c r="O1015" s="147" t="s">
        <v>92</v>
      </c>
      <c r="P1015" s="147" t="s">
        <v>519</v>
      </c>
      <c r="Q1015" s="51" t="s">
        <v>8873</v>
      </c>
      <c r="R1015" s="147">
        <v>16</v>
      </c>
      <c r="S1015" s="1" t="s">
        <v>2265</v>
      </c>
      <c r="T1015" s="186">
        <v>4195</v>
      </c>
      <c r="U1015" s="186">
        <v>5165</v>
      </c>
      <c r="V1015" s="186">
        <v>5500</v>
      </c>
      <c r="W1015" s="186" t="s">
        <v>232</v>
      </c>
      <c r="X1015" s="186" t="s">
        <v>232</v>
      </c>
      <c r="Y1015" s="187" t="s">
        <v>232</v>
      </c>
      <c r="Z1015" s="153" t="s">
        <v>831</v>
      </c>
      <c r="AA1015" s="150"/>
    </row>
    <row r="1016" spans="1:27" ht="76.5" x14ac:dyDescent="0.25">
      <c r="A1016" s="5">
        <v>1008</v>
      </c>
      <c r="B1016" s="1" t="s">
        <v>131</v>
      </c>
      <c r="C1016" s="1" t="s">
        <v>11020</v>
      </c>
      <c r="D1016" s="184" t="s">
        <v>660</v>
      </c>
      <c r="E1016" s="147" t="s">
        <v>2463</v>
      </c>
      <c r="F1016" s="147" t="s">
        <v>2464</v>
      </c>
      <c r="G1016" s="37">
        <v>42736</v>
      </c>
      <c r="H1016" s="37">
        <v>42736</v>
      </c>
      <c r="I1016" s="102" t="s">
        <v>1346</v>
      </c>
      <c r="J1016" s="37" t="s">
        <v>176</v>
      </c>
      <c r="K1016" s="147" t="s">
        <v>2465</v>
      </c>
      <c r="L1016" s="147" t="s">
        <v>62</v>
      </c>
      <c r="M1016" s="147" t="s">
        <v>850</v>
      </c>
      <c r="N1016" s="147" t="s">
        <v>70</v>
      </c>
      <c r="O1016" s="147" t="s">
        <v>88</v>
      </c>
      <c r="P1016" s="147" t="s">
        <v>1011</v>
      </c>
      <c r="Q1016" s="51" t="s">
        <v>6297</v>
      </c>
      <c r="R1016" s="147">
        <v>16</v>
      </c>
      <c r="S1016" s="1" t="s">
        <v>2265</v>
      </c>
      <c r="T1016" s="186">
        <v>37618</v>
      </c>
      <c r="U1016" s="186">
        <v>49783</v>
      </c>
      <c r="V1016" s="186">
        <v>51000</v>
      </c>
      <c r="W1016" s="186">
        <v>52000</v>
      </c>
      <c r="X1016" s="186">
        <v>53100</v>
      </c>
      <c r="Y1016" s="187">
        <v>55000</v>
      </c>
      <c r="Z1016" s="87" t="s">
        <v>1199</v>
      </c>
      <c r="AA1016" s="150"/>
    </row>
    <row r="1017" spans="1:27" ht="76.5" x14ac:dyDescent="0.25">
      <c r="A1017" s="5">
        <v>1009</v>
      </c>
      <c r="B1017" s="1" t="s">
        <v>131</v>
      </c>
      <c r="C1017" s="1" t="s">
        <v>11021</v>
      </c>
      <c r="D1017" s="184" t="s">
        <v>663</v>
      </c>
      <c r="E1017" s="147" t="s">
        <v>2466</v>
      </c>
      <c r="F1017" s="147" t="s">
        <v>10690</v>
      </c>
      <c r="G1017" s="37">
        <v>42736</v>
      </c>
      <c r="H1017" s="37">
        <v>42736</v>
      </c>
      <c r="I1017" s="102" t="s">
        <v>1346</v>
      </c>
      <c r="J1017" s="37" t="s">
        <v>176</v>
      </c>
      <c r="K1017" s="147" t="s">
        <v>11022</v>
      </c>
      <c r="L1017" s="147" t="s">
        <v>62</v>
      </c>
      <c r="M1017" s="147" t="s">
        <v>850</v>
      </c>
      <c r="N1017" s="147" t="s">
        <v>70</v>
      </c>
      <c r="O1017" s="147" t="s">
        <v>88</v>
      </c>
      <c r="P1017" s="147" t="s">
        <v>277</v>
      </c>
      <c r="Q1017" s="51" t="s">
        <v>8872</v>
      </c>
      <c r="R1017" s="147">
        <v>16</v>
      </c>
      <c r="S1017" s="1" t="s">
        <v>2265</v>
      </c>
      <c r="T1017" s="186">
        <v>18113</v>
      </c>
      <c r="U1017" s="186">
        <v>19519</v>
      </c>
      <c r="V1017" s="186">
        <v>21000</v>
      </c>
      <c r="W1017" s="186">
        <v>22300</v>
      </c>
      <c r="X1017" s="186">
        <v>23000</v>
      </c>
      <c r="Y1017" s="187">
        <v>24000</v>
      </c>
      <c r="Z1017" s="87" t="s">
        <v>1222</v>
      </c>
      <c r="AA1017" s="150"/>
    </row>
    <row r="1018" spans="1:27" ht="63.75" x14ac:dyDescent="0.25">
      <c r="A1018" s="5">
        <v>1010</v>
      </c>
      <c r="B1018" s="1" t="s">
        <v>131</v>
      </c>
      <c r="C1018" s="1" t="s">
        <v>11023</v>
      </c>
      <c r="D1018" s="184" t="s">
        <v>2467</v>
      </c>
      <c r="E1018" s="147" t="s">
        <v>2468</v>
      </c>
      <c r="F1018" s="147" t="s">
        <v>2461</v>
      </c>
      <c r="G1018" s="37">
        <v>42370</v>
      </c>
      <c r="H1018" s="37">
        <v>42370</v>
      </c>
      <c r="I1018" s="37" t="s">
        <v>2462</v>
      </c>
      <c r="J1018" s="37">
        <v>44197</v>
      </c>
      <c r="K1018" s="147" t="s">
        <v>1723</v>
      </c>
      <c r="L1018" s="147" t="s">
        <v>62</v>
      </c>
      <c r="M1018" s="147" t="s">
        <v>850</v>
      </c>
      <c r="N1018" s="147" t="s">
        <v>68</v>
      </c>
      <c r="O1018" s="147" t="s">
        <v>92</v>
      </c>
      <c r="P1018" s="147" t="s">
        <v>281</v>
      </c>
      <c r="Q1018" s="51" t="s">
        <v>2469</v>
      </c>
      <c r="R1018" s="147" t="s">
        <v>21</v>
      </c>
      <c r="S1018" s="1" t="s">
        <v>224</v>
      </c>
      <c r="T1018" s="187">
        <v>370</v>
      </c>
      <c r="U1018" s="186">
        <v>204</v>
      </c>
      <c r="V1018" s="186">
        <v>250</v>
      </c>
      <c r="W1018" s="187" t="s">
        <v>232</v>
      </c>
      <c r="X1018" s="187" t="s">
        <v>232</v>
      </c>
      <c r="Y1018" s="187" t="s">
        <v>232</v>
      </c>
      <c r="Z1018" s="153" t="s">
        <v>831</v>
      </c>
      <c r="AA1018" s="148"/>
    </row>
    <row r="1019" spans="1:27" ht="127.5" x14ac:dyDescent="0.25">
      <c r="A1019" s="5">
        <v>1011</v>
      </c>
      <c r="B1019" s="1" t="s">
        <v>131</v>
      </c>
      <c r="C1019" s="1" t="s">
        <v>11024</v>
      </c>
      <c r="D1019" s="184" t="s">
        <v>666</v>
      </c>
      <c r="E1019" s="147" t="s">
        <v>8867</v>
      </c>
      <c r="F1019" s="147" t="s">
        <v>8866</v>
      </c>
      <c r="G1019" s="37">
        <v>43665</v>
      </c>
      <c r="H1019" s="37">
        <v>43466</v>
      </c>
      <c r="I1019" s="37" t="s">
        <v>917</v>
      </c>
      <c r="J1019" s="37" t="s">
        <v>176</v>
      </c>
      <c r="K1019" s="147" t="s">
        <v>9159</v>
      </c>
      <c r="L1019" s="147" t="s">
        <v>62</v>
      </c>
      <c r="M1019" s="147" t="s">
        <v>8846</v>
      </c>
      <c r="N1019" s="147" t="s">
        <v>66</v>
      </c>
      <c r="O1019" s="147" t="s">
        <v>88</v>
      </c>
      <c r="P1019" s="147" t="s">
        <v>8874</v>
      </c>
      <c r="Q1019" s="51"/>
      <c r="R1019" s="147" t="s">
        <v>21</v>
      </c>
      <c r="S1019" s="1" t="s">
        <v>224</v>
      </c>
      <c r="T1019" s="187" t="s">
        <v>232</v>
      </c>
      <c r="U1019" s="186">
        <v>1033</v>
      </c>
      <c r="V1019" s="186">
        <v>1250</v>
      </c>
      <c r="W1019" s="186">
        <v>1460</v>
      </c>
      <c r="X1019" s="186">
        <v>1580</v>
      </c>
      <c r="Y1019" s="187">
        <v>1720</v>
      </c>
      <c r="Z1019" s="87" t="s">
        <v>1199</v>
      </c>
      <c r="AA1019" s="6" t="s">
        <v>75</v>
      </c>
    </row>
    <row r="1020" spans="1:27" ht="76.5" x14ac:dyDescent="0.25">
      <c r="A1020" s="5">
        <v>1012</v>
      </c>
      <c r="B1020" s="6" t="s">
        <v>131</v>
      </c>
      <c r="C1020" s="6" t="s">
        <v>11025</v>
      </c>
      <c r="D1020" s="8" t="s">
        <v>772</v>
      </c>
      <c r="E1020" s="147" t="s">
        <v>289</v>
      </c>
      <c r="F1020" s="147" t="s">
        <v>8879</v>
      </c>
      <c r="G1020" s="37">
        <v>43665</v>
      </c>
      <c r="H1020" s="37">
        <v>43466</v>
      </c>
      <c r="I1020" s="147" t="s">
        <v>8875</v>
      </c>
      <c r="J1020" s="37" t="s">
        <v>176</v>
      </c>
      <c r="K1020" s="147" t="s">
        <v>8877</v>
      </c>
      <c r="L1020" s="7" t="s">
        <v>62</v>
      </c>
      <c r="M1020" s="6" t="s">
        <v>8876</v>
      </c>
      <c r="N1020" s="6" t="s">
        <v>94</v>
      </c>
      <c r="O1020" s="147" t="s">
        <v>88</v>
      </c>
      <c r="P1020" s="89" t="s">
        <v>11026</v>
      </c>
      <c r="Q1020" s="50"/>
      <c r="R1020" s="38" t="s">
        <v>56</v>
      </c>
      <c r="S1020" s="6" t="s">
        <v>869</v>
      </c>
      <c r="T1020" s="186" t="s">
        <v>232</v>
      </c>
      <c r="U1020" s="186">
        <v>152</v>
      </c>
      <c r="V1020" s="186">
        <v>200</v>
      </c>
      <c r="W1020" s="186">
        <v>350</v>
      </c>
      <c r="X1020" s="186">
        <v>450</v>
      </c>
      <c r="Y1020" s="187">
        <v>500</v>
      </c>
      <c r="Z1020" s="87" t="s">
        <v>8878</v>
      </c>
      <c r="AA1020" s="38"/>
    </row>
    <row r="1021" spans="1:27" ht="63.75" x14ac:dyDescent="0.25">
      <c r="A1021" s="5">
        <v>1013</v>
      </c>
      <c r="B1021" s="1" t="s">
        <v>131</v>
      </c>
      <c r="C1021" s="1" t="s">
        <v>8847</v>
      </c>
      <c r="D1021" s="184" t="s">
        <v>8848</v>
      </c>
      <c r="E1021" s="147" t="s">
        <v>9188</v>
      </c>
      <c r="F1021" s="147" t="s">
        <v>8845</v>
      </c>
      <c r="G1021" s="37">
        <v>43218</v>
      </c>
      <c r="H1021" s="37">
        <v>43101</v>
      </c>
      <c r="I1021" s="102" t="s">
        <v>9121</v>
      </c>
      <c r="J1021" s="37" t="s">
        <v>176</v>
      </c>
      <c r="K1021" s="147" t="s">
        <v>9160</v>
      </c>
      <c r="L1021" s="147" t="s">
        <v>62</v>
      </c>
      <c r="M1021" s="147" t="s">
        <v>8846</v>
      </c>
      <c r="N1021" s="147" t="s">
        <v>66</v>
      </c>
      <c r="O1021" s="6" t="s">
        <v>92</v>
      </c>
      <c r="P1021" s="147" t="s">
        <v>251</v>
      </c>
      <c r="Q1021" s="51"/>
      <c r="R1021" s="147" t="s">
        <v>21</v>
      </c>
      <c r="S1021" s="1" t="s">
        <v>224</v>
      </c>
      <c r="T1021" s="1">
        <v>0</v>
      </c>
      <c r="U1021" s="1"/>
      <c r="V1021" s="1"/>
      <c r="W1021" s="1"/>
      <c r="X1021" s="1"/>
      <c r="Y1021" s="1"/>
      <c r="Z1021" s="87" t="s">
        <v>1199</v>
      </c>
      <c r="AA1021" s="80" t="s">
        <v>81</v>
      </c>
    </row>
    <row r="1022" spans="1:27" ht="76.5" x14ac:dyDescent="0.25">
      <c r="A1022" s="5">
        <v>1014</v>
      </c>
      <c r="B1022" s="1" t="s">
        <v>131</v>
      </c>
      <c r="C1022" s="1" t="s">
        <v>8850</v>
      </c>
      <c r="D1022" s="184" t="s">
        <v>8851</v>
      </c>
      <c r="E1022" s="147" t="s">
        <v>8853</v>
      </c>
      <c r="F1022" s="147" t="s">
        <v>8852</v>
      </c>
      <c r="G1022" s="37">
        <v>42370</v>
      </c>
      <c r="H1022" s="37">
        <v>42370</v>
      </c>
      <c r="I1022" s="102" t="s">
        <v>1346</v>
      </c>
      <c r="J1022" s="37" t="s">
        <v>176</v>
      </c>
      <c r="K1022" s="147" t="s">
        <v>9158</v>
      </c>
      <c r="L1022" s="147" t="s">
        <v>62</v>
      </c>
      <c r="M1022" s="147" t="s">
        <v>8846</v>
      </c>
      <c r="N1022" s="147" t="s">
        <v>66</v>
      </c>
      <c r="O1022" s="147" t="s">
        <v>88</v>
      </c>
      <c r="P1022" s="147" t="s">
        <v>1075</v>
      </c>
      <c r="Q1022" s="51"/>
      <c r="R1022" s="2" t="s">
        <v>25</v>
      </c>
      <c r="S1022" s="1" t="s">
        <v>260</v>
      </c>
      <c r="T1022" s="187">
        <v>9011</v>
      </c>
      <c r="U1022" s="187">
        <v>9280</v>
      </c>
      <c r="V1022" s="187">
        <v>9360</v>
      </c>
      <c r="W1022" s="187">
        <v>9400</v>
      </c>
      <c r="X1022" s="187">
        <v>9420</v>
      </c>
      <c r="Y1022" s="187">
        <v>9450</v>
      </c>
      <c r="Z1022" s="87" t="s">
        <v>8854</v>
      </c>
      <c r="AA1022" s="187"/>
    </row>
    <row r="1023" spans="1:27" ht="89.25" x14ac:dyDescent="0.25">
      <c r="A1023" s="5">
        <v>1015</v>
      </c>
      <c r="B1023" s="1" t="s">
        <v>131</v>
      </c>
      <c r="C1023" s="1" t="s">
        <v>8871</v>
      </c>
      <c r="D1023" s="184" t="s">
        <v>2457</v>
      </c>
      <c r="E1023" s="147" t="s">
        <v>289</v>
      </c>
      <c r="F1023" s="147" t="s">
        <v>8870</v>
      </c>
      <c r="G1023" s="37">
        <v>43665</v>
      </c>
      <c r="H1023" s="37">
        <v>43466</v>
      </c>
      <c r="I1023" s="102" t="s">
        <v>1346</v>
      </c>
      <c r="J1023" s="37" t="s">
        <v>176</v>
      </c>
      <c r="K1023" s="147" t="s">
        <v>8869</v>
      </c>
      <c r="L1023" s="147" t="s">
        <v>87</v>
      </c>
      <c r="M1023" s="147"/>
      <c r="N1023" s="147" t="s">
        <v>94</v>
      </c>
      <c r="O1023" s="190" t="s">
        <v>91</v>
      </c>
      <c r="P1023" s="147" t="s">
        <v>6904</v>
      </c>
      <c r="Q1023" s="51"/>
      <c r="R1023" s="147" t="s">
        <v>54</v>
      </c>
      <c r="S1023" s="1" t="s">
        <v>2286</v>
      </c>
      <c r="T1023" s="187" t="s">
        <v>232</v>
      </c>
      <c r="U1023" s="187">
        <v>21</v>
      </c>
      <c r="V1023" s="187">
        <v>40</v>
      </c>
      <c r="W1023" s="187">
        <v>47</v>
      </c>
      <c r="X1023" s="187">
        <v>62</v>
      </c>
      <c r="Y1023" s="187">
        <v>70</v>
      </c>
      <c r="Z1023" s="87" t="s">
        <v>8878</v>
      </c>
      <c r="AA1023" s="187"/>
    </row>
    <row r="1024" spans="1:27" ht="102" x14ac:dyDescent="0.25">
      <c r="A1024" s="5">
        <v>1016</v>
      </c>
      <c r="B1024" s="6" t="s">
        <v>132</v>
      </c>
      <c r="C1024" s="6" t="s">
        <v>8842</v>
      </c>
      <c r="D1024" s="6" t="s">
        <v>2470</v>
      </c>
      <c r="E1024" s="6" t="s">
        <v>11027</v>
      </c>
      <c r="F1024" s="6" t="s">
        <v>221</v>
      </c>
      <c r="G1024" s="8">
        <v>38351</v>
      </c>
      <c r="H1024" s="8">
        <v>38353</v>
      </c>
      <c r="I1024" s="7" t="s">
        <v>11028</v>
      </c>
      <c r="J1024" s="8" t="s">
        <v>176</v>
      </c>
      <c r="K1024" s="6" t="s">
        <v>11029</v>
      </c>
      <c r="L1024" s="6" t="s">
        <v>62</v>
      </c>
      <c r="M1024" s="6" t="s">
        <v>750</v>
      </c>
      <c r="N1024" s="6" t="s">
        <v>95</v>
      </c>
      <c r="O1024" s="6" t="s">
        <v>88</v>
      </c>
      <c r="P1024" s="189" t="s">
        <v>598</v>
      </c>
      <c r="Q1024" s="38" t="s">
        <v>6854</v>
      </c>
      <c r="R1024" s="38" t="s">
        <v>21</v>
      </c>
      <c r="S1024" s="6" t="s">
        <v>224</v>
      </c>
      <c r="T1024" s="186">
        <v>207896</v>
      </c>
      <c r="U1024" s="186">
        <v>236300</v>
      </c>
      <c r="V1024" s="186">
        <v>168270</v>
      </c>
      <c r="W1024" s="186">
        <v>160209</v>
      </c>
      <c r="X1024" s="186">
        <v>148552</v>
      </c>
      <c r="Y1024" s="186" t="s">
        <v>232</v>
      </c>
      <c r="Z1024" s="87" t="s">
        <v>1199</v>
      </c>
      <c r="AA1024" s="6"/>
    </row>
    <row r="1025" spans="1:27" ht="114.75" x14ac:dyDescent="0.25">
      <c r="A1025" s="5">
        <v>1017</v>
      </c>
      <c r="B1025" s="6" t="s">
        <v>132</v>
      </c>
      <c r="C1025" s="6" t="s">
        <v>2471</v>
      </c>
      <c r="D1025" s="6" t="s">
        <v>1087</v>
      </c>
      <c r="E1025" s="8" t="s">
        <v>289</v>
      </c>
      <c r="F1025" s="8" t="s">
        <v>2472</v>
      </c>
      <c r="G1025" s="8">
        <v>37987</v>
      </c>
      <c r="H1025" s="8">
        <v>37987</v>
      </c>
      <c r="I1025" s="8" t="s">
        <v>2473</v>
      </c>
      <c r="J1025" s="8" t="s">
        <v>176</v>
      </c>
      <c r="K1025" s="6" t="s">
        <v>11030</v>
      </c>
      <c r="L1025" s="6" t="s">
        <v>62</v>
      </c>
      <c r="M1025" s="6" t="s">
        <v>2474</v>
      </c>
      <c r="N1025" s="6" t="s">
        <v>66</v>
      </c>
      <c r="O1025" s="6" t="s">
        <v>91</v>
      </c>
      <c r="P1025" s="6" t="s">
        <v>251</v>
      </c>
      <c r="Q1025" s="38" t="s">
        <v>6853</v>
      </c>
      <c r="R1025" s="38" t="s">
        <v>21</v>
      </c>
      <c r="S1025" s="6" t="s">
        <v>224</v>
      </c>
      <c r="T1025" s="186">
        <v>51264</v>
      </c>
      <c r="U1025" s="186">
        <v>34699</v>
      </c>
      <c r="V1025" s="186">
        <v>34699</v>
      </c>
      <c r="W1025" s="186">
        <v>34699</v>
      </c>
      <c r="X1025" s="186">
        <v>34699</v>
      </c>
      <c r="Y1025" s="186">
        <v>34699</v>
      </c>
      <c r="Z1025" s="87" t="s">
        <v>1199</v>
      </c>
      <c r="AA1025" s="6"/>
    </row>
    <row r="1026" spans="1:27" ht="127.5" x14ac:dyDescent="0.25">
      <c r="A1026" s="5">
        <v>1018</v>
      </c>
      <c r="B1026" s="6" t="s">
        <v>132</v>
      </c>
      <c r="C1026" s="6" t="s">
        <v>2475</v>
      </c>
      <c r="D1026" s="6" t="s">
        <v>667</v>
      </c>
      <c r="E1026" s="6" t="s">
        <v>11031</v>
      </c>
      <c r="F1026" s="6" t="s">
        <v>221</v>
      </c>
      <c r="G1026" s="8">
        <v>37987</v>
      </c>
      <c r="H1026" s="8">
        <v>37987</v>
      </c>
      <c r="I1026" s="7" t="s">
        <v>11032</v>
      </c>
      <c r="J1026" s="8" t="s">
        <v>176</v>
      </c>
      <c r="K1026" s="6" t="s">
        <v>11033</v>
      </c>
      <c r="L1026" s="6" t="s">
        <v>62</v>
      </c>
      <c r="M1026" s="6" t="s">
        <v>750</v>
      </c>
      <c r="N1026" s="6" t="s">
        <v>66</v>
      </c>
      <c r="O1026" s="6" t="s">
        <v>91</v>
      </c>
      <c r="P1026" s="6" t="s">
        <v>251</v>
      </c>
      <c r="Q1026" s="38" t="s">
        <v>6854</v>
      </c>
      <c r="R1026" s="6">
        <v>2</v>
      </c>
      <c r="S1026" s="6" t="s">
        <v>224</v>
      </c>
      <c r="T1026" s="186">
        <v>1156920</v>
      </c>
      <c r="U1026" s="186">
        <v>646949</v>
      </c>
      <c r="V1026" s="186">
        <v>1435631</v>
      </c>
      <c r="W1026" s="186">
        <v>633102</v>
      </c>
      <c r="X1026" s="186">
        <v>594093</v>
      </c>
      <c r="Y1026" s="186">
        <v>554479</v>
      </c>
      <c r="Z1026" s="87" t="s">
        <v>1199</v>
      </c>
      <c r="AA1026" s="7"/>
    </row>
    <row r="1027" spans="1:27" ht="63.75" x14ac:dyDescent="0.25">
      <c r="A1027" s="5">
        <v>1019</v>
      </c>
      <c r="B1027" s="6" t="s">
        <v>132</v>
      </c>
      <c r="C1027" s="6" t="s">
        <v>2475</v>
      </c>
      <c r="D1027" s="6" t="s">
        <v>2476</v>
      </c>
      <c r="E1027" s="8" t="s">
        <v>289</v>
      </c>
      <c r="F1027" s="8" t="s">
        <v>2477</v>
      </c>
      <c r="G1027" s="8">
        <v>37987</v>
      </c>
      <c r="H1027" s="8">
        <v>37987</v>
      </c>
      <c r="I1027" s="102" t="s">
        <v>1346</v>
      </c>
      <c r="J1027" s="8" t="s">
        <v>176</v>
      </c>
      <c r="K1027" s="6" t="s">
        <v>2478</v>
      </c>
      <c r="L1027" s="6" t="s">
        <v>87</v>
      </c>
      <c r="M1027" s="6" t="s">
        <v>2479</v>
      </c>
      <c r="N1027" s="6" t="s">
        <v>66</v>
      </c>
      <c r="O1027" s="6" t="s">
        <v>91</v>
      </c>
      <c r="P1027" s="6" t="s">
        <v>251</v>
      </c>
      <c r="Q1027" s="38">
        <v>90</v>
      </c>
      <c r="R1027" s="6">
        <v>7</v>
      </c>
      <c r="S1027" s="6" t="s">
        <v>681</v>
      </c>
      <c r="T1027" s="186">
        <v>0</v>
      </c>
      <c r="U1027" s="186">
        <v>40</v>
      </c>
      <c r="V1027" s="186">
        <v>40</v>
      </c>
      <c r="W1027" s="186">
        <v>40</v>
      </c>
      <c r="X1027" s="186">
        <v>40</v>
      </c>
      <c r="Y1027" s="186">
        <v>40</v>
      </c>
      <c r="Z1027" s="87" t="s">
        <v>1199</v>
      </c>
      <c r="AA1027" s="7"/>
    </row>
    <row r="1028" spans="1:27" ht="38.25" x14ac:dyDescent="0.25">
      <c r="A1028" s="5">
        <v>1020</v>
      </c>
      <c r="B1028" s="6" t="s">
        <v>132</v>
      </c>
      <c r="C1028" s="6" t="s">
        <v>2475</v>
      </c>
      <c r="D1028" s="6" t="s">
        <v>2480</v>
      </c>
      <c r="E1028" s="8" t="s">
        <v>289</v>
      </c>
      <c r="F1028" s="8" t="s">
        <v>290</v>
      </c>
      <c r="G1028" s="8">
        <v>37987</v>
      </c>
      <c r="H1028" s="8">
        <v>37987</v>
      </c>
      <c r="I1028" s="102" t="s">
        <v>1346</v>
      </c>
      <c r="J1028" s="8" t="s">
        <v>176</v>
      </c>
      <c r="K1028" s="6" t="s">
        <v>2481</v>
      </c>
      <c r="L1028" s="6" t="s">
        <v>87</v>
      </c>
      <c r="M1028" s="6" t="s">
        <v>2482</v>
      </c>
      <c r="N1028" s="6" t="s">
        <v>66</v>
      </c>
      <c r="O1028" s="6" t="s">
        <v>91</v>
      </c>
      <c r="P1028" s="6" t="s">
        <v>251</v>
      </c>
      <c r="Q1028" s="38" t="s">
        <v>2483</v>
      </c>
      <c r="R1028" s="6">
        <v>2</v>
      </c>
      <c r="S1028" s="6" t="s">
        <v>224</v>
      </c>
      <c r="T1028" s="186">
        <v>1334</v>
      </c>
      <c r="U1028" s="186">
        <v>1571</v>
      </c>
      <c r="V1028" s="186">
        <v>1571</v>
      </c>
      <c r="W1028" s="186">
        <v>1571</v>
      </c>
      <c r="X1028" s="186">
        <v>1571</v>
      </c>
      <c r="Y1028" s="186">
        <v>1571</v>
      </c>
      <c r="Z1028" s="87" t="s">
        <v>1199</v>
      </c>
      <c r="AA1028" s="189"/>
    </row>
    <row r="1029" spans="1:27" ht="63.75" x14ac:dyDescent="0.25">
      <c r="A1029" s="5">
        <v>1021</v>
      </c>
      <c r="B1029" s="6" t="s">
        <v>132</v>
      </c>
      <c r="C1029" s="6" t="s">
        <v>2484</v>
      </c>
      <c r="D1029" s="38" t="s">
        <v>2485</v>
      </c>
      <c r="E1029" s="8" t="s">
        <v>2551</v>
      </c>
      <c r="F1029" s="8" t="s">
        <v>2056</v>
      </c>
      <c r="G1029" s="8">
        <v>42283</v>
      </c>
      <c r="H1029" s="8">
        <v>42005</v>
      </c>
      <c r="I1029" s="8" t="s">
        <v>11034</v>
      </c>
      <c r="J1029" s="8">
        <v>43466</v>
      </c>
      <c r="K1029" s="189" t="s">
        <v>9130</v>
      </c>
      <c r="L1029" s="189" t="s">
        <v>63</v>
      </c>
      <c r="M1029" s="189" t="s">
        <v>2486</v>
      </c>
      <c r="N1029" s="6" t="s">
        <v>66</v>
      </c>
      <c r="O1029" s="6" t="s">
        <v>91</v>
      </c>
      <c r="P1029" s="6" t="s">
        <v>251</v>
      </c>
      <c r="Q1029" s="38" t="s">
        <v>2487</v>
      </c>
      <c r="R1029" s="38" t="s">
        <v>42</v>
      </c>
      <c r="S1029" s="6" t="s">
        <v>2048</v>
      </c>
      <c r="T1029" s="186">
        <v>40085</v>
      </c>
      <c r="U1029" s="186" t="s">
        <v>232</v>
      </c>
      <c r="V1029" s="186" t="s">
        <v>232</v>
      </c>
      <c r="W1029" s="186" t="s">
        <v>232</v>
      </c>
      <c r="X1029" s="186" t="s">
        <v>232</v>
      </c>
      <c r="Y1029" s="186" t="s">
        <v>232</v>
      </c>
      <c r="Z1029" s="87" t="s">
        <v>1199</v>
      </c>
      <c r="AA1029" s="6"/>
    </row>
    <row r="1030" spans="1:27" ht="51" x14ac:dyDescent="0.25">
      <c r="A1030" s="5">
        <v>1022</v>
      </c>
      <c r="B1030" s="6" t="s">
        <v>132</v>
      </c>
      <c r="C1030" s="6" t="s">
        <v>2488</v>
      </c>
      <c r="D1030" s="38" t="s">
        <v>2489</v>
      </c>
      <c r="E1030" s="8" t="s">
        <v>2552</v>
      </c>
      <c r="F1030" s="8" t="s">
        <v>2490</v>
      </c>
      <c r="G1030" s="8">
        <v>42558</v>
      </c>
      <c r="H1030" s="8">
        <v>42370</v>
      </c>
      <c r="I1030" s="8" t="s">
        <v>8844</v>
      </c>
      <c r="J1030" s="8">
        <v>44197</v>
      </c>
      <c r="K1030" s="189" t="s">
        <v>2491</v>
      </c>
      <c r="L1030" s="189" t="s">
        <v>62</v>
      </c>
      <c r="M1030" s="189" t="s">
        <v>2492</v>
      </c>
      <c r="N1030" s="6" t="s">
        <v>66</v>
      </c>
      <c r="O1030" s="6" t="s">
        <v>91</v>
      </c>
      <c r="P1030" s="6" t="s">
        <v>251</v>
      </c>
      <c r="Q1030" s="38" t="s">
        <v>2546</v>
      </c>
      <c r="R1030" s="38" t="s">
        <v>26</v>
      </c>
      <c r="S1030" s="6" t="s">
        <v>731</v>
      </c>
      <c r="T1030" s="186">
        <v>8274</v>
      </c>
      <c r="U1030" s="186">
        <v>16787</v>
      </c>
      <c r="V1030" s="186">
        <v>16787</v>
      </c>
      <c r="W1030" s="186" t="s">
        <v>232</v>
      </c>
      <c r="X1030" s="186" t="s">
        <v>232</v>
      </c>
      <c r="Y1030" s="186" t="s">
        <v>232</v>
      </c>
      <c r="Z1030" s="87" t="s">
        <v>1199</v>
      </c>
      <c r="AA1030" s="6"/>
    </row>
    <row r="1031" spans="1:27" ht="76.5" x14ac:dyDescent="0.25">
      <c r="A1031" s="5">
        <v>1023</v>
      </c>
      <c r="B1031" s="6" t="s">
        <v>132</v>
      </c>
      <c r="C1031" s="6" t="s">
        <v>11035</v>
      </c>
      <c r="D1031" s="38" t="s">
        <v>2493</v>
      </c>
      <c r="E1031" s="8" t="s">
        <v>289</v>
      </c>
      <c r="F1031" s="8" t="s">
        <v>2494</v>
      </c>
      <c r="G1031" s="8">
        <v>42736</v>
      </c>
      <c r="H1031" s="8">
        <v>42736</v>
      </c>
      <c r="I1031" s="8" t="s">
        <v>650</v>
      </c>
      <c r="J1031" s="8" t="s">
        <v>176</v>
      </c>
      <c r="K1031" s="189" t="s">
        <v>11036</v>
      </c>
      <c r="L1031" s="189" t="s">
        <v>62</v>
      </c>
      <c r="M1031" s="189" t="s">
        <v>2495</v>
      </c>
      <c r="N1031" s="6" t="s">
        <v>66</v>
      </c>
      <c r="O1031" s="6" t="s">
        <v>88</v>
      </c>
      <c r="P1031" s="71" t="s">
        <v>1051</v>
      </c>
      <c r="Q1031" s="38"/>
      <c r="R1031" s="6">
        <v>16</v>
      </c>
      <c r="S1031" s="1" t="s">
        <v>2265</v>
      </c>
      <c r="T1031" s="186">
        <v>14418</v>
      </c>
      <c r="U1031" s="186">
        <v>11764</v>
      </c>
      <c r="V1031" s="186">
        <v>11764</v>
      </c>
      <c r="W1031" s="186">
        <v>11764</v>
      </c>
      <c r="X1031" s="186">
        <v>11764</v>
      </c>
      <c r="Y1031" s="186">
        <v>11764</v>
      </c>
      <c r="Z1031" s="87" t="s">
        <v>1199</v>
      </c>
      <c r="AA1031" s="6"/>
    </row>
    <row r="1032" spans="1:27" ht="76.5" x14ac:dyDescent="0.25">
      <c r="A1032" s="5">
        <v>1024</v>
      </c>
      <c r="B1032" s="6" t="s">
        <v>132</v>
      </c>
      <c r="C1032" s="6" t="s">
        <v>8838</v>
      </c>
      <c r="D1032" s="38" t="s">
        <v>2449</v>
      </c>
      <c r="E1032" s="8" t="s">
        <v>2496</v>
      </c>
      <c r="F1032" s="8" t="s">
        <v>2497</v>
      </c>
      <c r="G1032" s="8">
        <v>43101</v>
      </c>
      <c r="H1032" s="8">
        <v>43101</v>
      </c>
      <c r="I1032" s="8" t="s">
        <v>11037</v>
      </c>
      <c r="J1032" s="8">
        <v>44562</v>
      </c>
      <c r="K1032" s="38" t="s">
        <v>11038</v>
      </c>
      <c r="L1032" s="38" t="s">
        <v>62</v>
      </c>
      <c r="M1032" s="186" t="s">
        <v>2498</v>
      </c>
      <c r="N1032" s="6" t="s">
        <v>66</v>
      </c>
      <c r="O1032" s="6" t="s">
        <v>88</v>
      </c>
      <c r="P1032" s="6" t="s">
        <v>251</v>
      </c>
      <c r="Q1032" s="38" t="s">
        <v>1922</v>
      </c>
      <c r="R1032" s="6">
        <v>16</v>
      </c>
      <c r="S1032" s="1" t="s">
        <v>2265</v>
      </c>
      <c r="T1032" s="186">
        <v>63781</v>
      </c>
      <c r="U1032" s="186">
        <v>118253</v>
      </c>
      <c r="V1032" s="186">
        <v>118253</v>
      </c>
      <c r="W1032" s="186">
        <v>118253</v>
      </c>
      <c r="X1032" s="186" t="s">
        <v>232</v>
      </c>
      <c r="Y1032" s="186" t="s">
        <v>232</v>
      </c>
      <c r="Z1032" s="87" t="s">
        <v>1199</v>
      </c>
      <c r="AA1032" s="189"/>
    </row>
    <row r="1033" spans="1:27" ht="63.75" x14ac:dyDescent="0.25">
      <c r="A1033" s="5">
        <v>1025</v>
      </c>
      <c r="B1033" s="6" t="s">
        <v>132</v>
      </c>
      <c r="C1033" s="6" t="s">
        <v>2475</v>
      </c>
      <c r="D1033" s="38" t="s">
        <v>628</v>
      </c>
      <c r="E1033" s="8" t="s">
        <v>289</v>
      </c>
      <c r="F1033" s="8" t="s">
        <v>2499</v>
      </c>
      <c r="G1033" s="8">
        <v>37987</v>
      </c>
      <c r="H1033" s="8">
        <v>37987</v>
      </c>
      <c r="I1033" s="102" t="s">
        <v>1346</v>
      </c>
      <c r="J1033" s="8">
        <v>43466</v>
      </c>
      <c r="K1033" s="38" t="s">
        <v>11039</v>
      </c>
      <c r="L1033" s="38" t="s">
        <v>63</v>
      </c>
      <c r="M1033" s="186" t="s">
        <v>2500</v>
      </c>
      <c r="N1033" s="6" t="s">
        <v>66</v>
      </c>
      <c r="O1033" s="6" t="s">
        <v>91</v>
      </c>
      <c r="P1033" s="6" t="s">
        <v>251</v>
      </c>
      <c r="Q1033" s="38" t="s">
        <v>2547</v>
      </c>
      <c r="R1033" s="6" t="s">
        <v>29</v>
      </c>
      <c r="S1033" s="6" t="s">
        <v>1145</v>
      </c>
      <c r="T1033" s="186">
        <v>8866</v>
      </c>
      <c r="U1033" s="186" t="s">
        <v>232</v>
      </c>
      <c r="V1033" s="186" t="s">
        <v>232</v>
      </c>
      <c r="W1033" s="186" t="s">
        <v>232</v>
      </c>
      <c r="X1033" s="186" t="s">
        <v>232</v>
      </c>
      <c r="Y1033" s="186" t="s">
        <v>232</v>
      </c>
      <c r="Z1033" s="87" t="s">
        <v>1199</v>
      </c>
      <c r="AA1033" s="189"/>
    </row>
    <row r="1034" spans="1:27" ht="51" x14ac:dyDescent="0.25">
      <c r="A1034" s="5">
        <v>1026</v>
      </c>
      <c r="B1034" s="6" t="s">
        <v>132</v>
      </c>
      <c r="C1034" s="6" t="s">
        <v>2501</v>
      </c>
      <c r="D1034" s="38" t="s">
        <v>2502</v>
      </c>
      <c r="E1034" s="8" t="s">
        <v>289</v>
      </c>
      <c r="F1034" s="8" t="s">
        <v>1535</v>
      </c>
      <c r="G1034" s="8">
        <v>40888</v>
      </c>
      <c r="H1034" s="8">
        <v>40909</v>
      </c>
      <c r="I1034" s="102" t="s">
        <v>1346</v>
      </c>
      <c r="J1034" s="8">
        <v>43466</v>
      </c>
      <c r="K1034" s="38" t="s">
        <v>11040</v>
      </c>
      <c r="L1034" s="38" t="s">
        <v>87</v>
      </c>
      <c r="M1034" s="186" t="s">
        <v>2503</v>
      </c>
      <c r="N1034" s="6" t="s">
        <v>66</v>
      </c>
      <c r="O1034" s="6" t="s">
        <v>91</v>
      </c>
      <c r="P1034" s="6" t="s">
        <v>251</v>
      </c>
      <c r="Q1034" s="38">
        <v>94</v>
      </c>
      <c r="R1034" s="6">
        <v>12</v>
      </c>
      <c r="S1034" s="6" t="s">
        <v>2504</v>
      </c>
      <c r="T1034" s="186">
        <v>0</v>
      </c>
      <c r="U1034" s="186" t="s">
        <v>232</v>
      </c>
      <c r="V1034" s="186" t="s">
        <v>232</v>
      </c>
      <c r="W1034" s="186" t="s">
        <v>232</v>
      </c>
      <c r="X1034" s="186" t="s">
        <v>232</v>
      </c>
      <c r="Y1034" s="186" t="s">
        <v>232</v>
      </c>
      <c r="Z1034" s="87" t="s">
        <v>1199</v>
      </c>
      <c r="AA1034" s="189"/>
    </row>
    <row r="1035" spans="1:27" ht="63.75" x14ac:dyDescent="0.25">
      <c r="A1035" s="5">
        <v>1027</v>
      </c>
      <c r="B1035" s="6" t="s">
        <v>132</v>
      </c>
      <c r="C1035" s="6" t="s">
        <v>2505</v>
      </c>
      <c r="D1035" s="38" t="s">
        <v>1089</v>
      </c>
      <c r="E1035" s="8" t="s">
        <v>289</v>
      </c>
      <c r="F1035" s="8" t="s">
        <v>2506</v>
      </c>
      <c r="G1035" s="8">
        <v>38339</v>
      </c>
      <c r="H1035" s="8">
        <v>38353</v>
      </c>
      <c r="I1035" s="102" t="s">
        <v>1346</v>
      </c>
      <c r="J1035" s="8" t="s">
        <v>176</v>
      </c>
      <c r="K1035" s="38" t="s">
        <v>2507</v>
      </c>
      <c r="L1035" s="38" t="s">
        <v>87</v>
      </c>
      <c r="M1035" s="38" t="s">
        <v>2508</v>
      </c>
      <c r="N1035" s="6" t="s">
        <v>94</v>
      </c>
      <c r="O1035" s="6" t="s">
        <v>91</v>
      </c>
      <c r="P1035" s="6" t="s">
        <v>600</v>
      </c>
      <c r="Q1035" s="38"/>
      <c r="R1035" s="6">
        <v>10</v>
      </c>
      <c r="S1035" s="6" t="s">
        <v>219</v>
      </c>
      <c r="T1035" s="186">
        <v>8</v>
      </c>
      <c r="U1035" s="186">
        <v>5</v>
      </c>
      <c r="V1035" s="186">
        <v>5</v>
      </c>
      <c r="W1035" s="186">
        <v>5</v>
      </c>
      <c r="X1035" s="186">
        <v>5</v>
      </c>
      <c r="Y1035" s="186">
        <v>5</v>
      </c>
      <c r="Z1035" s="152" t="s">
        <v>226</v>
      </c>
      <c r="AA1035" s="6"/>
    </row>
    <row r="1036" spans="1:27" ht="89.25" x14ac:dyDescent="0.25">
      <c r="A1036" s="5">
        <v>1028</v>
      </c>
      <c r="B1036" s="6" t="s">
        <v>132</v>
      </c>
      <c r="C1036" s="6" t="s">
        <v>2505</v>
      </c>
      <c r="D1036" s="38" t="s">
        <v>1106</v>
      </c>
      <c r="E1036" s="8" t="s">
        <v>289</v>
      </c>
      <c r="F1036" s="8" t="s">
        <v>2509</v>
      </c>
      <c r="G1036" s="8">
        <v>38339</v>
      </c>
      <c r="H1036" s="8">
        <v>38353</v>
      </c>
      <c r="I1036" s="102" t="s">
        <v>1346</v>
      </c>
      <c r="J1036" s="8">
        <v>43466</v>
      </c>
      <c r="K1036" s="38" t="s">
        <v>11041</v>
      </c>
      <c r="L1036" s="44" t="s">
        <v>87</v>
      </c>
      <c r="M1036" s="38" t="s">
        <v>2510</v>
      </c>
      <c r="N1036" s="6" t="s">
        <v>94</v>
      </c>
      <c r="O1036" s="6" t="s">
        <v>91</v>
      </c>
      <c r="P1036" s="6" t="s">
        <v>600</v>
      </c>
      <c r="Q1036" s="38" t="s">
        <v>2548</v>
      </c>
      <c r="R1036" s="6">
        <v>19</v>
      </c>
      <c r="S1036" s="6" t="s">
        <v>897</v>
      </c>
      <c r="T1036" s="186">
        <v>3431</v>
      </c>
      <c r="U1036" s="186" t="s">
        <v>232</v>
      </c>
      <c r="V1036" s="186" t="s">
        <v>232</v>
      </c>
      <c r="W1036" s="186" t="s">
        <v>232</v>
      </c>
      <c r="X1036" s="186" t="s">
        <v>232</v>
      </c>
      <c r="Y1036" s="186" t="s">
        <v>232</v>
      </c>
      <c r="Z1036" s="87" t="s">
        <v>1199</v>
      </c>
      <c r="AA1036" s="6"/>
    </row>
    <row r="1037" spans="1:27" ht="38.25" x14ac:dyDescent="0.25">
      <c r="A1037" s="5">
        <v>1029</v>
      </c>
      <c r="B1037" s="6" t="s">
        <v>132</v>
      </c>
      <c r="C1037" s="6" t="s">
        <v>2505</v>
      </c>
      <c r="D1037" s="38" t="s">
        <v>1107</v>
      </c>
      <c r="E1037" s="8" t="s">
        <v>289</v>
      </c>
      <c r="F1037" s="8" t="s">
        <v>2511</v>
      </c>
      <c r="G1037" s="8">
        <v>38339</v>
      </c>
      <c r="H1037" s="8">
        <v>38353</v>
      </c>
      <c r="I1037" s="102" t="s">
        <v>1346</v>
      </c>
      <c r="J1037" s="8" t="s">
        <v>176</v>
      </c>
      <c r="K1037" s="38" t="s">
        <v>11042</v>
      </c>
      <c r="L1037" s="38" t="s">
        <v>87</v>
      </c>
      <c r="M1037" s="38" t="s">
        <v>2512</v>
      </c>
      <c r="N1037" s="6" t="s">
        <v>94</v>
      </c>
      <c r="O1037" s="6" t="s">
        <v>91</v>
      </c>
      <c r="P1037" s="6" t="s">
        <v>600</v>
      </c>
      <c r="Q1037" s="38" t="s">
        <v>2513</v>
      </c>
      <c r="R1037" s="6">
        <v>11</v>
      </c>
      <c r="S1037" s="6" t="s">
        <v>576</v>
      </c>
      <c r="T1037" s="186">
        <v>248</v>
      </c>
      <c r="U1037" s="186">
        <v>0</v>
      </c>
      <c r="V1037" s="186">
        <v>248</v>
      </c>
      <c r="W1037" s="186">
        <v>248</v>
      </c>
      <c r="X1037" s="186">
        <v>248</v>
      </c>
      <c r="Y1037" s="186">
        <v>248</v>
      </c>
      <c r="Z1037" s="87" t="s">
        <v>1199</v>
      </c>
      <c r="AA1037" s="6"/>
    </row>
    <row r="1038" spans="1:27" ht="51" x14ac:dyDescent="0.25">
      <c r="A1038" s="5">
        <v>1030</v>
      </c>
      <c r="B1038" s="6" t="s">
        <v>132</v>
      </c>
      <c r="C1038" s="6" t="s">
        <v>2505</v>
      </c>
      <c r="D1038" s="38" t="s">
        <v>1095</v>
      </c>
      <c r="E1038" s="8" t="s">
        <v>2514</v>
      </c>
      <c r="F1038" s="8" t="s">
        <v>2515</v>
      </c>
      <c r="G1038" s="8">
        <v>38339</v>
      </c>
      <c r="H1038" s="8">
        <v>38353</v>
      </c>
      <c r="I1038" s="102" t="s">
        <v>1346</v>
      </c>
      <c r="J1038" s="8" t="s">
        <v>176</v>
      </c>
      <c r="K1038" s="38" t="s">
        <v>11043</v>
      </c>
      <c r="L1038" s="38" t="s">
        <v>87</v>
      </c>
      <c r="M1038" s="38" t="s">
        <v>2508</v>
      </c>
      <c r="N1038" s="6" t="s">
        <v>94</v>
      </c>
      <c r="O1038" s="6" t="s">
        <v>91</v>
      </c>
      <c r="P1038" s="6" t="s">
        <v>600</v>
      </c>
      <c r="Q1038" s="38"/>
      <c r="R1038" s="6">
        <v>10</v>
      </c>
      <c r="S1038" s="6" t="s">
        <v>219</v>
      </c>
      <c r="T1038" s="186">
        <v>221</v>
      </c>
      <c r="U1038" s="186">
        <v>1062</v>
      </c>
      <c r="V1038" s="186">
        <v>1062</v>
      </c>
      <c r="W1038" s="186">
        <v>1062</v>
      </c>
      <c r="X1038" s="186">
        <v>1062</v>
      </c>
      <c r="Y1038" s="186">
        <v>1062</v>
      </c>
      <c r="Z1038" s="152" t="s">
        <v>226</v>
      </c>
      <c r="AA1038" s="6"/>
    </row>
    <row r="1039" spans="1:27" ht="51" x14ac:dyDescent="0.25">
      <c r="A1039" s="5">
        <v>1031</v>
      </c>
      <c r="B1039" s="6" t="s">
        <v>132</v>
      </c>
      <c r="C1039" s="6" t="s">
        <v>2505</v>
      </c>
      <c r="D1039" s="38" t="s">
        <v>1109</v>
      </c>
      <c r="E1039" s="8" t="s">
        <v>2514</v>
      </c>
      <c r="F1039" s="8" t="s">
        <v>1302</v>
      </c>
      <c r="G1039" s="8">
        <v>38339</v>
      </c>
      <c r="H1039" s="8">
        <v>38353</v>
      </c>
      <c r="I1039" s="102" t="s">
        <v>1346</v>
      </c>
      <c r="J1039" s="8" t="s">
        <v>176</v>
      </c>
      <c r="K1039" s="38" t="s">
        <v>11044</v>
      </c>
      <c r="L1039" s="38" t="s">
        <v>87</v>
      </c>
      <c r="M1039" s="38" t="s">
        <v>2508</v>
      </c>
      <c r="N1039" s="6" t="s">
        <v>94</v>
      </c>
      <c r="O1039" s="6" t="s">
        <v>91</v>
      </c>
      <c r="P1039" s="6" t="s">
        <v>600</v>
      </c>
      <c r="Q1039" s="38"/>
      <c r="R1039" s="6">
        <v>10</v>
      </c>
      <c r="S1039" s="6" t="s">
        <v>219</v>
      </c>
      <c r="T1039" s="186">
        <v>8045</v>
      </c>
      <c r="U1039" s="186">
        <v>9035</v>
      </c>
      <c r="V1039" s="186">
        <v>9035</v>
      </c>
      <c r="W1039" s="186">
        <v>9035</v>
      </c>
      <c r="X1039" s="186">
        <v>9035</v>
      </c>
      <c r="Y1039" s="186">
        <v>9035</v>
      </c>
      <c r="Z1039" s="152" t="s">
        <v>226</v>
      </c>
      <c r="AA1039" s="6"/>
    </row>
    <row r="1040" spans="1:27" ht="51" x14ac:dyDescent="0.25">
      <c r="A1040" s="5">
        <v>1032</v>
      </c>
      <c r="B1040" s="6" t="s">
        <v>132</v>
      </c>
      <c r="C1040" s="6" t="s">
        <v>2505</v>
      </c>
      <c r="D1040" s="38" t="s">
        <v>1110</v>
      </c>
      <c r="E1040" s="8" t="s">
        <v>2514</v>
      </c>
      <c r="F1040" s="8" t="s">
        <v>2516</v>
      </c>
      <c r="G1040" s="8">
        <v>38339</v>
      </c>
      <c r="H1040" s="8">
        <v>38353</v>
      </c>
      <c r="I1040" s="102" t="s">
        <v>1346</v>
      </c>
      <c r="J1040" s="8" t="s">
        <v>176</v>
      </c>
      <c r="K1040" s="38" t="s">
        <v>11045</v>
      </c>
      <c r="L1040" s="38" t="s">
        <v>87</v>
      </c>
      <c r="M1040" s="38" t="s">
        <v>2508</v>
      </c>
      <c r="N1040" s="6" t="s">
        <v>94</v>
      </c>
      <c r="O1040" s="6" t="s">
        <v>91</v>
      </c>
      <c r="P1040" s="6" t="s">
        <v>600</v>
      </c>
      <c r="Q1040" s="38"/>
      <c r="R1040" s="6">
        <v>10</v>
      </c>
      <c r="S1040" s="6" t="s">
        <v>219</v>
      </c>
      <c r="T1040" s="186">
        <v>1605</v>
      </c>
      <c r="U1040" s="186">
        <v>1860</v>
      </c>
      <c r="V1040" s="186">
        <v>1860</v>
      </c>
      <c r="W1040" s="186">
        <v>1860</v>
      </c>
      <c r="X1040" s="186">
        <v>1860</v>
      </c>
      <c r="Y1040" s="186">
        <v>1860</v>
      </c>
      <c r="Z1040" s="152" t="s">
        <v>226</v>
      </c>
      <c r="AA1040" s="6"/>
    </row>
    <row r="1041" spans="1:27" ht="76.5" x14ac:dyDescent="0.25">
      <c r="A1041" s="5">
        <v>1033</v>
      </c>
      <c r="B1041" s="6" t="s">
        <v>132</v>
      </c>
      <c r="C1041" s="6" t="s">
        <v>2505</v>
      </c>
      <c r="D1041" s="38" t="s">
        <v>1096</v>
      </c>
      <c r="E1041" s="8" t="s">
        <v>289</v>
      </c>
      <c r="F1041" s="8" t="s">
        <v>338</v>
      </c>
      <c r="G1041" s="8">
        <v>38339</v>
      </c>
      <c r="H1041" s="8">
        <v>38353</v>
      </c>
      <c r="I1041" s="102" t="s">
        <v>1346</v>
      </c>
      <c r="J1041" s="8" t="s">
        <v>176</v>
      </c>
      <c r="K1041" s="38" t="s">
        <v>2517</v>
      </c>
      <c r="L1041" s="38" t="s">
        <v>87</v>
      </c>
      <c r="M1041" s="38" t="s">
        <v>2518</v>
      </c>
      <c r="N1041" s="6" t="s">
        <v>94</v>
      </c>
      <c r="O1041" s="6" t="s">
        <v>91</v>
      </c>
      <c r="P1041" s="6" t="s">
        <v>600</v>
      </c>
      <c r="Q1041" s="38">
        <v>94</v>
      </c>
      <c r="R1041" s="6">
        <v>16</v>
      </c>
      <c r="S1041" s="1" t="s">
        <v>2265</v>
      </c>
      <c r="T1041" s="186">
        <v>0</v>
      </c>
      <c r="U1041" s="186">
        <v>3</v>
      </c>
      <c r="V1041" s="186">
        <v>3</v>
      </c>
      <c r="W1041" s="186">
        <v>3</v>
      </c>
      <c r="X1041" s="186">
        <v>3</v>
      </c>
      <c r="Y1041" s="186">
        <v>3</v>
      </c>
      <c r="Z1041" s="87" t="s">
        <v>1199</v>
      </c>
      <c r="AA1041" s="6"/>
    </row>
    <row r="1042" spans="1:27" ht="38.25" x14ac:dyDescent="0.25">
      <c r="A1042" s="5">
        <v>1034</v>
      </c>
      <c r="B1042" s="6" t="s">
        <v>132</v>
      </c>
      <c r="C1042" s="6" t="s">
        <v>2505</v>
      </c>
      <c r="D1042" s="38" t="s">
        <v>1097</v>
      </c>
      <c r="E1042" s="8" t="s">
        <v>2519</v>
      </c>
      <c r="F1042" s="8" t="s">
        <v>338</v>
      </c>
      <c r="G1042" s="8">
        <v>38339</v>
      </c>
      <c r="H1042" s="8">
        <v>38353</v>
      </c>
      <c r="I1042" s="102" t="s">
        <v>1346</v>
      </c>
      <c r="J1042" s="8" t="s">
        <v>176</v>
      </c>
      <c r="K1042" s="6" t="s">
        <v>2520</v>
      </c>
      <c r="L1042" s="38" t="s">
        <v>87</v>
      </c>
      <c r="M1042" s="38" t="s">
        <v>2518</v>
      </c>
      <c r="N1042" s="6" t="s">
        <v>94</v>
      </c>
      <c r="O1042" s="6" t="s">
        <v>91</v>
      </c>
      <c r="P1042" s="6" t="s">
        <v>600</v>
      </c>
      <c r="Q1042" s="38" t="s">
        <v>2549</v>
      </c>
      <c r="R1042" s="6">
        <v>10</v>
      </c>
      <c r="S1042" s="6" t="s">
        <v>219</v>
      </c>
      <c r="T1042" s="43">
        <v>37</v>
      </c>
      <c r="U1042" s="43">
        <v>3</v>
      </c>
      <c r="V1042" s="43">
        <v>3</v>
      </c>
      <c r="W1042" s="43">
        <v>3</v>
      </c>
      <c r="X1042" s="43">
        <v>3</v>
      </c>
      <c r="Y1042" s="43">
        <v>3</v>
      </c>
      <c r="Z1042" s="87" t="s">
        <v>1199</v>
      </c>
      <c r="AA1042" s="6"/>
    </row>
    <row r="1043" spans="1:27" ht="38.25" x14ac:dyDescent="0.25">
      <c r="A1043" s="5">
        <v>1035</v>
      </c>
      <c r="B1043" s="6" t="s">
        <v>132</v>
      </c>
      <c r="C1043" s="6" t="s">
        <v>2505</v>
      </c>
      <c r="D1043" s="38" t="s">
        <v>2521</v>
      </c>
      <c r="E1043" s="8" t="s">
        <v>289</v>
      </c>
      <c r="F1043" s="8" t="s">
        <v>2522</v>
      </c>
      <c r="G1043" s="8">
        <v>38339</v>
      </c>
      <c r="H1043" s="8">
        <v>38353</v>
      </c>
      <c r="I1043" s="102" t="s">
        <v>1346</v>
      </c>
      <c r="J1043" s="8">
        <v>43466</v>
      </c>
      <c r="K1043" s="6" t="s">
        <v>11046</v>
      </c>
      <c r="L1043" s="38" t="s">
        <v>87</v>
      </c>
      <c r="M1043" s="38" t="s">
        <v>2523</v>
      </c>
      <c r="N1043" s="6" t="s">
        <v>94</v>
      </c>
      <c r="O1043" s="6" t="s">
        <v>91</v>
      </c>
      <c r="P1043" s="6" t="s">
        <v>600</v>
      </c>
      <c r="Q1043" s="38" t="s">
        <v>2524</v>
      </c>
      <c r="R1043" s="6">
        <v>6</v>
      </c>
      <c r="S1043" s="6" t="s">
        <v>268</v>
      </c>
      <c r="T1043" s="43">
        <v>218</v>
      </c>
      <c r="U1043" s="43" t="s">
        <v>232</v>
      </c>
      <c r="V1043" s="43" t="s">
        <v>232</v>
      </c>
      <c r="W1043" s="43" t="s">
        <v>232</v>
      </c>
      <c r="X1043" s="43" t="s">
        <v>232</v>
      </c>
      <c r="Y1043" s="43" t="s">
        <v>232</v>
      </c>
      <c r="Z1043" s="87" t="s">
        <v>1199</v>
      </c>
      <c r="AA1043" s="6"/>
    </row>
    <row r="1044" spans="1:27" ht="51" x14ac:dyDescent="0.25">
      <c r="A1044" s="5">
        <v>1036</v>
      </c>
      <c r="B1044" s="6" t="s">
        <v>132</v>
      </c>
      <c r="C1044" s="6" t="s">
        <v>2525</v>
      </c>
      <c r="D1044" s="38" t="s">
        <v>1102</v>
      </c>
      <c r="E1044" s="8" t="s">
        <v>289</v>
      </c>
      <c r="F1044" s="8" t="s">
        <v>1535</v>
      </c>
      <c r="G1044" s="8">
        <v>40899</v>
      </c>
      <c r="H1044" s="8">
        <v>40909</v>
      </c>
      <c r="I1044" s="102" t="s">
        <v>1346</v>
      </c>
      <c r="J1044" s="8">
        <v>43466</v>
      </c>
      <c r="K1044" s="6" t="s">
        <v>11047</v>
      </c>
      <c r="L1044" s="38" t="s">
        <v>87</v>
      </c>
      <c r="M1044" s="38" t="s">
        <v>2503</v>
      </c>
      <c r="N1044" s="6" t="s">
        <v>94</v>
      </c>
      <c r="O1044" s="6" t="s">
        <v>91</v>
      </c>
      <c r="P1044" s="6" t="s">
        <v>600</v>
      </c>
      <c r="Q1044" s="38">
        <v>94</v>
      </c>
      <c r="R1044" s="6">
        <v>12</v>
      </c>
      <c r="S1044" s="6" t="s">
        <v>2504</v>
      </c>
      <c r="T1044" s="43">
        <v>0</v>
      </c>
      <c r="U1044" s="43" t="s">
        <v>232</v>
      </c>
      <c r="V1044" s="43" t="s">
        <v>232</v>
      </c>
      <c r="W1044" s="43" t="s">
        <v>232</v>
      </c>
      <c r="X1044" s="43" t="s">
        <v>232</v>
      </c>
      <c r="Y1044" s="43" t="s">
        <v>232</v>
      </c>
      <c r="Z1044" s="87" t="s">
        <v>1199</v>
      </c>
      <c r="AA1044" s="6"/>
    </row>
    <row r="1045" spans="1:27" ht="38.25" x14ac:dyDescent="0.25">
      <c r="A1045" s="5">
        <v>1037</v>
      </c>
      <c r="B1045" s="6" t="s">
        <v>132</v>
      </c>
      <c r="C1045" s="6" t="s">
        <v>2505</v>
      </c>
      <c r="D1045" s="6" t="s">
        <v>2528</v>
      </c>
      <c r="E1045" s="8" t="s">
        <v>2526</v>
      </c>
      <c r="F1045" s="8" t="s">
        <v>2529</v>
      </c>
      <c r="G1045" s="8">
        <v>38339</v>
      </c>
      <c r="H1045" s="8">
        <v>38353</v>
      </c>
      <c r="I1045" s="102" t="s">
        <v>1346</v>
      </c>
      <c r="J1045" s="8" t="s">
        <v>176</v>
      </c>
      <c r="K1045" s="6" t="s">
        <v>2530</v>
      </c>
      <c r="L1045" s="38" t="s">
        <v>87</v>
      </c>
      <c r="M1045" s="38" t="s">
        <v>2531</v>
      </c>
      <c r="N1045" s="6" t="s">
        <v>94</v>
      </c>
      <c r="O1045" s="6" t="s">
        <v>88</v>
      </c>
      <c r="P1045" s="6" t="s">
        <v>1321</v>
      </c>
      <c r="Q1045" s="38"/>
      <c r="R1045" s="6">
        <v>10</v>
      </c>
      <c r="S1045" s="6" t="s">
        <v>219</v>
      </c>
      <c r="T1045" s="43">
        <v>7391</v>
      </c>
      <c r="U1045" s="43">
        <v>8056</v>
      </c>
      <c r="V1045" s="43">
        <v>8056</v>
      </c>
      <c r="W1045" s="43">
        <v>8056</v>
      </c>
      <c r="X1045" s="43">
        <v>8056</v>
      </c>
      <c r="Y1045" s="43">
        <v>8056</v>
      </c>
      <c r="Z1045" s="152" t="s">
        <v>226</v>
      </c>
      <c r="AA1045" s="6"/>
    </row>
    <row r="1046" spans="1:27" ht="38.25" x14ac:dyDescent="0.25">
      <c r="A1046" s="5">
        <v>1038</v>
      </c>
      <c r="B1046" s="6" t="s">
        <v>132</v>
      </c>
      <c r="C1046" s="6" t="s">
        <v>2505</v>
      </c>
      <c r="D1046" s="6" t="s">
        <v>2532</v>
      </c>
      <c r="E1046" s="8" t="s">
        <v>2526</v>
      </c>
      <c r="F1046" s="8" t="s">
        <v>2529</v>
      </c>
      <c r="G1046" s="8">
        <v>38339</v>
      </c>
      <c r="H1046" s="8">
        <v>38353</v>
      </c>
      <c r="I1046" s="102" t="s">
        <v>1346</v>
      </c>
      <c r="J1046" s="8" t="s">
        <v>176</v>
      </c>
      <c r="K1046" s="6" t="s">
        <v>9131</v>
      </c>
      <c r="L1046" s="38" t="s">
        <v>87</v>
      </c>
      <c r="M1046" s="38" t="s">
        <v>2531</v>
      </c>
      <c r="N1046" s="6" t="s">
        <v>94</v>
      </c>
      <c r="O1046" s="6" t="s">
        <v>88</v>
      </c>
      <c r="P1046" s="6" t="s">
        <v>1321</v>
      </c>
      <c r="Q1046" s="38"/>
      <c r="R1046" s="6">
        <v>10</v>
      </c>
      <c r="S1046" s="6" t="s">
        <v>219</v>
      </c>
      <c r="T1046" s="43">
        <v>112</v>
      </c>
      <c r="U1046" s="186">
        <v>123</v>
      </c>
      <c r="V1046" s="186">
        <v>123</v>
      </c>
      <c r="W1046" s="186">
        <v>123</v>
      </c>
      <c r="X1046" s="186">
        <v>123</v>
      </c>
      <c r="Y1046" s="186">
        <v>123</v>
      </c>
      <c r="Z1046" s="152" t="s">
        <v>226</v>
      </c>
      <c r="AA1046" s="6"/>
    </row>
    <row r="1047" spans="1:27" ht="51" x14ac:dyDescent="0.25">
      <c r="A1047" s="5">
        <v>1039</v>
      </c>
      <c r="B1047" s="6" t="s">
        <v>132</v>
      </c>
      <c r="C1047" s="6" t="s">
        <v>2533</v>
      </c>
      <c r="D1047" s="6" t="s">
        <v>2534</v>
      </c>
      <c r="E1047" s="8" t="s">
        <v>2535</v>
      </c>
      <c r="F1047" s="8" t="s">
        <v>2536</v>
      </c>
      <c r="G1047" s="8">
        <v>38339</v>
      </c>
      <c r="H1047" s="8">
        <v>38353</v>
      </c>
      <c r="I1047" s="102" t="s">
        <v>1346</v>
      </c>
      <c r="J1047" s="8" t="s">
        <v>176</v>
      </c>
      <c r="K1047" s="6" t="s">
        <v>11048</v>
      </c>
      <c r="L1047" s="38" t="s">
        <v>87</v>
      </c>
      <c r="M1047" s="38" t="s">
        <v>180</v>
      </c>
      <c r="N1047" s="6" t="s">
        <v>94</v>
      </c>
      <c r="O1047" s="6" t="s">
        <v>88</v>
      </c>
      <c r="P1047" s="6" t="s">
        <v>1321</v>
      </c>
      <c r="Q1047" s="38"/>
      <c r="R1047" s="6">
        <v>10</v>
      </c>
      <c r="S1047" s="6" t="s">
        <v>219</v>
      </c>
      <c r="T1047" s="186">
        <v>12797</v>
      </c>
      <c r="U1047" s="186">
        <v>11061</v>
      </c>
      <c r="V1047" s="186">
        <v>11061</v>
      </c>
      <c r="W1047" s="186">
        <v>11061</v>
      </c>
      <c r="X1047" s="186">
        <v>11061</v>
      </c>
      <c r="Y1047" s="186">
        <v>11061</v>
      </c>
      <c r="Z1047" s="87" t="s">
        <v>6825</v>
      </c>
      <c r="AA1047" s="6"/>
    </row>
    <row r="1048" spans="1:27" ht="38.25" x14ac:dyDescent="0.25">
      <c r="A1048" s="5">
        <v>1040</v>
      </c>
      <c r="B1048" s="6" t="s">
        <v>132</v>
      </c>
      <c r="C1048" s="6" t="s">
        <v>8839</v>
      </c>
      <c r="D1048" s="6" t="s">
        <v>2537</v>
      </c>
      <c r="E1048" s="8" t="s">
        <v>11049</v>
      </c>
      <c r="F1048" s="8" t="s">
        <v>2527</v>
      </c>
      <c r="G1048" s="8">
        <v>42001</v>
      </c>
      <c r="H1048" s="8">
        <v>42005</v>
      </c>
      <c r="I1048" s="102" t="s">
        <v>1346</v>
      </c>
      <c r="J1048" s="8">
        <v>43831</v>
      </c>
      <c r="K1048" s="6" t="s">
        <v>11050</v>
      </c>
      <c r="L1048" s="38" t="s">
        <v>87</v>
      </c>
      <c r="M1048" s="38" t="s">
        <v>2538</v>
      </c>
      <c r="N1048" s="6" t="s">
        <v>94</v>
      </c>
      <c r="O1048" s="6" t="s">
        <v>88</v>
      </c>
      <c r="P1048" s="69" t="s">
        <v>1321</v>
      </c>
      <c r="Q1048" s="38"/>
      <c r="R1048" s="6">
        <v>10</v>
      </c>
      <c r="S1048" s="6" t="s">
        <v>219</v>
      </c>
      <c r="T1048" s="186">
        <v>777</v>
      </c>
      <c r="U1048" s="186">
        <v>918</v>
      </c>
      <c r="V1048" s="186" t="s">
        <v>232</v>
      </c>
      <c r="W1048" s="186" t="s">
        <v>232</v>
      </c>
      <c r="X1048" s="186" t="s">
        <v>232</v>
      </c>
      <c r="Y1048" s="186" t="s">
        <v>232</v>
      </c>
      <c r="Z1048" s="152" t="s">
        <v>226</v>
      </c>
      <c r="AA1048" s="6"/>
    </row>
    <row r="1049" spans="1:27" ht="38.25" x14ac:dyDescent="0.25">
      <c r="A1049" s="5">
        <v>1041</v>
      </c>
      <c r="B1049" s="6" t="s">
        <v>132</v>
      </c>
      <c r="C1049" s="6" t="s">
        <v>8840</v>
      </c>
      <c r="D1049" s="6" t="s">
        <v>2539</v>
      </c>
      <c r="E1049" s="8" t="s">
        <v>2526</v>
      </c>
      <c r="F1049" s="8" t="s">
        <v>2540</v>
      </c>
      <c r="G1049" s="8">
        <v>42370</v>
      </c>
      <c r="H1049" s="8">
        <v>42370</v>
      </c>
      <c r="I1049" s="102" t="s">
        <v>1346</v>
      </c>
      <c r="J1049" s="8" t="s">
        <v>176</v>
      </c>
      <c r="K1049" s="6" t="s">
        <v>11051</v>
      </c>
      <c r="L1049" s="38" t="s">
        <v>87</v>
      </c>
      <c r="M1049" s="38" t="s">
        <v>180</v>
      </c>
      <c r="N1049" s="6" t="s">
        <v>94</v>
      </c>
      <c r="O1049" s="6" t="s">
        <v>88</v>
      </c>
      <c r="P1049" s="69" t="s">
        <v>1321</v>
      </c>
      <c r="Q1049" s="38"/>
      <c r="R1049" s="6">
        <v>10</v>
      </c>
      <c r="S1049" s="6" t="s">
        <v>219</v>
      </c>
      <c r="T1049" s="186">
        <v>150</v>
      </c>
      <c r="U1049" s="186">
        <v>232</v>
      </c>
      <c r="V1049" s="186">
        <v>232</v>
      </c>
      <c r="W1049" s="186">
        <v>232</v>
      </c>
      <c r="X1049" s="186">
        <v>232</v>
      </c>
      <c r="Y1049" s="186">
        <v>232</v>
      </c>
      <c r="Z1049" s="152" t="s">
        <v>226</v>
      </c>
      <c r="AA1049" s="6"/>
    </row>
    <row r="1050" spans="1:27" ht="89.25" x14ac:dyDescent="0.25">
      <c r="A1050" s="5">
        <v>1042</v>
      </c>
      <c r="B1050" s="6" t="s">
        <v>132</v>
      </c>
      <c r="C1050" s="6" t="s">
        <v>11052</v>
      </c>
      <c r="D1050" s="6" t="s">
        <v>708</v>
      </c>
      <c r="E1050" s="8" t="s">
        <v>8096</v>
      </c>
      <c r="F1050" s="8" t="s">
        <v>11053</v>
      </c>
      <c r="G1050" s="8">
        <v>42736</v>
      </c>
      <c r="H1050" s="8">
        <v>42736</v>
      </c>
      <c r="I1050" s="102" t="s">
        <v>1346</v>
      </c>
      <c r="J1050" s="8" t="s">
        <v>176</v>
      </c>
      <c r="K1050" s="6" t="s">
        <v>11054</v>
      </c>
      <c r="L1050" s="6" t="s">
        <v>62</v>
      </c>
      <c r="M1050" s="6" t="s">
        <v>1492</v>
      </c>
      <c r="N1050" s="69" t="s">
        <v>70</v>
      </c>
      <c r="O1050" s="6" t="s">
        <v>88</v>
      </c>
      <c r="P1050" s="6" t="s">
        <v>1520</v>
      </c>
      <c r="Q1050" s="38" t="s">
        <v>2550</v>
      </c>
      <c r="R1050" s="6" t="s">
        <v>21</v>
      </c>
      <c r="S1050" s="69" t="s">
        <v>224</v>
      </c>
      <c r="T1050" s="186">
        <v>1081</v>
      </c>
      <c r="U1050" s="186">
        <v>1024</v>
      </c>
      <c r="V1050" s="186">
        <v>1024</v>
      </c>
      <c r="W1050" s="186">
        <v>1024</v>
      </c>
      <c r="X1050" s="186">
        <v>1024</v>
      </c>
      <c r="Y1050" s="186">
        <v>1024</v>
      </c>
      <c r="Z1050" s="87" t="s">
        <v>1222</v>
      </c>
      <c r="AA1050" s="6"/>
    </row>
    <row r="1051" spans="1:27" ht="89.25" x14ac:dyDescent="0.25">
      <c r="A1051" s="5">
        <v>1043</v>
      </c>
      <c r="B1051" s="6" t="s">
        <v>132</v>
      </c>
      <c r="C1051" s="6" t="s">
        <v>11052</v>
      </c>
      <c r="D1051" s="6" t="s">
        <v>716</v>
      </c>
      <c r="E1051" s="8" t="s">
        <v>8096</v>
      </c>
      <c r="F1051" s="8" t="s">
        <v>11055</v>
      </c>
      <c r="G1051" s="8">
        <v>42736</v>
      </c>
      <c r="H1051" s="8">
        <v>42736</v>
      </c>
      <c r="I1051" s="102" t="s">
        <v>1346</v>
      </c>
      <c r="J1051" s="8" t="s">
        <v>176</v>
      </c>
      <c r="K1051" s="6" t="s">
        <v>11056</v>
      </c>
      <c r="L1051" s="6" t="s">
        <v>62</v>
      </c>
      <c r="M1051" s="6" t="s">
        <v>1492</v>
      </c>
      <c r="N1051" s="69" t="s">
        <v>70</v>
      </c>
      <c r="O1051" s="6" t="s">
        <v>88</v>
      </c>
      <c r="P1051" s="6" t="s">
        <v>1520</v>
      </c>
      <c r="Q1051" s="38" t="s">
        <v>2550</v>
      </c>
      <c r="R1051" s="6" t="s">
        <v>21</v>
      </c>
      <c r="S1051" s="69" t="s">
        <v>224</v>
      </c>
      <c r="T1051" s="186">
        <v>14382</v>
      </c>
      <c r="U1051" s="186">
        <v>16229</v>
      </c>
      <c r="V1051" s="186">
        <v>16229</v>
      </c>
      <c r="W1051" s="186">
        <v>16229</v>
      </c>
      <c r="X1051" s="186">
        <v>16229</v>
      </c>
      <c r="Y1051" s="186">
        <v>16229</v>
      </c>
      <c r="Z1051" s="87" t="s">
        <v>1222</v>
      </c>
      <c r="AA1051" s="6"/>
    </row>
    <row r="1052" spans="1:27" ht="102" x14ac:dyDescent="0.25">
      <c r="A1052" s="5">
        <v>1044</v>
      </c>
      <c r="B1052" s="6" t="s">
        <v>132</v>
      </c>
      <c r="C1052" s="6" t="s">
        <v>11052</v>
      </c>
      <c r="D1052" s="6" t="s">
        <v>2541</v>
      </c>
      <c r="E1052" s="8" t="s">
        <v>8843</v>
      </c>
      <c r="F1052" s="8" t="s">
        <v>11057</v>
      </c>
      <c r="G1052" s="8">
        <v>42736</v>
      </c>
      <c r="H1052" s="8">
        <v>42736</v>
      </c>
      <c r="I1052" s="8" t="s">
        <v>517</v>
      </c>
      <c r="J1052" s="8">
        <v>44197</v>
      </c>
      <c r="K1052" s="6" t="s">
        <v>11058</v>
      </c>
      <c r="L1052" s="6" t="s">
        <v>62</v>
      </c>
      <c r="M1052" s="6" t="s">
        <v>1492</v>
      </c>
      <c r="N1052" s="69" t="s">
        <v>70</v>
      </c>
      <c r="O1052" s="6" t="s">
        <v>92</v>
      </c>
      <c r="P1052" s="69" t="s">
        <v>519</v>
      </c>
      <c r="Q1052" s="38" t="s">
        <v>8191</v>
      </c>
      <c r="R1052" s="6" t="s">
        <v>21</v>
      </c>
      <c r="S1052" s="69" t="s">
        <v>224</v>
      </c>
      <c r="T1052" s="186">
        <v>482</v>
      </c>
      <c r="U1052" s="186">
        <v>0</v>
      </c>
      <c r="V1052" s="186">
        <v>0</v>
      </c>
      <c r="W1052" s="186" t="s">
        <v>232</v>
      </c>
      <c r="X1052" s="186" t="s">
        <v>232</v>
      </c>
      <c r="Y1052" s="186" t="s">
        <v>232</v>
      </c>
      <c r="Z1052" s="153" t="s">
        <v>831</v>
      </c>
      <c r="AA1052" s="6"/>
    </row>
    <row r="1053" spans="1:27" ht="89.25" x14ac:dyDescent="0.25">
      <c r="A1053" s="5">
        <v>1045</v>
      </c>
      <c r="B1053" s="6" t="s">
        <v>132</v>
      </c>
      <c r="C1053" s="6" t="s">
        <v>8841</v>
      </c>
      <c r="D1053" s="6" t="s">
        <v>392</v>
      </c>
      <c r="E1053" s="8" t="s">
        <v>11059</v>
      </c>
      <c r="F1053" s="8" t="s">
        <v>831</v>
      </c>
      <c r="G1053" s="8">
        <v>42370</v>
      </c>
      <c r="H1053" s="8">
        <v>42370</v>
      </c>
      <c r="I1053" s="8" t="s">
        <v>523</v>
      </c>
      <c r="J1053" s="8">
        <v>44197</v>
      </c>
      <c r="K1053" s="6" t="s">
        <v>2542</v>
      </c>
      <c r="L1053" s="6" t="s">
        <v>62</v>
      </c>
      <c r="M1053" s="6" t="s">
        <v>1492</v>
      </c>
      <c r="N1053" s="6" t="s">
        <v>68</v>
      </c>
      <c r="O1053" s="6" t="s">
        <v>92</v>
      </c>
      <c r="P1053" s="69" t="s">
        <v>281</v>
      </c>
      <c r="Q1053" s="38"/>
      <c r="R1053" s="6" t="s">
        <v>21</v>
      </c>
      <c r="S1053" s="69" t="s">
        <v>224</v>
      </c>
      <c r="T1053" s="186">
        <v>689</v>
      </c>
      <c r="U1053" s="186">
        <v>898</v>
      </c>
      <c r="V1053" s="186">
        <v>898</v>
      </c>
      <c r="W1053" s="186" t="s">
        <v>232</v>
      </c>
      <c r="X1053" s="186" t="s">
        <v>232</v>
      </c>
      <c r="Y1053" s="186" t="s">
        <v>232</v>
      </c>
      <c r="Z1053" s="153" t="s">
        <v>831</v>
      </c>
      <c r="AA1053" s="6"/>
    </row>
    <row r="1054" spans="1:27" ht="102" x14ac:dyDescent="0.25">
      <c r="A1054" s="5">
        <v>1046</v>
      </c>
      <c r="B1054" s="1" t="s">
        <v>133</v>
      </c>
      <c r="C1054" s="6" t="s">
        <v>11060</v>
      </c>
      <c r="D1054" s="8" t="s">
        <v>2553</v>
      </c>
      <c r="E1054" s="6" t="s">
        <v>8836</v>
      </c>
      <c r="F1054" s="6" t="s">
        <v>1478</v>
      </c>
      <c r="G1054" s="8">
        <v>39814</v>
      </c>
      <c r="H1054" s="8">
        <v>39814</v>
      </c>
      <c r="I1054" s="6" t="s">
        <v>2554</v>
      </c>
      <c r="J1054" s="8">
        <v>44927</v>
      </c>
      <c r="K1054" s="6" t="s">
        <v>8837</v>
      </c>
      <c r="L1054" s="6" t="s">
        <v>62</v>
      </c>
      <c r="M1054" s="6" t="s">
        <v>2555</v>
      </c>
      <c r="N1054" s="6" t="s">
        <v>95</v>
      </c>
      <c r="O1054" s="6" t="s">
        <v>88</v>
      </c>
      <c r="P1054" s="147" t="s">
        <v>11061</v>
      </c>
      <c r="Q1054" s="51" t="s">
        <v>286</v>
      </c>
      <c r="R1054" s="2">
        <v>2</v>
      </c>
      <c r="S1054" s="147" t="s">
        <v>224</v>
      </c>
      <c r="T1054" s="187">
        <v>125021</v>
      </c>
      <c r="U1054" s="187">
        <v>97592</v>
      </c>
      <c r="V1054" s="187">
        <v>278241</v>
      </c>
      <c r="W1054" s="187">
        <v>301516</v>
      </c>
      <c r="X1054" s="187">
        <v>234942</v>
      </c>
      <c r="Y1054" s="187" t="s">
        <v>232</v>
      </c>
      <c r="Z1054" s="87" t="s">
        <v>1199</v>
      </c>
      <c r="AA1054" s="147"/>
    </row>
    <row r="1055" spans="1:27" ht="127.5" x14ac:dyDescent="0.25">
      <c r="A1055" s="5">
        <v>1047</v>
      </c>
      <c r="B1055" s="1" t="s">
        <v>133</v>
      </c>
      <c r="C1055" s="6" t="s">
        <v>11062</v>
      </c>
      <c r="D1055" s="8" t="s">
        <v>608</v>
      </c>
      <c r="E1055" s="6" t="s">
        <v>2556</v>
      </c>
      <c r="F1055" s="6" t="s">
        <v>556</v>
      </c>
      <c r="G1055" s="8">
        <v>43228</v>
      </c>
      <c r="H1055" s="8">
        <v>43101</v>
      </c>
      <c r="I1055" s="6" t="s">
        <v>316</v>
      </c>
      <c r="J1055" s="37" t="s">
        <v>9108</v>
      </c>
      <c r="K1055" s="6" t="s">
        <v>2557</v>
      </c>
      <c r="L1055" s="6" t="s">
        <v>62</v>
      </c>
      <c r="M1055" s="6"/>
      <c r="N1055" s="6" t="s">
        <v>95</v>
      </c>
      <c r="O1055" s="6" t="s">
        <v>88</v>
      </c>
      <c r="P1055" s="147" t="s">
        <v>11063</v>
      </c>
      <c r="Q1055" s="38" t="s">
        <v>8577</v>
      </c>
      <c r="R1055" s="2">
        <v>2</v>
      </c>
      <c r="S1055" s="147" t="s">
        <v>224</v>
      </c>
      <c r="T1055" s="187"/>
      <c r="U1055" s="187"/>
      <c r="V1055" s="187"/>
      <c r="W1055" s="187">
        <v>2100</v>
      </c>
      <c r="X1055" s="187">
        <v>2315</v>
      </c>
      <c r="Y1055" s="187">
        <v>8823</v>
      </c>
      <c r="Z1055" s="87" t="s">
        <v>1199</v>
      </c>
      <c r="AA1055" s="96" t="s">
        <v>7757</v>
      </c>
    </row>
    <row r="1056" spans="1:27" ht="89.25" x14ac:dyDescent="0.25">
      <c r="A1056" s="5">
        <v>1048</v>
      </c>
      <c r="B1056" s="1" t="s">
        <v>133</v>
      </c>
      <c r="C1056" s="6" t="s">
        <v>11064</v>
      </c>
      <c r="D1056" s="8" t="s">
        <v>608</v>
      </c>
      <c r="E1056" s="6" t="s">
        <v>2558</v>
      </c>
      <c r="F1056" s="6" t="s">
        <v>2454</v>
      </c>
      <c r="G1056" s="8">
        <v>42865</v>
      </c>
      <c r="H1056" s="8">
        <v>42736</v>
      </c>
      <c r="I1056" s="6" t="s">
        <v>757</v>
      </c>
      <c r="J1056" s="8" t="s">
        <v>176</v>
      </c>
      <c r="K1056" s="6" t="s">
        <v>2559</v>
      </c>
      <c r="L1056" s="6" t="s">
        <v>62</v>
      </c>
      <c r="M1056" s="6"/>
      <c r="N1056" s="6" t="s">
        <v>95</v>
      </c>
      <c r="O1056" s="6" t="s">
        <v>88</v>
      </c>
      <c r="P1056" s="147" t="s">
        <v>1363</v>
      </c>
      <c r="Q1056" s="51" t="s">
        <v>286</v>
      </c>
      <c r="R1056" s="2">
        <v>2</v>
      </c>
      <c r="S1056" s="147" t="s">
        <v>224</v>
      </c>
      <c r="T1056" s="187"/>
      <c r="U1056" s="187"/>
      <c r="V1056" s="187"/>
      <c r="W1056" s="187"/>
      <c r="X1056" s="187"/>
      <c r="Y1056" s="187"/>
      <c r="Z1056" s="87" t="s">
        <v>1199</v>
      </c>
      <c r="AA1056" s="147" t="s">
        <v>76</v>
      </c>
    </row>
    <row r="1057" spans="1:27" ht="89.25" x14ac:dyDescent="0.25">
      <c r="A1057" s="5">
        <v>1049</v>
      </c>
      <c r="B1057" s="1" t="s">
        <v>133</v>
      </c>
      <c r="C1057" s="6" t="s">
        <v>11065</v>
      </c>
      <c r="D1057" s="8" t="s">
        <v>2560</v>
      </c>
      <c r="E1057" s="6" t="s">
        <v>2561</v>
      </c>
      <c r="F1057" s="6" t="s">
        <v>11066</v>
      </c>
      <c r="G1057" s="8">
        <v>42865</v>
      </c>
      <c r="H1057" s="8">
        <v>42736</v>
      </c>
      <c r="I1057" s="6" t="s">
        <v>2562</v>
      </c>
      <c r="J1057" s="8" t="s">
        <v>176</v>
      </c>
      <c r="K1057" s="6" t="s">
        <v>2563</v>
      </c>
      <c r="L1057" s="6" t="s">
        <v>62</v>
      </c>
      <c r="M1057" s="6"/>
      <c r="N1057" s="6" t="s">
        <v>95</v>
      </c>
      <c r="O1057" s="6" t="s">
        <v>88</v>
      </c>
      <c r="P1057" s="147" t="s">
        <v>1728</v>
      </c>
      <c r="Q1057" s="51" t="s">
        <v>286</v>
      </c>
      <c r="R1057" s="2">
        <v>2</v>
      </c>
      <c r="S1057" s="147" t="s">
        <v>224</v>
      </c>
      <c r="T1057" s="187"/>
      <c r="U1057" s="187"/>
      <c r="V1057" s="187"/>
      <c r="W1057" s="187"/>
      <c r="X1057" s="187"/>
      <c r="Y1057" s="187"/>
      <c r="Z1057" s="87" t="s">
        <v>1199</v>
      </c>
      <c r="AA1057" s="147" t="s">
        <v>75</v>
      </c>
    </row>
    <row r="1058" spans="1:27" ht="89.25" x14ac:dyDescent="0.25">
      <c r="A1058" s="5">
        <v>1050</v>
      </c>
      <c r="B1058" s="1" t="s">
        <v>133</v>
      </c>
      <c r="C1058" s="6" t="s">
        <v>8808</v>
      </c>
      <c r="D1058" s="8" t="s">
        <v>2564</v>
      </c>
      <c r="E1058" s="6" t="s">
        <v>2565</v>
      </c>
      <c r="F1058" s="6" t="s">
        <v>1478</v>
      </c>
      <c r="G1058" s="37">
        <v>38611</v>
      </c>
      <c r="H1058" s="37">
        <v>38718</v>
      </c>
      <c r="I1058" s="6" t="s">
        <v>2566</v>
      </c>
      <c r="J1058" s="8" t="s">
        <v>176</v>
      </c>
      <c r="K1058" s="6" t="s">
        <v>2567</v>
      </c>
      <c r="L1058" s="6" t="s">
        <v>62</v>
      </c>
      <c r="M1058" s="6" t="s">
        <v>2555</v>
      </c>
      <c r="N1058" s="6" t="s">
        <v>66</v>
      </c>
      <c r="O1058" s="6" t="s">
        <v>88</v>
      </c>
      <c r="P1058" s="147" t="s">
        <v>11067</v>
      </c>
      <c r="Q1058" s="51"/>
      <c r="R1058" s="2">
        <v>2</v>
      </c>
      <c r="S1058" s="147" t="s">
        <v>224</v>
      </c>
      <c r="T1058" s="187">
        <v>398826</v>
      </c>
      <c r="U1058" s="187">
        <v>153768</v>
      </c>
      <c r="V1058" s="187">
        <v>193687</v>
      </c>
      <c r="W1058" s="187">
        <v>185435</v>
      </c>
      <c r="X1058" s="187">
        <v>149515</v>
      </c>
      <c r="Y1058" s="187">
        <v>111592</v>
      </c>
      <c r="Z1058" s="87" t="s">
        <v>1199</v>
      </c>
      <c r="AA1058" s="147"/>
    </row>
    <row r="1059" spans="1:27" ht="51" x14ac:dyDescent="0.25">
      <c r="A1059" s="5">
        <v>1051</v>
      </c>
      <c r="B1059" s="1" t="s">
        <v>133</v>
      </c>
      <c r="C1059" s="6" t="s">
        <v>8809</v>
      </c>
      <c r="D1059" s="8" t="s">
        <v>2568</v>
      </c>
      <c r="E1059" s="6" t="s">
        <v>2569</v>
      </c>
      <c r="F1059" s="6" t="s">
        <v>556</v>
      </c>
      <c r="G1059" s="8">
        <v>43228</v>
      </c>
      <c r="H1059" s="8">
        <v>43228</v>
      </c>
      <c r="I1059" s="6" t="s">
        <v>316</v>
      </c>
      <c r="J1059" s="37" t="s">
        <v>9108</v>
      </c>
      <c r="K1059" s="6" t="s">
        <v>11068</v>
      </c>
      <c r="L1059" s="6" t="s">
        <v>62</v>
      </c>
      <c r="M1059" s="6"/>
      <c r="N1059" s="6" t="s">
        <v>66</v>
      </c>
      <c r="O1059" s="6" t="s">
        <v>91</v>
      </c>
      <c r="P1059" s="147" t="s">
        <v>2570</v>
      </c>
      <c r="Q1059" s="51" t="s">
        <v>2571</v>
      </c>
      <c r="R1059" s="2">
        <v>2</v>
      </c>
      <c r="S1059" s="147" t="s">
        <v>224</v>
      </c>
      <c r="T1059" s="187"/>
      <c r="U1059" s="187"/>
      <c r="V1059" s="187"/>
      <c r="W1059" s="187">
        <v>4485</v>
      </c>
      <c r="X1059" s="187">
        <v>3963</v>
      </c>
      <c r="Y1059" s="187">
        <v>3771</v>
      </c>
      <c r="Z1059" s="87" t="s">
        <v>1199</v>
      </c>
      <c r="AA1059" s="96" t="s">
        <v>7757</v>
      </c>
    </row>
    <row r="1060" spans="1:27" ht="51" x14ac:dyDescent="0.25">
      <c r="A1060" s="5">
        <v>1052</v>
      </c>
      <c r="B1060" s="1" t="s">
        <v>133</v>
      </c>
      <c r="C1060" s="6" t="s">
        <v>8811</v>
      </c>
      <c r="D1060" s="8" t="s">
        <v>2572</v>
      </c>
      <c r="E1060" s="6" t="s">
        <v>289</v>
      </c>
      <c r="F1060" s="6" t="s">
        <v>11069</v>
      </c>
      <c r="G1060" s="8">
        <v>39814</v>
      </c>
      <c r="H1060" s="8">
        <v>39814</v>
      </c>
      <c r="I1060" s="102" t="s">
        <v>1346</v>
      </c>
      <c r="J1060" s="8" t="s">
        <v>176</v>
      </c>
      <c r="K1060" s="6" t="s">
        <v>2573</v>
      </c>
      <c r="L1060" s="6" t="s">
        <v>63</v>
      </c>
      <c r="M1060" s="6" t="s">
        <v>2574</v>
      </c>
      <c r="N1060" s="6" t="s">
        <v>66</v>
      </c>
      <c r="O1060" s="6" t="s">
        <v>91</v>
      </c>
      <c r="P1060" s="147" t="s">
        <v>251</v>
      </c>
      <c r="Q1060" s="38" t="s">
        <v>2575</v>
      </c>
      <c r="R1060" s="97" t="s">
        <v>28</v>
      </c>
      <c r="S1060" s="147" t="s">
        <v>256</v>
      </c>
      <c r="T1060" s="187">
        <v>263039</v>
      </c>
      <c r="U1060" s="187">
        <v>219682</v>
      </c>
      <c r="V1060" s="187">
        <v>228469</v>
      </c>
      <c r="W1060" s="187">
        <v>237608</v>
      </c>
      <c r="X1060" s="187">
        <v>247112</v>
      </c>
      <c r="Y1060" s="187">
        <v>256997</v>
      </c>
      <c r="Z1060" s="87" t="s">
        <v>1199</v>
      </c>
      <c r="AA1060" s="147"/>
    </row>
    <row r="1061" spans="1:27" ht="76.5" x14ac:dyDescent="0.25">
      <c r="A1061" s="5">
        <v>1053</v>
      </c>
      <c r="B1061" s="1" t="s">
        <v>133</v>
      </c>
      <c r="C1061" s="6" t="s">
        <v>8810</v>
      </c>
      <c r="D1061" s="8" t="s">
        <v>2576</v>
      </c>
      <c r="E1061" s="6" t="s">
        <v>2577</v>
      </c>
      <c r="F1061" s="6" t="s">
        <v>811</v>
      </c>
      <c r="G1061" s="8">
        <v>39814</v>
      </c>
      <c r="H1061" s="8">
        <v>39814</v>
      </c>
      <c r="I1061" s="102" t="s">
        <v>1346</v>
      </c>
      <c r="J1061" s="8" t="s">
        <v>176</v>
      </c>
      <c r="K1061" s="6" t="s">
        <v>2578</v>
      </c>
      <c r="L1061" s="6" t="s">
        <v>87</v>
      </c>
      <c r="M1061" s="6" t="s">
        <v>2579</v>
      </c>
      <c r="N1061" s="6" t="s">
        <v>66</v>
      </c>
      <c r="O1061" s="6" t="s">
        <v>88</v>
      </c>
      <c r="P1061" s="147" t="s">
        <v>901</v>
      </c>
      <c r="Q1061" s="38" t="s">
        <v>2580</v>
      </c>
      <c r="R1061" s="2">
        <v>16</v>
      </c>
      <c r="S1061" s="1" t="s">
        <v>2265</v>
      </c>
      <c r="T1061" s="187">
        <v>186</v>
      </c>
      <c r="U1061" s="187">
        <v>228</v>
      </c>
      <c r="V1061" s="187">
        <v>180</v>
      </c>
      <c r="W1061" s="187">
        <v>180</v>
      </c>
      <c r="X1061" s="187">
        <v>180</v>
      </c>
      <c r="Y1061" s="187">
        <v>180</v>
      </c>
      <c r="Z1061" s="87" t="s">
        <v>1199</v>
      </c>
      <c r="AA1061" s="147"/>
    </row>
    <row r="1062" spans="1:27" ht="76.5" x14ac:dyDescent="0.25">
      <c r="A1062" s="5">
        <v>1054</v>
      </c>
      <c r="B1062" s="1" t="s">
        <v>133</v>
      </c>
      <c r="C1062" s="6" t="s">
        <v>8812</v>
      </c>
      <c r="D1062" s="8" t="s">
        <v>2581</v>
      </c>
      <c r="E1062" s="6" t="s">
        <v>2582</v>
      </c>
      <c r="F1062" s="6" t="s">
        <v>11070</v>
      </c>
      <c r="G1062" s="8">
        <v>42807</v>
      </c>
      <c r="H1062" s="8">
        <v>42736</v>
      </c>
      <c r="I1062" s="6" t="s">
        <v>2583</v>
      </c>
      <c r="J1062" s="8">
        <v>44197</v>
      </c>
      <c r="K1062" s="6" t="s">
        <v>2584</v>
      </c>
      <c r="L1062" s="6" t="s">
        <v>62</v>
      </c>
      <c r="M1062" s="6" t="s">
        <v>2585</v>
      </c>
      <c r="N1062" s="6" t="s">
        <v>66</v>
      </c>
      <c r="O1062" s="6" t="s">
        <v>88</v>
      </c>
      <c r="P1062" s="147" t="s">
        <v>11071</v>
      </c>
      <c r="Q1062" s="38" t="s">
        <v>1919</v>
      </c>
      <c r="R1062" s="84" t="s">
        <v>55</v>
      </c>
      <c r="S1062" s="1" t="s">
        <v>2265</v>
      </c>
      <c r="T1062" s="187">
        <v>210878</v>
      </c>
      <c r="U1062" s="187">
        <v>207870</v>
      </c>
      <c r="V1062" s="187">
        <v>140585.29999999999</v>
      </c>
      <c r="W1062" s="1" t="s">
        <v>232</v>
      </c>
      <c r="X1062" s="1" t="s">
        <v>232</v>
      </c>
      <c r="Y1062" s="1" t="s">
        <v>232</v>
      </c>
      <c r="Z1062" s="87" t="s">
        <v>1199</v>
      </c>
      <c r="AA1062" s="147"/>
    </row>
    <row r="1063" spans="1:27" ht="76.5" x14ac:dyDescent="0.25">
      <c r="A1063" s="5">
        <v>1055</v>
      </c>
      <c r="B1063" s="1" t="s">
        <v>133</v>
      </c>
      <c r="C1063" s="6" t="s">
        <v>11072</v>
      </c>
      <c r="D1063" s="8" t="s">
        <v>2586</v>
      </c>
      <c r="E1063" s="6" t="s">
        <v>2587</v>
      </c>
      <c r="F1063" s="6" t="s">
        <v>2588</v>
      </c>
      <c r="G1063" s="8">
        <v>39448</v>
      </c>
      <c r="H1063" s="8">
        <v>38718</v>
      </c>
      <c r="I1063" s="102" t="s">
        <v>1346</v>
      </c>
      <c r="J1063" s="8" t="s">
        <v>176</v>
      </c>
      <c r="K1063" s="6" t="s">
        <v>2589</v>
      </c>
      <c r="L1063" s="6" t="s">
        <v>87</v>
      </c>
      <c r="M1063" s="6" t="s">
        <v>180</v>
      </c>
      <c r="N1063" s="6" t="s">
        <v>94</v>
      </c>
      <c r="O1063" s="6" t="s">
        <v>93</v>
      </c>
      <c r="P1063" s="147" t="s">
        <v>2590</v>
      </c>
      <c r="Q1063" s="51"/>
      <c r="R1063" s="38" t="s">
        <v>45</v>
      </c>
      <c r="S1063" s="44" t="s">
        <v>530</v>
      </c>
      <c r="T1063" s="1">
        <v>125105</v>
      </c>
      <c r="U1063" s="187">
        <v>125173</v>
      </c>
      <c r="V1063" s="187">
        <v>130180</v>
      </c>
      <c r="W1063" s="187">
        <v>135387</v>
      </c>
      <c r="X1063" s="187">
        <v>140803</v>
      </c>
      <c r="Y1063" s="187">
        <v>146435</v>
      </c>
      <c r="Z1063" s="152" t="s">
        <v>226</v>
      </c>
      <c r="AA1063" s="147"/>
    </row>
    <row r="1064" spans="1:27" ht="76.5" x14ac:dyDescent="0.25">
      <c r="A1064" s="5">
        <v>1056</v>
      </c>
      <c r="B1064" s="1" t="s">
        <v>133</v>
      </c>
      <c r="C1064" s="6" t="s">
        <v>11072</v>
      </c>
      <c r="D1064" s="8" t="s">
        <v>2591</v>
      </c>
      <c r="E1064" s="6" t="s">
        <v>2587</v>
      </c>
      <c r="F1064" s="6" t="s">
        <v>2588</v>
      </c>
      <c r="G1064" s="8">
        <v>39448</v>
      </c>
      <c r="H1064" s="8">
        <v>38718</v>
      </c>
      <c r="I1064" s="102" t="s">
        <v>1346</v>
      </c>
      <c r="J1064" s="8" t="s">
        <v>176</v>
      </c>
      <c r="K1064" s="6" t="s">
        <v>2592</v>
      </c>
      <c r="L1064" s="6" t="s">
        <v>87</v>
      </c>
      <c r="M1064" s="6" t="s">
        <v>180</v>
      </c>
      <c r="N1064" s="6" t="s">
        <v>94</v>
      </c>
      <c r="O1064" s="6" t="s">
        <v>93</v>
      </c>
      <c r="P1064" s="147" t="s">
        <v>1321</v>
      </c>
      <c r="Q1064" s="51"/>
      <c r="R1064" s="38" t="s">
        <v>45</v>
      </c>
      <c r="S1064" s="44" t="s">
        <v>530</v>
      </c>
      <c r="T1064" s="1">
        <v>67</v>
      </c>
      <c r="U1064" s="187">
        <v>52</v>
      </c>
      <c r="V1064" s="187">
        <v>54</v>
      </c>
      <c r="W1064" s="187">
        <v>56</v>
      </c>
      <c r="X1064" s="187">
        <v>58</v>
      </c>
      <c r="Y1064" s="187">
        <v>61</v>
      </c>
      <c r="Z1064" s="152" t="s">
        <v>226</v>
      </c>
      <c r="AA1064" s="147"/>
    </row>
    <row r="1065" spans="1:27" ht="76.5" x14ac:dyDescent="0.25">
      <c r="A1065" s="5">
        <v>1057</v>
      </c>
      <c r="B1065" s="1" t="s">
        <v>133</v>
      </c>
      <c r="C1065" s="6" t="s">
        <v>8813</v>
      </c>
      <c r="D1065" s="8" t="s">
        <v>2593</v>
      </c>
      <c r="E1065" s="6" t="s">
        <v>289</v>
      </c>
      <c r="F1065" s="6" t="s">
        <v>11073</v>
      </c>
      <c r="G1065" s="8">
        <v>42005</v>
      </c>
      <c r="H1065" s="8">
        <v>42005</v>
      </c>
      <c r="I1065" s="102" t="s">
        <v>1346</v>
      </c>
      <c r="J1065" s="8" t="s">
        <v>176</v>
      </c>
      <c r="K1065" s="6" t="s">
        <v>8817</v>
      </c>
      <c r="L1065" s="6" t="s">
        <v>62</v>
      </c>
      <c r="M1065" s="6" t="s">
        <v>2594</v>
      </c>
      <c r="N1065" s="6" t="s">
        <v>94</v>
      </c>
      <c r="O1065" s="6" t="s">
        <v>93</v>
      </c>
      <c r="P1065" s="6" t="s">
        <v>2595</v>
      </c>
      <c r="Q1065" s="50"/>
      <c r="R1065" s="6">
        <v>16</v>
      </c>
      <c r="S1065" s="1" t="s">
        <v>2265</v>
      </c>
      <c r="T1065" s="187">
        <v>968</v>
      </c>
      <c r="U1065" s="187">
        <v>726</v>
      </c>
      <c r="V1065" s="187">
        <v>799</v>
      </c>
      <c r="W1065" s="187">
        <v>878</v>
      </c>
      <c r="X1065" s="187">
        <v>966</v>
      </c>
      <c r="Y1065" s="187">
        <v>1063</v>
      </c>
      <c r="Z1065" s="87" t="s">
        <v>6825</v>
      </c>
      <c r="AA1065" s="80"/>
    </row>
    <row r="1066" spans="1:27" ht="63.75" x14ac:dyDescent="0.25">
      <c r="A1066" s="5">
        <v>1058</v>
      </c>
      <c r="B1066" s="1" t="s">
        <v>133</v>
      </c>
      <c r="C1066" s="6" t="s">
        <v>8814</v>
      </c>
      <c r="D1066" s="8" t="s">
        <v>2596</v>
      </c>
      <c r="E1066" s="6" t="s">
        <v>11074</v>
      </c>
      <c r="F1066" s="6" t="s">
        <v>1384</v>
      </c>
      <c r="G1066" s="8">
        <v>42370</v>
      </c>
      <c r="H1066" s="8">
        <v>42370</v>
      </c>
      <c r="I1066" s="102" t="s">
        <v>1346</v>
      </c>
      <c r="J1066" s="8" t="s">
        <v>176</v>
      </c>
      <c r="K1066" s="6" t="s">
        <v>2597</v>
      </c>
      <c r="L1066" s="6" t="s">
        <v>87</v>
      </c>
      <c r="M1066" s="6" t="s">
        <v>180</v>
      </c>
      <c r="N1066" s="6" t="s">
        <v>94</v>
      </c>
      <c r="O1066" s="6" t="s">
        <v>93</v>
      </c>
      <c r="P1066" s="6" t="s">
        <v>1321</v>
      </c>
      <c r="Q1066" s="50"/>
      <c r="R1066" s="38" t="s">
        <v>45</v>
      </c>
      <c r="S1066" s="6" t="s">
        <v>530</v>
      </c>
      <c r="T1066" s="187">
        <v>5312</v>
      </c>
      <c r="U1066" s="43">
        <v>5954</v>
      </c>
      <c r="V1066" s="43">
        <v>6192</v>
      </c>
      <c r="W1066" s="43">
        <v>6440</v>
      </c>
      <c r="X1066" s="43">
        <v>6697</v>
      </c>
      <c r="Y1066" s="187">
        <v>6965</v>
      </c>
      <c r="Z1066" s="152" t="s">
        <v>226</v>
      </c>
      <c r="AA1066" s="80"/>
    </row>
    <row r="1067" spans="1:27" ht="51" x14ac:dyDescent="0.25">
      <c r="A1067" s="5">
        <v>1059</v>
      </c>
      <c r="B1067" s="1" t="s">
        <v>133</v>
      </c>
      <c r="C1067" s="6" t="s">
        <v>8815</v>
      </c>
      <c r="D1067" s="8" t="s">
        <v>2598</v>
      </c>
      <c r="E1067" s="6" t="s">
        <v>2599</v>
      </c>
      <c r="F1067" s="6" t="s">
        <v>1216</v>
      </c>
      <c r="G1067" s="8">
        <v>37622</v>
      </c>
      <c r="H1067" s="8">
        <v>37622</v>
      </c>
      <c r="I1067" s="102" t="s">
        <v>1346</v>
      </c>
      <c r="J1067" s="8" t="s">
        <v>176</v>
      </c>
      <c r="K1067" s="6" t="s">
        <v>2600</v>
      </c>
      <c r="L1067" s="6" t="s">
        <v>87</v>
      </c>
      <c r="M1067" s="6" t="s">
        <v>180</v>
      </c>
      <c r="N1067" s="6" t="s">
        <v>94</v>
      </c>
      <c r="O1067" s="6" t="s">
        <v>91</v>
      </c>
      <c r="P1067" s="6" t="s">
        <v>600</v>
      </c>
      <c r="Q1067" s="50"/>
      <c r="R1067" s="38" t="s">
        <v>45</v>
      </c>
      <c r="S1067" s="6" t="s">
        <v>530</v>
      </c>
      <c r="T1067" s="1"/>
      <c r="U1067" s="1"/>
      <c r="V1067" s="1"/>
      <c r="W1067" s="1"/>
      <c r="X1067" s="1"/>
      <c r="Y1067" s="1"/>
      <c r="Z1067" s="152" t="s">
        <v>226</v>
      </c>
      <c r="AA1067" s="80"/>
    </row>
    <row r="1068" spans="1:27" ht="63.75" x14ac:dyDescent="0.25">
      <c r="A1068" s="5">
        <v>1060</v>
      </c>
      <c r="B1068" s="1" t="s">
        <v>133</v>
      </c>
      <c r="C1068" s="6" t="s">
        <v>8815</v>
      </c>
      <c r="D1068" s="8" t="s">
        <v>2601</v>
      </c>
      <c r="E1068" s="6" t="s">
        <v>2599</v>
      </c>
      <c r="F1068" s="6" t="s">
        <v>2602</v>
      </c>
      <c r="G1068" s="8">
        <v>37622</v>
      </c>
      <c r="H1068" s="8">
        <v>37622</v>
      </c>
      <c r="I1068" s="102" t="s">
        <v>1346</v>
      </c>
      <c r="J1068" s="8" t="s">
        <v>176</v>
      </c>
      <c r="K1068" s="6" t="s">
        <v>2603</v>
      </c>
      <c r="L1068" s="6" t="s">
        <v>87</v>
      </c>
      <c r="M1068" s="6" t="s">
        <v>180</v>
      </c>
      <c r="N1068" s="6" t="s">
        <v>94</v>
      </c>
      <c r="O1068" s="6" t="s">
        <v>91</v>
      </c>
      <c r="P1068" s="6" t="s">
        <v>600</v>
      </c>
      <c r="Q1068" s="50"/>
      <c r="R1068" s="38" t="s">
        <v>45</v>
      </c>
      <c r="S1068" s="6" t="s">
        <v>530</v>
      </c>
      <c r="T1068" s="1">
        <v>2638</v>
      </c>
      <c r="U1068" s="187">
        <v>2507</v>
      </c>
      <c r="V1068" s="187">
        <v>2382</v>
      </c>
      <c r="W1068" s="187">
        <v>2263</v>
      </c>
      <c r="X1068" s="187">
        <v>2149</v>
      </c>
      <c r="Y1068" s="187">
        <v>2042</v>
      </c>
      <c r="Z1068" s="152" t="s">
        <v>226</v>
      </c>
      <c r="AA1068" s="80"/>
    </row>
    <row r="1069" spans="1:27" ht="38.25" x14ac:dyDescent="0.25">
      <c r="A1069" s="5">
        <v>1061</v>
      </c>
      <c r="B1069" s="1" t="s">
        <v>133</v>
      </c>
      <c r="C1069" s="6" t="s">
        <v>11075</v>
      </c>
      <c r="D1069" s="8" t="s">
        <v>2604</v>
      </c>
      <c r="E1069" s="6" t="s">
        <v>2599</v>
      </c>
      <c r="F1069" s="6" t="s">
        <v>2605</v>
      </c>
      <c r="G1069" s="8">
        <v>37622</v>
      </c>
      <c r="H1069" s="8">
        <v>37622</v>
      </c>
      <c r="I1069" s="102" t="s">
        <v>1346</v>
      </c>
      <c r="J1069" s="8" t="s">
        <v>176</v>
      </c>
      <c r="K1069" s="6" t="s">
        <v>2606</v>
      </c>
      <c r="L1069" s="6" t="s">
        <v>87</v>
      </c>
      <c r="M1069" s="6" t="s">
        <v>180</v>
      </c>
      <c r="N1069" s="6" t="s">
        <v>94</v>
      </c>
      <c r="O1069" s="6" t="s">
        <v>91</v>
      </c>
      <c r="P1069" s="6" t="s">
        <v>600</v>
      </c>
      <c r="Q1069" s="50"/>
      <c r="R1069" s="38" t="s">
        <v>45</v>
      </c>
      <c r="S1069" s="6" t="s">
        <v>530</v>
      </c>
      <c r="T1069" s="1">
        <v>379</v>
      </c>
      <c r="U1069" s="43">
        <v>357</v>
      </c>
      <c r="V1069" s="43">
        <v>339</v>
      </c>
      <c r="W1069" s="43">
        <v>322</v>
      </c>
      <c r="X1069" s="43">
        <v>306</v>
      </c>
      <c r="Y1069" s="43">
        <v>291</v>
      </c>
      <c r="Z1069" s="152" t="s">
        <v>226</v>
      </c>
      <c r="AA1069" s="80"/>
    </row>
    <row r="1070" spans="1:27" ht="51" x14ac:dyDescent="0.25">
      <c r="A1070" s="5">
        <v>1062</v>
      </c>
      <c r="B1070" s="1" t="s">
        <v>133</v>
      </c>
      <c r="C1070" s="6" t="s">
        <v>11076</v>
      </c>
      <c r="D1070" s="8" t="s">
        <v>2607</v>
      </c>
      <c r="E1070" s="6" t="s">
        <v>2599</v>
      </c>
      <c r="F1070" s="6" t="s">
        <v>2608</v>
      </c>
      <c r="G1070" s="8">
        <v>40179</v>
      </c>
      <c r="H1070" s="8">
        <v>40179</v>
      </c>
      <c r="I1070" s="102" t="s">
        <v>1346</v>
      </c>
      <c r="J1070" s="8" t="s">
        <v>176</v>
      </c>
      <c r="K1070" s="6" t="s">
        <v>9132</v>
      </c>
      <c r="L1070" s="6" t="s">
        <v>87</v>
      </c>
      <c r="M1070" s="6" t="s">
        <v>180</v>
      </c>
      <c r="N1070" s="6" t="s">
        <v>94</v>
      </c>
      <c r="O1070" s="6" t="s">
        <v>91</v>
      </c>
      <c r="P1070" s="6" t="s">
        <v>600</v>
      </c>
      <c r="Q1070" s="50"/>
      <c r="R1070" s="38" t="s">
        <v>45</v>
      </c>
      <c r="S1070" s="6" t="s">
        <v>530</v>
      </c>
      <c r="T1070" s="1">
        <v>370</v>
      </c>
      <c r="U1070" s="187">
        <v>340</v>
      </c>
      <c r="V1070" s="187">
        <v>323</v>
      </c>
      <c r="W1070" s="187">
        <v>307</v>
      </c>
      <c r="X1070" s="187">
        <v>292</v>
      </c>
      <c r="Y1070" s="187">
        <v>277</v>
      </c>
      <c r="Z1070" s="152" t="s">
        <v>226</v>
      </c>
      <c r="AA1070" s="80"/>
    </row>
    <row r="1071" spans="1:27" ht="127.5" x14ac:dyDescent="0.25">
      <c r="A1071" s="5">
        <v>1063</v>
      </c>
      <c r="B1071" s="1" t="s">
        <v>133</v>
      </c>
      <c r="C1071" s="6" t="s">
        <v>11077</v>
      </c>
      <c r="D1071" s="8" t="s">
        <v>2609</v>
      </c>
      <c r="E1071" s="6" t="s">
        <v>2599</v>
      </c>
      <c r="F1071" s="6" t="s">
        <v>2610</v>
      </c>
      <c r="G1071" s="8">
        <v>40179</v>
      </c>
      <c r="H1071" s="8">
        <v>40179</v>
      </c>
      <c r="I1071" s="102" t="s">
        <v>1346</v>
      </c>
      <c r="J1071" s="8" t="s">
        <v>176</v>
      </c>
      <c r="K1071" s="6" t="s">
        <v>2611</v>
      </c>
      <c r="L1071" s="6" t="s">
        <v>87</v>
      </c>
      <c r="M1071" s="6" t="s">
        <v>180</v>
      </c>
      <c r="N1071" s="6" t="s">
        <v>94</v>
      </c>
      <c r="O1071" s="6" t="s">
        <v>91</v>
      </c>
      <c r="P1071" s="6" t="s">
        <v>600</v>
      </c>
      <c r="Q1071" s="50"/>
      <c r="R1071" s="38" t="s">
        <v>45</v>
      </c>
      <c r="S1071" s="6" t="s">
        <v>530</v>
      </c>
      <c r="T1071" s="1">
        <v>121</v>
      </c>
      <c r="U1071" s="187">
        <v>96</v>
      </c>
      <c r="V1071" s="187">
        <v>91</v>
      </c>
      <c r="W1071" s="187">
        <v>87</v>
      </c>
      <c r="X1071" s="187">
        <v>82</v>
      </c>
      <c r="Y1071" s="187">
        <v>78</v>
      </c>
      <c r="Z1071" s="152" t="s">
        <v>226</v>
      </c>
      <c r="AA1071" s="187"/>
    </row>
    <row r="1072" spans="1:27" ht="63.75" x14ac:dyDescent="0.25">
      <c r="A1072" s="5">
        <v>1064</v>
      </c>
      <c r="B1072" s="1" t="s">
        <v>133</v>
      </c>
      <c r="C1072" s="6" t="s">
        <v>11076</v>
      </c>
      <c r="D1072" s="8" t="s">
        <v>2612</v>
      </c>
      <c r="E1072" s="6" t="s">
        <v>2599</v>
      </c>
      <c r="F1072" s="6" t="s">
        <v>2613</v>
      </c>
      <c r="G1072" s="8">
        <v>40179</v>
      </c>
      <c r="H1072" s="8">
        <v>40179</v>
      </c>
      <c r="I1072" s="102" t="s">
        <v>1346</v>
      </c>
      <c r="J1072" s="8" t="s">
        <v>176</v>
      </c>
      <c r="K1072" s="6" t="s">
        <v>11078</v>
      </c>
      <c r="L1072" s="6" t="s">
        <v>87</v>
      </c>
      <c r="M1072" s="6" t="s">
        <v>180</v>
      </c>
      <c r="N1072" s="6" t="s">
        <v>94</v>
      </c>
      <c r="O1072" s="6" t="s">
        <v>91</v>
      </c>
      <c r="P1072" s="6" t="s">
        <v>600</v>
      </c>
      <c r="Q1072" s="50"/>
      <c r="R1072" s="38" t="s">
        <v>45</v>
      </c>
      <c r="S1072" s="6" t="s">
        <v>530</v>
      </c>
      <c r="T1072" s="186">
        <v>9</v>
      </c>
      <c r="U1072" s="186">
        <v>11</v>
      </c>
      <c r="V1072" s="186">
        <v>4</v>
      </c>
      <c r="W1072" s="186">
        <v>3</v>
      </c>
      <c r="X1072" s="186">
        <v>2</v>
      </c>
      <c r="Y1072" s="187">
        <v>1</v>
      </c>
      <c r="Z1072" s="247" t="s">
        <v>226</v>
      </c>
      <c r="AA1072" s="80"/>
    </row>
    <row r="1073" spans="1:27" ht="76.5" x14ac:dyDescent="0.25">
      <c r="A1073" s="5">
        <v>1065</v>
      </c>
      <c r="B1073" s="1" t="s">
        <v>133</v>
      </c>
      <c r="C1073" s="6" t="s">
        <v>11079</v>
      </c>
      <c r="D1073" s="8" t="s">
        <v>2614</v>
      </c>
      <c r="E1073" s="6" t="s">
        <v>289</v>
      </c>
      <c r="F1073" s="6" t="s">
        <v>2053</v>
      </c>
      <c r="G1073" s="8">
        <v>40179</v>
      </c>
      <c r="H1073" s="8">
        <v>40179</v>
      </c>
      <c r="I1073" s="102" t="s">
        <v>1346</v>
      </c>
      <c r="J1073" s="8" t="s">
        <v>176</v>
      </c>
      <c r="K1073" s="6" t="s">
        <v>2615</v>
      </c>
      <c r="L1073" s="6" t="s">
        <v>62</v>
      </c>
      <c r="M1073" s="6" t="s">
        <v>2616</v>
      </c>
      <c r="N1073" s="6" t="s">
        <v>94</v>
      </c>
      <c r="O1073" s="6" t="s">
        <v>91</v>
      </c>
      <c r="P1073" s="6" t="s">
        <v>600</v>
      </c>
      <c r="Q1073" s="137" t="s">
        <v>2000</v>
      </c>
      <c r="R1073" s="84" t="s">
        <v>55</v>
      </c>
      <c r="S1073" s="1" t="s">
        <v>2265</v>
      </c>
      <c r="T1073" s="187">
        <v>7386</v>
      </c>
      <c r="U1073" s="187">
        <v>7759</v>
      </c>
      <c r="V1073" s="187">
        <v>8069</v>
      </c>
      <c r="W1073" s="187">
        <v>8392</v>
      </c>
      <c r="X1073" s="187">
        <v>8728</v>
      </c>
      <c r="Y1073" s="187">
        <v>9077</v>
      </c>
      <c r="Z1073" s="87" t="s">
        <v>6825</v>
      </c>
      <c r="AA1073" s="154"/>
    </row>
    <row r="1074" spans="1:27" ht="38.25" x14ac:dyDescent="0.25">
      <c r="A1074" s="5">
        <v>1066</v>
      </c>
      <c r="B1074" s="1" t="s">
        <v>133</v>
      </c>
      <c r="C1074" s="6" t="s">
        <v>11080</v>
      </c>
      <c r="D1074" s="8" t="s">
        <v>2617</v>
      </c>
      <c r="E1074" s="6" t="s">
        <v>2618</v>
      </c>
      <c r="F1074" s="6" t="s">
        <v>2619</v>
      </c>
      <c r="G1074" s="8">
        <v>43293</v>
      </c>
      <c r="H1074" s="8">
        <v>43101</v>
      </c>
      <c r="I1074" s="102" t="s">
        <v>1346</v>
      </c>
      <c r="J1074" s="8" t="s">
        <v>176</v>
      </c>
      <c r="K1074" s="6" t="s">
        <v>2620</v>
      </c>
      <c r="L1074" s="6" t="s">
        <v>87</v>
      </c>
      <c r="M1074" s="6" t="s">
        <v>180</v>
      </c>
      <c r="N1074" s="6" t="s">
        <v>94</v>
      </c>
      <c r="O1074" s="6" t="s">
        <v>91</v>
      </c>
      <c r="P1074" s="6" t="s">
        <v>600</v>
      </c>
      <c r="Q1074" s="50"/>
      <c r="R1074" s="38" t="s">
        <v>45</v>
      </c>
      <c r="S1074" s="6" t="s">
        <v>530</v>
      </c>
      <c r="T1074" s="1">
        <v>1547</v>
      </c>
      <c r="U1074" s="1">
        <v>1858</v>
      </c>
      <c r="V1074" s="1">
        <v>1932</v>
      </c>
      <c r="W1074" s="1">
        <v>2010</v>
      </c>
      <c r="X1074" s="1">
        <v>2090</v>
      </c>
      <c r="Y1074" s="1">
        <v>2174</v>
      </c>
      <c r="Z1074" s="248" t="s">
        <v>226</v>
      </c>
      <c r="AA1074" s="1"/>
    </row>
    <row r="1075" spans="1:27" ht="140.25" x14ac:dyDescent="0.25">
      <c r="A1075" s="5">
        <v>1067</v>
      </c>
      <c r="B1075" s="1" t="s">
        <v>133</v>
      </c>
      <c r="C1075" s="6" t="s">
        <v>8816</v>
      </c>
      <c r="D1075" s="8" t="s">
        <v>608</v>
      </c>
      <c r="E1075" s="6" t="s">
        <v>11081</v>
      </c>
      <c r="F1075" s="6" t="s">
        <v>2621</v>
      </c>
      <c r="G1075" s="8">
        <v>42068</v>
      </c>
      <c r="H1075" s="8">
        <v>42068</v>
      </c>
      <c r="I1075" s="6" t="s">
        <v>8386</v>
      </c>
      <c r="J1075" s="8">
        <v>44197</v>
      </c>
      <c r="K1075" s="6" t="s">
        <v>11082</v>
      </c>
      <c r="L1075" s="6" t="s">
        <v>62</v>
      </c>
      <c r="M1075" s="6" t="s">
        <v>2623</v>
      </c>
      <c r="N1075" s="6" t="s">
        <v>70</v>
      </c>
      <c r="O1075" s="6" t="s">
        <v>92</v>
      </c>
      <c r="P1075" s="6" t="s">
        <v>519</v>
      </c>
      <c r="Q1075" s="50"/>
      <c r="R1075" s="6">
        <v>16</v>
      </c>
      <c r="S1075" s="1" t="s">
        <v>2265</v>
      </c>
      <c r="T1075" s="1">
        <v>4868</v>
      </c>
      <c r="U1075" s="1">
        <v>12396</v>
      </c>
      <c r="V1075" s="1">
        <v>12750</v>
      </c>
      <c r="W1075" s="1" t="s">
        <v>232</v>
      </c>
      <c r="X1075" s="1" t="s">
        <v>232</v>
      </c>
      <c r="Y1075" s="1" t="s">
        <v>232</v>
      </c>
      <c r="Z1075" s="153" t="s">
        <v>831</v>
      </c>
      <c r="AA1075" s="1"/>
    </row>
    <row r="1076" spans="1:27" ht="89.25" x14ac:dyDescent="0.25">
      <c r="A1076" s="5">
        <v>1068</v>
      </c>
      <c r="B1076" s="1" t="s">
        <v>133</v>
      </c>
      <c r="C1076" s="6" t="s">
        <v>11083</v>
      </c>
      <c r="D1076" s="8" t="s">
        <v>608</v>
      </c>
      <c r="E1076" s="6" t="s">
        <v>2624</v>
      </c>
      <c r="F1076" s="6" t="s">
        <v>2625</v>
      </c>
      <c r="G1076" s="86">
        <v>40909</v>
      </c>
      <c r="H1076" s="86">
        <v>40909</v>
      </c>
      <c r="I1076" s="102" t="s">
        <v>1346</v>
      </c>
      <c r="J1076" s="8" t="s">
        <v>176</v>
      </c>
      <c r="K1076" s="6" t="s">
        <v>11084</v>
      </c>
      <c r="L1076" s="6" t="s">
        <v>62</v>
      </c>
      <c r="M1076" s="6" t="s">
        <v>2623</v>
      </c>
      <c r="N1076" s="6" t="s">
        <v>70</v>
      </c>
      <c r="O1076" s="6" t="s">
        <v>88</v>
      </c>
      <c r="P1076" s="6" t="s">
        <v>2626</v>
      </c>
      <c r="Q1076" s="50" t="s">
        <v>7976</v>
      </c>
      <c r="R1076" s="6">
        <v>16</v>
      </c>
      <c r="S1076" s="1" t="s">
        <v>2265</v>
      </c>
      <c r="T1076" s="187">
        <v>126378</v>
      </c>
      <c r="U1076" s="1">
        <v>178384</v>
      </c>
      <c r="V1076" s="1">
        <v>284200</v>
      </c>
      <c r="W1076" s="1">
        <v>179550</v>
      </c>
      <c r="X1076" s="1">
        <v>185250</v>
      </c>
      <c r="Y1076" s="1">
        <v>190000</v>
      </c>
      <c r="Z1076" s="87" t="s">
        <v>1222</v>
      </c>
      <c r="AA1076" s="80"/>
    </row>
    <row r="1077" spans="1:27" ht="140.25" x14ac:dyDescent="0.25">
      <c r="A1077" s="5">
        <v>1069</v>
      </c>
      <c r="B1077" s="1" t="s">
        <v>133</v>
      </c>
      <c r="C1077" s="6" t="s">
        <v>8816</v>
      </c>
      <c r="D1077" s="8" t="s">
        <v>608</v>
      </c>
      <c r="E1077" s="10" t="s">
        <v>11085</v>
      </c>
      <c r="F1077" s="6" t="s">
        <v>2621</v>
      </c>
      <c r="G1077" s="8">
        <v>42068</v>
      </c>
      <c r="H1077" s="8">
        <v>42068</v>
      </c>
      <c r="I1077" s="6" t="s">
        <v>8386</v>
      </c>
      <c r="J1077" s="8">
        <v>44197</v>
      </c>
      <c r="K1077" s="6" t="s">
        <v>11086</v>
      </c>
      <c r="L1077" s="6" t="s">
        <v>62</v>
      </c>
      <c r="M1077" s="6" t="s">
        <v>2623</v>
      </c>
      <c r="N1077" s="6" t="s">
        <v>68</v>
      </c>
      <c r="O1077" s="6" t="s">
        <v>92</v>
      </c>
      <c r="P1077" s="6" t="s">
        <v>281</v>
      </c>
      <c r="Q1077" s="50"/>
      <c r="R1077" s="6">
        <v>16</v>
      </c>
      <c r="S1077" s="1" t="s">
        <v>2265</v>
      </c>
      <c r="T1077" s="1">
        <v>402</v>
      </c>
      <c r="U1077" s="1">
        <v>419</v>
      </c>
      <c r="V1077" s="1">
        <v>435</v>
      </c>
      <c r="W1077" s="1" t="s">
        <v>232</v>
      </c>
      <c r="X1077" s="1" t="s">
        <v>232</v>
      </c>
      <c r="Y1077" s="1" t="s">
        <v>232</v>
      </c>
      <c r="Z1077" s="153" t="s">
        <v>831</v>
      </c>
      <c r="AA1077" s="1"/>
    </row>
    <row r="1078" spans="1:27" ht="38.25" x14ac:dyDescent="0.25">
      <c r="A1078" s="5">
        <v>1070</v>
      </c>
      <c r="B1078" s="6" t="s">
        <v>134</v>
      </c>
      <c r="C1078" s="6" t="s">
        <v>2627</v>
      </c>
      <c r="D1078" s="6" t="s">
        <v>7133</v>
      </c>
      <c r="E1078" s="6" t="s">
        <v>289</v>
      </c>
      <c r="F1078" s="6" t="s">
        <v>11087</v>
      </c>
      <c r="G1078" s="8">
        <v>37622</v>
      </c>
      <c r="H1078" s="8">
        <v>37622</v>
      </c>
      <c r="I1078" s="102" t="s">
        <v>1346</v>
      </c>
      <c r="J1078" s="8">
        <v>43466</v>
      </c>
      <c r="K1078" s="6" t="s">
        <v>11088</v>
      </c>
      <c r="L1078" s="6" t="s">
        <v>63</v>
      </c>
      <c r="M1078" s="6" t="s">
        <v>2628</v>
      </c>
      <c r="N1078" s="6" t="s">
        <v>94</v>
      </c>
      <c r="O1078" s="6" t="s">
        <v>411</v>
      </c>
      <c r="P1078" s="6" t="s">
        <v>600</v>
      </c>
      <c r="Q1078" s="38"/>
      <c r="R1078" s="38" t="s">
        <v>20</v>
      </c>
      <c r="S1078" s="57" t="s">
        <v>9348</v>
      </c>
      <c r="T1078" s="186">
        <v>4530</v>
      </c>
      <c r="U1078" s="186" t="s">
        <v>232</v>
      </c>
      <c r="V1078" s="186" t="s">
        <v>232</v>
      </c>
      <c r="W1078" s="186" t="s">
        <v>232</v>
      </c>
      <c r="X1078" s="186" t="s">
        <v>232</v>
      </c>
      <c r="Y1078" s="186" t="s">
        <v>232</v>
      </c>
      <c r="Z1078" s="87" t="s">
        <v>1199</v>
      </c>
      <c r="AA1078" s="69"/>
    </row>
    <row r="1079" spans="1:27" ht="51" x14ac:dyDescent="0.25">
      <c r="A1079" s="5">
        <v>1071</v>
      </c>
      <c r="B1079" s="6" t="s">
        <v>134</v>
      </c>
      <c r="C1079" s="6" t="s">
        <v>8804</v>
      </c>
      <c r="D1079" s="6" t="s">
        <v>2629</v>
      </c>
      <c r="E1079" s="6" t="s">
        <v>6861</v>
      </c>
      <c r="F1079" s="6" t="s">
        <v>11089</v>
      </c>
      <c r="G1079" s="8">
        <v>37987</v>
      </c>
      <c r="H1079" s="8">
        <v>37987</v>
      </c>
      <c r="I1079" s="102" t="s">
        <v>1346</v>
      </c>
      <c r="J1079" s="8" t="s">
        <v>176</v>
      </c>
      <c r="K1079" s="6" t="s">
        <v>11090</v>
      </c>
      <c r="L1079" s="6" t="s">
        <v>87</v>
      </c>
      <c r="M1079" s="6" t="s">
        <v>2630</v>
      </c>
      <c r="N1079" s="6" t="s">
        <v>94</v>
      </c>
      <c r="O1079" s="6" t="s">
        <v>411</v>
      </c>
      <c r="P1079" s="6" t="s">
        <v>600</v>
      </c>
      <c r="Q1079" s="38"/>
      <c r="R1079" s="38" t="s">
        <v>45</v>
      </c>
      <c r="S1079" s="6" t="s">
        <v>530</v>
      </c>
      <c r="T1079" s="186">
        <v>4</v>
      </c>
      <c r="U1079" s="191">
        <v>13318</v>
      </c>
      <c r="V1079" s="191">
        <v>78890</v>
      </c>
      <c r="W1079" s="191">
        <v>78890</v>
      </c>
      <c r="X1079" s="191">
        <v>78890</v>
      </c>
      <c r="Y1079" s="191">
        <v>78890</v>
      </c>
      <c r="Z1079" s="152" t="s">
        <v>226</v>
      </c>
      <c r="AA1079" s="69"/>
    </row>
    <row r="1080" spans="1:27" ht="51" x14ac:dyDescent="0.25">
      <c r="A1080" s="5">
        <v>1072</v>
      </c>
      <c r="B1080" s="6" t="s">
        <v>134</v>
      </c>
      <c r="C1080" s="6" t="s">
        <v>8805</v>
      </c>
      <c r="D1080" s="6" t="s">
        <v>7130</v>
      </c>
      <c r="E1080" s="6" t="s">
        <v>6861</v>
      </c>
      <c r="F1080" s="6" t="s">
        <v>2631</v>
      </c>
      <c r="G1080" s="8">
        <v>38353</v>
      </c>
      <c r="H1080" s="8">
        <v>38353</v>
      </c>
      <c r="I1080" s="102" t="s">
        <v>1346</v>
      </c>
      <c r="J1080" s="8" t="s">
        <v>176</v>
      </c>
      <c r="K1080" s="6" t="s">
        <v>11091</v>
      </c>
      <c r="L1080" s="6" t="s">
        <v>87</v>
      </c>
      <c r="M1080" s="6" t="s">
        <v>2630</v>
      </c>
      <c r="N1080" s="6" t="s">
        <v>94</v>
      </c>
      <c r="O1080" s="6" t="s">
        <v>411</v>
      </c>
      <c r="P1080" s="6" t="s">
        <v>600</v>
      </c>
      <c r="Q1080" s="38"/>
      <c r="R1080" s="38" t="s">
        <v>45</v>
      </c>
      <c r="S1080" s="6" t="s">
        <v>530</v>
      </c>
      <c r="T1080" s="186">
        <v>5473</v>
      </c>
      <c r="U1080" s="191"/>
      <c r="V1080" s="191"/>
      <c r="W1080" s="191"/>
      <c r="X1080" s="191"/>
      <c r="Y1080" s="191"/>
      <c r="Z1080" s="152" t="s">
        <v>226</v>
      </c>
      <c r="AA1080" s="69"/>
    </row>
    <row r="1081" spans="1:27" ht="38.25" x14ac:dyDescent="0.25">
      <c r="A1081" s="5">
        <v>1073</v>
      </c>
      <c r="B1081" s="6" t="s">
        <v>134</v>
      </c>
      <c r="C1081" s="6" t="s">
        <v>8806</v>
      </c>
      <c r="D1081" s="6" t="s">
        <v>7132</v>
      </c>
      <c r="E1081" s="6" t="s">
        <v>6861</v>
      </c>
      <c r="F1081" s="6" t="s">
        <v>1577</v>
      </c>
      <c r="G1081" s="8">
        <v>37987</v>
      </c>
      <c r="H1081" s="8">
        <v>37987</v>
      </c>
      <c r="I1081" s="102" t="s">
        <v>1346</v>
      </c>
      <c r="J1081" s="8" t="s">
        <v>176</v>
      </c>
      <c r="K1081" s="6" t="s">
        <v>11092</v>
      </c>
      <c r="L1081" s="6" t="s">
        <v>87</v>
      </c>
      <c r="M1081" s="6" t="s">
        <v>2630</v>
      </c>
      <c r="N1081" s="6" t="s">
        <v>94</v>
      </c>
      <c r="O1081" s="6" t="s">
        <v>411</v>
      </c>
      <c r="P1081" s="6" t="s">
        <v>600</v>
      </c>
      <c r="Q1081" s="38"/>
      <c r="R1081" s="38" t="s">
        <v>45</v>
      </c>
      <c r="S1081" s="6" t="s">
        <v>530</v>
      </c>
      <c r="T1081" s="186">
        <v>4781</v>
      </c>
      <c r="U1081" s="191"/>
      <c r="V1081" s="191"/>
      <c r="W1081" s="191"/>
      <c r="X1081" s="191"/>
      <c r="Y1081" s="191"/>
      <c r="Z1081" s="152" t="s">
        <v>226</v>
      </c>
      <c r="AA1081" s="69"/>
    </row>
    <row r="1082" spans="1:27" ht="51" x14ac:dyDescent="0.25">
      <c r="A1082" s="5">
        <v>1074</v>
      </c>
      <c r="B1082" s="6" t="s">
        <v>134</v>
      </c>
      <c r="C1082" s="6" t="s">
        <v>8806</v>
      </c>
      <c r="D1082" s="38" t="s">
        <v>7131</v>
      </c>
      <c r="E1082" s="6" t="s">
        <v>6861</v>
      </c>
      <c r="F1082" s="6" t="s">
        <v>1579</v>
      </c>
      <c r="G1082" s="8">
        <v>37987</v>
      </c>
      <c r="H1082" s="8">
        <v>37987</v>
      </c>
      <c r="I1082" s="102" t="s">
        <v>1346</v>
      </c>
      <c r="J1082" s="8" t="s">
        <v>176</v>
      </c>
      <c r="K1082" s="189" t="s">
        <v>11093</v>
      </c>
      <c r="L1082" s="189" t="s">
        <v>87</v>
      </c>
      <c r="M1082" s="6" t="s">
        <v>2630</v>
      </c>
      <c r="N1082" s="6" t="s">
        <v>94</v>
      </c>
      <c r="O1082" s="6" t="s">
        <v>411</v>
      </c>
      <c r="P1082" s="6" t="s">
        <v>600</v>
      </c>
      <c r="Q1082" s="38"/>
      <c r="R1082" s="38" t="s">
        <v>45</v>
      </c>
      <c r="S1082" s="6" t="s">
        <v>530</v>
      </c>
      <c r="T1082" s="186">
        <v>431</v>
      </c>
      <c r="U1082" s="191"/>
      <c r="V1082" s="191"/>
      <c r="W1082" s="191"/>
      <c r="X1082" s="191"/>
      <c r="Y1082" s="191"/>
      <c r="Z1082" s="152" t="s">
        <v>226</v>
      </c>
      <c r="AA1082" s="69"/>
    </row>
    <row r="1083" spans="1:27" ht="76.5" x14ac:dyDescent="0.25">
      <c r="A1083" s="5">
        <v>1075</v>
      </c>
      <c r="B1083" s="6" t="s">
        <v>134</v>
      </c>
      <c r="C1083" s="6" t="s">
        <v>8807</v>
      </c>
      <c r="D1083" s="38" t="s">
        <v>7134</v>
      </c>
      <c r="E1083" s="6" t="s">
        <v>6861</v>
      </c>
      <c r="F1083" s="6" t="s">
        <v>7013</v>
      </c>
      <c r="G1083" s="8">
        <v>39814</v>
      </c>
      <c r="H1083" s="8">
        <v>39448</v>
      </c>
      <c r="I1083" s="102" t="s">
        <v>1346</v>
      </c>
      <c r="J1083" s="8" t="s">
        <v>176</v>
      </c>
      <c r="K1083" s="189" t="s">
        <v>11094</v>
      </c>
      <c r="L1083" s="189" t="s">
        <v>87</v>
      </c>
      <c r="M1083" s="6" t="s">
        <v>2630</v>
      </c>
      <c r="N1083" s="6" t="s">
        <v>94</v>
      </c>
      <c r="O1083" s="6" t="s">
        <v>411</v>
      </c>
      <c r="P1083" s="6" t="s">
        <v>600</v>
      </c>
      <c r="Q1083" s="38"/>
      <c r="R1083" s="38" t="s">
        <v>45</v>
      </c>
      <c r="S1083" s="6" t="s">
        <v>530</v>
      </c>
      <c r="T1083" s="186">
        <v>13</v>
      </c>
      <c r="U1083" s="191"/>
      <c r="V1083" s="191"/>
      <c r="W1083" s="191"/>
      <c r="X1083" s="191"/>
      <c r="Y1083" s="191"/>
      <c r="Z1083" s="152" t="s">
        <v>226</v>
      </c>
      <c r="AA1083" s="69"/>
    </row>
    <row r="1084" spans="1:27" ht="63.75" x14ac:dyDescent="0.25">
      <c r="A1084" s="5">
        <v>1076</v>
      </c>
      <c r="B1084" s="6" t="s">
        <v>134</v>
      </c>
      <c r="C1084" s="6" t="s">
        <v>8807</v>
      </c>
      <c r="D1084" s="38" t="s">
        <v>7135</v>
      </c>
      <c r="E1084" s="6" t="s">
        <v>6861</v>
      </c>
      <c r="F1084" s="6" t="s">
        <v>2632</v>
      </c>
      <c r="G1084" s="8">
        <v>39814</v>
      </c>
      <c r="H1084" s="8">
        <v>39448</v>
      </c>
      <c r="I1084" s="102" t="s">
        <v>1346</v>
      </c>
      <c r="J1084" s="8" t="s">
        <v>176</v>
      </c>
      <c r="K1084" s="189" t="s">
        <v>11095</v>
      </c>
      <c r="L1084" s="189" t="s">
        <v>87</v>
      </c>
      <c r="M1084" s="6" t="s">
        <v>2630</v>
      </c>
      <c r="N1084" s="6" t="s">
        <v>94</v>
      </c>
      <c r="O1084" s="6" t="s">
        <v>411</v>
      </c>
      <c r="P1084" s="6" t="s">
        <v>600</v>
      </c>
      <c r="Q1084" s="38"/>
      <c r="R1084" s="38" t="s">
        <v>45</v>
      </c>
      <c r="S1084" s="6" t="s">
        <v>530</v>
      </c>
      <c r="T1084" s="186">
        <v>8</v>
      </c>
      <c r="U1084" s="191"/>
      <c r="V1084" s="191"/>
      <c r="W1084" s="191"/>
      <c r="X1084" s="191"/>
      <c r="Y1084" s="191"/>
      <c r="Z1084" s="152" t="s">
        <v>226</v>
      </c>
      <c r="AA1084" s="69"/>
    </row>
    <row r="1085" spans="1:27" ht="63.75" x14ac:dyDescent="0.25">
      <c r="A1085" s="5">
        <v>1077</v>
      </c>
      <c r="B1085" s="6" t="s">
        <v>134</v>
      </c>
      <c r="C1085" s="6" t="s">
        <v>8807</v>
      </c>
      <c r="D1085" s="38" t="s">
        <v>7136</v>
      </c>
      <c r="E1085" s="6" t="s">
        <v>6861</v>
      </c>
      <c r="F1085" s="6" t="s">
        <v>2633</v>
      </c>
      <c r="G1085" s="8">
        <v>39814</v>
      </c>
      <c r="H1085" s="8">
        <v>39448</v>
      </c>
      <c r="I1085" s="102" t="s">
        <v>1346</v>
      </c>
      <c r="J1085" s="8" t="s">
        <v>176</v>
      </c>
      <c r="K1085" s="38" t="s">
        <v>11096</v>
      </c>
      <c r="L1085" s="38" t="s">
        <v>87</v>
      </c>
      <c r="M1085" s="6" t="s">
        <v>2630</v>
      </c>
      <c r="N1085" s="6" t="s">
        <v>94</v>
      </c>
      <c r="O1085" s="6" t="s">
        <v>411</v>
      </c>
      <c r="P1085" s="6" t="s">
        <v>600</v>
      </c>
      <c r="Q1085" s="38"/>
      <c r="R1085" s="38" t="s">
        <v>45</v>
      </c>
      <c r="S1085" s="6" t="s">
        <v>530</v>
      </c>
      <c r="T1085" s="186">
        <v>48</v>
      </c>
      <c r="U1085" s="191"/>
      <c r="V1085" s="191"/>
      <c r="W1085" s="191"/>
      <c r="X1085" s="191"/>
      <c r="Y1085" s="191"/>
      <c r="Z1085" s="152" t="s">
        <v>226</v>
      </c>
      <c r="AA1085" s="69"/>
    </row>
    <row r="1086" spans="1:27" ht="51" x14ac:dyDescent="0.25">
      <c r="A1086" s="5">
        <v>1078</v>
      </c>
      <c r="B1086" s="6" t="s">
        <v>134</v>
      </c>
      <c r="C1086" s="6" t="s">
        <v>8806</v>
      </c>
      <c r="D1086" s="38" t="s">
        <v>7137</v>
      </c>
      <c r="E1086" s="6" t="s">
        <v>6861</v>
      </c>
      <c r="F1086" s="6" t="s">
        <v>2634</v>
      </c>
      <c r="G1086" s="8">
        <v>37987</v>
      </c>
      <c r="H1086" s="8">
        <v>37987</v>
      </c>
      <c r="I1086" s="102" t="s">
        <v>1346</v>
      </c>
      <c r="J1086" s="8" t="s">
        <v>176</v>
      </c>
      <c r="K1086" s="38" t="s">
        <v>11097</v>
      </c>
      <c r="L1086" s="38" t="s">
        <v>87</v>
      </c>
      <c r="M1086" s="6" t="s">
        <v>2630</v>
      </c>
      <c r="N1086" s="6" t="s">
        <v>94</v>
      </c>
      <c r="O1086" s="6" t="s">
        <v>411</v>
      </c>
      <c r="P1086" s="6" t="s">
        <v>600</v>
      </c>
      <c r="Q1086" s="38"/>
      <c r="R1086" s="38" t="s">
        <v>45</v>
      </c>
      <c r="S1086" s="6" t="s">
        <v>530</v>
      </c>
      <c r="T1086" s="186">
        <v>0</v>
      </c>
      <c r="U1086" s="191"/>
      <c r="V1086" s="191"/>
      <c r="W1086" s="191"/>
      <c r="X1086" s="191"/>
      <c r="Y1086" s="191"/>
      <c r="Z1086" s="152" t="s">
        <v>226</v>
      </c>
      <c r="AA1086" s="69"/>
    </row>
    <row r="1087" spans="1:27" ht="51" x14ac:dyDescent="0.25">
      <c r="A1087" s="5">
        <v>1079</v>
      </c>
      <c r="B1087" s="6" t="s">
        <v>134</v>
      </c>
      <c r="C1087" s="6" t="s">
        <v>8805</v>
      </c>
      <c r="D1087" s="38" t="s">
        <v>7138</v>
      </c>
      <c r="E1087" s="6" t="s">
        <v>6861</v>
      </c>
      <c r="F1087" s="6" t="s">
        <v>2635</v>
      </c>
      <c r="G1087" s="8">
        <v>38353</v>
      </c>
      <c r="H1087" s="8">
        <v>38353</v>
      </c>
      <c r="I1087" s="102" t="s">
        <v>1346</v>
      </c>
      <c r="J1087" s="8" t="s">
        <v>176</v>
      </c>
      <c r="K1087" s="38" t="s">
        <v>11098</v>
      </c>
      <c r="L1087" s="38" t="s">
        <v>87</v>
      </c>
      <c r="M1087" s="6" t="s">
        <v>2630</v>
      </c>
      <c r="N1087" s="6" t="s">
        <v>94</v>
      </c>
      <c r="O1087" s="6" t="s">
        <v>411</v>
      </c>
      <c r="P1087" s="6" t="s">
        <v>600</v>
      </c>
      <c r="Q1087" s="38"/>
      <c r="R1087" s="38" t="s">
        <v>45</v>
      </c>
      <c r="S1087" s="6" t="s">
        <v>530</v>
      </c>
      <c r="T1087" s="186">
        <v>48</v>
      </c>
      <c r="U1087" s="191"/>
      <c r="V1087" s="191"/>
      <c r="W1087" s="191"/>
      <c r="X1087" s="191"/>
      <c r="Y1087" s="191"/>
      <c r="Z1087" s="152" t="s">
        <v>226</v>
      </c>
      <c r="AA1087" s="69"/>
    </row>
    <row r="1088" spans="1:27" ht="51" x14ac:dyDescent="0.25">
      <c r="A1088" s="5">
        <v>1080</v>
      </c>
      <c r="B1088" s="6" t="s">
        <v>134</v>
      </c>
      <c r="C1088" s="6" t="s">
        <v>8783</v>
      </c>
      <c r="D1088" s="38" t="s">
        <v>7139</v>
      </c>
      <c r="E1088" s="6" t="s">
        <v>6861</v>
      </c>
      <c r="F1088" s="6" t="s">
        <v>2636</v>
      </c>
      <c r="G1088" s="8">
        <v>42005</v>
      </c>
      <c r="H1088" s="8">
        <v>42005</v>
      </c>
      <c r="I1088" s="102" t="s">
        <v>1346</v>
      </c>
      <c r="J1088" s="8" t="s">
        <v>176</v>
      </c>
      <c r="K1088" s="38" t="s">
        <v>11099</v>
      </c>
      <c r="L1088" s="38" t="s">
        <v>87</v>
      </c>
      <c r="M1088" s="6" t="s">
        <v>2630</v>
      </c>
      <c r="N1088" s="6" t="s">
        <v>94</v>
      </c>
      <c r="O1088" s="6" t="s">
        <v>411</v>
      </c>
      <c r="P1088" s="6" t="s">
        <v>600</v>
      </c>
      <c r="Q1088" s="38"/>
      <c r="R1088" s="38" t="s">
        <v>47</v>
      </c>
      <c r="S1088" s="6" t="s">
        <v>2637</v>
      </c>
      <c r="T1088" s="186">
        <v>201</v>
      </c>
      <c r="U1088" s="191"/>
      <c r="V1088" s="191"/>
      <c r="W1088" s="191"/>
      <c r="X1088" s="191"/>
      <c r="Y1088" s="191"/>
      <c r="Z1088" s="152" t="s">
        <v>226</v>
      </c>
      <c r="AA1088" s="69"/>
    </row>
    <row r="1089" spans="1:27" ht="51" x14ac:dyDescent="0.25">
      <c r="A1089" s="5">
        <v>1081</v>
      </c>
      <c r="B1089" s="6" t="s">
        <v>134</v>
      </c>
      <c r="C1089" s="6" t="s">
        <v>8783</v>
      </c>
      <c r="D1089" s="38" t="s">
        <v>2638</v>
      </c>
      <c r="E1089" s="6" t="s">
        <v>6861</v>
      </c>
      <c r="F1089" s="6" t="s">
        <v>2639</v>
      </c>
      <c r="G1089" s="8">
        <v>42005</v>
      </c>
      <c r="H1089" s="8">
        <v>42005</v>
      </c>
      <c r="I1089" s="102" t="s">
        <v>1346</v>
      </c>
      <c r="J1089" s="8" t="s">
        <v>176</v>
      </c>
      <c r="K1089" s="38" t="s">
        <v>11100</v>
      </c>
      <c r="L1089" s="38" t="s">
        <v>87</v>
      </c>
      <c r="M1089" s="6" t="s">
        <v>2630</v>
      </c>
      <c r="N1089" s="6" t="s">
        <v>94</v>
      </c>
      <c r="O1089" s="6" t="s">
        <v>411</v>
      </c>
      <c r="P1089" s="6" t="s">
        <v>600</v>
      </c>
      <c r="Q1089" s="38"/>
      <c r="R1089" s="38" t="s">
        <v>47</v>
      </c>
      <c r="S1089" s="6" t="s">
        <v>2637</v>
      </c>
      <c r="T1089" s="186">
        <v>1345</v>
      </c>
      <c r="U1089" s="191"/>
      <c r="V1089" s="191"/>
      <c r="W1089" s="191"/>
      <c r="X1089" s="191"/>
      <c r="Y1089" s="191"/>
      <c r="Z1089" s="152" t="s">
        <v>226</v>
      </c>
      <c r="AA1089" s="69"/>
    </row>
    <row r="1090" spans="1:27" ht="63.75" x14ac:dyDescent="0.25">
      <c r="A1090" s="5">
        <v>1082</v>
      </c>
      <c r="B1090" s="6" t="s">
        <v>134</v>
      </c>
      <c r="C1090" s="6" t="s">
        <v>8784</v>
      </c>
      <c r="D1090" s="38" t="s">
        <v>7140</v>
      </c>
      <c r="E1090" s="6" t="s">
        <v>6861</v>
      </c>
      <c r="F1090" s="6" t="s">
        <v>2640</v>
      </c>
      <c r="G1090" s="8">
        <v>38520</v>
      </c>
      <c r="H1090" s="8">
        <v>38353</v>
      </c>
      <c r="I1090" s="102" t="s">
        <v>1346</v>
      </c>
      <c r="J1090" s="8">
        <v>43466</v>
      </c>
      <c r="K1090" s="38" t="s">
        <v>11101</v>
      </c>
      <c r="L1090" s="6" t="s">
        <v>63</v>
      </c>
      <c r="M1090" s="38" t="s">
        <v>2628</v>
      </c>
      <c r="N1090" s="6" t="s">
        <v>94</v>
      </c>
      <c r="O1090" s="6" t="s">
        <v>411</v>
      </c>
      <c r="P1090" s="6" t="s">
        <v>600</v>
      </c>
      <c r="Q1090" s="38"/>
      <c r="R1090" s="38" t="s">
        <v>20</v>
      </c>
      <c r="S1090" s="57" t="s">
        <v>9348</v>
      </c>
      <c r="T1090" s="186">
        <v>4440</v>
      </c>
      <c r="U1090" s="186" t="s">
        <v>232</v>
      </c>
      <c r="V1090" s="186" t="s">
        <v>232</v>
      </c>
      <c r="W1090" s="186" t="s">
        <v>232</v>
      </c>
      <c r="X1090" s="186" t="s">
        <v>232</v>
      </c>
      <c r="Y1090" s="186" t="s">
        <v>232</v>
      </c>
      <c r="Z1090" s="87" t="s">
        <v>1199</v>
      </c>
      <c r="AA1090" s="69"/>
    </row>
    <row r="1091" spans="1:27" ht="51" x14ac:dyDescent="0.25">
      <c r="A1091" s="5">
        <v>1083</v>
      </c>
      <c r="B1091" s="6" t="s">
        <v>134</v>
      </c>
      <c r="C1091" s="6" t="s">
        <v>8785</v>
      </c>
      <c r="D1091" s="38" t="s">
        <v>7141</v>
      </c>
      <c r="E1091" s="6" t="s">
        <v>289</v>
      </c>
      <c r="F1091" s="6" t="s">
        <v>743</v>
      </c>
      <c r="G1091" s="8">
        <v>39814</v>
      </c>
      <c r="H1091" s="8">
        <v>39814</v>
      </c>
      <c r="I1091" s="102" t="s">
        <v>1346</v>
      </c>
      <c r="J1091" s="8" t="s">
        <v>176</v>
      </c>
      <c r="K1091" s="38" t="s">
        <v>11102</v>
      </c>
      <c r="L1091" s="38" t="s">
        <v>87</v>
      </c>
      <c r="M1091" s="38" t="s">
        <v>2641</v>
      </c>
      <c r="N1091" s="6" t="s">
        <v>94</v>
      </c>
      <c r="O1091" s="6" t="s">
        <v>411</v>
      </c>
      <c r="P1091" s="6" t="s">
        <v>600</v>
      </c>
      <c r="Q1091" s="38"/>
      <c r="R1091" s="38" t="s">
        <v>44</v>
      </c>
      <c r="S1091" s="6" t="s">
        <v>720</v>
      </c>
      <c r="T1091" s="186">
        <v>0</v>
      </c>
      <c r="U1091" s="186">
        <v>0</v>
      </c>
      <c r="V1091" s="186">
        <v>0</v>
      </c>
      <c r="W1091" s="186">
        <v>0</v>
      </c>
      <c r="X1091" s="186">
        <v>0</v>
      </c>
      <c r="Y1091" s="186">
        <v>0</v>
      </c>
      <c r="Z1091" s="87" t="s">
        <v>1199</v>
      </c>
      <c r="AA1091" s="69"/>
    </row>
    <row r="1092" spans="1:27" ht="76.5" x14ac:dyDescent="0.25">
      <c r="A1092" s="5">
        <v>1084</v>
      </c>
      <c r="B1092" s="6" t="s">
        <v>134</v>
      </c>
      <c r="C1092" s="6" t="s">
        <v>8782</v>
      </c>
      <c r="D1092" s="6" t="s">
        <v>7015</v>
      </c>
      <c r="E1092" s="6" t="s">
        <v>289</v>
      </c>
      <c r="F1092" s="6" t="s">
        <v>2642</v>
      </c>
      <c r="G1092" s="8">
        <v>39946</v>
      </c>
      <c r="H1092" s="8">
        <v>39814</v>
      </c>
      <c r="I1092" s="102" t="s">
        <v>1346</v>
      </c>
      <c r="J1092" s="8" t="s">
        <v>176</v>
      </c>
      <c r="K1092" s="6" t="s">
        <v>11103</v>
      </c>
      <c r="L1092" s="6" t="s">
        <v>63</v>
      </c>
      <c r="M1092" s="6" t="s">
        <v>9204</v>
      </c>
      <c r="N1092" s="6" t="s">
        <v>94</v>
      </c>
      <c r="O1092" s="6" t="s">
        <v>416</v>
      </c>
      <c r="P1092" s="6" t="s">
        <v>7014</v>
      </c>
      <c r="Q1092" s="38"/>
      <c r="R1092" s="38" t="s">
        <v>56</v>
      </c>
      <c r="S1092" s="6" t="s">
        <v>4637</v>
      </c>
      <c r="T1092" s="186">
        <v>835</v>
      </c>
      <c r="U1092" s="186">
        <v>855</v>
      </c>
      <c r="V1092" s="186">
        <v>855</v>
      </c>
      <c r="W1092" s="186">
        <v>855</v>
      </c>
      <c r="X1092" s="186">
        <v>855</v>
      </c>
      <c r="Y1092" s="195">
        <v>855</v>
      </c>
      <c r="Z1092" s="87" t="s">
        <v>1199</v>
      </c>
      <c r="AA1092" s="69"/>
    </row>
    <row r="1093" spans="1:27" ht="89.25" x14ac:dyDescent="0.25">
      <c r="A1093" s="5">
        <v>1085</v>
      </c>
      <c r="B1093" s="6" t="s">
        <v>134</v>
      </c>
      <c r="C1093" s="6" t="s">
        <v>8786</v>
      </c>
      <c r="D1093" s="5" t="s">
        <v>2691</v>
      </c>
      <c r="E1093" s="6" t="s">
        <v>11104</v>
      </c>
      <c r="F1093" s="8" t="s">
        <v>6860</v>
      </c>
      <c r="G1093" s="8">
        <v>43511</v>
      </c>
      <c r="H1093" s="8">
        <v>43466</v>
      </c>
      <c r="I1093" s="8" t="s">
        <v>2643</v>
      </c>
      <c r="J1093" s="8" t="s">
        <v>176</v>
      </c>
      <c r="K1093" s="6" t="s">
        <v>11105</v>
      </c>
      <c r="L1093" s="6" t="s">
        <v>62</v>
      </c>
      <c r="M1093" s="38" t="s">
        <v>2693</v>
      </c>
      <c r="N1093" s="6" t="s">
        <v>94</v>
      </c>
      <c r="O1093" s="6" t="s">
        <v>411</v>
      </c>
      <c r="P1093" s="6" t="s">
        <v>600</v>
      </c>
      <c r="Q1093" s="38"/>
      <c r="R1093" s="38" t="s">
        <v>56</v>
      </c>
      <c r="S1093" s="6" t="s">
        <v>4637</v>
      </c>
      <c r="T1093" s="186" t="s">
        <v>232</v>
      </c>
      <c r="U1093" s="78"/>
      <c r="V1093" s="78"/>
      <c r="W1093" s="78"/>
      <c r="X1093" s="78"/>
      <c r="Y1093" s="78"/>
      <c r="Z1093" s="87" t="s">
        <v>1199</v>
      </c>
      <c r="AA1093" s="147" t="s">
        <v>81</v>
      </c>
    </row>
    <row r="1094" spans="1:27" ht="102" x14ac:dyDescent="0.25">
      <c r="A1094" s="5">
        <v>1086</v>
      </c>
      <c r="B1094" s="6" t="s">
        <v>134</v>
      </c>
      <c r="C1094" s="6" t="s">
        <v>8786</v>
      </c>
      <c r="D1094" s="5" t="s">
        <v>2695</v>
      </c>
      <c r="E1094" s="6" t="s">
        <v>11106</v>
      </c>
      <c r="F1094" s="6" t="s">
        <v>1098</v>
      </c>
      <c r="G1094" s="8">
        <v>43511</v>
      </c>
      <c r="H1094" s="8">
        <v>43466</v>
      </c>
      <c r="I1094" s="8" t="s">
        <v>14943</v>
      </c>
      <c r="J1094" s="8" t="s">
        <v>176</v>
      </c>
      <c r="K1094" s="6" t="s">
        <v>11107</v>
      </c>
      <c r="L1094" s="6" t="s">
        <v>62</v>
      </c>
      <c r="M1094" s="38" t="s">
        <v>2693</v>
      </c>
      <c r="N1094" s="6" t="s">
        <v>94</v>
      </c>
      <c r="O1094" s="6" t="s">
        <v>411</v>
      </c>
      <c r="P1094" s="6" t="s">
        <v>600</v>
      </c>
      <c r="Q1094" s="38"/>
      <c r="R1094" s="38" t="s">
        <v>27</v>
      </c>
      <c r="S1094" s="6" t="s">
        <v>492</v>
      </c>
      <c r="T1094" s="78" t="s">
        <v>232</v>
      </c>
      <c r="U1094" s="78"/>
      <c r="V1094" s="78"/>
      <c r="W1094" s="78"/>
      <c r="X1094" s="78"/>
      <c r="Y1094" s="78"/>
      <c r="Z1094" s="87" t="s">
        <v>1199</v>
      </c>
      <c r="AA1094" s="147" t="s">
        <v>81</v>
      </c>
    </row>
    <row r="1095" spans="1:27" ht="76.5" x14ac:dyDescent="0.25">
      <c r="A1095" s="5">
        <v>1087</v>
      </c>
      <c r="B1095" s="6" t="s">
        <v>134</v>
      </c>
      <c r="C1095" s="6" t="s">
        <v>8787</v>
      </c>
      <c r="D1095" s="6" t="s">
        <v>2645</v>
      </c>
      <c r="E1095" s="6" t="s">
        <v>6867</v>
      </c>
      <c r="F1095" s="6" t="s">
        <v>6869</v>
      </c>
      <c r="G1095" s="8">
        <v>39448</v>
      </c>
      <c r="H1095" s="8">
        <v>39264</v>
      </c>
      <c r="I1095" s="102" t="s">
        <v>1346</v>
      </c>
      <c r="J1095" s="8" t="s">
        <v>2646</v>
      </c>
      <c r="K1095" s="6" t="s">
        <v>2647</v>
      </c>
      <c r="L1095" s="6" t="s">
        <v>62</v>
      </c>
      <c r="M1095" s="38" t="s">
        <v>2648</v>
      </c>
      <c r="N1095" s="6" t="s">
        <v>95</v>
      </c>
      <c r="O1095" s="6" t="s">
        <v>416</v>
      </c>
      <c r="P1095" s="6" t="s">
        <v>598</v>
      </c>
      <c r="Q1095" s="38"/>
      <c r="R1095" s="38" t="s">
        <v>55</v>
      </c>
      <c r="S1095" s="1" t="s">
        <v>2265</v>
      </c>
      <c r="T1095" s="186">
        <v>0</v>
      </c>
      <c r="U1095" s="195">
        <v>1046</v>
      </c>
      <c r="V1095" s="195">
        <v>905</v>
      </c>
      <c r="W1095" s="195">
        <v>992</v>
      </c>
      <c r="X1095" s="186">
        <v>1053</v>
      </c>
      <c r="Y1095" s="186" t="s">
        <v>232</v>
      </c>
      <c r="Z1095" s="87" t="s">
        <v>1199</v>
      </c>
      <c r="AA1095" s="69"/>
    </row>
    <row r="1096" spans="1:27" ht="76.5" x14ac:dyDescent="0.25">
      <c r="A1096" s="5">
        <v>1088</v>
      </c>
      <c r="B1096" s="6" t="s">
        <v>134</v>
      </c>
      <c r="C1096" s="6" t="s">
        <v>8788</v>
      </c>
      <c r="D1096" s="6" t="s">
        <v>2649</v>
      </c>
      <c r="E1096" s="6" t="s">
        <v>289</v>
      </c>
      <c r="F1096" s="6" t="s">
        <v>6868</v>
      </c>
      <c r="G1096" s="8">
        <v>37622</v>
      </c>
      <c r="H1096" s="8">
        <v>37257</v>
      </c>
      <c r="I1096" s="102" t="s">
        <v>1346</v>
      </c>
      <c r="J1096" s="8" t="s">
        <v>2646</v>
      </c>
      <c r="K1096" s="6" t="s">
        <v>2650</v>
      </c>
      <c r="L1096" s="6" t="s">
        <v>62</v>
      </c>
      <c r="M1096" s="38" t="s">
        <v>2651</v>
      </c>
      <c r="N1096" s="6" t="s">
        <v>95</v>
      </c>
      <c r="O1096" s="6" t="s">
        <v>416</v>
      </c>
      <c r="P1096" s="6" t="s">
        <v>598</v>
      </c>
      <c r="Q1096" s="38"/>
      <c r="R1096" s="38" t="s">
        <v>55</v>
      </c>
      <c r="S1096" s="1" t="s">
        <v>2265</v>
      </c>
      <c r="T1096" s="195">
        <v>488</v>
      </c>
      <c r="U1096" s="186">
        <v>462</v>
      </c>
      <c r="V1096" s="186">
        <v>400</v>
      </c>
      <c r="W1096" s="186">
        <v>438</v>
      </c>
      <c r="X1096" s="186">
        <v>465</v>
      </c>
      <c r="Y1096" s="186" t="s">
        <v>232</v>
      </c>
      <c r="Z1096" s="87" t="s">
        <v>1199</v>
      </c>
      <c r="AA1096" s="69"/>
    </row>
    <row r="1097" spans="1:27" ht="51" x14ac:dyDescent="0.25">
      <c r="A1097" s="5">
        <v>1089</v>
      </c>
      <c r="B1097" s="6" t="s">
        <v>134</v>
      </c>
      <c r="C1097" s="6" t="s">
        <v>8789</v>
      </c>
      <c r="D1097" s="6" t="s">
        <v>2652</v>
      </c>
      <c r="E1097" s="6" t="s">
        <v>11108</v>
      </c>
      <c r="F1097" s="6" t="s">
        <v>2653</v>
      </c>
      <c r="G1097" s="8">
        <v>37987</v>
      </c>
      <c r="H1097" s="8">
        <v>37987</v>
      </c>
      <c r="I1097" s="102" t="s">
        <v>1346</v>
      </c>
      <c r="J1097" s="8" t="s">
        <v>2646</v>
      </c>
      <c r="K1097" s="6" t="s">
        <v>2654</v>
      </c>
      <c r="L1097" s="6" t="s">
        <v>87</v>
      </c>
      <c r="M1097" s="38" t="s">
        <v>2655</v>
      </c>
      <c r="N1097" s="6" t="s">
        <v>95</v>
      </c>
      <c r="O1097" s="6" t="s">
        <v>416</v>
      </c>
      <c r="P1097" s="6" t="s">
        <v>598</v>
      </c>
      <c r="Q1097" s="38"/>
      <c r="R1097" s="38" t="s">
        <v>44</v>
      </c>
      <c r="S1097" s="6" t="s">
        <v>720</v>
      </c>
      <c r="T1097" s="186">
        <v>0</v>
      </c>
      <c r="U1097" s="186">
        <v>0</v>
      </c>
      <c r="V1097" s="186">
        <v>0</v>
      </c>
      <c r="W1097" s="186">
        <v>0</v>
      </c>
      <c r="X1097" s="186">
        <v>0</v>
      </c>
      <c r="Y1097" s="186">
        <v>0</v>
      </c>
      <c r="Z1097" s="87" t="s">
        <v>1199</v>
      </c>
      <c r="AA1097" s="69"/>
    </row>
    <row r="1098" spans="1:27" ht="51" x14ac:dyDescent="0.25">
      <c r="A1098" s="5">
        <v>1090</v>
      </c>
      <c r="B1098" s="6" t="s">
        <v>134</v>
      </c>
      <c r="C1098" s="6" t="s">
        <v>8789</v>
      </c>
      <c r="D1098" s="6" t="s">
        <v>2656</v>
      </c>
      <c r="E1098" s="6" t="s">
        <v>11109</v>
      </c>
      <c r="F1098" s="6" t="s">
        <v>2657</v>
      </c>
      <c r="G1098" s="8">
        <v>37987</v>
      </c>
      <c r="H1098" s="8">
        <v>37987</v>
      </c>
      <c r="I1098" s="102" t="s">
        <v>1346</v>
      </c>
      <c r="J1098" s="8" t="s">
        <v>2646</v>
      </c>
      <c r="K1098" s="6" t="s">
        <v>2658</v>
      </c>
      <c r="L1098" s="6" t="s">
        <v>87</v>
      </c>
      <c r="M1098" s="38" t="s">
        <v>2655</v>
      </c>
      <c r="N1098" s="6" t="s">
        <v>95</v>
      </c>
      <c r="O1098" s="6" t="s">
        <v>416</v>
      </c>
      <c r="P1098" s="6" t="s">
        <v>598</v>
      </c>
      <c r="Q1098" s="38"/>
      <c r="R1098" s="38" t="s">
        <v>44</v>
      </c>
      <c r="S1098" s="6" t="s">
        <v>720</v>
      </c>
      <c r="T1098" s="186">
        <v>37</v>
      </c>
      <c r="U1098" s="186">
        <v>15</v>
      </c>
      <c r="V1098" s="186">
        <v>13</v>
      </c>
      <c r="W1098" s="186">
        <v>13</v>
      </c>
      <c r="X1098" s="186">
        <v>14</v>
      </c>
      <c r="Y1098" s="186" t="s">
        <v>232</v>
      </c>
      <c r="Z1098" s="87" t="s">
        <v>1199</v>
      </c>
      <c r="AA1098" s="69"/>
    </row>
    <row r="1099" spans="1:27" ht="153" x14ac:dyDescent="0.25">
      <c r="A1099" s="5">
        <v>1091</v>
      </c>
      <c r="B1099" s="6" t="s">
        <v>134</v>
      </c>
      <c r="C1099" s="6" t="s">
        <v>8790</v>
      </c>
      <c r="D1099" s="6" t="s">
        <v>2659</v>
      </c>
      <c r="E1099" s="6" t="s">
        <v>11110</v>
      </c>
      <c r="F1099" s="6" t="s">
        <v>1478</v>
      </c>
      <c r="G1099" s="8">
        <v>37719</v>
      </c>
      <c r="H1099" s="8">
        <v>36013</v>
      </c>
      <c r="I1099" s="102" t="s">
        <v>1346</v>
      </c>
      <c r="J1099" s="8" t="s">
        <v>2646</v>
      </c>
      <c r="K1099" s="6" t="s">
        <v>2660</v>
      </c>
      <c r="L1099" s="6" t="s">
        <v>62</v>
      </c>
      <c r="M1099" s="38" t="s">
        <v>2661</v>
      </c>
      <c r="N1099" s="6" t="s">
        <v>95</v>
      </c>
      <c r="O1099" s="6" t="s">
        <v>416</v>
      </c>
      <c r="P1099" s="69" t="s">
        <v>6870</v>
      </c>
      <c r="Q1099" s="38"/>
      <c r="R1099" s="7">
        <v>16</v>
      </c>
      <c r="S1099" s="1" t="s">
        <v>2265</v>
      </c>
      <c r="T1099" s="186">
        <v>253857</v>
      </c>
      <c r="U1099" s="186">
        <v>293826</v>
      </c>
      <c r="V1099" s="186">
        <v>297960</v>
      </c>
      <c r="W1099" s="186">
        <v>63948</v>
      </c>
      <c r="X1099" s="186">
        <v>50187</v>
      </c>
      <c r="Y1099" s="186" t="s">
        <v>232</v>
      </c>
      <c r="Z1099" s="87" t="s">
        <v>1199</v>
      </c>
      <c r="AA1099" s="69"/>
    </row>
    <row r="1100" spans="1:27" ht="76.5" x14ac:dyDescent="0.25">
      <c r="A1100" s="5">
        <v>1092</v>
      </c>
      <c r="B1100" s="6" t="s">
        <v>134</v>
      </c>
      <c r="C1100" s="6" t="s">
        <v>8791</v>
      </c>
      <c r="D1100" s="6" t="s">
        <v>2662</v>
      </c>
      <c r="E1100" s="6" t="s">
        <v>11111</v>
      </c>
      <c r="F1100" s="6" t="s">
        <v>10598</v>
      </c>
      <c r="G1100" s="8">
        <v>42776</v>
      </c>
      <c r="H1100" s="8">
        <v>42736</v>
      </c>
      <c r="I1100" s="102" t="s">
        <v>5216</v>
      </c>
      <c r="J1100" s="8" t="s">
        <v>176</v>
      </c>
      <c r="K1100" s="6" t="s">
        <v>395</v>
      </c>
      <c r="L1100" s="6" t="s">
        <v>62</v>
      </c>
      <c r="M1100" s="38" t="s">
        <v>2661</v>
      </c>
      <c r="N1100" s="6" t="s">
        <v>95</v>
      </c>
      <c r="O1100" s="6" t="s">
        <v>416</v>
      </c>
      <c r="P1100" s="7" t="s">
        <v>1363</v>
      </c>
      <c r="Q1100" s="38"/>
      <c r="R1100" s="7">
        <v>16</v>
      </c>
      <c r="S1100" s="1" t="s">
        <v>2265</v>
      </c>
      <c r="T1100" s="186">
        <v>0</v>
      </c>
      <c r="U1100" s="186">
        <v>0</v>
      </c>
      <c r="V1100" s="186">
        <v>0</v>
      </c>
      <c r="W1100" s="186">
        <v>0</v>
      </c>
      <c r="X1100" s="186">
        <v>0</v>
      </c>
      <c r="Y1100" s="186">
        <v>0</v>
      </c>
      <c r="Z1100" s="87" t="s">
        <v>1199</v>
      </c>
      <c r="AA1100" s="6"/>
    </row>
    <row r="1101" spans="1:27" ht="140.25" x14ac:dyDescent="0.25">
      <c r="A1101" s="5">
        <v>1093</v>
      </c>
      <c r="B1101" s="6" t="s">
        <v>134</v>
      </c>
      <c r="C1101" s="6" t="s">
        <v>8791</v>
      </c>
      <c r="D1101" s="6" t="s">
        <v>2663</v>
      </c>
      <c r="E1101" s="6" t="s">
        <v>11112</v>
      </c>
      <c r="F1101" s="6" t="s">
        <v>11113</v>
      </c>
      <c r="G1101" s="8">
        <v>42776</v>
      </c>
      <c r="H1101" s="8">
        <v>42736</v>
      </c>
      <c r="I1101" s="102" t="s">
        <v>11114</v>
      </c>
      <c r="J1101" s="8" t="s">
        <v>176</v>
      </c>
      <c r="K1101" s="6" t="s">
        <v>11115</v>
      </c>
      <c r="L1101" s="6" t="s">
        <v>62</v>
      </c>
      <c r="M1101" s="38" t="s">
        <v>2644</v>
      </c>
      <c r="N1101" s="69" t="s">
        <v>95</v>
      </c>
      <c r="O1101" s="6" t="s">
        <v>416</v>
      </c>
      <c r="P1101" s="7" t="s">
        <v>1728</v>
      </c>
      <c r="Q1101" s="38"/>
      <c r="R1101" s="7">
        <v>16</v>
      </c>
      <c r="S1101" s="1" t="s">
        <v>2265</v>
      </c>
      <c r="T1101" s="186">
        <v>0</v>
      </c>
      <c r="U1101" s="186">
        <v>0</v>
      </c>
      <c r="V1101" s="186">
        <v>0</v>
      </c>
      <c r="W1101" s="186">
        <v>0</v>
      </c>
      <c r="X1101" s="186">
        <v>0</v>
      </c>
      <c r="Y1101" s="186">
        <v>0</v>
      </c>
      <c r="Z1101" s="87" t="s">
        <v>1199</v>
      </c>
      <c r="AA1101" s="6"/>
    </row>
    <row r="1102" spans="1:27" ht="51" x14ac:dyDescent="0.25">
      <c r="A1102" s="5">
        <v>1094</v>
      </c>
      <c r="B1102" s="6" t="s">
        <v>134</v>
      </c>
      <c r="C1102" s="6" t="s">
        <v>8792</v>
      </c>
      <c r="D1102" s="6" t="s">
        <v>2664</v>
      </c>
      <c r="E1102" s="6" t="s">
        <v>289</v>
      </c>
      <c r="F1102" s="6" t="s">
        <v>4547</v>
      </c>
      <c r="G1102" s="8">
        <v>43665</v>
      </c>
      <c r="H1102" s="8">
        <v>43579</v>
      </c>
      <c r="I1102" s="8" t="s">
        <v>316</v>
      </c>
      <c r="J1102" s="37" t="s">
        <v>9108</v>
      </c>
      <c r="K1102" s="6" t="s">
        <v>11116</v>
      </c>
      <c r="L1102" s="6" t="s">
        <v>62</v>
      </c>
      <c r="M1102" s="38" t="s">
        <v>2661</v>
      </c>
      <c r="N1102" s="69" t="s">
        <v>95</v>
      </c>
      <c r="O1102" s="6" t="s">
        <v>416</v>
      </c>
      <c r="P1102" s="69" t="s">
        <v>11117</v>
      </c>
      <c r="Q1102" s="38" t="s">
        <v>8577</v>
      </c>
      <c r="R1102" s="38" t="s">
        <v>27</v>
      </c>
      <c r="S1102" s="6" t="s">
        <v>492</v>
      </c>
      <c r="T1102" s="186" t="s">
        <v>232</v>
      </c>
      <c r="U1102" s="186">
        <v>0</v>
      </c>
      <c r="V1102" s="186">
        <v>1440</v>
      </c>
      <c r="W1102" s="186">
        <v>3852</v>
      </c>
      <c r="X1102" s="186">
        <v>9913</v>
      </c>
      <c r="Y1102" s="186">
        <v>35048</v>
      </c>
      <c r="Z1102" s="87" t="s">
        <v>1199</v>
      </c>
      <c r="AA1102" s="6" t="s">
        <v>80</v>
      </c>
    </row>
    <row r="1103" spans="1:27" ht="76.5" x14ac:dyDescent="0.25">
      <c r="A1103" s="5">
        <v>1095</v>
      </c>
      <c r="B1103" s="6" t="s">
        <v>134</v>
      </c>
      <c r="C1103" s="6" t="s">
        <v>8793</v>
      </c>
      <c r="D1103" s="6" t="s">
        <v>2665</v>
      </c>
      <c r="E1103" s="6" t="s">
        <v>11118</v>
      </c>
      <c r="F1103" s="6" t="s">
        <v>11119</v>
      </c>
      <c r="G1103" s="8">
        <v>39448</v>
      </c>
      <c r="H1103" s="8">
        <v>39264</v>
      </c>
      <c r="I1103" s="102" t="s">
        <v>1346</v>
      </c>
      <c r="J1103" s="8" t="s">
        <v>176</v>
      </c>
      <c r="K1103" s="6" t="s">
        <v>11120</v>
      </c>
      <c r="L1103" s="6" t="s">
        <v>62</v>
      </c>
      <c r="M1103" s="6" t="s">
        <v>2648</v>
      </c>
      <c r="N1103" s="69" t="s">
        <v>66</v>
      </c>
      <c r="O1103" s="6" t="s">
        <v>411</v>
      </c>
      <c r="P1103" s="71" t="s">
        <v>251</v>
      </c>
      <c r="Q1103" s="38"/>
      <c r="R1103" s="7">
        <v>16</v>
      </c>
      <c r="S1103" s="1" t="s">
        <v>2265</v>
      </c>
      <c r="T1103" s="186">
        <v>17362</v>
      </c>
      <c r="U1103" s="186">
        <v>11442</v>
      </c>
      <c r="V1103" s="186">
        <v>12060</v>
      </c>
      <c r="W1103" s="186">
        <v>12687</v>
      </c>
      <c r="X1103" s="186">
        <v>13334</v>
      </c>
      <c r="Y1103" s="186">
        <v>14027</v>
      </c>
      <c r="Z1103" s="87" t="s">
        <v>1199</v>
      </c>
      <c r="AA1103" s="6"/>
    </row>
    <row r="1104" spans="1:27" ht="76.5" x14ac:dyDescent="0.25">
      <c r="A1104" s="5">
        <v>1096</v>
      </c>
      <c r="B1104" s="6" t="s">
        <v>134</v>
      </c>
      <c r="C1104" s="6" t="s">
        <v>2666</v>
      </c>
      <c r="D1104" s="6" t="s">
        <v>2667</v>
      </c>
      <c r="E1104" s="6" t="s">
        <v>289</v>
      </c>
      <c r="F1104" s="6" t="s">
        <v>2668</v>
      </c>
      <c r="G1104" s="8">
        <v>37987</v>
      </c>
      <c r="H1104" s="8">
        <v>37987</v>
      </c>
      <c r="I1104" s="102" t="s">
        <v>1346</v>
      </c>
      <c r="J1104" s="8" t="s">
        <v>176</v>
      </c>
      <c r="K1104" s="6" t="s">
        <v>11121</v>
      </c>
      <c r="L1104" s="6" t="s">
        <v>62</v>
      </c>
      <c r="M1104" s="6" t="s">
        <v>2651</v>
      </c>
      <c r="N1104" s="69" t="s">
        <v>66</v>
      </c>
      <c r="O1104" s="6" t="s">
        <v>411</v>
      </c>
      <c r="P1104" s="71" t="s">
        <v>251</v>
      </c>
      <c r="Q1104" s="38"/>
      <c r="R1104" s="7">
        <v>16</v>
      </c>
      <c r="S1104" s="1" t="s">
        <v>2265</v>
      </c>
      <c r="T1104" s="186">
        <v>960</v>
      </c>
      <c r="U1104" s="186">
        <v>43</v>
      </c>
      <c r="V1104" s="186">
        <v>45</v>
      </c>
      <c r="W1104" s="186">
        <v>48</v>
      </c>
      <c r="X1104" s="186">
        <v>50</v>
      </c>
      <c r="Y1104" s="186">
        <v>53</v>
      </c>
      <c r="Z1104" s="87" t="s">
        <v>1199</v>
      </c>
      <c r="AA1104" s="6"/>
    </row>
    <row r="1105" spans="1:27" ht="178.5" x14ac:dyDescent="0.25">
      <c r="A1105" s="5">
        <v>1097</v>
      </c>
      <c r="B1105" s="6" t="s">
        <v>134</v>
      </c>
      <c r="C1105" s="6" t="s">
        <v>2669</v>
      </c>
      <c r="D1105" s="6" t="s">
        <v>1611</v>
      </c>
      <c r="E1105" s="6" t="s">
        <v>6858</v>
      </c>
      <c r="F1105" s="6" t="s">
        <v>11122</v>
      </c>
      <c r="G1105" s="8">
        <v>37987</v>
      </c>
      <c r="H1105" s="8">
        <v>37987</v>
      </c>
      <c r="I1105" s="8" t="s">
        <v>8155</v>
      </c>
      <c r="J1105" s="8" t="s">
        <v>176</v>
      </c>
      <c r="K1105" s="6" t="s">
        <v>11123</v>
      </c>
      <c r="L1105" s="6" t="s">
        <v>62</v>
      </c>
      <c r="M1105" s="6" t="s">
        <v>2661</v>
      </c>
      <c r="N1105" s="69" t="s">
        <v>66</v>
      </c>
      <c r="O1105" s="6" t="s">
        <v>411</v>
      </c>
      <c r="P1105" s="71" t="s">
        <v>251</v>
      </c>
      <c r="Q1105" s="38"/>
      <c r="R1105" s="7">
        <v>16</v>
      </c>
      <c r="S1105" s="1" t="s">
        <v>2265</v>
      </c>
      <c r="T1105" s="186">
        <v>2254433</v>
      </c>
      <c r="U1105" s="186">
        <v>1818073</v>
      </c>
      <c r="V1105" s="186">
        <v>3456520</v>
      </c>
      <c r="W1105" s="186">
        <v>3321720</v>
      </c>
      <c r="X1105" s="186">
        <v>2474429</v>
      </c>
      <c r="Y1105" s="186">
        <v>1195800</v>
      </c>
      <c r="Z1105" s="87" t="s">
        <v>1199</v>
      </c>
      <c r="AA1105" s="6"/>
    </row>
    <row r="1106" spans="1:27" ht="51" x14ac:dyDescent="0.25">
      <c r="A1106" s="5">
        <v>1098</v>
      </c>
      <c r="B1106" s="6" t="s">
        <v>134</v>
      </c>
      <c r="C1106" s="6" t="s">
        <v>8795</v>
      </c>
      <c r="D1106" s="6" t="s">
        <v>1519</v>
      </c>
      <c r="E1106" s="6" t="s">
        <v>289</v>
      </c>
      <c r="F1106" s="6" t="s">
        <v>11124</v>
      </c>
      <c r="G1106" s="8">
        <v>38106</v>
      </c>
      <c r="H1106" s="8">
        <v>37987</v>
      </c>
      <c r="I1106" s="102" t="s">
        <v>1346</v>
      </c>
      <c r="J1106" s="8" t="s">
        <v>176</v>
      </c>
      <c r="K1106" s="6" t="s">
        <v>11125</v>
      </c>
      <c r="L1106" s="6" t="s">
        <v>63</v>
      </c>
      <c r="M1106" s="6" t="s">
        <v>2670</v>
      </c>
      <c r="N1106" s="69" t="s">
        <v>66</v>
      </c>
      <c r="O1106" s="6" t="s">
        <v>411</v>
      </c>
      <c r="P1106" s="71" t="s">
        <v>251</v>
      </c>
      <c r="Q1106" s="38"/>
      <c r="R1106" s="7">
        <v>3</v>
      </c>
      <c r="S1106" s="6" t="s">
        <v>256</v>
      </c>
      <c r="T1106" s="186">
        <v>333226</v>
      </c>
      <c r="U1106" s="186">
        <v>301123</v>
      </c>
      <c r="V1106" s="186">
        <v>317384</v>
      </c>
      <c r="W1106" s="186">
        <v>333888</v>
      </c>
      <c r="X1106" s="186">
        <v>350916</v>
      </c>
      <c r="Y1106" s="186">
        <v>369164</v>
      </c>
      <c r="Z1106" s="87" t="s">
        <v>1199</v>
      </c>
      <c r="AA1106" s="6"/>
    </row>
    <row r="1107" spans="1:27" ht="76.5" x14ac:dyDescent="0.25">
      <c r="A1107" s="5">
        <v>1099</v>
      </c>
      <c r="B1107" s="6" t="s">
        <v>134</v>
      </c>
      <c r="C1107" s="6" t="s">
        <v>8796</v>
      </c>
      <c r="D1107" s="6" t="s">
        <v>2671</v>
      </c>
      <c r="E1107" s="6" t="s">
        <v>289</v>
      </c>
      <c r="F1107" s="6" t="s">
        <v>2672</v>
      </c>
      <c r="G1107" s="8">
        <v>38490</v>
      </c>
      <c r="H1107" s="8">
        <v>38353</v>
      </c>
      <c r="I1107" s="102" t="s">
        <v>1346</v>
      </c>
      <c r="J1107" s="8" t="s">
        <v>176</v>
      </c>
      <c r="K1107" s="6" t="s">
        <v>11126</v>
      </c>
      <c r="L1107" s="6" t="s">
        <v>87</v>
      </c>
      <c r="M1107" s="6" t="s">
        <v>2673</v>
      </c>
      <c r="N1107" s="6" t="s">
        <v>66</v>
      </c>
      <c r="O1107" s="6" t="s">
        <v>411</v>
      </c>
      <c r="P1107" s="71" t="s">
        <v>251</v>
      </c>
      <c r="Q1107" s="38"/>
      <c r="R1107" s="38" t="s">
        <v>44</v>
      </c>
      <c r="S1107" s="6" t="s">
        <v>720</v>
      </c>
      <c r="T1107" s="186">
        <v>149</v>
      </c>
      <c r="U1107" s="186">
        <v>139</v>
      </c>
      <c r="V1107" s="186">
        <v>147</v>
      </c>
      <c r="W1107" s="186">
        <v>154</v>
      </c>
      <c r="X1107" s="186">
        <v>162</v>
      </c>
      <c r="Y1107" s="186">
        <v>170</v>
      </c>
      <c r="Z1107" s="87" t="s">
        <v>1199</v>
      </c>
      <c r="AA1107" s="6"/>
    </row>
    <row r="1108" spans="1:27" ht="51" x14ac:dyDescent="0.25">
      <c r="A1108" s="5">
        <v>1100</v>
      </c>
      <c r="B1108" s="6" t="s">
        <v>134</v>
      </c>
      <c r="C1108" s="6" t="s">
        <v>8794</v>
      </c>
      <c r="D1108" s="6" t="s">
        <v>2674</v>
      </c>
      <c r="E1108" s="6" t="s">
        <v>11127</v>
      </c>
      <c r="F1108" s="6" t="s">
        <v>11128</v>
      </c>
      <c r="G1108" s="8">
        <v>40544</v>
      </c>
      <c r="H1108" s="8">
        <v>40544</v>
      </c>
      <c r="I1108" s="102" t="s">
        <v>1346</v>
      </c>
      <c r="J1108" s="8" t="s">
        <v>176</v>
      </c>
      <c r="K1108" s="6" t="s">
        <v>11129</v>
      </c>
      <c r="L1108" s="6" t="s">
        <v>62</v>
      </c>
      <c r="M1108" s="6" t="s">
        <v>2648</v>
      </c>
      <c r="N1108" s="6" t="s">
        <v>66</v>
      </c>
      <c r="O1108" s="6" t="s">
        <v>411</v>
      </c>
      <c r="P1108" s="71" t="s">
        <v>251</v>
      </c>
      <c r="Q1108" s="38"/>
      <c r="R1108" s="38" t="s">
        <v>26</v>
      </c>
      <c r="S1108" s="6" t="s">
        <v>731</v>
      </c>
      <c r="T1108" s="186">
        <v>562883</v>
      </c>
      <c r="U1108" s="186">
        <v>453696</v>
      </c>
      <c r="V1108" s="186">
        <v>478196</v>
      </c>
      <c r="W1108" s="186">
        <v>503062</v>
      </c>
      <c r="X1108" s="186">
        <v>528718</v>
      </c>
      <c r="Y1108" s="186">
        <v>556211</v>
      </c>
      <c r="Z1108" s="87" t="s">
        <v>1199</v>
      </c>
      <c r="AA1108" s="6"/>
    </row>
    <row r="1109" spans="1:27" ht="76.5" x14ac:dyDescent="0.25">
      <c r="A1109" s="5">
        <v>1101</v>
      </c>
      <c r="B1109" s="6" t="s">
        <v>134</v>
      </c>
      <c r="C1109" s="6" t="s">
        <v>8797</v>
      </c>
      <c r="D1109" s="6" t="s">
        <v>2675</v>
      </c>
      <c r="E1109" s="6" t="s">
        <v>289</v>
      </c>
      <c r="F1109" s="6" t="s">
        <v>11130</v>
      </c>
      <c r="G1109" s="8">
        <v>42005</v>
      </c>
      <c r="H1109" s="8">
        <v>42005</v>
      </c>
      <c r="I1109" s="8" t="s">
        <v>11131</v>
      </c>
      <c r="J1109" s="8">
        <v>44562</v>
      </c>
      <c r="K1109" s="6" t="s">
        <v>11132</v>
      </c>
      <c r="L1109" s="6" t="s">
        <v>62</v>
      </c>
      <c r="M1109" s="6" t="s">
        <v>2676</v>
      </c>
      <c r="N1109" s="6" t="s">
        <v>66</v>
      </c>
      <c r="O1109" s="6" t="s">
        <v>411</v>
      </c>
      <c r="P1109" s="71" t="s">
        <v>251</v>
      </c>
      <c r="Q1109" s="38"/>
      <c r="R1109" s="7">
        <v>16</v>
      </c>
      <c r="S1109" s="1" t="s">
        <v>2265</v>
      </c>
      <c r="T1109" s="186">
        <v>366604</v>
      </c>
      <c r="U1109" s="186">
        <v>385977</v>
      </c>
      <c r="V1109" s="186">
        <v>406820</v>
      </c>
      <c r="W1109" s="186">
        <v>427975</v>
      </c>
      <c r="X1109" s="186" t="s">
        <v>232</v>
      </c>
      <c r="Y1109" s="186" t="s">
        <v>232</v>
      </c>
      <c r="Z1109" s="87" t="s">
        <v>1199</v>
      </c>
      <c r="AA1109" s="6"/>
    </row>
    <row r="1110" spans="1:27" ht="63.75" x14ac:dyDescent="0.25">
      <c r="A1110" s="5">
        <v>1102</v>
      </c>
      <c r="B1110" s="6" t="s">
        <v>134</v>
      </c>
      <c r="C1110" s="6" t="s">
        <v>8798</v>
      </c>
      <c r="D1110" s="6" t="s">
        <v>2677</v>
      </c>
      <c r="E1110" s="6" t="s">
        <v>11133</v>
      </c>
      <c r="F1110" s="6" t="s">
        <v>2678</v>
      </c>
      <c r="G1110" s="8">
        <v>42736</v>
      </c>
      <c r="H1110" s="8">
        <v>42736</v>
      </c>
      <c r="I1110" s="8" t="s">
        <v>11134</v>
      </c>
      <c r="J1110" s="8" t="s">
        <v>176</v>
      </c>
      <c r="K1110" s="6" t="s">
        <v>11135</v>
      </c>
      <c r="L1110" s="6" t="s">
        <v>62</v>
      </c>
      <c r="M1110" s="6" t="s">
        <v>2679</v>
      </c>
      <c r="N1110" s="6" t="s">
        <v>66</v>
      </c>
      <c r="O1110" s="6" t="s">
        <v>411</v>
      </c>
      <c r="P1110" s="71" t="s">
        <v>6859</v>
      </c>
      <c r="Q1110" s="38"/>
      <c r="R1110" s="6">
        <v>18</v>
      </c>
      <c r="S1110" s="57" t="s">
        <v>9628</v>
      </c>
      <c r="T1110" s="186">
        <v>12797</v>
      </c>
      <c r="U1110" s="186">
        <v>15498</v>
      </c>
      <c r="V1110" s="186">
        <v>16336</v>
      </c>
      <c r="W1110" s="186">
        <v>17185</v>
      </c>
      <c r="X1110" s="186">
        <v>18061</v>
      </c>
      <c r="Y1110" s="186">
        <v>19000</v>
      </c>
      <c r="Z1110" s="87" t="s">
        <v>1199</v>
      </c>
      <c r="AA1110" s="6"/>
    </row>
    <row r="1111" spans="1:27" ht="63.75" x14ac:dyDescent="0.25">
      <c r="A1111" s="5">
        <v>1103</v>
      </c>
      <c r="B1111" s="6" t="s">
        <v>134</v>
      </c>
      <c r="C1111" s="6" t="s">
        <v>8799</v>
      </c>
      <c r="D1111" s="6" t="s">
        <v>2680</v>
      </c>
      <c r="E1111" s="6" t="s">
        <v>11136</v>
      </c>
      <c r="F1111" s="6" t="s">
        <v>11137</v>
      </c>
      <c r="G1111" s="8">
        <v>42476</v>
      </c>
      <c r="H1111" s="8">
        <v>42736</v>
      </c>
      <c r="I1111" s="102" t="s">
        <v>1346</v>
      </c>
      <c r="J1111" s="8" t="s">
        <v>176</v>
      </c>
      <c r="K1111" s="6" t="s">
        <v>11138</v>
      </c>
      <c r="L1111" s="6" t="s">
        <v>87</v>
      </c>
      <c r="M1111" s="6" t="s">
        <v>2673</v>
      </c>
      <c r="N1111" s="6" t="s">
        <v>66</v>
      </c>
      <c r="O1111" s="6" t="s">
        <v>411</v>
      </c>
      <c r="P1111" s="71" t="s">
        <v>251</v>
      </c>
      <c r="Q1111" s="38"/>
      <c r="R1111" s="38" t="s">
        <v>44</v>
      </c>
      <c r="S1111" s="6" t="s">
        <v>720</v>
      </c>
      <c r="T1111" s="186">
        <v>0</v>
      </c>
      <c r="U1111" s="186">
        <v>0</v>
      </c>
      <c r="V1111" s="186">
        <v>0</v>
      </c>
      <c r="W1111" s="186">
        <v>0</v>
      </c>
      <c r="X1111" s="186">
        <v>0</v>
      </c>
      <c r="Y1111" s="186">
        <v>0</v>
      </c>
      <c r="Z1111" s="87" t="s">
        <v>1199</v>
      </c>
      <c r="AA1111" s="6"/>
    </row>
    <row r="1112" spans="1:27" ht="51" x14ac:dyDescent="0.25">
      <c r="A1112" s="5">
        <v>1104</v>
      </c>
      <c r="B1112" s="6" t="s">
        <v>134</v>
      </c>
      <c r="C1112" s="6" t="s">
        <v>8800</v>
      </c>
      <c r="D1112" s="6" t="s">
        <v>2681</v>
      </c>
      <c r="E1112" s="6" t="s">
        <v>289</v>
      </c>
      <c r="F1112" s="6" t="s">
        <v>2682</v>
      </c>
      <c r="G1112" s="8">
        <v>42736</v>
      </c>
      <c r="H1112" s="8">
        <v>42736</v>
      </c>
      <c r="I1112" s="102" t="s">
        <v>1346</v>
      </c>
      <c r="J1112" s="8" t="s">
        <v>176</v>
      </c>
      <c r="K1112" s="6" t="s">
        <v>11139</v>
      </c>
      <c r="L1112" s="6" t="s">
        <v>62</v>
      </c>
      <c r="M1112" s="6" t="s">
        <v>2683</v>
      </c>
      <c r="N1112" s="6" t="s">
        <v>66</v>
      </c>
      <c r="O1112" s="6" t="s">
        <v>411</v>
      </c>
      <c r="P1112" s="71" t="s">
        <v>251</v>
      </c>
      <c r="Q1112" s="38"/>
      <c r="R1112" s="38" t="s">
        <v>49</v>
      </c>
      <c r="S1112" s="6" t="s">
        <v>1921</v>
      </c>
      <c r="T1112" s="186">
        <v>0</v>
      </c>
      <c r="U1112" s="186">
        <v>26844</v>
      </c>
      <c r="V1112" s="186">
        <v>28294</v>
      </c>
      <c r="W1112" s="186">
        <v>29765</v>
      </c>
      <c r="X1112" s="186">
        <v>31283</v>
      </c>
      <c r="Y1112" s="186">
        <v>32910</v>
      </c>
      <c r="Z1112" s="87" t="s">
        <v>1199</v>
      </c>
      <c r="AA1112" s="6"/>
    </row>
    <row r="1113" spans="1:27" ht="102" x14ac:dyDescent="0.25">
      <c r="A1113" s="5">
        <v>1105</v>
      </c>
      <c r="B1113" s="6" t="s">
        <v>134</v>
      </c>
      <c r="C1113" s="6" t="s">
        <v>8801</v>
      </c>
      <c r="D1113" s="6" t="s">
        <v>2684</v>
      </c>
      <c r="E1113" s="6" t="s">
        <v>8780</v>
      </c>
      <c r="F1113" s="6" t="s">
        <v>11140</v>
      </c>
      <c r="G1113" s="8">
        <v>43665</v>
      </c>
      <c r="H1113" s="8">
        <v>43732</v>
      </c>
      <c r="I1113" s="8" t="s">
        <v>11141</v>
      </c>
      <c r="J1113" s="37" t="s">
        <v>9108</v>
      </c>
      <c r="K1113" s="6" t="s">
        <v>11142</v>
      </c>
      <c r="L1113" s="6" t="s">
        <v>62</v>
      </c>
      <c r="M1113" s="38" t="s">
        <v>2661</v>
      </c>
      <c r="N1113" s="6" t="s">
        <v>66</v>
      </c>
      <c r="O1113" s="6" t="s">
        <v>411</v>
      </c>
      <c r="P1113" s="71" t="s">
        <v>251</v>
      </c>
      <c r="Q1113" s="38" t="s">
        <v>8781</v>
      </c>
      <c r="R1113" s="38" t="s">
        <v>27</v>
      </c>
      <c r="S1113" s="6" t="s">
        <v>492</v>
      </c>
      <c r="T1113" s="186" t="s">
        <v>232</v>
      </c>
      <c r="U1113" s="186">
        <v>0</v>
      </c>
      <c r="V1113" s="186">
        <v>80</v>
      </c>
      <c r="W1113" s="186">
        <v>2280</v>
      </c>
      <c r="X1113" s="186">
        <v>2371</v>
      </c>
      <c r="Y1113" s="186">
        <v>2394</v>
      </c>
      <c r="Z1113" s="87" t="s">
        <v>1199</v>
      </c>
      <c r="AA1113" s="96" t="s">
        <v>7757</v>
      </c>
    </row>
    <row r="1114" spans="1:27" ht="76.5" x14ac:dyDescent="0.25">
      <c r="A1114" s="5">
        <v>1106</v>
      </c>
      <c r="B1114" s="6" t="s">
        <v>134</v>
      </c>
      <c r="C1114" s="6" t="s">
        <v>8802</v>
      </c>
      <c r="D1114" s="6" t="s">
        <v>1328</v>
      </c>
      <c r="E1114" s="6" t="s">
        <v>11143</v>
      </c>
      <c r="F1114" s="6" t="s">
        <v>11144</v>
      </c>
      <c r="G1114" s="8">
        <v>39862</v>
      </c>
      <c r="H1114" s="8">
        <v>39814</v>
      </c>
      <c r="I1114" s="102" t="s">
        <v>1346</v>
      </c>
      <c r="J1114" s="8" t="s">
        <v>176</v>
      </c>
      <c r="K1114" s="6" t="s">
        <v>11145</v>
      </c>
      <c r="L1114" s="6" t="s">
        <v>62</v>
      </c>
      <c r="M1114" s="6" t="s">
        <v>2685</v>
      </c>
      <c r="N1114" s="6" t="s">
        <v>70</v>
      </c>
      <c r="O1114" s="6" t="s">
        <v>416</v>
      </c>
      <c r="P1114" s="6" t="s">
        <v>277</v>
      </c>
      <c r="Q1114" s="38" t="s">
        <v>7975</v>
      </c>
      <c r="R1114" s="38" t="s">
        <v>25</v>
      </c>
      <c r="S1114" s="6" t="s">
        <v>260</v>
      </c>
      <c r="T1114" s="186">
        <v>30287</v>
      </c>
      <c r="U1114" s="186">
        <v>51213</v>
      </c>
      <c r="V1114" s="186">
        <v>59299</v>
      </c>
      <c r="W1114" s="186">
        <v>64992</v>
      </c>
      <c r="X1114" s="186">
        <v>69021</v>
      </c>
      <c r="Y1114" s="186">
        <v>72957</v>
      </c>
      <c r="Z1114" s="87" t="s">
        <v>1222</v>
      </c>
      <c r="AA1114" s="6"/>
    </row>
    <row r="1115" spans="1:27" ht="76.5" x14ac:dyDescent="0.25">
      <c r="A1115" s="5">
        <v>1107</v>
      </c>
      <c r="B1115" s="6" t="s">
        <v>134</v>
      </c>
      <c r="C1115" s="6" t="s">
        <v>8803</v>
      </c>
      <c r="D1115" s="6" t="s">
        <v>612</v>
      </c>
      <c r="E1115" s="6" t="s">
        <v>11146</v>
      </c>
      <c r="F1115" s="6" t="s">
        <v>11147</v>
      </c>
      <c r="G1115" s="8">
        <v>41962</v>
      </c>
      <c r="H1115" s="8">
        <v>41821</v>
      </c>
      <c r="I1115" s="8" t="s">
        <v>2686</v>
      </c>
      <c r="J1115" s="8" t="s">
        <v>176</v>
      </c>
      <c r="K1115" s="6" t="s">
        <v>11148</v>
      </c>
      <c r="L1115" s="6" t="s">
        <v>62</v>
      </c>
      <c r="M1115" s="6" t="s">
        <v>2685</v>
      </c>
      <c r="N1115" s="6" t="s">
        <v>70</v>
      </c>
      <c r="O1115" s="6" t="s">
        <v>416</v>
      </c>
      <c r="P1115" s="6" t="s">
        <v>277</v>
      </c>
      <c r="Q1115" s="38"/>
      <c r="R1115" s="38" t="s">
        <v>25</v>
      </c>
      <c r="S1115" s="6" t="s">
        <v>260</v>
      </c>
      <c r="T1115" s="186">
        <v>1527</v>
      </c>
      <c r="U1115" s="186">
        <v>4529</v>
      </c>
      <c r="V1115" s="186">
        <v>3918</v>
      </c>
      <c r="W1115" s="186">
        <v>4294</v>
      </c>
      <c r="X1115" s="186">
        <v>4560</v>
      </c>
      <c r="Y1115" s="186">
        <v>4820</v>
      </c>
      <c r="Z1115" s="153" t="s">
        <v>831</v>
      </c>
      <c r="AA1115" s="6"/>
    </row>
    <row r="1116" spans="1:27" ht="89.25" x14ac:dyDescent="0.25">
      <c r="A1116" s="5">
        <v>1108</v>
      </c>
      <c r="B1116" s="6" t="s">
        <v>134</v>
      </c>
      <c r="C1116" s="6" t="s">
        <v>2687</v>
      </c>
      <c r="D1116" s="6" t="s">
        <v>2470</v>
      </c>
      <c r="E1116" s="6" t="s">
        <v>6855</v>
      </c>
      <c r="F1116" s="6" t="s">
        <v>11149</v>
      </c>
      <c r="G1116" s="8">
        <v>42206</v>
      </c>
      <c r="H1116" s="8">
        <v>42206</v>
      </c>
      <c r="I1116" s="8" t="s">
        <v>2688</v>
      </c>
      <c r="J1116" s="8">
        <v>44197</v>
      </c>
      <c r="K1116" s="6" t="s">
        <v>11150</v>
      </c>
      <c r="L1116" s="6" t="s">
        <v>62</v>
      </c>
      <c r="M1116" s="6" t="s">
        <v>2685</v>
      </c>
      <c r="N1116" s="69" t="s">
        <v>70</v>
      </c>
      <c r="O1116" s="6" t="s">
        <v>92</v>
      </c>
      <c r="P1116" s="38" t="s">
        <v>519</v>
      </c>
      <c r="Q1116" s="38"/>
      <c r="R1116" s="38" t="s">
        <v>25</v>
      </c>
      <c r="S1116" s="6" t="s">
        <v>260</v>
      </c>
      <c r="T1116" s="186">
        <v>12762</v>
      </c>
      <c r="U1116" s="186">
        <v>19743</v>
      </c>
      <c r="V1116" s="186">
        <v>17078</v>
      </c>
      <c r="W1116" s="186" t="s">
        <v>232</v>
      </c>
      <c r="X1116" s="186" t="s">
        <v>232</v>
      </c>
      <c r="Y1116" s="186" t="s">
        <v>232</v>
      </c>
      <c r="Z1116" s="153" t="s">
        <v>831</v>
      </c>
      <c r="AA1116" s="6"/>
    </row>
    <row r="1117" spans="1:27" ht="76.5" x14ac:dyDescent="0.25">
      <c r="A1117" s="5">
        <v>1109</v>
      </c>
      <c r="B1117" s="6" t="s">
        <v>134</v>
      </c>
      <c r="C1117" s="6" t="s">
        <v>2689</v>
      </c>
      <c r="D1117" s="6" t="s">
        <v>2470</v>
      </c>
      <c r="E1117" s="6" t="s">
        <v>289</v>
      </c>
      <c r="F1117" s="6" t="s">
        <v>11149</v>
      </c>
      <c r="G1117" s="8">
        <v>42268</v>
      </c>
      <c r="H1117" s="8">
        <v>42268</v>
      </c>
      <c r="I1117" s="8" t="s">
        <v>2688</v>
      </c>
      <c r="J1117" s="8">
        <v>44197</v>
      </c>
      <c r="K1117" s="6" t="s">
        <v>11150</v>
      </c>
      <c r="L1117" s="6" t="s">
        <v>62</v>
      </c>
      <c r="M1117" s="6" t="s">
        <v>2685</v>
      </c>
      <c r="N1117" s="69" t="s">
        <v>68</v>
      </c>
      <c r="O1117" s="6" t="s">
        <v>92</v>
      </c>
      <c r="P1117" s="7" t="s">
        <v>281</v>
      </c>
      <c r="Q1117" s="38"/>
      <c r="R1117" s="38" t="s">
        <v>25</v>
      </c>
      <c r="S1117" s="6" t="s">
        <v>260</v>
      </c>
      <c r="T1117" s="186">
        <v>1325</v>
      </c>
      <c r="U1117" s="186">
        <v>1605</v>
      </c>
      <c r="V1117" s="186">
        <v>18605</v>
      </c>
      <c r="W1117" s="186" t="s">
        <v>232</v>
      </c>
      <c r="X1117" s="186" t="s">
        <v>232</v>
      </c>
      <c r="Y1117" s="186" t="s">
        <v>232</v>
      </c>
      <c r="Z1117" s="153" t="s">
        <v>831</v>
      </c>
      <c r="AA1117" s="6"/>
    </row>
    <row r="1118" spans="1:27" ht="114.75" x14ac:dyDescent="0.25">
      <c r="A1118" s="5">
        <v>1110</v>
      </c>
      <c r="B1118" s="6" t="s">
        <v>134</v>
      </c>
      <c r="C1118" s="6" t="s">
        <v>2690</v>
      </c>
      <c r="D1118" s="6" t="s">
        <v>2691</v>
      </c>
      <c r="E1118" s="6" t="s">
        <v>11151</v>
      </c>
      <c r="F1118" s="6" t="s">
        <v>6856</v>
      </c>
      <c r="G1118" s="8">
        <v>43511</v>
      </c>
      <c r="H1118" s="8">
        <v>43466</v>
      </c>
      <c r="I1118" s="8" t="s">
        <v>8068</v>
      </c>
      <c r="J1118" s="8" t="s">
        <v>176</v>
      </c>
      <c r="K1118" s="6" t="s">
        <v>11152</v>
      </c>
      <c r="L1118" s="6" t="s">
        <v>62</v>
      </c>
      <c r="M1118" s="38" t="s">
        <v>2693</v>
      </c>
      <c r="N1118" s="6" t="s">
        <v>66</v>
      </c>
      <c r="O1118" s="6" t="s">
        <v>411</v>
      </c>
      <c r="P1118" s="71" t="s">
        <v>6857</v>
      </c>
      <c r="Q1118" s="38"/>
      <c r="R1118" s="38" t="s">
        <v>27</v>
      </c>
      <c r="S1118" s="6" t="s">
        <v>492</v>
      </c>
      <c r="T1118" s="186" t="s">
        <v>232</v>
      </c>
      <c r="U1118" s="186"/>
      <c r="V1118" s="186"/>
      <c r="W1118" s="186"/>
      <c r="X1118" s="186"/>
      <c r="Y1118" s="186"/>
      <c r="Z1118" s="87" t="s">
        <v>1199</v>
      </c>
      <c r="AA1118" s="6" t="s">
        <v>2694</v>
      </c>
    </row>
    <row r="1119" spans="1:27" ht="114.75" x14ac:dyDescent="0.25">
      <c r="A1119" s="5">
        <v>1111</v>
      </c>
      <c r="B1119" s="6" t="s">
        <v>134</v>
      </c>
      <c r="C1119" s="6" t="s">
        <v>2690</v>
      </c>
      <c r="D1119" s="6" t="s">
        <v>2695</v>
      </c>
      <c r="E1119" s="6" t="s">
        <v>11153</v>
      </c>
      <c r="F1119" s="6" t="s">
        <v>1098</v>
      </c>
      <c r="G1119" s="8">
        <v>43511</v>
      </c>
      <c r="H1119" s="8">
        <v>43466</v>
      </c>
      <c r="I1119" s="8" t="s">
        <v>8068</v>
      </c>
      <c r="J1119" s="8" t="s">
        <v>176</v>
      </c>
      <c r="K1119" s="6" t="s">
        <v>11154</v>
      </c>
      <c r="L1119" s="6" t="s">
        <v>62</v>
      </c>
      <c r="M1119" s="38" t="s">
        <v>2693</v>
      </c>
      <c r="N1119" s="6" t="s">
        <v>66</v>
      </c>
      <c r="O1119" s="6" t="s">
        <v>411</v>
      </c>
      <c r="P1119" s="71" t="s">
        <v>6857</v>
      </c>
      <c r="Q1119" s="38"/>
      <c r="R1119" s="38" t="s">
        <v>27</v>
      </c>
      <c r="S1119" s="6" t="s">
        <v>492</v>
      </c>
      <c r="T1119" s="186" t="s">
        <v>232</v>
      </c>
      <c r="U1119" s="186"/>
      <c r="V1119" s="186"/>
      <c r="W1119" s="186"/>
      <c r="X1119" s="186"/>
      <c r="Y1119" s="186"/>
      <c r="Z1119" s="87" t="s">
        <v>1222</v>
      </c>
      <c r="AA1119" s="6" t="s">
        <v>2694</v>
      </c>
    </row>
    <row r="1120" spans="1:27" ht="76.5" x14ac:dyDescent="0.25">
      <c r="A1120" s="5">
        <v>1112</v>
      </c>
      <c r="B1120" s="1" t="s">
        <v>135</v>
      </c>
      <c r="C1120" s="52" t="s">
        <v>7030</v>
      </c>
      <c r="D1120" s="52" t="s">
        <v>588</v>
      </c>
      <c r="E1120" s="52" t="s">
        <v>11155</v>
      </c>
      <c r="F1120" s="6" t="s">
        <v>2053</v>
      </c>
      <c r="G1120" s="53">
        <v>37987</v>
      </c>
      <c r="H1120" s="53">
        <v>37987</v>
      </c>
      <c r="I1120" s="8" t="s">
        <v>1346</v>
      </c>
      <c r="J1120" s="53" t="s">
        <v>176</v>
      </c>
      <c r="K1120" s="52" t="s">
        <v>11156</v>
      </c>
      <c r="L1120" s="96" t="s">
        <v>62</v>
      </c>
      <c r="M1120" s="186" t="s">
        <v>2696</v>
      </c>
      <c r="N1120" s="96" t="s">
        <v>66</v>
      </c>
      <c r="O1120" s="96" t="s">
        <v>91</v>
      </c>
      <c r="P1120" s="197" t="s">
        <v>444</v>
      </c>
      <c r="Q1120" s="161"/>
      <c r="R1120" s="38" t="s">
        <v>6973</v>
      </c>
      <c r="S1120" s="186" t="s">
        <v>7988</v>
      </c>
      <c r="T1120" s="187">
        <v>198319</v>
      </c>
      <c r="U1120" s="187">
        <v>151710</v>
      </c>
      <c r="V1120" s="187">
        <v>196131</v>
      </c>
      <c r="W1120" s="187">
        <v>196100</v>
      </c>
      <c r="X1120" s="187">
        <v>195223</v>
      </c>
      <c r="Y1120" s="187">
        <v>193001</v>
      </c>
      <c r="Z1120" s="87" t="s">
        <v>1199</v>
      </c>
      <c r="AA1120" s="52"/>
    </row>
    <row r="1121" spans="1:27" ht="63.75" x14ac:dyDescent="0.25">
      <c r="A1121" s="5">
        <v>1113</v>
      </c>
      <c r="B1121" s="1" t="s">
        <v>135</v>
      </c>
      <c r="C1121" s="52" t="s">
        <v>7031</v>
      </c>
      <c r="D1121" s="52" t="s">
        <v>2697</v>
      </c>
      <c r="E1121" s="52" t="s">
        <v>289</v>
      </c>
      <c r="F1121" s="6" t="s">
        <v>1157</v>
      </c>
      <c r="G1121" s="53">
        <v>38540</v>
      </c>
      <c r="H1121" s="53">
        <v>38353</v>
      </c>
      <c r="I1121" s="102" t="s">
        <v>1346</v>
      </c>
      <c r="J1121" s="53">
        <v>44927</v>
      </c>
      <c r="K1121" s="52" t="s">
        <v>11157</v>
      </c>
      <c r="L1121" s="96" t="s">
        <v>62</v>
      </c>
      <c r="M1121" s="6" t="s">
        <v>2698</v>
      </c>
      <c r="N1121" s="96" t="s">
        <v>66</v>
      </c>
      <c r="O1121" s="96" t="s">
        <v>91</v>
      </c>
      <c r="P1121" s="197" t="s">
        <v>444</v>
      </c>
      <c r="Q1121" s="161" t="s">
        <v>2699</v>
      </c>
      <c r="R1121" s="161" t="s">
        <v>30</v>
      </c>
      <c r="S1121" s="25" t="s">
        <v>439</v>
      </c>
      <c r="T1121" s="187">
        <v>13390</v>
      </c>
      <c r="U1121" s="187">
        <v>90684</v>
      </c>
      <c r="V1121" s="187">
        <v>123642</v>
      </c>
      <c r="W1121" s="187">
        <v>104149</v>
      </c>
      <c r="X1121" s="187">
        <v>115606</v>
      </c>
      <c r="Y1121" s="78" t="s">
        <v>232</v>
      </c>
      <c r="Z1121" s="87" t="s">
        <v>1199</v>
      </c>
      <c r="AA1121" s="52"/>
    </row>
    <row r="1122" spans="1:27" ht="102" x14ac:dyDescent="0.25">
      <c r="A1122" s="5">
        <v>1114</v>
      </c>
      <c r="B1122" s="1" t="s">
        <v>135</v>
      </c>
      <c r="C1122" s="52" t="s">
        <v>7032</v>
      </c>
      <c r="D1122" s="52" t="s">
        <v>2700</v>
      </c>
      <c r="E1122" s="52" t="s">
        <v>7040</v>
      </c>
      <c r="F1122" s="6" t="s">
        <v>1478</v>
      </c>
      <c r="G1122" s="53">
        <v>41370</v>
      </c>
      <c r="H1122" s="53">
        <v>41275</v>
      </c>
      <c r="I1122" s="52" t="s">
        <v>11158</v>
      </c>
      <c r="J1122" s="53" t="s">
        <v>176</v>
      </c>
      <c r="K1122" s="52" t="s">
        <v>11159</v>
      </c>
      <c r="L1122" s="96" t="s">
        <v>62</v>
      </c>
      <c r="M1122" s="186" t="s">
        <v>2701</v>
      </c>
      <c r="N1122" s="96" t="s">
        <v>66</v>
      </c>
      <c r="O1122" s="96" t="s">
        <v>91</v>
      </c>
      <c r="P1122" s="197" t="s">
        <v>7039</v>
      </c>
      <c r="Q1122" s="161"/>
      <c r="R1122" s="161" t="s">
        <v>26</v>
      </c>
      <c r="S1122" s="1" t="s">
        <v>731</v>
      </c>
      <c r="T1122" s="187">
        <v>0</v>
      </c>
      <c r="U1122" s="187">
        <v>0</v>
      </c>
      <c r="V1122" s="187">
        <v>0</v>
      </c>
      <c r="W1122" s="187">
        <v>1495</v>
      </c>
      <c r="X1122" s="187">
        <v>1418</v>
      </c>
      <c r="Y1122" s="187">
        <v>1341</v>
      </c>
      <c r="Z1122" s="87" t="s">
        <v>1199</v>
      </c>
      <c r="AA1122" s="52"/>
    </row>
    <row r="1123" spans="1:27" ht="153" x14ac:dyDescent="0.25">
      <c r="A1123" s="5">
        <v>1115</v>
      </c>
      <c r="B1123" s="1" t="s">
        <v>135</v>
      </c>
      <c r="C1123" s="52" t="s">
        <v>7032</v>
      </c>
      <c r="D1123" s="52" t="s">
        <v>2702</v>
      </c>
      <c r="E1123" s="52" t="s">
        <v>7041</v>
      </c>
      <c r="F1123" s="6" t="s">
        <v>1478</v>
      </c>
      <c r="G1123" s="53">
        <v>41370</v>
      </c>
      <c r="H1123" s="53">
        <v>41275</v>
      </c>
      <c r="I1123" s="52" t="s">
        <v>11160</v>
      </c>
      <c r="J1123" s="53" t="s">
        <v>176</v>
      </c>
      <c r="K1123" s="52" t="s">
        <v>11161</v>
      </c>
      <c r="L1123" s="96" t="s">
        <v>62</v>
      </c>
      <c r="M1123" s="186" t="s">
        <v>2701</v>
      </c>
      <c r="N1123" s="96" t="s">
        <v>66</v>
      </c>
      <c r="O1123" s="96" t="s">
        <v>91</v>
      </c>
      <c r="P1123" s="197" t="s">
        <v>444</v>
      </c>
      <c r="Q1123" s="161"/>
      <c r="R1123" s="161" t="s">
        <v>26</v>
      </c>
      <c r="S1123" s="1" t="s">
        <v>731</v>
      </c>
      <c r="T1123" s="187">
        <v>99394</v>
      </c>
      <c r="U1123" s="187">
        <v>71812</v>
      </c>
      <c r="V1123" s="187">
        <v>64056</v>
      </c>
      <c r="W1123" s="187">
        <v>16149</v>
      </c>
      <c r="X1123" s="187">
        <v>15065</v>
      </c>
      <c r="Y1123" s="187">
        <v>13985</v>
      </c>
      <c r="Z1123" s="87" t="s">
        <v>1199</v>
      </c>
      <c r="AA1123" s="52"/>
    </row>
    <row r="1124" spans="1:27" ht="140.25" x14ac:dyDescent="0.25">
      <c r="A1124" s="5">
        <v>1116</v>
      </c>
      <c r="B1124" s="1" t="s">
        <v>135</v>
      </c>
      <c r="C1124" s="52" t="s">
        <v>7033</v>
      </c>
      <c r="D1124" s="52" t="s">
        <v>2703</v>
      </c>
      <c r="E1124" s="52" t="s">
        <v>7053</v>
      </c>
      <c r="F1124" s="6" t="s">
        <v>1478</v>
      </c>
      <c r="G1124" s="53">
        <v>42024</v>
      </c>
      <c r="H1124" s="53">
        <v>42005</v>
      </c>
      <c r="I1124" s="52" t="s">
        <v>2692</v>
      </c>
      <c r="J1124" s="53" t="s">
        <v>176</v>
      </c>
      <c r="K1124" s="52" t="s">
        <v>11162</v>
      </c>
      <c r="L1124" s="96" t="s">
        <v>62</v>
      </c>
      <c r="M1124" s="186" t="s">
        <v>2701</v>
      </c>
      <c r="N1124" s="96" t="s">
        <v>66</v>
      </c>
      <c r="O1124" s="96" t="s">
        <v>91</v>
      </c>
      <c r="P1124" s="197" t="s">
        <v>11163</v>
      </c>
      <c r="Q1124" s="161"/>
      <c r="R1124" s="161" t="s">
        <v>26</v>
      </c>
      <c r="S1124" s="1" t="s">
        <v>731</v>
      </c>
      <c r="T1124" s="187">
        <v>300426</v>
      </c>
      <c r="U1124" s="187">
        <v>339135</v>
      </c>
      <c r="V1124" s="187">
        <v>513938</v>
      </c>
      <c r="W1124" s="187">
        <v>965454</v>
      </c>
      <c r="X1124" s="187">
        <v>996575</v>
      </c>
      <c r="Y1124" s="187">
        <v>975441</v>
      </c>
      <c r="Z1124" s="87" t="s">
        <v>1199</v>
      </c>
      <c r="AA1124" s="52"/>
    </row>
    <row r="1125" spans="1:27" ht="76.5" x14ac:dyDescent="0.25">
      <c r="A1125" s="5">
        <v>1117</v>
      </c>
      <c r="B1125" s="1" t="s">
        <v>135</v>
      </c>
      <c r="C1125" s="52" t="s">
        <v>7034</v>
      </c>
      <c r="D1125" s="52" t="s">
        <v>2704</v>
      </c>
      <c r="E1125" s="52" t="s">
        <v>11164</v>
      </c>
      <c r="F1125" s="6" t="s">
        <v>11165</v>
      </c>
      <c r="G1125" s="53">
        <v>42896</v>
      </c>
      <c r="H1125" s="53">
        <v>42736</v>
      </c>
      <c r="I1125" s="52" t="s">
        <v>2705</v>
      </c>
      <c r="J1125" s="53" t="s">
        <v>9108</v>
      </c>
      <c r="K1125" s="52" t="s">
        <v>11166</v>
      </c>
      <c r="L1125" s="96" t="s">
        <v>62</v>
      </c>
      <c r="M1125" s="186" t="s">
        <v>2701</v>
      </c>
      <c r="N1125" s="96" t="s">
        <v>66</v>
      </c>
      <c r="O1125" s="96" t="s">
        <v>91</v>
      </c>
      <c r="P1125" s="197" t="s">
        <v>444</v>
      </c>
      <c r="Q1125" s="38" t="s">
        <v>8577</v>
      </c>
      <c r="R1125" s="201" t="s">
        <v>27</v>
      </c>
      <c r="S1125" s="9" t="s">
        <v>492</v>
      </c>
      <c r="T1125" s="187"/>
      <c r="U1125" s="187">
        <v>1190</v>
      </c>
      <c r="V1125" s="187">
        <v>32080</v>
      </c>
      <c r="W1125" s="187">
        <v>31324</v>
      </c>
      <c r="X1125" s="187">
        <v>30952</v>
      </c>
      <c r="Y1125" s="187">
        <v>29032</v>
      </c>
      <c r="Z1125" s="87" t="s">
        <v>1199</v>
      </c>
      <c r="AA1125" s="96" t="s">
        <v>80</v>
      </c>
    </row>
    <row r="1126" spans="1:27" ht="127.5" x14ac:dyDescent="0.25">
      <c r="A1126" s="5">
        <v>1118</v>
      </c>
      <c r="B1126" s="1" t="s">
        <v>135</v>
      </c>
      <c r="C1126" s="52" t="s">
        <v>7035</v>
      </c>
      <c r="D1126" s="52" t="s">
        <v>2706</v>
      </c>
      <c r="E1126" s="52" t="s">
        <v>11167</v>
      </c>
      <c r="F1126" s="6" t="s">
        <v>1478</v>
      </c>
      <c r="G1126" s="53">
        <v>43097</v>
      </c>
      <c r="H1126" s="53">
        <v>43101</v>
      </c>
      <c r="I1126" s="52" t="s">
        <v>1196</v>
      </c>
      <c r="J1126" s="53">
        <v>43466</v>
      </c>
      <c r="K1126" s="52" t="s">
        <v>11168</v>
      </c>
      <c r="L1126" s="96" t="s">
        <v>62</v>
      </c>
      <c r="M1126" s="186" t="s">
        <v>2701</v>
      </c>
      <c r="N1126" s="96" t="s">
        <v>66</v>
      </c>
      <c r="O1126" s="96" t="s">
        <v>91</v>
      </c>
      <c r="P1126" s="197" t="s">
        <v>901</v>
      </c>
      <c r="Q1126" s="161"/>
      <c r="R1126" s="161" t="s">
        <v>26</v>
      </c>
      <c r="S1126" s="1" t="s">
        <v>731</v>
      </c>
      <c r="T1126" s="187">
        <v>549358</v>
      </c>
      <c r="U1126" s="1" t="s">
        <v>232</v>
      </c>
      <c r="V1126" s="1" t="s">
        <v>232</v>
      </c>
      <c r="W1126" s="1" t="s">
        <v>232</v>
      </c>
      <c r="X1126" s="1" t="s">
        <v>232</v>
      </c>
      <c r="Y1126" s="1" t="s">
        <v>232</v>
      </c>
      <c r="Z1126" s="87" t="s">
        <v>1199</v>
      </c>
      <c r="AA1126" s="52"/>
    </row>
    <row r="1127" spans="1:27" ht="165.75" x14ac:dyDescent="0.25">
      <c r="A1127" s="5">
        <v>1119</v>
      </c>
      <c r="B1127" s="1" t="s">
        <v>135</v>
      </c>
      <c r="C1127" s="52" t="s">
        <v>7036</v>
      </c>
      <c r="D1127" s="52" t="s">
        <v>2707</v>
      </c>
      <c r="E1127" s="6" t="s">
        <v>11169</v>
      </c>
      <c r="F1127" s="6" t="s">
        <v>1478</v>
      </c>
      <c r="G1127" s="53">
        <v>43466</v>
      </c>
      <c r="H1127" s="53">
        <v>43466</v>
      </c>
      <c r="I1127" s="52" t="s">
        <v>11170</v>
      </c>
      <c r="J1127" s="53" t="s">
        <v>176</v>
      </c>
      <c r="K1127" s="52" t="s">
        <v>11171</v>
      </c>
      <c r="L1127" s="96" t="s">
        <v>62</v>
      </c>
      <c r="M1127" s="186" t="s">
        <v>2701</v>
      </c>
      <c r="N1127" s="96" t="s">
        <v>66</v>
      </c>
      <c r="O1127" s="96" t="s">
        <v>91</v>
      </c>
      <c r="P1127" s="197" t="s">
        <v>444</v>
      </c>
      <c r="Q1127" s="161"/>
      <c r="R1127" s="161" t="s">
        <v>26</v>
      </c>
      <c r="S1127" s="1" t="s">
        <v>731</v>
      </c>
      <c r="T1127" s="186" t="s">
        <v>232</v>
      </c>
      <c r="U1127" s="187">
        <v>0</v>
      </c>
      <c r="V1127" s="187">
        <v>327</v>
      </c>
      <c r="W1127" s="187">
        <v>1160</v>
      </c>
      <c r="X1127" s="187">
        <v>1122</v>
      </c>
      <c r="Y1127" s="187">
        <v>1083</v>
      </c>
      <c r="Z1127" s="87" t="s">
        <v>1199</v>
      </c>
      <c r="AA1127" s="52"/>
    </row>
    <row r="1128" spans="1:27" ht="114.75" x14ac:dyDescent="0.25">
      <c r="A1128" s="5">
        <v>1120</v>
      </c>
      <c r="B1128" s="1" t="s">
        <v>135</v>
      </c>
      <c r="C1128" s="52" t="s">
        <v>7032</v>
      </c>
      <c r="D1128" s="52" t="s">
        <v>2708</v>
      </c>
      <c r="E1128" s="52" t="s">
        <v>11172</v>
      </c>
      <c r="F1128" s="6" t="s">
        <v>1478</v>
      </c>
      <c r="G1128" s="53">
        <v>41370</v>
      </c>
      <c r="H1128" s="53">
        <v>41275</v>
      </c>
      <c r="I1128" s="52" t="s">
        <v>2709</v>
      </c>
      <c r="J1128" s="53" t="s">
        <v>176</v>
      </c>
      <c r="K1128" s="52" t="s">
        <v>11173</v>
      </c>
      <c r="L1128" s="96" t="s">
        <v>62</v>
      </c>
      <c r="M1128" s="186" t="s">
        <v>2701</v>
      </c>
      <c r="N1128" s="96" t="s">
        <v>66</v>
      </c>
      <c r="O1128" s="96" t="s">
        <v>88</v>
      </c>
      <c r="P1128" s="162" t="s">
        <v>2710</v>
      </c>
      <c r="Q1128" s="161"/>
      <c r="R1128" s="161" t="s">
        <v>26</v>
      </c>
      <c r="S1128" s="1" t="s">
        <v>731</v>
      </c>
      <c r="T1128" s="187"/>
      <c r="U1128" s="187">
        <v>1485</v>
      </c>
      <c r="V1128" s="187">
        <v>9580</v>
      </c>
      <c r="W1128" s="187">
        <v>7295</v>
      </c>
      <c r="X1128" s="187">
        <v>7075</v>
      </c>
      <c r="Y1128" s="187">
        <v>6702</v>
      </c>
      <c r="Z1128" s="87" t="s">
        <v>1199</v>
      </c>
      <c r="AA1128" s="52"/>
    </row>
    <row r="1129" spans="1:27" ht="127.5" x14ac:dyDescent="0.25">
      <c r="A1129" s="5">
        <v>1121</v>
      </c>
      <c r="B1129" s="1" t="s">
        <v>135</v>
      </c>
      <c r="C1129" s="52" t="s">
        <v>7032</v>
      </c>
      <c r="D1129" s="52" t="s">
        <v>2711</v>
      </c>
      <c r="E1129" s="52" t="s">
        <v>11174</v>
      </c>
      <c r="F1129" s="6" t="s">
        <v>1478</v>
      </c>
      <c r="G1129" s="53">
        <v>41370</v>
      </c>
      <c r="H1129" s="53">
        <v>41275</v>
      </c>
      <c r="I1129" s="52" t="s">
        <v>2709</v>
      </c>
      <c r="J1129" s="53" t="s">
        <v>176</v>
      </c>
      <c r="K1129" s="52" t="s">
        <v>11175</v>
      </c>
      <c r="L1129" s="96" t="s">
        <v>62</v>
      </c>
      <c r="M1129" s="186" t="s">
        <v>2701</v>
      </c>
      <c r="N1129" s="96" t="s">
        <v>66</v>
      </c>
      <c r="O1129" s="96" t="s">
        <v>88</v>
      </c>
      <c r="P1129" s="162" t="s">
        <v>2712</v>
      </c>
      <c r="Q1129" s="161"/>
      <c r="R1129" s="161" t="s">
        <v>26</v>
      </c>
      <c r="S1129" s="1" t="s">
        <v>731</v>
      </c>
      <c r="T1129" s="187">
        <v>24</v>
      </c>
      <c r="U1129" s="187">
        <v>0</v>
      </c>
      <c r="V1129" s="187">
        <v>1382</v>
      </c>
      <c r="W1129" s="187">
        <v>1822</v>
      </c>
      <c r="X1129" s="187">
        <v>1613</v>
      </c>
      <c r="Y1129" s="187">
        <v>1405</v>
      </c>
      <c r="Z1129" s="87" t="s">
        <v>1199</v>
      </c>
      <c r="AA1129" s="52"/>
    </row>
    <row r="1130" spans="1:27" ht="63.75" x14ac:dyDescent="0.25">
      <c r="A1130" s="5">
        <v>1122</v>
      </c>
      <c r="B1130" s="1" t="s">
        <v>135</v>
      </c>
      <c r="C1130" s="52" t="s">
        <v>7037</v>
      </c>
      <c r="D1130" s="52" t="s">
        <v>2713</v>
      </c>
      <c r="E1130" s="52" t="s">
        <v>11176</v>
      </c>
      <c r="F1130" s="6" t="s">
        <v>11177</v>
      </c>
      <c r="G1130" s="53">
        <v>42370</v>
      </c>
      <c r="H1130" s="53">
        <v>42370</v>
      </c>
      <c r="I1130" s="8" t="s">
        <v>1346</v>
      </c>
      <c r="J1130" s="53" t="s">
        <v>176</v>
      </c>
      <c r="K1130" s="52" t="s">
        <v>11178</v>
      </c>
      <c r="L1130" s="96" t="s">
        <v>62</v>
      </c>
      <c r="M1130" s="186" t="s">
        <v>2714</v>
      </c>
      <c r="N1130" s="96" t="s">
        <v>66</v>
      </c>
      <c r="O1130" s="96" t="s">
        <v>88</v>
      </c>
      <c r="P1130" s="197" t="s">
        <v>7042</v>
      </c>
      <c r="Q1130" s="161"/>
      <c r="R1130" s="201" t="s">
        <v>25</v>
      </c>
      <c r="S1130" s="9" t="s">
        <v>260</v>
      </c>
      <c r="T1130" s="187">
        <v>151081.91669999965</v>
      </c>
      <c r="U1130" s="187">
        <v>122900</v>
      </c>
      <c r="V1130" s="187">
        <v>122900</v>
      </c>
      <c r="W1130" s="187">
        <v>61450</v>
      </c>
      <c r="X1130" s="187">
        <v>0</v>
      </c>
      <c r="Y1130" s="187">
        <v>0</v>
      </c>
      <c r="Z1130" s="87" t="s">
        <v>1199</v>
      </c>
      <c r="AA1130" s="52"/>
    </row>
    <row r="1131" spans="1:27" ht="127.5" x14ac:dyDescent="0.25">
      <c r="A1131" s="5">
        <v>1123</v>
      </c>
      <c r="B1131" s="1" t="s">
        <v>135</v>
      </c>
      <c r="C1131" s="52" t="s">
        <v>7037</v>
      </c>
      <c r="D1131" s="52" t="s">
        <v>2715</v>
      </c>
      <c r="E1131" s="52" t="s">
        <v>11176</v>
      </c>
      <c r="F1131" s="6" t="s">
        <v>11177</v>
      </c>
      <c r="G1131" s="53">
        <v>42370</v>
      </c>
      <c r="H1131" s="53">
        <v>42370</v>
      </c>
      <c r="I1131" s="8" t="s">
        <v>1346</v>
      </c>
      <c r="J1131" s="53" t="s">
        <v>176</v>
      </c>
      <c r="K1131" s="52" t="s">
        <v>11179</v>
      </c>
      <c r="L1131" s="96" t="s">
        <v>62</v>
      </c>
      <c r="M1131" s="186" t="s">
        <v>2714</v>
      </c>
      <c r="N1131" s="96" t="s">
        <v>66</v>
      </c>
      <c r="O1131" s="96" t="s">
        <v>88</v>
      </c>
      <c r="P1131" s="197" t="s">
        <v>2716</v>
      </c>
      <c r="Q1131" s="161"/>
      <c r="R1131" s="201" t="s">
        <v>25</v>
      </c>
      <c r="S1131" s="9" t="s">
        <v>260</v>
      </c>
      <c r="T1131" s="187">
        <v>20602.041325443181</v>
      </c>
      <c r="U1131" s="187">
        <v>21783</v>
      </c>
      <c r="V1131" s="187">
        <v>2178</v>
      </c>
      <c r="W1131" s="187">
        <v>953</v>
      </c>
      <c r="X1131" s="187">
        <v>817</v>
      </c>
      <c r="Y1131" s="187">
        <v>681</v>
      </c>
      <c r="Z1131" s="87" t="s">
        <v>1199</v>
      </c>
      <c r="AA1131" s="52"/>
    </row>
    <row r="1132" spans="1:27" ht="102" x14ac:dyDescent="0.25">
      <c r="A1132" s="5">
        <v>1124</v>
      </c>
      <c r="B1132" s="1" t="s">
        <v>135</v>
      </c>
      <c r="C1132" s="52" t="s">
        <v>7038</v>
      </c>
      <c r="D1132" s="52" t="s">
        <v>660</v>
      </c>
      <c r="E1132" s="52" t="s">
        <v>11180</v>
      </c>
      <c r="F1132" s="6" t="s">
        <v>2678</v>
      </c>
      <c r="G1132" s="53">
        <v>42472</v>
      </c>
      <c r="H1132" s="53">
        <v>42370</v>
      </c>
      <c r="I1132" s="52" t="s">
        <v>2717</v>
      </c>
      <c r="J1132" s="53">
        <v>43831</v>
      </c>
      <c r="K1132" s="52" t="s">
        <v>11181</v>
      </c>
      <c r="L1132" s="96" t="s">
        <v>62</v>
      </c>
      <c r="M1132" s="186" t="s">
        <v>2714</v>
      </c>
      <c r="N1132" s="96" t="s">
        <v>66</v>
      </c>
      <c r="O1132" s="96" t="s">
        <v>88</v>
      </c>
      <c r="P1132" s="197" t="s">
        <v>11182</v>
      </c>
      <c r="Q1132" s="161" t="s">
        <v>2718</v>
      </c>
      <c r="R1132" s="201" t="s">
        <v>57</v>
      </c>
      <c r="S1132" s="96" t="s">
        <v>11183</v>
      </c>
      <c r="T1132" s="187">
        <v>4879</v>
      </c>
      <c r="U1132" s="187">
        <v>3594</v>
      </c>
      <c r="V1132" s="187" t="s">
        <v>232</v>
      </c>
      <c r="W1132" s="187" t="s">
        <v>232</v>
      </c>
      <c r="X1132" s="187" t="s">
        <v>232</v>
      </c>
      <c r="Y1132" s="187" t="s">
        <v>232</v>
      </c>
      <c r="Z1132" s="87" t="s">
        <v>1199</v>
      </c>
      <c r="AA1132" s="52"/>
    </row>
    <row r="1133" spans="1:27" ht="51" x14ac:dyDescent="0.25">
      <c r="A1133" s="5">
        <v>1125</v>
      </c>
      <c r="B1133" s="1" t="s">
        <v>135</v>
      </c>
      <c r="C1133" s="52" t="s">
        <v>2719</v>
      </c>
      <c r="D1133" s="52" t="s">
        <v>11184</v>
      </c>
      <c r="E1133" s="52" t="s">
        <v>289</v>
      </c>
      <c r="F1133" s="6" t="s">
        <v>7016</v>
      </c>
      <c r="G1133" s="53">
        <v>37622</v>
      </c>
      <c r="H1133" s="53">
        <v>37622</v>
      </c>
      <c r="I1133" s="102" t="s">
        <v>1346</v>
      </c>
      <c r="J1133" s="53" t="s">
        <v>176</v>
      </c>
      <c r="K1133" s="52" t="s">
        <v>11185</v>
      </c>
      <c r="L1133" s="96" t="s">
        <v>87</v>
      </c>
      <c r="M1133" s="186" t="s">
        <v>2720</v>
      </c>
      <c r="N1133" s="96" t="s">
        <v>94</v>
      </c>
      <c r="O1133" s="96" t="s">
        <v>91</v>
      </c>
      <c r="P1133" s="197" t="s">
        <v>600</v>
      </c>
      <c r="Q1133" s="161"/>
      <c r="R1133" s="201" t="s">
        <v>43</v>
      </c>
      <c r="S1133" s="9" t="s">
        <v>219</v>
      </c>
      <c r="T1133" s="187">
        <v>21</v>
      </c>
      <c r="U1133" s="187">
        <v>16</v>
      </c>
      <c r="V1133" s="187">
        <v>21</v>
      </c>
      <c r="W1133" s="187">
        <v>21</v>
      </c>
      <c r="X1133" s="187">
        <v>21</v>
      </c>
      <c r="Y1133" s="187">
        <v>21</v>
      </c>
      <c r="Z1133" s="87" t="s">
        <v>1199</v>
      </c>
      <c r="AA1133" s="52"/>
    </row>
    <row r="1134" spans="1:27" ht="63.75" x14ac:dyDescent="0.25">
      <c r="A1134" s="5">
        <v>1126</v>
      </c>
      <c r="B1134" s="1" t="s">
        <v>135</v>
      </c>
      <c r="C1134" s="52" t="s">
        <v>2719</v>
      </c>
      <c r="D1134" s="52" t="s">
        <v>11186</v>
      </c>
      <c r="E1134" s="52" t="s">
        <v>11187</v>
      </c>
      <c r="F1134" s="6" t="s">
        <v>7017</v>
      </c>
      <c r="G1134" s="53">
        <v>37622</v>
      </c>
      <c r="H1134" s="53">
        <v>37622</v>
      </c>
      <c r="I1134" s="102" t="s">
        <v>1346</v>
      </c>
      <c r="J1134" s="53" t="s">
        <v>176</v>
      </c>
      <c r="K1134" s="52" t="s">
        <v>11188</v>
      </c>
      <c r="L1134" s="96" t="s">
        <v>87</v>
      </c>
      <c r="M1134" s="186" t="s">
        <v>9205</v>
      </c>
      <c r="N1134" s="96" t="s">
        <v>94</v>
      </c>
      <c r="O1134" s="96" t="s">
        <v>91</v>
      </c>
      <c r="P1134" s="197" t="s">
        <v>600</v>
      </c>
      <c r="Q1134" s="161" t="s">
        <v>2721</v>
      </c>
      <c r="R1134" s="201" t="s">
        <v>43</v>
      </c>
      <c r="S1134" s="9" t="s">
        <v>219</v>
      </c>
      <c r="T1134" s="187">
        <v>0</v>
      </c>
      <c r="U1134" s="187">
        <v>0</v>
      </c>
      <c r="V1134" s="187">
        <v>0</v>
      </c>
      <c r="W1134" s="187">
        <v>0</v>
      </c>
      <c r="X1134" s="187">
        <v>31</v>
      </c>
      <c r="Y1134" s="187">
        <v>31</v>
      </c>
      <c r="Z1134" s="87" t="s">
        <v>1199</v>
      </c>
      <c r="AA1134" s="52"/>
    </row>
    <row r="1135" spans="1:27" ht="102" x14ac:dyDescent="0.25">
      <c r="A1135" s="5">
        <v>1127</v>
      </c>
      <c r="B1135" s="1" t="s">
        <v>135</v>
      </c>
      <c r="C1135" s="52" t="s">
        <v>2719</v>
      </c>
      <c r="D1135" s="52" t="s">
        <v>11189</v>
      </c>
      <c r="E1135" s="52" t="s">
        <v>11190</v>
      </c>
      <c r="F1135" s="6" t="s">
        <v>7018</v>
      </c>
      <c r="G1135" s="53">
        <v>37622</v>
      </c>
      <c r="H1135" s="53">
        <v>37622</v>
      </c>
      <c r="I1135" s="102" t="s">
        <v>1346</v>
      </c>
      <c r="J1135" s="53" t="s">
        <v>176</v>
      </c>
      <c r="K1135" s="52" t="s">
        <v>11191</v>
      </c>
      <c r="L1135" s="96" t="s">
        <v>63</v>
      </c>
      <c r="M1135" s="186" t="s">
        <v>9205</v>
      </c>
      <c r="N1135" s="96" t="s">
        <v>94</v>
      </c>
      <c r="O1135" s="96" t="s">
        <v>91</v>
      </c>
      <c r="P1135" s="197" t="s">
        <v>600</v>
      </c>
      <c r="Q1135" s="161"/>
      <c r="R1135" s="201" t="s">
        <v>41</v>
      </c>
      <c r="S1135" s="96" t="s">
        <v>843</v>
      </c>
      <c r="T1135" s="187">
        <v>43</v>
      </c>
      <c r="U1135" s="187">
        <v>41</v>
      </c>
      <c r="V1135" s="187">
        <v>43</v>
      </c>
      <c r="W1135" s="187">
        <v>41</v>
      </c>
      <c r="X1135" s="187">
        <v>41</v>
      </c>
      <c r="Y1135" s="187">
        <v>41</v>
      </c>
      <c r="Z1135" s="249" t="s">
        <v>1199</v>
      </c>
      <c r="AA1135" s="52"/>
    </row>
    <row r="1136" spans="1:27" ht="89.25" x14ac:dyDescent="0.25">
      <c r="A1136" s="5">
        <v>1128</v>
      </c>
      <c r="B1136" s="1" t="s">
        <v>135</v>
      </c>
      <c r="C1136" s="52" t="s">
        <v>2719</v>
      </c>
      <c r="D1136" s="52" t="s">
        <v>11192</v>
      </c>
      <c r="E1136" s="52" t="s">
        <v>11193</v>
      </c>
      <c r="F1136" s="6" t="s">
        <v>1424</v>
      </c>
      <c r="G1136" s="53">
        <v>37622</v>
      </c>
      <c r="H1136" s="53">
        <v>37622</v>
      </c>
      <c r="I1136" s="102" t="s">
        <v>1346</v>
      </c>
      <c r="J1136" s="53" t="s">
        <v>176</v>
      </c>
      <c r="K1136" s="52" t="s">
        <v>11194</v>
      </c>
      <c r="L1136" s="96" t="s">
        <v>62</v>
      </c>
      <c r="M1136" s="166" t="s">
        <v>2696</v>
      </c>
      <c r="N1136" s="96" t="s">
        <v>94</v>
      </c>
      <c r="O1136" s="96" t="s">
        <v>91</v>
      </c>
      <c r="P1136" s="197" t="s">
        <v>600</v>
      </c>
      <c r="Q1136" s="161" t="s">
        <v>2722</v>
      </c>
      <c r="R1136" s="38" t="s">
        <v>6973</v>
      </c>
      <c r="S1136" s="186" t="s">
        <v>7988</v>
      </c>
      <c r="T1136" s="187">
        <v>18285.380000000005</v>
      </c>
      <c r="U1136" s="187">
        <v>18496</v>
      </c>
      <c r="V1136" s="187">
        <v>17347</v>
      </c>
      <c r="W1136" s="187">
        <v>18000</v>
      </c>
      <c r="X1136" s="187">
        <v>16800</v>
      </c>
      <c r="Y1136" s="187">
        <v>17200</v>
      </c>
      <c r="Z1136" s="87" t="s">
        <v>6825</v>
      </c>
      <c r="AA1136" s="202"/>
    </row>
    <row r="1137" spans="1:27" ht="38.25" x14ac:dyDescent="0.25">
      <c r="A1137" s="5">
        <v>1129</v>
      </c>
      <c r="B1137" s="1" t="s">
        <v>135</v>
      </c>
      <c r="C1137" s="52" t="s">
        <v>2719</v>
      </c>
      <c r="D1137" s="52" t="s">
        <v>11195</v>
      </c>
      <c r="E1137" s="52" t="s">
        <v>11196</v>
      </c>
      <c r="F1137" s="6" t="s">
        <v>338</v>
      </c>
      <c r="G1137" s="53">
        <v>37622</v>
      </c>
      <c r="H1137" s="53">
        <v>37622</v>
      </c>
      <c r="I1137" s="102" t="s">
        <v>1346</v>
      </c>
      <c r="J1137" s="53" t="s">
        <v>176</v>
      </c>
      <c r="K1137" s="52" t="s">
        <v>6906</v>
      </c>
      <c r="L1137" s="96" t="s">
        <v>87</v>
      </c>
      <c r="M1137" s="166" t="s">
        <v>2723</v>
      </c>
      <c r="N1137" s="96" t="s">
        <v>94</v>
      </c>
      <c r="O1137" s="96" t="s">
        <v>91</v>
      </c>
      <c r="P1137" s="197" t="s">
        <v>600</v>
      </c>
      <c r="Q1137" s="161"/>
      <c r="R1137" s="201" t="s">
        <v>43</v>
      </c>
      <c r="S1137" s="9" t="s">
        <v>219</v>
      </c>
      <c r="T1137" s="187">
        <v>12</v>
      </c>
      <c r="U1137" s="187">
        <v>12</v>
      </c>
      <c r="V1137" s="187">
        <v>10</v>
      </c>
      <c r="W1137" s="187">
        <v>12</v>
      </c>
      <c r="X1137" s="187">
        <v>12</v>
      </c>
      <c r="Y1137" s="187">
        <v>12</v>
      </c>
      <c r="Z1137" s="245" t="s">
        <v>1199</v>
      </c>
      <c r="AA1137" s="52"/>
    </row>
    <row r="1138" spans="1:27" ht="38.25" x14ac:dyDescent="0.25">
      <c r="A1138" s="5">
        <v>1130</v>
      </c>
      <c r="B1138" s="1" t="s">
        <v>135</v>
      </c>
      <c r="C1138" s="52" t="s">
        <v>2719</v>
      </c>
      <c r="D1138" s="52" t="s">
        <v>11197</v>
      </c>
      <c r="E1138" s="52" t="s">
        <v>7054</v>
      </c>
      <c r="F1138" s="6" t="s">
        <v>7019</v>
      </c>
      <c r="G1138" s="53">
        <v>37622</v>
      </c>
      <c r="H1138" s="53">
        <v>37622</v>
      </c>
      <c r="I1138" s="102" t="s">
        <v>1346</v>
      </c>
      <c r="J1138" s="53" t="s">
        <v>176</v>
      </c>
      <c r="K1138" s="52" t="s">
        <v>11198</v>
      </c>
      <c r="L1138" s="96" t="s">
        <v>87</v>
      </c>
      <c r="M1138" s="166" t="s">
        <v>2723</v>
      </c>
      <c r="N1138" s="96" t="s">
        <v>94</v>
      </c>
      <c r="O1138" s="96" t="s">
        <v>91</v>
      </c>
      <c r="P1138" s="197" t="s">
        <v>600</v>
      </c>
      <c r="Q1138" s="161"/>
      <c r="R1138" s="201" t="s">
        <v>43</v>
      </c>
      <c r="S1138" s="9" t="s">
        <v>219</v>
      </c>
      <c r="T1138" s="187">
        <v>38470</v>
      </c>
      <c r="U1138" s="187">
        <v>43194</v>
      </c>
      <c r="V1138" s="187">
        <v>36144</v>
      </c>
      <c r="W1138" s="187">
        <v>43194</v>
      </c>
      <c r="X1138" s="187">
        <v>43194</v>
      </c>
      <c r="Y1138" s="187">
        <v>43194</v>
      </c>
      <c r="Z1138" s="152" t="s">
        <v>226</v>
      </c>
      <c r="AA1138" s="181"/>
    </row>
    <row r="1139" spans="1:27" ht="38.25" x14ac:dyDescent="0.25">
      <c r="A1139" s="5">
        <v>1131</v>
      </c>
      <c r="B1139" s="1" t="s">
        <v>135</v>
      </c>
      <c r="C1139" s="52" t="s">
        <v>2719</v>
      </c>
      <c r="D1139" s="52" t="s">
        <v>11199</v>
      </c>
      <c r="E1139" s="52" t="s">
        <v>289</v>
      </c>
      <c r="F1139" s="6" t="s">
        <v>1216</v>
      </c>
      <c r="G1139" s="53">
        <v>37622</v>
      </c>
      <c r="H1139" s="53">
        <v>37622</v>
      </c>
      <c r="I1139" s="102" t="s">
        <v>1346</v>
      </c>
      <c r="J1139" s="53" t="s">
        <v>176</v>
      </c>
      <c r="K1139" s="52" t="s">
        <v>11200</v>
      </c>
      <c r="L1139" s="96" t="s">
        <v>87</v>
      </c>
      <c r="M1139" s="166" t="s">
        <v>2723</v>
      </c>
      <c r="N1139" s="96" t="s">
        <v>94</v>
      </c>
      <c r="O1139" s="96" t="s">
        <v>91</v>
      </c>
      <c r="P1139" s="197" t="s">
        <v>600</v>
      </c>
      <c r="Q1139" s="161"/>
      <c r="R1139" s="201" t="s">
        <v>43</v>
      </c>
      <c r="S1139" s="9" t="s">
        <v>219</v>
      </c>
      <c r="T1139" s="187">
        <v>0</v>
      </c>
      <c r="U1139" s="187">
        <v>0</v>
      </c>
      <c r="V1139" s="187">
        <v>0</v>
      </c>
      <c r="W1139" s="187">
        <v>0</v>
      </c>
      <c r="X1139" s="187">
        <v>0</v>
      </c>
      <c r="Y1139" s="187">
        <v>0</v>
      </c>
      <c r="Z1139" s="152" t="s">
        <v>226</v>
      </c>
      <c r="AA1139" s="181"/>
    </row>
    <row r="1140" spans="1:27" ht="127.5" x14ac:dyDescent="0.25">
      <c r="A1140" s="5">
        <v>1132</v>
      </c>
      <c r="B1140" s="1" t="s">
        <v>135</v>
      </c>
      <c r="C1140" s="52" t="s">
        <v>2724</v>
      </c>
      <c r="D1140" s="52" t="s">
        <v>11201</v>
      </c>
      <c r="E1140" s="52" t="s">
        <v>11202</v>
      </c>
      <c r="F1140" s="6" t="s">
        <v>3214</v>
      </c>
      <c r="G1140" s="53">
        <v>37622</v>
      </c>
      <c r="H1140" s="53">
        <v>37622</v>
      </c>
      <c r="I1140" s="102" t="s">
        <v>1346</v>
      </c>
      <c r="J1140" s="53" t="s">
        <v>176</v>
      </c>
      <c r="K1140" s="52" t="s">
        <v>11203</v>
      </c>
      <c r="L1140" s="96" t="s">
        <v>87</v>
      </c>
      <c r="M1140" s="6" t="s">
        <v>2723</v>
      </c>
      <c r="N1140" s="96" t="s">
        <v>94</v>
      </c>
      <c r="O1140" s="96" t="s">
        <v>91</v>
      </c>
      <c r="P1140" s="197" t="s">
        <v>600</v>
      </c>
      <c r="Q1140" s="161"/>
      <c r="R1140" s="201" t="s">
        <v>43</v>
      </c>
      <c r="S1140" s="9" t="s">
        <v>219</v>
      </c>
      <c r="T1140" s="187">
        <v>35153</v>
      </c>
      <c r="U1140" s="187">
        <v>34551</v>
      </c>
      <c r="V1140" s="187">
        <v>37224</v>
      </c>
      <c r="W1140" s="187">
        <v>34551</v>
      </c>
      <c r="X1140" s="187">
        <v>34551</v>
      </c>
      <c r="Y1140" s="187">
        <v>34551</v>
      </c>
      <c r="Z1140" s="152" t="s">
        <v>226</v>
      </c>
      <c r="AA1140" s="181"/>
    </row>
    <row r="1141" spans="1:27" ht="51" x14ac:dyDescent="0.25">
      <c r="A1141" s="5">
        <v>1133</v>
      </c>
      <c r="B1141" s="1" t="s">
        <v>135</v>
      </c>
      <c r="C1141" s="52" t="s">
        <v>2719</v>
      </c>
      <c r="D1141" s="52" t="s">
        <v>11204</v>
      </c>
      <c r="E1141" s="52" t="s">
        <v>7054</v>
      </c>
      <c r="F1141" s="6" t="s">
        <v>3214</v>
      </c>
      <c r="G1141" s="53">
        <v>37622</v>
      </c>
      <c r="H1141" s="53">
        <v>37622</v>
      </c>
      <c r="I1141" s="102" t="s">
        <v>1346</v>
      </c>
      <c r="J1141" s="53" t="s">
        <v>176</v>
      </c>
      <c r="K1141" s="52" t="s">
        <v>11205</v>
      </c>
      <c r="L1141" s="96" t="s">
        <v>87</v>
      </c>
      <c r="M1141" s="6" t="s">
        <v>2723</v>
      </c>
      <c r="N1141" s="96" t="s">
        <v>94</v>
      </c>
      <c r="O1141" s="96" t="s">
        <v>91</v>
      </c>
      <c r="P1141" s="197" t="s">
        <v>600</v>
      </c>
      <c r="Q1141" s="161"/>
      <c r="R1141" s="201" t="s">
        <v>43</v>
      </c>
      <c r="S1141" s="9" t="s">
        <v>219</v>
      </c>
      <c r="T1141" s="187">
        <v>262</v>
      </c>
      <c r="U1141" s="187">
        <v>147</v>
      </c>
      <c r="V1141" s="187">
        <v>206</v>
      </c>
      <c r="W1141" s="187">
        <v>147</v>
      </c>
      <c r="X1141" s="187">
        <v>147</v>
      </c>
      <c r="Y1141" s="187">
        <v>147</v>
      </c>
      <c r="Z1141" s="152" t="s">
        <v>226</v>
      </c>
      <c r="AA1141" s="181"/>
    </row>
    <row r="1142" spans="1:27" ht="63.75" x14ac:dyDescent="0.25">
      <c r="A1142" s="5">
        <v>1134</v>
      </c>
      <c r="B1142" s="1" t="s">
        <v>135</v>
      </c>
      <c r="C1142" s="52" t="s">
        <v>2725</v>
      </c>
      <c r="D1142" s="52" t="s">
        <v>11206</v>
      </c>
      <c r="E1142" s="52" t="s">
        <v>7054</v>
      </c>
      <c r="F1142" s="6" t="s">
        <v>7020</v>
      </c>
      <c r="G1142" s="53">
        <v>38578</v>
      </c>
      <c r="H1142" s="53">
        <v>38353</v>
      </c>
      <c r="I1142" s="102" t="s">
        <v>1346</v>
      </c>
      <c r="J1142" s="53" t="s">
        <v>176</v>
      </c>
      <c r="K1142" s="52" t="s">
        <v>11207</v>
      </c>
      <c r="L1142" s="96" t="s">
        <v>87</v>
      </c>
      <c r="M1142" s="6" t="s">
        <v>2723</v>
      </c>
      <c r="N1142" s="96" t="s">
        <v>94</v>
      </c>
      <c r="O1142" s="96" t="s">
        <v>91</v>
      </c>
      <c r="P1142" s="197" t="s">
        <v>600</v>
      </c>
      <c r="Q1142" s="161"/>
      <c r="R1142" s="201" t="s">
        <v>43</v>
      </c>
      <c r="S1142" s="9" t="s">
        <v>219</v>
      </c>
      <c r="T1142" s="187">
        <v>227</v>
      </c>
      <c r="U1142" s="187">
        <v>200</v>
      </c>
      <c r="V1142" s="187">
        <v>475</v>
      </c>
      <c r="W1142" s="187">
        <v>200</v>
      </c>
      <c r="X1142" s="187">
        <v>200</v>
      </c>
      <c r="Y1142" s="187">
        <v>200</v>
      </c>
      <c r="Z1142" s="152" t="s">
        <v>226</v>
      </c>
      <c r="AA1142" s="181"/>
    </row>
    <row r="1143" spans="1:27" ht="89.25" x14ac:dyDescent="0.25">
      <c r="A1143" s="5">
        <v>1135</v>
      </c>
      <c r="B1143" s="1" t="s">
        <v>135</v>
      </c>
      <c r="C1143" s="52" t="s">
        <v>2725</v>
      </c>
      <c r="D1143" s="52" t="s">
        <v>11208</v>
      </c>
      <c r="E1143" s="52" t="s">
        <v>7054</v>
      </c>
      <c r="F1143" s="6" t="s">
        <v>7021</v>
      </c>
      <c r="G1143" s="53">
        <v>38578</v>
      </c>
      <c r="H1143" s="53">
        <v>38353</v>
      </c>
      <c r="I1143" s="102" t="s">
        <v>1346</v>
      </c>
      <c r="J1143" s="53" t="s">
        <v>176</v>
      </c>
      <c r="K1143" s="52" t="s">
        <v>11209</v>
      </c>
      <c r="L1143" s="96" t="s">
        <v>87</v>
      </c>
      <c r="M1143" s="6" t="s">
        <v>2723</v>
      </c>
      <c r="N1143" s="96" t="s">
        <v>94</v>
      </c>
      <c r="O1143" s="96" t="s">
        <v>91</v>
      </c>
      <c r="P1143" s="197" t="s">
        <v>600</v>
      </c>
      <c r="Q1143" s="161"/>
      <c r="R1143" s="201" t="s">
        <v>43</v>
      </c>
      <c r="S1143" s="9" t="s">
        <v>219</v>
      </c>
      <c r="T1143" s="187">
        <v>1435</v>
      </c>
      <c r="U1143" s="187">
        <v>1378</v>
      </c>
      <c r="V1143" s="187">
        <v>1305</v>
      </c>
      <c r="W1143" s="187">
        <v>1378</v>
      </c>
      <c r="X1143" s="187">
        <v>1378</v>
      </c>
      <c r="Y1143" s="187">
        <v>1378</v>
      </c>
      <c r="Z1143" s="152" t="s">
        <v>226</v>
      </c>
      <c r="AA1143" s="181"/>
    </row>
    <row r="1144" spans="1:27" ht="140.25" x14ac:dyDescent="0.25">
      <c r="A1144" s="5">
        <v>1136</v>
      </c>
      <c r="B1144" s="1" t="s">
        <v>135</v>
      </c>
      <c r="C1144" s="52" t="s">
        <v>2725</v>
      </c>
      <c r="D1144" s="52" t="s">
        <v>11210</v>
      </c>
      <c r="E1144" s="52" t="s">
        <v>7055</v>
      </c>
      <c r="F1144" s="6" t="s">
        <v>2255</v>
      </c>
      <c r="G1144" s="53">
        <v>38578</v>
      </c>
      <c r="H1144" s="53">
        <v>38353</v>
      </c>
      <c r="I1144" s="102" t="s">
        <v>1346</v>
      </c>
      <c r="J1144" s="53" t="s">
        <v>176</v>
      </c>
      <c r="K1144" s="52" t="s">
        <v>11211</v>
      </c>
      <c r="L1144" s="96" t="s">
        <v>87</v>
      </c>
      <c r="M1144" s="6" t="s">
        <v>2723</v>
      </c>
      <c r="N1144" s="96" t="s">
        <v>94</v>
      </c>
      <c r="O1144" s="96" t="s">
        <v>91</v>
      </c>
      <c r="P1144" s="197" t="s">
        <v>600</v>
      </c>
      <c r="Q1144" s="161"/>
      <c r="R1144" s="201" t="s">
        <v>43</v>
      </c>
      <c r="S1144" s="9" t="s">
        <v>219</v>
      </c>
      <c r="T1144" s="187">
        <v>137.31</v>
      </c>
      <c r="U1144" s="187">
        <v>208</v>
      </c>
      <c r="V1144" s="187">
        <v>133</v>
      </c>
      <c r="W1144" s="187">
        <v>136</v>
      </c>
      <c r="X1144" s="187">
        <v>136</v>
      </c>
      <c r="Y1144" s="187">
        <v>136</v>
      </c>
      <c r="Z1144" s="152" t="s">
        <v>226</v>
      </c>
      <c r="AA1144" s="181"/>
    </row>
    <row r="1145" spans="1:27" ht="191.25" x14ac:dyDescent="0.25">
      <c r="A1145" s="5">
        <v>1137</v>
      </c>
      <c r="B1145" s="1" t="s">
        <v>135</v>
      </c>
      <c r="C1145" s="52" t="s">
        <v>2725</v>
      </c>
      <c r="D1145" s="52" t="s">
        <v>11212</v>
      </c>
      <c r="E1145" s="52" t="s">
        <v>7054</v>
      </c>
      <c r="F1145" s="6" t="s">
        <v>7022</v>
      </c>
      <c r="G1145" s="53">
        <v>38578</v>
      </c>
      <c r="H1145" s="53">
        <v>38353</v>
      </c>
      <c r="I1145" s="102" t="s">
        <v>1346</v>
      </c>
      <c r="J1145" s="53" t="s">
        <v>176</v>
      </c>
      <c r="K1145" s="52" t="s">
        <v>11213</v>
      </c>
      <c r="L1145" s="96" t="s">
        <v>87</v>
      </c>
      <c r="M1145" s="6" t="s">
        <v>2723</v>
      </c>
      <c r="N1145" s="96" t="s">
        <v>94</v>
      </c>
      <c r="O1145" s="96" t="s">
        <v>91</v>
      </c>
      <c r="P1145" s="197" t="s">
        <v>600</v>
      </c>
      <c r="Q1145" s="161"/>
      <c r="R1145" s="201" t="s">
        <v>43</v>
      </c>
      <c r="S1145" s="9" t="s">
        <v>219</v>
      </c>
      <c r="T1145" s="187">
        <v>9</v>
      </c>
      <c r="U1145" s="187">
        <v>9</v>
      </c>
      <c r="V1145" s="187">
        <v>11</v>
      </c>
      <c r="W1145" s="187">
        <v>9</v>
      </c>
      <c r="X1145" s="187">
        <v>9</v>
      </c>
      <c r="Y1145" s="187">
        <v>6</v>
      </c>
      <c r="Z1145" s="152" t="s">
        <v>226</v>
      </c>
      <c r="AA1145" s="181"/>
    </row>
    <row r="1146" spans="1:27" ht="76.5" x14ac:dyDescent="0.25">
      <c r="A1146" s="5">
        <v>1138</v>
      </c>
      <c r="B1146" s="1" t="s">
        <v>135</v>
      </c>
      <c r="C1146" s="52" t="s">
        <v>2726</v>
      </c>
      <c r="D1146" s="52" t="s">
        <v>11214</v>
      </c>
      <c r="E1146" s="52" t="s">
        <v>11215</v>
      </c>
      <c r="F1146" s="6" t="s">
        <v>1575</v>
      </c>
      <c r="G1146" s="53">
        <v>40909</v>
      </c>
      <c r="H1146" s="53">
        <v>40544</v>
      </c>
      <c r="I1146" s="102" t="s">
        <v>1346</v>
      </c>
      <c r="J1146" s="53" t="s">
        <v>176</v>
      </c>
      <c r="K1146" s="52" t="s">
        <v>11216</v>
      </c>
      <c r="L1146" s="96" t="s">
        <v>87</v>
      </c>
      <c r="M1146" s="166" t="s">
        <v>2723</v>
      </c>
      <c r="N1146" s="96" t="s">
        <v>94</v>
      </c>
      <c r="O1146" s="96" t="s">
        <v>91</v>
      </c>
      <c r="P1146" s="197" t="s">
        <v>600</v>
      </c>
      <c r="Q1146" s="161"/>
      <c r="R1146" s="201" t="s">
        <v>43</v>
      </c>
      <c r="S1146" s="9" t="s">
        <v>219</v>
      </c>
      <c r="T1146" s="187">
        <v>174426.53599999999</v>
      </c>
      <c r="U1146" s="187">
        <v>165959</v>
      </c>
      <c r="V1146" s="187">
        <v>148775</v>
      </c>
      <c r="W1146" s="187">
        <v>188070</v>
      </c>
      <c r="X1146" s="187">
        <v>188070</v>
      </c>
      <c r="Y1146" s="187">
        <v>188070</v>
      </c>
      <c r="Z1146" s="152" t="s">
        <v>226</v>
      </c>
      <c r="AA1146" s="181"/>
    </row>
    <row r="1147" spans="1:27" ht="76.5" x14ac:dyDescent="0.25">
      <c r="A1147" s="5">
        <v>1139</v>
      </c>
      <c r="B1147" s="1" t="s">
        <v>135</v>
      </c>
      <c r="C1147" s="52" t="s">
        <v>2727</v>
      </c>
      <c r="D1147" s="52" t="s">
        <v>8226</v>
      </c>
      <c r="E1147" s="52" t="s">
        <v>7054</v>
      </c>
      <c r="F1147" s="6" t="s">
        <v>1575</v>
      </c>
      <c r="G1147" s="53">
        <v>42005</v>
      </c>
      <c r="H1147" s="53">
        <v>42005</v>
      </c>
      <c r="I1147" s="102" t="s">
        <v>1346</v>
      </c>
      <c r="J1147" s="53" t="s">
        <v>176</v>
      </c>
      <c r="K1147" s="52" t="s">
        <v>11217</v>
      </c>
      <c r="L1147" s="96" t="s">
        <v>87</v>
      </c>
      <c r="M1147" s="166" t="s">
        <v>2723</v>
      </c>
      <c r="N1147" s="96" t="s">
        <v>94</v>
      </c>
      <c r="O1147" s="96" t="s">
        <v>91</v>
      </c>
      <c r="P1147" s="197" t="s">
        <v>600</v>
      </c>
      <c r="Q1147" s="161"/>
      <c r="R1147" s="201" t="s">
        <v>43</v>
      </c>
      <c r="S1147" s="9" t="s">
        <v>219</v>
      </c>
      <c r="T1147" s="187">
        <v>737.33600000000001</v>
      </c>
      <c r="U1147" s="187">
        <v>660</v>
      </c>
      <c r="V1147" s="187">
        <v>1891</v>
      </c>
      <c r="W1147" s="187">
        <v>921</v>
      </c>
      <c r="X1147" s="187">
        <v>921</v>
      </c>
      <c r="Y1147" s="187">
        <v>921</v>
      </c>
      <c r="Z1147" s="152" t="s">
        <v>226</v>
      </c>
      <c r="AA1147" s="181"/>
    </row>
    <row r="1148" spans="1:27" ht="63.75" x14ac:dyDescent="0.25">
      <c r="A1148" s="5">
        <v>1140</v>
      </c>
      <c r="B1148" s="1" t="s">
        <v>135</v>
      </c>
      <c r="C1148" s="52" t="s">
        <v>2726</v>
      </c>
      <c r="D1148" s="52" t="s">
        <v>11218</v>
      </c>
      <c r="E1148" s="52" t="s">
        <v>11219</v>
      </c>
      <c r="F1148" s="6" t="s">
        <v>1575</v>
      </c>
      <c r="G1148" s="53">
        <v>40909</v>
      </c>
      <c r="H1148" s="53">
        <v>40544</v>
      </c>
      <c r="I1148" s="102" t="s">
        <v>1346</v>
      </c>
      <c r="J1148" s="53" t="s">
        <v>176</v>
      </c>
      <c r="K1148" s="52" t="s">
        <v>11220</v>
      </c>
      <c r="L1148" s="96" t="s">
        <v>87</v>
      </c>
      <c r="M1148" s="166" t="s">
        <v>2723</v>
      </c>
      <c r="N1148" s="96" t="s">
        <v>94</v>
      </c>
      <c r="O1148" s="96" t="s">
        <v>91</v>
      </c>
      <c r="P1148" s="197" t="s">
        <v>600</v>
      </c>
      <c r="Q1148" s="161"/>
      <c r="R1148" s="201" t="s">
        <v>43</v>
      </c>
      <c r="S1148" s="9" t="s">
        <v>219</v>
      </c>
      <c r="T1148" s="187">
        <v>501.13200000000001</v>
      </c>
      <c r="U1148" s="187">
        <v>485</v>
      </c>
      <c r="V1148" s="187">
        <v>387</v>
      </c>
      <c r="W1148" s="187">
        <v>588</v>
      </c>
      <c r="X1148" s="187">
        <v>588</v>
      </c>
      <c r="Y1148" s="187">
        <v>588</v>
      </c>
      <c r="Z1148" s="152" t="s">
        <v>226</v>
      </c>
      <c r="AA1148" s="181"/>
    </row>
    <row r="1149" spans="1:27" ht="102" x14ac:dyDescent="0.25">
      <c r="A1149" s="5">
        <v>1141</v>
      </c>
      <c r="B1149" s="1" t="s">
        <v>135</v>
      </c>
      <c r="C1149" s="52" t="s">
        <v>2726</v>
      </c>
      <c r="D1149" s="52" t="s">
        <v>11221</v>
      </c>
      <c r="E1149" s="52" t="s">
        <v>11222</v>
      </c>
      <c r="F1149" s="6" t="s">
        <v>7023</v>
      </c>
      <c r="G1149" s="53">
        <v>40909</v>
      </c>
      <c r="H1149" s="53">
        <v>40544</v>
      </c>
      <c r="I1149" s="102" t="s">
        <v>1346</v>
      </c>
      <c r="J1149" s="53" t="s">
        <v>176</v>
      </c>
      <c r="K1149" s="52" t="s">
        <v>11223</v>
      </c>
      <c r="L1149" s="96" t="s">
        <v>62</v>
      </c>
      <c r="M1149" s="166" t="s">
        <v>2723</v>
      </c>
      <c r="N1149" s="96" t="s">
        <v>94</v>
      </c>
      <c r="O1149" s="96" t="s">
        <v>91</v>
      </c>
      <c r="P1149" s="197" t="s">
        <v>600</v>
      </c>
      <c r="Q1149" s="161"/>
      <c r="R1149" s="201" t="s">
        <v>43</v>
      </c>
      <c r="S1149" s="9" t="s">
        <v>219</v>
      </c>
      <c r="T1149" s="187">
        <v>0</v>
      </c>
      <c r="U1149" s="187">
        <v>0</v>
      </c>
      <c r="V1149" s="187">
        <v>0</v>
      </c>
      <c r="W1149" s="187">
        <v>0</v>
      </c>
      <c r="X1149" s="187">
        <v>0</v>
      </c>
      <c r="Y1149" s="187">
        <v>0</v>
      </c>
      <c r="Z1149" s="152" t="s">
        <v>226</v>
      </c>
      <c r="AA1149" s="181"/>
    </row>
    <row r="1150" spans="1:27" ht="114.75" x14ac:dyDescent="0.25">
      <c r="A1150" s="5">
        <v>1142</v>
      </c>
      <c r="B1150" s="1" t="s">
        <v>135</v>
      </c>
      <c r="C1150" s="52" t="s">
        <v>2728</v>
      </c>
      <c r="D1150" s="52" t="s">
        <v>11224</v>
      </c>
      <c r="E1150" s="52" t="s">
        <v>11225</v>
      </c>
      <c r="F1150" s="6" t="s">
        <v>1478</v>
      </c>
      <c r="G1150" s="53">
        <v>41370</v>
      </c>
      <c r="H1150" s="53">
        <v>41640</v>
      </c>
      <c r="I1150" s="52" t="s">
        <v>11226</v>
      </c>
      <c r="J1150" s="53" t="s">
        <v>176</v>
      </c>
      <c r="K1150" s="52" t="s">
        <v>11227</v>
      </c>
      <c r="L1150" s="96" t="s">
        <v>62</v>
      </c>
      <c r="M1150" s="166" t="s">
        <v>2701</v>
      </c>
      <c r="N1150" s="96" t="s">
        <v>94</v>
      </c>
      <c r="O1150" s="96" t="s">
        <v>91</v>
      </c>
      <c r="P1150" s="197" t="s">
        <v>600</v>
      </c>
      <c r="Q1150" s="161"/>
      <c r="R1150" s="201" t="s">
        <v>26</v>
      </c>
      <c r="S1150" s="1" t="s">
        <v>731</v>
      </c>
      <c r="T1150" s="187"/>
      <c r="U1150" s="187"/>
      <c r="V1150" s="187">
        <v>0</v>
      </c>
      <c r="W1150" s="187">
        <v>0</v>
      </c>
      <c r="X1150" s="187">
        <v>0</v>
      </c>
      <c r="Y1150" s="187">
        <v>0</v>
      </c>
      <c r="Z1150" s="87" t="s">
        <v>1199</v>
      </c>
      <c r="AA1150" s="52"/>
    </row>
    <row r="1151" spans="1:27" ht="76.5" x14ac:dyDescent="0.25">
      <c r="A1151" s="5">
        <v>1143</v>
      </c>
      <c r="B1151" s="1" t="s">
        <v>135</v>
      </c>
      <c r="C1151" s="52" t="s">
        <v>2729</v>
      </c>
      <c r="D1151" s="52" t="s">
        <v>7045</v>
      </c>
      <c r="E1151" s="52" t="s">
        <v>11228</v>
      </c>
      <c r="F1151" s="6" t="s">
        <v>7024</v>
      </c>
      <c r="G1151" s="53">
        <v>37397</v>
      </c>
      <c r="H1151" s="53">
        <v>37257</v>
      </c>
      <c r="I1151" s="8" t="s">
        <v>1346</v>
      </c>
      <c r="J1151" s="53" t="s">
        <v>176</v>
      </c>
      <c r="K1151" s="52" t="s">
        <v>11229</v>
      </c>
      <c r="L1151" s="96" t="s">
        <v>87</v>
      </c>
      <c r="M1151" s="166" t="s">
        <v>2720</v>
      </c>
      <c r="N1151" s="96" t="s">
        <v>95</v>
      </c>
      <c r="O1151" s="96" t="s">
        <v>88</v>
      </c>
      <c r="P1151" s="162" t="s">
        <v>598</v>
      </c>
      <c r="Q1151" s="161"/>
      <c r="R1151" s="162" t="s">
        <v>43</v>
      </c>
      <c r="S1151" s="162" t="s">
        <v>219</v>
      </c>
      <c r="T1151" s="187">
        <v>31</v>
      </c>
      <c r="U1151" s="187">
        <v>177</v>
      </c>
      <c r="V1151" s="187">
        <v>31</v>
      </c>
      <c r="W1151" s="187">
        <v>31</v>
      </c>
      <c r="X1151" s="187">
        <v>31</v>
      </c>
      <c r="Y1151" s="187">
        <v>31</v>
      </c>
      <c r="Z1151" s="87" t="s">
        <v>1199</v>
      </c>
      <c r="AA1151" s="52"/>
    </row>
    <row r="1152" spans="1:27" ht="89.25" x14ac:dyDescent="0.25">
      <c r="A1152" s="5">
        <v>1144</v>
      </c>
      <c r="B1152" s="1" t="s">
        <v>135</v>
      </c>
      <c r="C1152" s="52" t="s">
        <v>2730</v>
      </c>
      <c r="D1152" s="52" t="s">
        <v>7046</v>
      </c>
      <c r="E1152" s="52" t="s">
        <v>11230</v>
      </c>
      <c r="F1152" s="6" t="s">
        <v>7018</v>
      </c>
      <c r="G1152" s="53">
        <v>37749</v>
      </c>
      <c r="H1152" s="53">
        <v>37622</v>
      </c>
      <c r="I1152" s="8" t="s">
        <v>1346</v>
      </c>
      <c r="J1152" s="53" t="s">
        <v>176</v>
      </c>
      <c r="K1152" s="52" t="s">
        <v>11231</v>
      </c>
      <c r="L1152" s="96" t="s">
        <v>87</v>
      </c>
      <c r="M1152" s="166" t="s">
        <v>9205</v>
      </c>
      <c r="N1152" s="96" t="s">
        <v>95</v>
      </c>
      <c r="O1152" s="96" t="s">
        <v>88</v>
      </c>
      <c r="P1152" s="162" t="s">
        <v>598</v>
      </c>
      <c r="Q1152" s="161" t="s">
        <v>2731</v>
      </c>
      <c r="R1152" s="162" t="s">
        <v>41</v>
      </c>
      <c r="S1152" s="162" t="s">
        <v>843</v>
      </c>
      <c r="T1152" s="187"/>
      <c r="U1152" s="187">
        <v>0</v>
      </c>
      <c r="V1152" s="187">
        <v>0</v>
      </c>
      <c r="W1152" s="187">
        <v>0</v>
      </c>
      <c r="X1152" s="187">
        <v>0</v>
      </c>
      <c r="Y1152" s="187">
        <v>0</v>
      </c>
      <c r="Z1152" s="87" t="s">
        <v>1199</v>
      </c>
      <c r="AA1152" s="52"/>
    </row>
    <row r="1153" spans="1:27" ht="63.75" x14ac:dyDescent="0.25">
      <c r="A1153" s="5">
        <v>1145</v>
      </c>
      <c r="B1153" s="1" t="s">
        <v>135</v>
      </c>
      <c r="C1153" s="52" t="s">
        <v>2730</v>
      </c>
      <c r="D1153" s="52" t="s">
        <v>6820</v>
      </c>
      <c r="E1153" s="52" t="s">
        <v>11232</v>
      </c>
      <c r="F1153" s="6" t="s">
        <v>7025</v>
      </c>
      <c r="G1153" s="53">
        <v>37749</v>
      </c>
      <c r="H1153" s="53">
        <v>37622</v>
      </c>
      <c r="I1153" s="8" t="s">
        <v>1346</v>
      </c>
      <c r="J1153" s="53" t="s">
        <v>176</v>
      </c>
      <c r="K1153" s="52" t="s">
        <v>11233</v>
      </c>
      <c r="L1153" s="96" t="s">
        <v>62</v>
      </c>
      <c r="M1153" s="186" t="s">
        <v>2701</v>
      </c>
      <c r="N1153" s="96" t="s">
        <v>95</v>
      </c>
      <c r="O1153" s="96" t="s">
        <v>88</v>
      </c>
      <c r="P1153" s="162" t="s">
        <v>598</v>
      </c>
      <c r="Q1153" s="161" t="s">
        <v>2732</v>
      </c>
      <c r="R1153" s="161" t="s">
        <v>26</v>
      </c>
      <c r="S1153" s="1" t="s">
        <v>731</v>
      </c>
      <c r="T1153" s="187"/>
      <c r="U1153" s="187"/>
      <c r="V1153" s="187"/>
      <c r="W1153" s="187"/>
      <c r="X1153" s="187"/>
      <c r="Y1153" s="187"/>
      <c r="Z1153" s="87" t="s">
        <v>1199</v>
      </c>
      <c r="AA1153" s="52"/>
    </row>
    <row r="1154" spans="1:27" ht="76.5" x14ac:dyDescent="0.25">
      <c r="A1154" s="5">
        <v>1146</v>
      </c>
      <c r="B1154" s="1" t="s">
        <v>135</v>
      </c>
      <c r="C1154" s="52" t="s">
        <v>2733</v>
      </c>
      <c r="D1154" s="52" t="s">
        <v>7047</v>
      </c>
      <c r="E1154" s="52" t="s">
        <v>11234</v>
      </c>
      <c r="F1154" s="6" t="s">
        <v>7026</v>
      </c>
      <c r="G1154" s="53">
        <v>37834</v>
      </c>
      <c r="H1154" s="53">
        <v>37622</v>
      </c>
      <c r="I1154" s="8" t="s">
        <v>1346</v>
      </c>
      <c r="J1154" s="53" t="s">
        <v>176</v>
      </c>
      <c r="K1154" s="52" t="s">
        <v>11235</v>
      </c>
      <c r="L1154" s="96" t="s">
        <v>87</v>
      </c>
      <c r="M1154" s="186" t="s">
        <v>2723</v>
      </c>
      <c r="N1154" s="96" t="s">
        <v>95</v>
      </c>
      <c r="O1154" s="96" t="s">
        <v>88</v>
      </c>
      <c r="P1154" s="162" t="s">
        <v>598</v>
      </c>
      <c r="Q1154" s="161"/>
      <c r="R1154" s="201" t="s">
        <v>43</v>
      </c>
      <c r="S1154" s="9" t="s">
        <v>219</v>
      </c>
      <c r="T1154" s="187"/>
      <c r="U1154" s="187">
        <v>0</v>
      </c>
      <c r="V1154" s="187">
        <v>0</v>
      </c>
      <c r="W1154" s="187">
        <v>0</v>
      </c>
      <c r="X1154" s="187">
        <v>0</v>
      </c>
      <c r="Y1154" s="187">
        <v>0</v>
      </c>
      <c r="Z1154" s="87" t="s">
        <v>1199</v>
      </c>
      <c r="AA1154" s="52"/>
    </row>
    <row r="1155" spans="1:27" ht="76.5" x14ac:dyDescent="0.25">
      <c r="A1155" s="5">
        <v>1147</v>
      </c>
      <c r="B1155" s="1" t="s">
        <v>135</v>
      </c>
      <c r="C1155" s="52" t="s">
        <v>2734</v>
      </c>
      <c r="D1155" s="52" t="s">
        <v>7048</v>
      </c>
      <c r="E1155" s="52" t="s">
        <v>289</v>
      </c>
      <c r="F1155" s="6" t="s">
        <v>7027</v>
      </c>
      <c r="G1155" s="53">
        <v>38047</v>
      </c>
      <c r="H1155" s="53">
        <v>37987</v>
      </c>
      <c r="I1155" s="8" t="s">
        <v>1346</v>
      </c>
      <c r="J1155" s="53" t="s">
        <v>176</v>
      </c>
      <c r="K1155" s="52" t="s">
        <v>11236</v>
      </c>
      <c r="L1155" s="96" t="s">
        <v>87</v>
      </c>
      <c r="M1155" s="186" t="s">
        <v>9205</v>
      </c>
      <c r="N1155" s="96" t="s">
        <v>95</v>
      </c>
      <c r="O1155" s="96" t="s">
        <v>88</v>
      </c>
      <c r="P1155" s="162" t="s">
        <v>598</v>
      </c>
      <c r="Q1155" s="161"/>
      <c r="R1155" s="201" t="s">
        <v>41</v>
      </c>
      <c r="S1155" s="96" t="s">
        <v>843</v>
      </c>
      <c r="T1155" s="187"/>
      <c r="U1155" s="187">
        <v>0</v>
      </c>
      <c r="V1155" s="187">
        <v>0</v>
      </c>
      <c r="W1155" s="187">
        <v>0</v>
      </c>
      <c r="X1155" s="187">
        <v>0</v>
      </c>
      <c r="Y1155" s="187">
        <v>0</v>
      </c>
      <c r="Z1155" s="87" t="s">
        <v>1199</v>
      </c>
      <c r="AA1155" s="52"/>
    </row>
    <row r="1156" spans="1:27" ht="76.5" x14ac:dyDescent="0.25">
      <c r="A1156" s="5">
        <v>1148</v>
      </c>
      <c r="B1156" s="1" t="s">
        <v>135</v>
      </c>
      <c r="C1156" s="52" t="s">
        <v>2734</v>
      </c>
      <c r="D1156" s="52" t="s">
        <v>7049</v>
      </c>
      <c r="E1156" s="52" t="s">
        <v>289</v>
      </c>
      <c r="F1156" s="6" t="s">
        <v>7028</v>
      </c>
      <c r="G1156" s="53">
        <v>38047</v>
      </c>
      <c r="H1156" s="53">
        <v>37987</v>
      </c>
      <c r="I1156" s="8" t="s">
        <v>1346</v>
      </c>
      <c r="J1156" s="53" t="s">
        <v>176</v>
      </c>
      <c r="K1156" s="52" t="s">
        <v>11237</v>
      </c>
      <c r="L1156" s="96" t="s">
        <v>63</v>
      </c>
      <c r="M1156" s="186" t="s">
        <v>2735</v>
      </c>
      <c r="N1156" s="96" t="s">
        <v>95</v>
      </c>
      <c r="O1156" s="96" t="s">
        <v>88</v>
      </c>
      <c r="P1156" s="162" t="s">
        <v>598</v>
      </c>
      <c r="Q1156" s="161"/>
      <c r="R1156" s="201" t="s">
        <v>56</v>
      </c>
      <c r="S1156" s="96" t="s">
        <v>4637</v>
      </c>
      <c r="T1156" s="187"/>
      <c r="U1156" s="187">
        <v>0</v>
      </c>
      <c r="V1156" s="187">
        <v>0</v>
      </c>
      <c r="W1156" s="187">
        <v>0</v>
      </c>
      <c r="X1156" s="187">
        <v>0</v>
      </c>
      <c r="Y1156" s="187">
        <v>0</v>
      </c>
      <c r="Z1156" s="87" t="s">
        <v>1199</v>
      </c>
      <c r="AA1156" s="52"/>
    </row>
    <row r="1157" spans="1:27" ht="76.5" x14ac:dyDescent="0.25">
      <c r="A1157" s="5">
        <v>1149</v>
      </c>
      <c r="B1157" s="1" t="s">
        <v>135</v>
      </c>
      <c r="C1157" s="52" t="s">
        <v>2736</v>
      </c>
      <c r="D1157" s="52" t="s">
        <v>6821</v>
      </c>
      <c r="E1157" s="52" t="s">
        <v>11238</v>
      </c>
      <c r="F1157" s="6" t="s">
        <v>7029</v>
      </c>
      <c r="G1157" s="53">
        <v>38587</v>
      </c>
      <c r="H1157" s="53">
        <v>38353</v>
      </c>
      <c r="I1157" s="8" t="s">
        <v>1346</v>
      </c>
      <c r="J1157" s="53" t="s">
        <v>176</v>
      </c>
      <c r="K1157" s="52" t="s">
        <v>11239</v>
      </c>
      <c r="L1157" s="96" t="s">
        <v>62</v>
      </c>
      <c r="M1157" s="166" t="s">
        <v>2737</v>
      </c>
      <c r="N1157" s="96" t="s">
        <v>95</v>
      </c>
      <c r="O1157" s="96" t="s">
        <v>88</v>
      </c>
      <c r="P1157" s="162" t="s">
        <v>598</v>
      </c>
      <c r="Q1157" s="161" t="s">
        <v>2738</v>
      </c>
      <c r="R1157" s="161" t="s">
        <v>26</v>
      </c>
      <c r="S1157" s="1" t="s">
        <v>731</v>
      </c>
      <c r="T1157" s="187"/>
      <c r="U1157" s="187">
        <v>248</v>
      </c>
      <c r="V1157" s="187">
        <v>0</v>
      </c>
      <c r="W1157" s="187">
        <v>0</v>
      </c>
      <c r="X1157" s="187">
        <v>0</v>
      </c>
      <c r="Y1157" s="187">
        <v>0</v>
      </c>
      <c r="Z1157" s="87" t="s">
        <v>1199</v>
      </c>
      <c r="AA1157" s="52"/>
    </row>
    <row r="1158" spans="1:27" ht="140.25" x14ac:dyDescent="0.25">
      <c r="A1158" s="5">
        <v>1150</v>
      </c>
      <c r="B1158" s="1" t="s">
        <v>135</v>
      </c>
      <c r="C1158" s="52" t="s">
        <v>2739</v>
      </c>
      <c r="D1158" s="52" t="s">
        <v>6822</v>
      </c>
      <c r="E1158" s="52" t="s">
        <v>11240</v>
      </c>
      <c r="F1158" s="6" t="s">
        <v>1478</v>
      </c>
      <c r="G1158" s="53">
        <v>41370</v>
      </c>
      <c r="H1158" s="53">
        <v>41640</v>
      </c>
      <c r="I1158" s="52" t="s">
        <v>11241</v>
      </c>
      <c r="J1158" s="53" t="s">
        <v>176</v>
      </c>
      <c r="K1158" s="52" t="s">
        <v>11242</v>
      </c>
      <c r="L1158" s="96" t="s">
        <v>62</v>
      </c>
      <c r="M1158" s="166" t="s">
        <v>2737</v>
      </c>
      <c r="N1158" s="96" t="s">
        <v>95</v>
      </c>
      <c r="O1158" s="96" t="s">
        <v>88</v>
      </c>
      <c r="P1158" s="162" t="s">
        <v>598</v>
      </c>
      <c r="Q1158" s="161"/>
      <c r="R1158" s="161" t="s">
        <v>26</v>
      </c>
      <c r="S1158" s="1" t="s">
        <v>731</v>
      </c>
      <c r="T1158" s="187"/>
      <c r="U1158" s="187">
        <v>0</v>
      </c>
      <c r="V1158" s="187">
        <v>0</v>
      </c>
      <c r="W1158" s="187">
        <v>1795</v>
      </c>
      <c r="X1158" s="187">
        <v>3146</v>
      </c>
      <c r="Y1158" s="187">
        <v>0</v>
      </c>
      <c r="Z1158" s="87" t="s">
        <v>1199</v>
      </c>
      <c r="AA1158" s="52"/>
    </row>
    <row r="1159" spans="1:27" ht="76.5" x14ac:dyDescent="0.25">
      <c r="A1159" s="5">
        <v>1151</v>
      </c>
      <c r="B1159" s="1" t="s">
        <v>135</v>
      </c>
      <c r="C1159" s="52" t="s">
        <v>2740</v>
      </c>
      <c r="D1159" s="52" t="s">
        <v>7044</v>
      </c>
      <c r="E1159" s="52" t="s">
        <v>11243</v>
      </c>
      <c r="F1159" s="6" t="s">
        <v>11244</v>
      </c>
      <c r="G1159" s="53">
        <v>42896</v>
      </c>
      <c r="H1159" s="53">
        <v>42736</v>
      </c>
      <c r="I1159" s="52" t="s">
        <v>2741</v>
      </c>
      <c r="J1159" s="37" t="s">
        <v>9108</v>
      </c>
      <c r="K1159" s="52" t="s">
        <v>11245</v>
      </c>
      <c r="L1159" s="96" t="s">
        <v>62</v>
      </c>
      <c r="M1159" s="166" t="s">
        <v>2701</v>
      </c>
      <c r="N1159" s="96" t="s">
        <v>95</v>
      </c>
      <c r="O1159" s="96" t="s">
        <v>88</v>
      </c>
      <c r="P1159" s="197" t="s">
        <v>11246</v>
      </c>
      <c r="Q1159" s="38" t="s">
        <v>8577</v>
      </c>
      <c r="R1159" s="201" t="s">
        <v>27</v>
      </c>
      <c r="S1159" s="9" t="s">
        <v>492</v>
      </c>
      <c r="T1159" s="187">
        <v>0</v>
      </c>
      <c r="U1159" s="187">
        <v>51138</v>
      </c>
      <c r="V1159" s="187">
        <v>53838</v>
      </c>
      <c r="W1159" s="187">
        <v>95336</v>
      </c>
      <c r="X1159" s="187">
        <v>126272</v>
      </c>
      <c r="Y1159" s="187">
        <v>139384</v>
      </c>
      <c r="Z1159" s="87" t="s">
        <v>1199</v>
      </c>
      <c r="AA1159" s="52" t="s">
        <v>80</v>
      </c>
    </row>
    <row r="1160" spans="1:27" ht="89.25" x14ac:dyDescent="0.25">
      <c r="A1160" s="5">
        <v>1152</v>
      </c>
      <c r="B1160" s="1" t="s">
        <v>135</v>
      </c>
      <c r="C1160" s="52" t="s">
        <v>2742</v>
      </c>
      <c r="D1160" s="52" t="s">
        <v>6468</v>
      </c>
      <c r="E1160" s="52" t="s">
        <v>7051</v>
      </c>
      <c r="F1160" s="6" t="s">
        <v>1478</v>
      </c>
      <c r="G1160" s="53">
        <v>43101</v>
      </c>
      <c r="H1160" s="53">
        <v>43101</v>
      </c>
      <c r="I1160" s="52" t="s">
        <v>1196</v>
      </c>
      <c r="J1160" s="53" t="s">
        <v>176</v>
      </c>
      <c r="K1160" s="52" t="s">
        <v>11247</v>
      </c>
      <c r="L1160" s="96" t="s">
        <v>62</v>
      </c>
      <c r="M1160" s="166" t="s">
        <v>2701</v>
      </c>
      <c r="N1160" s="96" t="s">
        <v>95</v>
      </c>
      <c r="O1160" s="96" t="s">
        <v>88</v>
      </c>
      <c r="P1160" s="162" t="s">
        <v>218</v>
      </c>
      <c r="Q1160" s="161"/>
      <c r="R1160" s="161" t="s">
        <v>26</v>
      </c>
      <c r="S1160" s="1" t="s">
        <v>731</v>
      </c>
      <c r="T1160" s="187">
        <v>906451</v>
      </c>
      <c r="U1160" s="187">
        <v>951369</v>
      </c>
      <c r="V1160" s="187">
        <v>791934</v>
      </c>
      <c r="W1160" s="187">
        <v>845522</v>
      </c>
      <c r="X1160" s="187">
        <v>650576</v>
      </c>
      <c r="Y1160" s="187">
        <v>0</v>
      </c>
      <c r="Z1160" s="87" t="s">
        <v>1199</v>
      </c>
      <c r="AA1160" s="52"/>
    </row>
    <row r="1161" spans="1:27" ht="102" x14ac:dyDescent="0.25">
      <c r="A1161" s="5">
        <v>1153</v>
      </c>
      <c r="B1161" s="1" t="s">
        <v>135</v>
      </c>
      <c r="C1161" s="52" t="s">
        <v>2742</v>
      </c>
      <c r="D1161" s="52" t="s">
        <v>6469</v>
      </c>
      <c r="E1161" s="52" t="s">
        <v>7050</v>
      </c>
      <c r="F1161" s="6" t="s">
        <v>1478</v>
      </c>
      <c r="G1161" s="53">
        <v>43101</v>
      </c>
      <c r="H1161" s="53">
        <v>43101</v>
      </c>
      <c r="I1161" s="52" t="s">
        <v>2743</v>
      </c>
      <c r="J1161" s="53">
        <v>44197</v>
      </c>
      <c r="K1161" s="52" t="s">
        <v>11248</v>
      </c>
      <c r="L1161" s="96" t="s">
        <v>62</v>
      </c>
      <c r="M1161" s="166" t="s">
        <v>2701</v>
      </c>
      <c r="N1161" s="96" t="s">
        <v>95</v>
      </c>
      <c r="O1161" s="96" t="s">
        <v>88</v>
      </c>
      <c r="P1161" s="162" t="s">
        <v>1493</v>
      </c>
      <c r="Q1161" s="161"/>
      <c r="R1161" s="161" t="s">
        <v>26</v>
      </c>
      <c r="S1161" s="1" t="s">
        <v>731</v>
      </c>
      <c r="T1161" s="187">
        <v>639051</v>
      </c>
      <c r="U1161" s="187">
        <v>638594</v>
      </c>
      <c r="V1161" s="187">
        <v>230983</v>
      </c>
      <c r="W1161" s="1" t="s">
        <v>232</v>
      </c>
      <c r="X1161" s="1" t="s">
        <v>232</v>
      </c>
      <c r="Y1161" s="1" t="s">
        <v>232</v>
      </c>
      <c r="Z1161" s="87" t="s">
        <v>1199</v>
      </c>
      <c r="AA1161" s="52"/>
    </row>
    <row r="1162" spans="1:27" ht="89.25" x14ac:dyDescent="0.25">
      <c r="A1162" s="5">
        <v>1154</v>
      </c>
      <c r="B1162" s="1" t="s">
        <v>135</v>
      </c>
      <c r="C1162" s="52" t="s">
        <v>2742</v>
      </c>
      <c r="D1162" s="52" t="s">
        <v>6470</v>
      </c>
      <c r="E1162" s="52" t="s">
        <v>7052</v>
      </c>
      <c r="F1162" s="6" t="s">
        <v>1478</v>
      </c>
      <c r="G1162" s="53">
        <v>43466</v>
      </c>
      <c r="H1162" s="53">
        <v>43466</v>
      </c>
      <c r="I1162" s="52" t="s">
        <v>1196</v>
      </c>
      <c r="J1162" s="53" t="s">
        <v>176</v>
      </c>
      <c r="K1162" s="52" t="s">
        <v>11249</v>
      </c>
      <c r="L1162" s="96" t="s">
        <v>62</v>
      </c>
      <c r="M1162" s="166" t="s">
        <v>2701</v>
      </c>
      <c r="N1162" s="96" t="s">
        <v>95</v>
      </c>
      <c r="O1162" s="96" t="s">
        <v>88</v>
      </c>
      <c r="P1162" s="162" t="s">
        <v>11250</v>
      </c>
      <c r="Q1162" s="161"/>
      <c r="R1162" s="161" t="s">
        <v>26</v>
      </c>
      <c r="S1162" s="1" t="s">
        <v>731</v>
      </c>
      <c r="T1162" s="186" t="s">
        <v>232</v>
      </c>
      <c r="U1162" s="187">
        <v>0</v>
      </c>
      <c r="V1162" s="187">
        <v>0</v>
      </c>
      <c r="W1162" s="187">
        <v>1322954</v>
      </c>
      <c r="X1162" s="187">
        <v>1628250</v>
      </c>
      <c r="Y1162" s="187">
        <v>0</v>
      </c>
      <c r="Z1162" s="87" t="s">
        <v>1199</v>
      </c>
      <c r="AA1162" s="52"/>
    </row>
    <row r="1163" spans="1:27" ht="114.75" x14ac:dyDescent="0.25">
      <c r="A1163" s="5">
        <v>1155</v>
      </c>
      <c r="B1163" s="1" t="s">
        <v>135</v>
      </c>
      <c r="C1163" s="52" t="s">
        <v>2742</v>
      </c>
      <c r="D1163" s="52" t="s">
        <v>6471</v>
      </c>
      <c r="E1163" s="52" t="s">
        <v>2744</v>
      </c>
      <c r="F1163" s="6" t="s">
        <v>1478</v>
      </c>
      <c r="G1163" s="53">
        <v>43466</v>
      </c>
      <c r="H1163" s="53">
        <v>43466</v>
      </c>
      <c r="I1163" s="52" t="s">
        <v>2743</v>
      </c>
      <c r="J1163" s="53" t="s">
        <v>176</v>
      </c>
      <c r="K1163" s="52" t="s">
        <v>7043</v>
      </c>
      <c r="L1163" s="96" t="s">
        <v>62</v>
      </c>
      <c r="M1163" s="166" t="s">
        <v>2701</v>
      </c>
      <c r="N1163" s="96" t="s">
        <v>95</v>
      </c>
      <c r="O1163" s="96" t="s">
        <v>88</v>
      </c>
      <c r="P1163" s="162" t="s">
        <v>1493</v>
      </c>
      <c r="Q1163" s="161"/>
      <c r="R1163" s="161" t="s">
        <v>26</v>
      </c>
      <c r="S1163" s="1" t="s">
        <v>731</v>
      </c>
      <c r="T1163" s="186" t="s">
        <v>232</v>
      </c>
      <c r="U1163" s="187"/>
      <c r="V1163" s="187">
        <v>0</v>
      </c>
      <c r="W1163" s="78" t="s">
        <v>232</v>
      </c>
      <c r="X1163" s="78" t="s">
        <v>232</v>
      </c>
      <c r="Y1163" s="78" t="s">
        <v>232</v>
      </c>
      <c r="Z1163" s="87" t="s">
        <v>1199</v>
      </c>
      <c r="AA1163" s="52"/>
    </row>
    <row r="1164" spans="1:27" ht="102" x14ac:dyDescent="0.25">
      <c r="A1164" s="5">
        <v>1156</v>
      </c>
      <c r="B1164" s="1" t="s">
        <v>135</v>
      </c>
      <c r="C1164" s="52" t="s">
        <v>2745</v>
      </c>
      <c r="D1164" s="52" t="s">
        <v>3065</v>
      </c>
      <c r="E1164" s="52" t="s">
        <v>11251</v>
      </c>
      <c r="F1164" s="6" t="s">
        <v>1478</v>
      </c>
      <c r="G1164" s="53">
        <v>43466</v>
      </c>
      <c r="H1164" s="53">
        <v>43466</v>
      </c>
      <c r="I1164" s="52" t="s">
        <v>6862</v>
      </c>
      <c r="J1164" s="53">
        <v>46753</v>
      </c>
      <c r="K1164" s="52" t="s">
        <v>11252</v>
      </c>
      <c r="L1164" s="96" t="s">
        <v>62</v>
      </c>
      <c r="M1164" s="6" t="s">
        <v>2701</v>
      </c>
      <c r="N1164" s="96" t="s">
        <v>95</v>
      </c>
      <c r="O1164" s="96" t="s">
        <v>90</v>
      </c>
      <c r="P1164" s="6" t="s">
        <v>1075</v>
      </c>
      <c r="Q1164" s="50"/>
      <c r="R1164" s="161" t="s">
        <v>26</v>
      </c>
      <c r="S1164" s="1" t="s">
        <v>731</v>
      </c>
      <c r="T1164" s="186" t="s">
        <v>232</v>
      </c>
      <c r="U1164" s="1">
        <v>0</v>
      </c>
      <c r="V1164" s="1">
        <v>0</v>
      </c>
      <c r="W1164" s="1">
        <v>0</v>
      </c>
      <c r="X1164" s="1">
        <v>0</v>
      </c>
      <c r="Y1164" s="1">
        <v>0</v>
      </c>
      <c r="Z1164" s="87" t="s">
        <v>1199</v>
      </c>
      <c r="AA1164" s="80"/>
    </row>
    <row r="1165" spans="1:27" ht="153" x14ac:dyDescent="0.25">
      <c r="A1165" s="5">
        <v>1157</v>
      </c>
      <c r="B1165" s="1" t="s">
        <v>135</v>
      </c>
      <c r="C1165" s="6" t="s">
        <v>7011</v>
      </c>
      <c r="D1165" s="6" t="s">
        <v>276</v>
      </c>
      <c r="E1165" s="80" t="s">
        <v>11253</v>
      </c>
      <c r="F1165" s="8" t="s">
        <v>1466</v>
      </c>
      <c r="G1165" s="8">
        <v>43466</v>
      </c>
      <c r="H1165" s="8">
        <v>43466</v>
      </c>
      <c r="I1165" s="52" t="s">
        <v>1346</v>
      </c>
      <c r="J1165" s="8" t="s">
        <v>176</v>
      </c>
      <c r="K1165" s="6" t="s">
        <v>11254</v>
      </c>
      <c r="L1165" s="6" t="s">
        <v>62</v>
      </c>
      <c r="M1165" s="186" t="s">
        <v>8307</v>
      </c>
      <c r="N1165" s="6" t="s">
        <v>70</v>
      </c>
      <c r="O1165" s="6" t="s">
        <v>416</v>
      </c>
      <c r="P1165" s="189" t="s">
        <v>7012</v>
      </c>
      <c r="Q1165" s="6" t="s">
        <v>7010</v>
      </c>
      <c r="R1165" s="201" t="s">
        <v>21</v>
      </c>
      <c r="S1165" s="1" t="s">
        <v>224</v>
      </c>
      <c r="T1165" s="186" t="s">
        <v>232</v>
      </c>
      <c r="U1165" s="1">
        <v>592</v>
      </c>
      <c r="V1165" s="1">
        <v>112410</v>
      </c>
      <c r="W1165" s="1">
        <v>92100</v>
      </c>
      <c r="X1165" s="1">
        <v>92665</v>
      </c>
      <c r="Y1165" s="1">
        <v>97244</v>
      </c>
      <c r="Z1165" s="154" t="s">
        <v>1222</v>
      </c>
      <c r="AA1165" s="80"/>
    </row>
    <row r="1166" spans="1:27" ht="127.5" x14ac:dyDescent="0.25">
      <c r="A1166" s="5">
        <v>1158</v>
      </c>
      <c r="B1166" s="6" t="s">
        <v>136</v>
      </c>
      <c r="C1166" s="6" t="s">
        <v>2746</v>
      </c>
      <c r="D1166" s="6" t="s">
        <v>608</v>
      </c>
      <c r="E1166" s="6" t="s">
        <v>2747</v>
      </c>
      <c r="F1166" s="6" t="s">
        <v>2748</v>
      </c>
      <c r="G1166" s="8">
        <v>39048</v>
      </c>
      <c r="H1166" s="8">
        <v>39083</v>
      </c>
      <c r="I1166" s="7" t="s">
        <v>2749</v>
      </c>
      <c r="J1166" s="8" t="s">
        <v>176</v>
      </c>
      <c r="K1166" s="6" t="s">
        <v>11255</v>
      </c>
      <c r="L1166" s="6" t="s">
        <v>62</v>
      </c>
      <c r="M1166" s="6" t="s">
        <v>2750</v>
      </c>
      <c r="N1166" s="6" t="s">
        <v>95</v>
      </c>
      <c r="O1166" s="96" t="s">
        <v>416</v>
      </c>
      <c r="P1166" s="6" t="s">
        <v>2751</v>
      </c>
      <c r="Q1166" s="38"/>
      <c r="R1166" s="2">
        <v>2</v>
      </c>
      <c r="S1166" s="1" t="s">
        <v>224</v>
      </c>
      <c r="T1166" s="187">
        <v>84168</v>
      </c>
      <c r="U1166" s="187">
        <v>93157</v>
      </c>
      <c r="V1166" s="187">
        <v>47592</v>
      </c>
      <c r="W1166" s="187">
        <v>11500</v>
      </c>
      <c r="X1166" s="187">
        <v>7900</v>
      </c>
      <c r="Y1166" s="187">
        <v>2900</v>
      </c>
      <c r="Z1166" s="87" t="s">
        <v>1199</v>
      </c>
      <c r="AA1166" s="147"/>
    </row>
    <row r="1167" spans="1:27" ht="89.25" x14ac:dyDescent="0.25">
      <c r="A1167" s="5">
        <v>1159</v>
      </c>
      <c r="B1167" s="6" t="s">
        <v>136</v>
      </c>
      <c r="C1167" s="6" t="s">
        <v>2752</v>
      </c>
      <c r="D1167" s="6" t="s">
        <v>216</v>
      </c>
      <c r="E1167" s="6" t="s">
        <v>2753</v>
      </c>
      <c r="F1167" s="6" t="s">
        <v>2754</v>
      </c>
      <c r="G1167" s="8">
        <v>43245</v>
      </c>
      <c r="H1167" s="8">
        <v>43466</v>
      </c>
      <c r="I1167" s="6" t="s">
        <v>2755</v>
      </c>
      <c r="J1167" s="8">
        <v>47484</v>
      </c>
      <c r="K1167" s="6" t="s">
        <v>11256</v>
      </c>
      <c r="L1167" s="6" t="s">
        <v>62</v>
      </c>
      <c r="M1167" s="6" t="s">
        <v>2756</v>
      </c>
      <c r="N1167" s="6" t="s">
        <v>95</v>
      </c>
      <c r="O1167" s="96" t="s">
        <v>88</v>
      </c>
      <c r="P1167" s="6" t="s">
        <v>2757</v>
      </c>
      <c r="Q1167" s="38" t="s">
        <v>8577</v>
      </c>
      <c r="R1167" s="2">
        <v>2</v>
      </c>
      <c r="S1167" s="1" t="s">
        <v>224</v>
      </c>
      <c r="T1167" s="187" t="s">
        <v>232</v>
      </c>
      <c r="U1167" s="187">
        <v>0</v>
      </c>
      <c r="V1167" s="187">
        <v>0</v>
      </c>
      <c r="W1167" s="187">
        <v>157543.20000000001</v>
      </c>
      <c r="X1167" s="187">
        <v>163060.79999999999</v>
      </c>
      <c r="Y1167" s="187">
        <v>169900.79999999999</v>
      </c>
      <c r="Z1167" s="87" t="s">
        <v>1199</v>
      </c>
      <c r="AA1167" s="96" t="s">
        <v>7757</v>
      </c>
    </row>
    <row r="1168" spans="1:27" ht="76.5" x14ac:dyDescent="0.25">
      <c r="A1168" s="5">
        <v>1160</v>
      </c>
      <c r="B1168" s="6" t="s">
        <v>136</v>
      </c>
      <c r="C1168" s="6" t="s">
        <v>2758</v>
      </c>
      <c r="D1168" s="184" t="s">
        <v>608</v>
      </c>
      <c r="E1168" s="8" t="s">
        <v>2759</v>
      </c>
      <c r="F1168" s="8" t="s">
        <v>2760</v>
      </c>
      <c r="G1168" s="8">
        <v>39603</v>
      </c>
      <c r="H1168" s="8">
        <v>38718</v>
      </c>
      <c r="I1168" s="102" t="s">
        <v>1346</v>
      </c>
      <c r="J1168" s="8">
        <v>43466</v>
      </c>
      <c r="K1168" s="6" t="s">
        <v>2761</v>
      </c>
      <c r="L1168" s="6" t="s">
        <v>62</v>
      </c>
      <c r="M1168" s="6" t="s">
        <v>9206</v>
      </c>
      <c r="N1168" s="6" t="s">
        <v>95</v>
      </c>
      <c r="O1168" s="96" t="s">
        <v>416</v>
      </c>
      <c r="P1168" s="147" t="s">
        <v>2762</v>
      </c>
      <c r="Q1168" s="51" t="s">
        <v>2763</v>
      </c>
      <c r="R1168" s="2">
        <v>16</v>
      </c>
      <c r="S1168" s="1" t="s">
        <v>1349</v>
      </c>
      <c r="T1168" s="187">
        <v>0</v>
      </c>
      <c r="U1168" s="187" t="s">
        <v>232</v>
      </c>
      <c r="V1168" s="187" t="s">
        <v>232</v>
      </c>
      <c r="W1168" s="187" t="s">
        <v>232</v>
      </c>
      <c r="X1168" s="187" t="s">
        <v>232</v>
      </c>
      <c r="Y1168" s="187" t="s">
        <v>232</v>
      </c>
      <c r="Z1168" s="87" t="s">
        <v>1199</v>
      </c>
      <c r="AA1168" s="147"/>
    </row>
    <row r="1169" spans="1:27" ht="102" x14ac:dyDescent="0.25">
      <c r="A1169" s="5">
        <v>1161</v>
      </c>
      <c r="B1169" s="6" t="s">
        <v>136</v>
      </c>
      <c r="C1169" s="6" t="s">
        <v>2764</v>
      </c>
      <c r="D1169" s="5" t="s">
        <v>2765</v>
      </c>
      <c r="E1169" s="8" t="s">
        <v>2766</v>
      </c>
      <c r="F1169" s="8" t="s">
        <v>2767</v>
      </c>
      <c r="G1169" s="8">
        <v>40094</v>
      </c>
      <c r="H1169" s="8">
        <v>40179</v>
      </c>
      <c r="I1169" s="102" t="s">
        <v>1346</v>
      </c>
      <c r="J1169" s="8">
        <v>43466</v>
      </c>
      <c r="K1169" s="6" t="s">
        <v>2768</v>
      </c>
      <c r="L1169" s="6" t="s">
        <v>63</v>
      </c>
      <c r="M1169" s="6" t="s">
        <v>2769</v>
      </c>
      <c r="N1169" s="6" t="s">
        <v>95</v>
      </c>
      <c r="O1169" s="96" t="s">
        <v>416</v>
      </c>
      <c r="P1169" s="147" t="s">
        <v>2762</v>
      </c>
      <c r="Q1169" s="51" t="s">
        <v>2770</v>
      </c>
      <c r="R1169" s="2">
        <v>17</v>
      </c>
      <c r="S1169" s="6" t="s">
        <v>4637</v>
      </c>
      <c r="T1169" s="187">
        <v>0</v>
      </c>
      <c r="U1169" s="187" t="s">
        <v>232</v>
      </c>
      <c r="V1169" s="187" t="s">
        <v>232</v>
      </c>
      <c r="W1169" s="187" t="s">
        <v>232</v>
      </c>
      <c r="X1169" s="187" t="s">
        <v>232</v>
      </c>
      <c r="Y1169" s="187" t="s">
        <v>232</v>
      </c>
      <c r="Z1169" s="87" t="s">
        <v>1199</v>
      </c>
      <c r="AA1169" s="147"/>
    </row>
    <row r="1170" spans="1:27" ht="102" x14ac:dyDescent="0.25">
      <c r="A1170" s="5">
        <v>1162</v>
      </c>
      <c r="B1170" s="6" t="s">
        <v>136</v>
      </c>
      <c r="C1170" s="6" t="s">
        <v>2771</v>
      </c>
      <c r="D1170" s="5" t="s">
        <v>276</v>
      </c>
      <c r="E1170" s="6" t="s">
        <v>2772</v>
      </c>
      <c r="F1170" s="6" t="s">
        <v>2773</v>
      </c>
      <c r="G1170" s="8">
        <v>41390</v>
      </c>
      <c r="H1170" s="8">
        <v>41640</v>
      </c>
      <c r="I1170" s="102" t="s">
        <v>1346</v>
      </c>
      <c r="J1170" s="8" t="s">
        <v>176</v>
      </c>
      <c r="K1170" s="6" t="s">
        <v>2774</v>
      </c>
      <c r="L1170" s="6" t="s">
        <v>63</v>
      </c>
      <c r="M1170" s="6" t="s">
        <v>2769</v>
      </c>
      <c r="N1170" s="6" t="s">
        <v>95</v>
      </c>
      <c r="O1170" s="96" t="s">
        <v>416</v>
      </c>
      <c r="P1170" s="147" t="s">
        <v>2762</v>
      </c>
      <c r="Q1170" s="51"/>
      <c r="R1170" s="2">
        <v>17</v>
      </c>
      <c r="S1170" s="6" t="s">
        <v>4637</v>
      </c>
      <c r="T1170" s="78">
        <v>0</v>
      </c>
      <c r="U1170" s="78">
        <v>0</v>
      </c>
      <c r="V1170" s="78">
        <v>0</v>
      </c>
      <c r="W1170" s="78">
        <v>0</v>
      </c>
      <c r="X1170" s="78">
        <v>0</v>
      </c>
      <c r="Y1170" s="187">
        <v>0</v>
      </c>
      <c r="Z1170" s="87" t="s">
        <v>1199</v>
      </c>
      <c r="AA1170" s="147"/>
    </row>
    <row r="1171" spans="1:27" ht="114.75" x14ac:dyDescent="0.25">
      <c r="A1171" s="5">
        <v>1163</v>
      </c>
      <c r="B1171" s="6" t="s">
        <v>136</v>
      </c>
      <c r="C1171" s="6" t="s">
        <v>2775</v>
      </c>
      <c r="D1171" s="5" t="s">
        <v>582</v>
      </c>
      <c r="E1171" s="6" t="s">
        <v>2776</v>
      </c>
      <c r="F1171" s="6" t="s">
        <v>2777</v>
      </c>
      <c r="G1171" s="8">
        <v>42334</v>
      </c>
      <c r="H1171" s="8">
        <v>42370</v>
      </c>
      <c r="I1171" s="6" t="s">
        <v>8156</v>
      </c>
      <c r="J1171" s="8">
        <v>43466</v>
      </c>
      <c r="K1171" s="6" t="s">
        <v>2778</v>
      </c>
      <c r="L1171" s="6" t="s">
        <v>62</v>
      </c>
      <c r="M1171" s="6" t="s">
        <v>2779</v>
      </c>
      <c r="N1171" s="6" t="s">
        <v>95</v>
      </c>
      <c r="O1171" s="96" t="s">
        <v>416</v>
      </c>
      <c r="P1171" s="147" t="s">
        <v>2762</v>
      </c>
      <c r="Q1171" s="51" t="s">
        <v>2780</v>
      </c>
      <c r="R1171" s="2">
        <v>16</v>
      </c>
      <c r="S1171" s="1" t="s">
        <v>1349</v>
      </c>
      <c r="T1171" s="187">
        <v>23457</v>
      </c>
      <c r="U1171" s="187" t="s">
        <v>232</v>
      </c>
      <c r="V1171" s="187" t="s">
        <v>232</v>
      </c>
      <c r="W1171" s="187" t="s">
        <v>232</v>
      </c>
      <c r="X1171" s="187" t="s">
        <v>232</v>
      </c>
      <c r="Y1171" s="187" t="s">
        <v>232</v>
      </c>
      <c r="Z1171" s="87" t="s">
        <v>1199</v>
      </c>
      <c r="AA1171" s="147"/>
    </row>
    <row r="1172" spans="1:27" ht="38.25" x14ac:dyDescent="0.25">
      <c r="A1172" s="5">
        <v>1164</v>
      </c>
      <c r="B1172" s="6" t="s">
        <v>136</v>
      </c>
      <c r="C1172" s="6" t="s">
        <v>2781</v>
      </c>
      <c r="D1172" s="6" t="s">
        <v>2782</v>
      </c>
      <c r="E1172" s="57" t="s">
        <v>289</v>
      </c>
      <c r="F1172" s="6" t="s">
        <v>11257</v>
      </c>
      <c r="G1172" s="8">
        <v>38090</v>
      </c>
      <c r="H1172" s="8">
        <v>37987</v>
      </c>
      <c r="I1172" s="102" t="s">
        <v>1346</v>
      </c>
      <c r="J1172" s="8" t="s">
        <v>176</v>
      </c>
      <c r="K1172" s="6" t="s">
        <v>2783</v>
      </c>
      <c r="L1172" s="6" t="s">
        <v>87</v>
      </c>
      <c r="M1172" s="6" t="s">
        <v>2784</v>
      </c>
      <c r="N1172" s="6" t="s">
        <v>66</v>
      </c>
      <c r="O1172" s="96" t="s">
        <v>411</v>
      </c>
      <c r="P1172" s="147" t="s">
        <v>251</v>
      </c>
      <c r="Q1172" s="38" t="s">
        <v>2785</v>
      </c>
      <c r="R1172" s="6">
        <v>7</v>
      </c>
      <c r="S1172" s="1" t="s">
        <v>681</v>
      </c>
      <c r="T1172" s="187">
        <v>7531</v>
      </c>
      <c r="U1172" s="187">
        <v>8145</v>
      </c>
      <c r="V1172" s="187">
        <v>8200</v>
      </c>
      <c r="W1172" s="187">
        <v>8300</v>
      </c>
      <c r="X1172" s="187">
        <v>8400</v>
      </c>
      <c r="Y1172" s="187">
        <v>8500</v>
      </c>
      <c r="Z1172" s="87" t="s">
        <v>1199</v>
      </c>
      <c r="AA1172" s="147"/>
    </row>
    <row r="1173" spans="1:27" ht="51" x14ac:dyDescent="0.25">
      <c r="A1173" s="5">
        <v>1165</v>
      </c>
      <c r="B1173" s="6" t="s">
        <v>136</v>
      </c>
      <c r="C1173" s="6" t="s">
        <v>2781</v>
      </c>
      <c r="D1173" s="6" t="s">
        <v>2786</v>
      </c>
      <c r="E1173" s="57" t="s">
        <v>289</v>
      </c>
      <c r="F1173" s="6" t="s">
        <v>11258</v>
      </c>
      <c r="G1173" s="8">
        <v>38090</v>
      </c>
      <c r="H1173" s="8">
        <v>37987</v>
      </c>
      <c r="I1173" s="102" t="s">
        <v>1346</v>
      </c>
      <c r="J1173" s="8">
        <v>43831</v>
      </c>
      <c r="K1173" s="6" t="s">
        <v>2787</v>
      </c>
      <c r="L1173" s="6" t="s">
        <v>87</v>
      </c>
      <c r="M1173" s="6" t="s">
        <v>2788</v>
      </c>
      <c r="N1173" s="6" t="s">
        <v>66</v>
      </c>
      <c r="O1173" s="96" t="s">
        <v>411</v>
      </c>
      <c r="P1173" s="147" t="s">
        <v>251</v>
      </c>
      <c r="Q1173" s="38" t="s">
        <v>2789</v>
      </c>
      <c r="R1173" s="2">
        <v>2</v>
      </c>
      <c r="S1173" s="1" t="s">
        <v>224</v>
      </c>
      <c r="T1173" s="187">
        <v>0</v>
      </c>
      <c r="U1173" s="187">
        <v>0</v>
      </c>
      <c r="V1173" s="187" t="s">
        <v>232</v>
      </c>
      <c r="W1173" s="187" t="s">
        <v>232</v>
      </c>
      <c r="X1173" s="187" t="s">
        <v>232</v>
      </c>
      <c r="Y1173" s="187" t="s">
        <v>232</v>
      </c>
      <c r="Z1173" s="87" t="s">
        <v>1199</v>
      </c>
      <c r="AA1173" s="147"/>
    </row>
    <row r="1174" spans="1:27" ht="76.5" x14ac:dyDescent="0.25">
      <c r="A1174" s="5">
        <v>1166</v>
      </c>
      <c r="B1174" s="6" t="s">
        <v>136</v>
      </c>
      <c r="C1174" s="6" t="s">
        <v>2790</v>
      </c>
      <c r="D1174" s="6" t="s">
        <v>2791</v>
      </c>
      <c r="E1174" s="6" t="s">
        <v>2792</v>
      </c>
      <c r="F1174" s="6" t="s">
        <v>2793</v>
      </c>
      <c r="G1174" s="8">
        <v>38905</v>
      </c>
      <c r="H1174" s="8">
        <v>38718</v>
      </c>
      <c r="I1174" s="102" t="s">
        <v>1346</v>
      </c>
      <c r="J1174" s="8" t="s">
        <v>176</v>
      </c>
      <c r="K1174" s="6" t="s">
        <v>9133</v>
      </c>
      <c r="L1174" s="6" t="s">
        <v>87</v>
      </c>
      <c r="M1174" s="6" t="s">
        <v>2794</v>
      </c>
      <c r="N1174" s="6" t="s">
        <v>66</v>
      </c>
      <c r="O1174" s="96" t="s">
        <v>411</v>
      </c>
      <c r="P1174" s="147" t="s">
        <v>251</v>
      </c>
      <c r="Q1174" s="38" t="s">
        <v>2795</v>
      </c>
      <c r="R1174" s="147">
        <v>8</v>
      </c>
      <c r="S1174" s="147" t="s">
        <v>843</v>
      </c>
      <c r="T1174" s="187">
        <v>5551</v>
      </c>
      <c r="U1174" s="187">
        <v>4482</v>
      </c>
      <c r="V1174" s="187">
        <v>4250</v>
      </c>
      <c r="W1174" s="187">
        <v>4100</v>
      </c>
      <c r="X1174" s="187">
        <v>4000</v>
      </c>
      <c r="Y1174" s="187">
        <v>3800</v>
      </c>
      <c r="Z1174" s="87" t="s">
        <v>1199</v>
      </c>
      <c r="AA1174" s="147"/>
    </row>
    <row r="1175" spans="1:27" ht="76.5" x14ac:dyDescent="0.25">
      <c r="A1175" s="5">
        <v>1167</v>
      </c>
      <c r="B1175" s="6" t="s">
        <v>136</v>
      </c>
      <c r="C1175" s="6" t="s">
        <v>2796</v>
      </c>
      <c r="D1175" s="6" t="s">
        <v>2797</v>
      </c>
      <c r="E1175" s="6" t="s">
        <v>2798</v>
      </c>
      <c r="F1175" s="6" t="s">
        <v>2799</v>
      </c>
      <c r="G1175" s="8">
        <v>40735</v>
      </c>
      <c r="H1175" s="8">
        <v>40909</v>
      </c>
      <c r="I1175" s="102" t="s">
        <v>1346</v>
      </c>
      <c r="J1175" s="8" t="s">
        <v>176</v>
      </c>
      <c r="K1175" s="6" t="s">
        <v>2800</v>
      </c>
      <c r="L1175" s="6" t="s">
        <v>87</v>
      </c>
      <c r="M1175" s="6" t="s">
        <v>9207</v>
      </c>
      <c r="N1175" s="6" t="s">
        <v>66</v>
      </c>
      <c r="O1175" s="96" t="s">
        <v>416</v>
      </c>
      <c r="P1175" s="147" t="s">
        <v>2801</v>
      </c>
      <c r="Q1175" s="38" t="s">
        <v>2795</v>
      </c>
      <c r="R1175" s="147">
        <v>8</v>
      </c>
      <c r="S1175" s="147" t="s">
        <v>843</v>
      </c>
      <c r="T1175" s="1">
        <v>42540</v>
      </c>
      <c r="U1175" s="1">
        <v>91288</v>
      </c>
      <c r="V1175" s="1">
        <v>121717</v>
      </c>
      <c r="W1175" s="1">
        <v>118309</v>
      </c>
      <c r="X1175" s="1">
        <v>113695</v>
      </c>
      <c r="Y1175" s="1">
        <v>113581</v>
      </c>
      <c r="Z1175" s="87" t="s">
        <v>1199</v>
      </c>
      <c r="AA1175" s="80"/>
    </row>
    <row r="1176" spans="1:27" ht="153" x14ac:dyDescent="0.25">
      <c r="A1176" s="5">
        <v>1168</v>
      </c>
      <c r="B1176" s="6" t="s">
        <v>136</v>
      </c>
      <c r="C1176" s="6" t="s">
        <v>2802</v>
      </c>
      <c r="D1176" s="6" t="s">
        <v>582</v>
      </c>
      <c r="E1176" s="6" t="s">
        <v>2803</v>
      </c>
      <c r="F1176" s="189" t="s">
        <v>2748</v>
      </c>
      <c r="G1176" s="8">
        <v>39048</v>
      </c>
      <c r="H1176" s="8">
        <v>39083</v>
      </c>
      <c r="I1176" s="7" t="s">
        <v>2804</v>
      </c>
      <c r="J1176" s="8" t="s">
        <v>176</v>
      </c>
      <c r="K1176" s="6" t="s">
        <v>11259</v>
      </c>
      <c r="L1176" s="6" t="s">
        <v>62</v>
      </c>
      <c r="M1176" s="6" t="s">
        <v>2750</v>
      </c>
      <c r="N1176" s="6" t="s">
        <v>66</v>
      </c>
      <c r="O1176" s="96" t="s">
        <v>416</v>
      </c>
      <c r="P1176" s="6" t="s">
        <v>251</v>
      </c>
      <c r="Q1176" s="38"/>
      <c r="R1176" s="90" t="s">
        <v>21</v>
      </c>
      <c r="S1176" s="6" t="s">
        <v>224</v>
      </c>
      <c r="T1176" s="1">
        <v>1236915</v>
      </c>
      <c r="U1176" s="187">
        <v>679937</v>
      </c>
      <c r="V1176" s="187">
        <v>670800</v>
      </c>
      <c r="W1176" s="187">
        <v>800800</v>
      </c>
      <c r="X1176" s="187">
        <v>752500</v>
      </c>
      <c r="Y1176" s="187">
        <v>416000</v>
      </c>
      <c r="Z1176" s="87" t="s">
        <v>1199</v>
      </c>
      <c r="AA1176" s="80"/>
    </row>
    <row r="1177" spans="1:27" ht="102" x14ac:dyDescent="0.25">
      <c r="A1177" s="5">
        <v>1169</v>
      </c>
      <c r="B1177" s="6" t="s">
        <v>136</v>
      </c>
      <c r="C1177" s="6" t="s">
        <v>2805</v>
      </c>
      <c r="D1177" s="6" t="s">
        <v>8227</v>
      </c>
      <c r="E1177" s="6" t="s">
        <v>11260</v>
      </c>
      <c r="F1177" s="6" t="s">
        <v>11261</v>
      </c>
      <c r="G1177" s="8">
        <v>39603</v>
      </c>
      <c r="H1177" s="8">
        <v>38718</v>
      </c>
      <c r="I1177" s="102" t="s">
        <v>1346</v>
      </c>
      <c r="J1177" s="8" t="s">
        <v>176</v>
      </c>
      <c r="K1177" s="6" t="s">
        <v>6885</v>
      </c>
      <c r="L1177" s="6" t="s">
        <v>62</v>
      </c>
      <c r="M1177" s="6" t="s">
        <v>9206</v>
      </c>
      <c r="N1177" s="6" t="s">
        <v>66</v>
      </c>
      <c r="O1177" s="96" t="s">
        <v>6882</v>
      </c>
      <c r="P1177" s="80" t="s">
        <v>9077</v>
      </c>
      <c r="Q1177" s="38" t="s">
        <v>2806</v>
      </c>
      <c r="R1177" s="80">
        <v>16</v>
      </c>
      <c r="S1177" s="1" t="s">
        <v>1349</v>
      </c>
      <c r="T1177" s="1">
        <v>609605</v>
      </c>
      <c r="U1177" s="78">
        <v>507985</v>
      </c>
      <c r="V1177" s="78">
        <v>530000</v>
      </c>
      <c r="W1177" s="186">
        <v>655000</v>
      </c>
      <c r="X1177" s="186">
        <v>720000</v>
      </c>
      <c r="Y1177" s="1">
        <v>750000</v>
      </c>
      <c r="Z1177" s="87" t="s">
        <v>1199</v>
      </c>
      <c r="AA1177" s="80"/>
    </row>
    <row r="1178" spans="1:27" ht="89.25" x14ac:dyDescent="0.25">
      <c r="A1178" s="5">
        <v>1170</v>
      </c>
      <c r="B1178" s="6" t="s">
        <v>136</v>
      </c>
      <c r="C1178" s="6" t="s">
        <v>2807</v>
      </c>
      <c r="D1178" s="38" t="s">
        <v>2808</v>
      </c>
      <c r="E1178" s="8" t="s">
        <v>2809</v>
      </c>
      <c r="F1178" s="6" t="s">
        <v>11261</v>
      </c>
      <c r="G1178" s="8">
        <v>42831</v>
      </c>
      <c r="H1178" s="8">
        <v>42370</v>
      </c>
      <c r="I1178" s="102" t="s">
        <v>1346</v>
      </c>
      <c r="J1178" s="8" t="s">
        <v>176</v>
      </c>
      <c r="K1178" s="6" t="s">
        <v>11262</v>
      </c>
      <c r="L1178" s="6" t="s">
        <v>62</v>
      </c>
      <c r="M1178" s="6" t="s">
        <v>9206</v>
      </c>
      <c r="N1178" s="6" t="s">
        <v>66</v>
      </c>
      <c r="O1178" s="96" t="s">
        <v>416</v>
      </c>
      <c r="P1178" s="80" t="s">
        <v>2810</v>
      </c>
      <c r="Q1178" s="38" t="s">
        <v>2806</v>
      </c>
      <c r="R1178" s="80">
        <v>16</v>
      </c>
      <c r="S1178" s="1" t="s">
        <v>1349</v>
      </c>
      <c r="T1178" s="1">
        <v>122709</v>
      </c>
      <c r="U1178" s="1">
        <v>98321</v>
      </c>
      <c r="V1178" s="1">
        <v>0</v>
      </c>
      <c r="W1178" s="1">
        <v>0</v>
      </c>
      <c r="X1178" s="1">
        <v>0</v>
      </c>
      <c r="Y1178" s="1">
        <v>0</v>
      </c>
      <c r="Z1178" s="87" t="s">
        <v>1199</v>
      </c>
      <c r="AA1178" s="147"/>
    </row>
    <row r="1179" spans="1:27" ht="51" x14ac:dyDescent="0.25">
      <c r="A1179" s="5">
        <v>1171</v>
      </c>
      <c r="B1179" s="6" t="s">
        <v>136</v>
      </c>
      <c r="C1179" s="6" t="s">
        <v>2781</v>
      </c>
      <c r="D1179" s="6" t="s">
        <v>727</v>
      </c>
      <c r="E1179" s="6" t="s">
        <v>2811</v>
      </c>
      <c r="F1179" s="6" t="s">
        <v>2812</v>
      </c>
      <c r="G1179" s="8">
        <v>38090</v>
      </c>
      <c r="H1179" s="8">
        <v>37987</v>
      </c>
      <c r="I1179" s="102" t="s">
        <v>1346</v>
      </c>
      <c r="J1179" s="8" t="s">
        <v>176</v>
      </c>
      <c r="K1179" s="6" t="s">
        <v>11263</v>
      </c>
      <c r="L1179" s="6" t="s">
        <v>62</v>
      </c>
      <c r="M1179" s="6" t="s">
        <v>2813</v>
      </c>
      <c r="N1179" s="6" t="s">
        <v>66</v>
      </c>
      <c r="O1179" s="96" t="s">
        <v>88</v>
      </c>
      <c r="P1179" s="80" t="s">
        <v>2814</v>
      </c>
      <c r="Q1179" s="50" t="s">
        <v>2815</v>
      </c>
      <c r="R1179" s="2">
        <v>2</v>
      </c>
      <c r="S1179" s="1" t="s">
        <v>224</v>
      </c>
      <c r="T1179" s="1">
        <v>177389</v>
      </c>
      <c r="U1179" s="187">
        <v>143052</v>
      </c>
      <c r="V1179" s="187">
        <v>135900</v>
      </c>
      <c r="W1179" s="187">
        <v>129105</v>
      </c>
      <c r="X1179" s="187">
        <v>122650</v>
      </c>
      <c r="Y1179" s="187">
        <v>117018</v>
      </c>
      <c r="Z1179" s="87" t="s">
        <v>1199</v>
      </c>
      <c r="AA1179" s="80"/>
    </row>
    <row r="1180" spans="1:27" ht="51" x14ac:dyDescent="0.25">
      <c r="A1180" s="5">
        <v>1172</v>
      </c>
      <c r="B1180" s="6" t="s">
        <v>136</v>
      </c>
      <c r="C1180" s="6" t="s">
        <v>2816</v>
      </c>
      <c r="D1180" s="6" t="s">
        <v>2817</v>
      </c>
      <c r="E1180" s="6" t="s">
        <v>2818</v>
      </c>
      <c r="F1180" s="6" t="s">
        <v>2819</v>
      </c>
      <c r="G1180" s="8">
        <v>40168</v>
      </c>
      <c r="H1180" s="8">
        <v>40179</v>
      </c>
      <c r="I1180" s="102" t="s">
        <v>1346</v>
      </c>
      <c r="J1180" s="8" t="s">
        <v>176</v>
      </c>
      <c r="K1180" s="6" t="s">
        <v>11264</v>
      </c>
      <c r="L1180" s="6" t="s">
        <v>62</v>
      </c>
      <c r="M1180" s="6" t="s">
        <v>2820</v>
      </c>
      <c r="N1180" s="6" t="s">
        <v>66</v>
      </c>
      <c r="O1180" s="96" t="s">
        <v>88</v>
      </c>
      <c r="P1180" s="6" t="s">
        <v>2821</v>
      </c>
      <c r="Q1180" s="38"/>
      <c r="R1180" s="38" t="s">
        <v>30</v>
      </c>
      <c r="S1180" s="6" t="s">
        <v>439</v>
      </c>
      <c r="T1180" s="1">
        <v>1042</v>
      </c>
      <c r="U1180" s="186">
        <v>549</v>
      </c>
      <c r="V1180" s="186">
        <v>2000</v>
      </c>
      <c r="W1180" s="186">
        <v>22000</v>
      </c>
      <c r="X1180" s="186">
        <v>22000</v>
      </c>
      <c r="Y1180" s="186">
        <v>22000</v>
      </c>
      <c r="Z1180" s="87" t="s">
        <v>1199</v>
      </c>
      <c r="AA1180" s="80"/>
    </row>
    <row r="1181" spans="1:27" ht="63.75" x14ac:dyDescent="0.25">
      <c r="A1181" s="5">
        <v>1173</v>
      </c>
      <c r="B1181" s="6" t="s">
        <v>136</v>
      </c>
      <c r="C1181" s="6" t="s">
        <v>2822</v>
      </c>
      <c r="D1181" s="6" t="s">
        <v>2823</v>
      </c>
      <c r="E1181" s="6" t="s">
        <v>2824</v>
      </c>
      <c r="F1181" s="6" t="s">
        <v>1535</v>
      </c>
      <c r="G1181" s="8">
        <v>41001</v>
      </c>
      <c r="H1181" s="8">
        <v>40909</v>
      </c>
      <c r="I1181" s="102" t="s">
        <v>1346</v>
      </c>
      <c r="J1181" s="8" t="s">
        <v>176</v>
      </c>
      <c r="K1181" s="6" t="s">
        <v>2825</v>
      </c>
      <c r="L1181" s="6" t="s">
        <v>87</v>
      </c>
      <c r="M1181" s="6" t="s">
        <v>2826</v>
      </c>
      <c r="N1181" s="6" t="s">
        <v>66</v>
      </c>
      <c r="O1181" s="96" t="s">
        <v>411</v>
      </c>
      <c r="P1181" s="6" t="s">
        <v>251</v>
      </c>
      <c r="Q1181" s="38">
        <v>94</v>
      </c>
      <c r="R1181" s="38" t="s">
        <v>53</v>
      </c>
      <c r="S1181" s="6" t="s">
        <v>2827</v>
      </c>
      <c r="T1181" s="78">
        <v>0</v>
      </c>
      <c r="U1181" s="78">
        <v>0</v>
      </c>
      <c r="V1181" s="78">
        <v>0</v>
      </c>
      <c r="W1181" s="78">
        <v>0</v>
      </c>
      <c r="X1181" s="43">
        <v>0</v>
      </c>
      <c r="Y1181" s="43">
        <v>0</v>
      </c>
      <c r="Z1181" s="87" t="s">
        <v>1199</v>
      </c>
      <c r="AA1181" s="80"/>
    </row>
    <row r="1182" spans="1:27" ht="76.5" x14ac:dyDescent="0.25">
      <c r="A1182" s="5">
        <v>1174</v>
      </c>
      <c r="B1182" s="6" t="s">
        <v>136</v>
      </c>
      <c r="C1182" s="6" t="s">
        <v>2822</v>
      </c>
      <c r="D1182" s="6" t="s">
        <v>2198</v>
      </c>
      <c r="E1182" s="6" t="s">
        <v>2828</v>
      </c>
      <c r="F1182" s="6" t="s">
        <v>2829</v>
      </c>
      <c r="G1182" s="8">
        <v>41001</v>
      </c>
      <c r="H1182" s="8">
        <v>40909</v>
      </c>
      <c r="I1182" s="102" t="s">
        <v>1346</v>
      </c>
      <c r="J1182" s="8" t="s">
        <v>176</v>
      </c>
      <c r="K1182" s="6" t="s">
        <v>2830</v>
      </c>
      <c r="L1182" s="6" t="s">
        <v>62</v>
      </c>
      <c r="M1182" s="6" t="s">
        <v>2831</v>
      </c>
      <c r="N1182" s="6" t="s">
        <v>66</v>
      </c>
      <c r="O1182" s="6" t="s">
        <v>411</v>
      </c>
      <c r="P1182" s="6" t="s">
        <v>251</v>
      </c>
      <c r="Q1182" s="38"/>
      <c r="R1182" s="2">
        <v>2</v>
      </c>
      <c r="S1182" s="1" t="s">
        <v>224</v>
      </c>
      <c r="T1182" s="1">
        <v>47865</v>
      </c>
      <c r="U1182" s="187">
        <v>47658</v>
      </c>
      <c r="V1182" s="187">
        <v>48679</v>
      </c>
      <c r="W1182" s="187">
        <v>47964</v>
      </c>
      <c r="X1182" s="187">
        <v>47596</v>
      </c>
      <c r="Y1182" s="187">
        <v>47248</v>
      </c>
      <c r="Z1182" s="87" t="s">
        <v>1199</v>
      </c>
      <c r="AA1182" s="6" t="s">
        <v>81</v>
      </c>
    </row>
    <row r="1183" spans="1:27" ht="140.25" x14ac:dyDescent="0.25">
      <c r="A1183" s="5">
        <v>1175</v>
      </c>
      <c r="B1183" s="6" t="s">
        <v>136</v>
      </c>
      <c r="C1183" s="6" t="s">
        <v>2832</v>
      </c>
      <c r="D1183" s="6" t="s">
        <v>3811</v>
      </c>
      <c r="E1183" s="6" t="s">
        <v>2833</v>
      </c>
      <c r="F1183" s="6" t="s">
        <v>2834</v>
      </c>
      <c r="G1183" s="8">
        <v>42699</v>
      </c>
      <c r="H1183" s="8">
        <v>42736</v>
      </c>
      <c r="I1183" s="102" t="s">
        <v>1346</v>
      </c>
      <c r="J1183" s="8" t="s">
        <v>11265</v>
      </c>
      <c r="K1183" s="6" t="s">
        <v>2835</v>
      </c>
      <c r="L1183" s="6" t="s">
        <v>62</v>
      </c>
      <c r="M1183" s="6" t="s">
        <v>2836</v>
      </c>
      <c r="N1183" s="6" t="s">
        <v>66</v>
      </c>
      <c r="O1183" s="6" t="s">
        <v>416</v>
      </c>
      <c r="P1183" s="6" t="s">
        <v>9053</v>
      </c>
      <c r="Q1183" s="38"/>
      <c r="R1183" s="38">
        <v>25</v>
      </c>
      <c r="S1183" s="9" t="s">
        <v>8635</v>
      </c>
      <c r="T1183" s="1">
        <v>20221</v>
      </c>
      <c r="U1183" s="1">
        <v>7308</v>
      </c>
      <c r="V1183" s="1">
        <v>8000</v>
      </c>
      <c r="W1183" s="1">
        <v>8200</v>
      </c>
      <c r="X1183" s="1">
        <v>8500</v>
      </c>
      <c r="Y1183" s="1">
        <v>8700</v>
      </c>
      <c r="Z1183" s="87" t="s">
        <v>1199</v>
      </c>
      <c r="AA1183" s="80"/>
    </row>
    <row r="1184" spans="1:27" ht="51" x14ac:dyDescent="0.25">
      <c r="A1184" s="5">
        <v>1176</v>
      </c>
      <c r="B1184" s="6" t="s">
        <v>136</v>
      </c>
      <c r="C1184" s="6" t="s">
        <v>2837</v>
      </c>
      <c r="D1184" s="6" t="s">
        <v>729</v>
      </c>
      <c r="E1184" s="6" t="s">
        <v>2838</v>
      </c>
      <c r="F1184" s="6" t="s">
        <v>2839</v>
      </c>
      <c r="G1184" s="8">
        <v>42699</v>
      </c>
      <c r="H1184" s="8">
        <v>42736</v>
      </c>
      <c r="I1184" s="6" t="s">
        <v>2840</v>
      </c>
      <c r="J1184" s="8">
        <v>43466</v>
      </c>
      <c r="K1184" s="89" t="s">
        <v>2841</v>
      </c>
      <c r="L1184" s="6" t="s">
        <v>62</v>
      </c>
      <c r="M1184" s="6" t="s">
        <v>2842</v>
      </c>
      <c r="N1184" s="6" t="s">
        <v>66</v>
      </c>
      <c r="O1184" s="6" t="s">
        <v>416</v>
      </c>
      <c r="P1184" s="6" t="s">
        <v>2843</v>
      </c>
      <c r="Q1184" s="38"/>
      <c r="R1184" s="38">
        <v>25</v>
      </c>
      <c r="S1184" s="9" t="s">
        <v>8635</v>
      </c>
      <c r="T1184" s="1">
        <v>25930</v>
      </c>
      <c r="U1184" s="1" t="s">
        <v>232</v>
      </c>
      <c r="V1184" s="1" t="s">
        <v>232</v>
      </c>
      <c r="W1184" s="1" t="s">
        <v>232</v>
      </c>
      <c r="X1184" s="1" t="s">
        <v>232</v>
      </c>
      <c r="Y1184" s="1" t="s">
        <v>232</v>
      </c>
      <c r="Z1184" s="87" t="s">
        <v>1199</v>
      </c>
      <c r="AA1184" s="80"/>
    </row>
    <row r="1185" spans="1:27" ht="63.75" x14ac:dyDescent="0.25">
      <c r="A1185" s="5">
        <v>1177</v>
      </c>
      <c r="B1185" s="6" t="s">
        <v>136</v>
      </c>
      <c r="C1185" s="6" t="s">
        <v>2844</v>
      </c>
      <c r="D1185" s="6" t="s">
        <v>2201</v>
      </c>
      <c r="E1185" s="6" t="s">
        <v>2845</v>
      </c>
      <c r="F1185" s="6" t="s">
        <v>2846</v>
      </c>
      <c r="G1185" s="8">
        <v>43286</v>
      </c>
      <c r="H1185" s="8">
        <v>43101</v>
      </c>
      <c r="I1185" s="8" t="s">
        <v>2847</v>
      </c>
      <c r="J1185" s="8">
        <v>43831</v>
      </c>
      <c r="K1185" s="6" t="s">
        <v>2848</v>
      </c>
      <c r="L1185" s="6" t="s">
        <v>62</v>
      </c>
      <c r="M1185" s="186" t="s">
        <v>2849</v>
      </c>
      <c r="N1185" s="6" t="s">
        <v>66</v>
      </c>
      <c r="O1185" s="6" t="s">
        <v>411</v>
      </c>
      <c r="P1185" s="6" t="s">
        <v>251</v>
      </c>
      <c r="Q1185" s="50" t="s">
        <v>2850</v>
      </c>
      <c r="R1185" s="90" t="s">
        <v>21</v>
      </c>
      <c r="S1185" s="6" t="s">
        <v>224</v>
      </c>
      <c r="T1185" s="1">
        <v>66689</v>
      </c>
      <c r="U1185" s="1">
        <v>34279</v>
      </c>
      <c r="V1185" s="1" t="s">
        <v>232</v>
      </c>
      <c r="W1185" s="1" t="s">
        <v>232</v>
      </c>
      <c r="X1185" s="1" t="s">
        <v>232</v>
      </c>
      <c r="Y1185" s="1" t="s">
        <v>232</v>
      </c>
      <c r="Z1185" s="87" t="s">
        <v>1199</v>
      </c>
      <c r="AA1185" s="80"/>
    </row>
    <row r="1186" spans="1:27" ht="102" x14ac:dyDescent="0.25">
      <c r="A1186" s="5">
        <v>1178</v>
      </c>
      <c r="B1186" s="6" t="s">
        <v>136</v>
      </c>
      <c r="C1186" s="6" t="s">
        <v>2775</v>
      </c>
      <c r="D1186" s="6" t="s">
        <v>2765</v>
      </c>
      <c r="E1186" s="6" t="s">
        <v>2776</v>
      </c>
      <c r="F1186" s="6" t="s">
        <v>2777</v>
      </c>
      <c r="G1186" s="8">
        <v>42334</v>
      </c>
      <c r="H1186" s="8">
        <v>42370</v>
      </c>
      <c r="I1186" s="8" t="s">
        <v>2851</v>
      </c>
      <c r="J1186" s="8">
        <v>43466</v>
      </c>
      <c r="K1186" s="6" t="s">
        <v>11266</v>
      </c>
      <c r="L1186" s="6" t="s">
        <v>62</v>
      </c>
      <c r="M1186" s="6" t="s">
        <v>2852</v>
      </c>
      <c r="N1186" s="6" t="s">
        <v>66</v>
      </c>
      <c r="O1186" s="6" t="s">
        <v>411</v>
      </c>
      <c r="P1186" s="6" t="s">
        <v>251</v>
      </c>
      <c r="Q1186" s="51" t="s">
        <v>2780</v>
      </c>
      <c r="R1186" s="2">
        <v>16</v>
      </c>
      <c r="S1186" s="1" t="s">
        <v>1349</v>
      </c>
      <c r="T1186" s="1">
        <v>28513</v>
      </c>
      <c r="U1186" s="1" t="s">
        <v>232</v>
      </c>
      <c r="V1186" s="1" t="s">
        <v>232</v>
      </c>
      <c r="W1186" s="1" t="s">
        <v>232</v>
      </c>
      <c r="X1186" s="1" t="s">
        <v>232</v>
      </c>
      <c r="Y1186" s="1" t="s">
        <v>232</v>
      </c>
      <c r="Z1186" s="87" t="s">
        <v>1199</v>
      </c>
      <c r="AA1186" s="80"/>
    </row>
    <row r="1187" spans="1:27" ht="76.5" x14ac:dyDescent="0.25">
      <c r="A1187" s="5">
        <v>1179</v>
      </c>
      <c r="B1187" s="6" t="s">
        <v>136</v>
      </c>
      <c r="C1187" s="6" t="s">
        <v>2853</v>
      </c>
      <c r="D1187" s="6" t="s">
        <v>2854</v>
      </c>
      <c r="E1187" s="6" t="s">
        <v>8778</v>
      </c>
      <c r="F1187" s="6" t="s">
        <v>2754</v>
      </c>
      <c r="G1187" s="8">
        <v>43245</v>
      </c>
      <c r="H1187" s="8">
        <v>43466</v>
      </c>
      <c r="I1187" s="6" t="s">
        <v>2755</v>
      </c>
      <c r="J1187" s="8">
        <v>47484</v>
      </c>
      <c r="K1187" s="6" t="s">
        <v>2855</v>
      </c>
      <c r="L1187" s="6" t="s">
        <v>62</v>
      </c>
      <c r="M1187" s="6" t="s">
        <v>2756</v>
      </c>
      <c r="N1187" s="6" t="s">
        <v>66</v>
      </c>
      <c r="O1187" s="6" t="s">
        <v>416</v>
      </c>
      <c r="P1187" s="6" t="s">
        <v>2856</v>
      </c>
      <c r="Q1187" s="38" t="s">
        <v>8779</v>
      </c>
      <c r="R1187" s="2">
        <v>2</v>
      </c>
      <c r="S1187" s="1" t="s">
        <v>224</v>
      </c>
      <c r="T1187" s="187" t="s">
        <v>232</v>
      </c>
      <c r="U1187" s="187">
        <v>0</v>
      </c>
      <c r="V1187" s="187">
        <v>13960</v>
      </c>
      <c r="W1187" s="187">
        <v>71264</v>
      </c>
      <c r="X1187" s="187">
        <v>245339</v>
      </c>
      <c r="Y1187" s="187">
        <v>220134</v>
      </c>
      <c r="Z1187" s="87" t="s">
        <v>1199</v>
      </c>
      <c r="AA1187" s="96" t="s">
        <v>7757</v>
      </c>
    </row>
    <row r="1188" spans="1:27" ht="178.5" x14ac:dyDescent="0.25">
      <c r="A1188" s="5">
        <v>1180</v>
      </c>
      <c r="B1188" s="6" t="s">
        <v>136</v>
      </c>
      <c r="C1188" s="6" t="s">
        <v>2857</v>
      </c>
      <c r="D1188" s="6" t="s">
        <v>2858</v>
      </c>
      <c r="E1188" s="6" t="s">
        <v>2859</v>
      </c>
      <c r="F1188" s="6" t="s">
        <v>2860</v>
      </c>
      <c r="G1188" s="8">
        <v>40638</v>
      </c>
      <c r="H1188" s="8">
        <v>40544</v>
      </c>
      <c r="I1188" s="102" t="s">
        <v>1346</v>
      </c>
      <c r="J1188" s="8" t="s">
        <v>176</v>
      </c>
      <c r="K1188" s="6" t="s">
        <v>2861</v>
      </c>
      <c r="L1188" s="7" t="s">
        <v>62</v>
      </c>
      <c r="M1188" s="6" t="s">
        <v>2862</v>
      </c>
      <c r="N1188" s="69" t="s">
        <v>70</v>
      </c>
      <c r="O1188" s="6" t="s">
        <v>416</v>
      </c>
      <c r="P1188" s="7" t="s">
        <v>277</v>
      </c>
      <c r="Q1188" s="38" t="s">
        <v>2863</v>
      </c>
      <c r="R1188" s="90" t="s">
        <v>21</v>
      </c>
      <c r="S1188" s="1" t="s">
        <v>224</v>
      </c>
      <c r="T1188" s="186">
        <v>26891.7</v>
      </c>
      <c r="U1188" s="1">
        <v>20796</v>
      </c>
      <c r="V1188" s="1">
        <v>80000</v>
      </c>
      <c r="W1188" s="1">
        <v>25000</v>
      </c>
      <c r="X1188" s="1">
        <v>27000</v>
      </c>
      <c r="Y1188" s="1">
        <v>28000</v>
      </c>
      <c r="Z1188" s="87" t="s">
        <v>1222</v>
      </c>
      <c r="AA1188" s="80"/>
    </row>
    <row r="1189" spans="1:27" ht="102" x14ac:dyDescent="0.25">
      <c r="A1189" s="5">
        <v>1181</v>
      </c>
      <c r="B1189" s="6" t="s">
        <v>136</v>
      </c>
      <c r="C1189" s="6" t="s">
        <v>2864</v>
      </c>
      <c r="D1189" s="6" t="s">
        <v>2865</v>
      </c>
      <c r="E1189" s="6" t="s">
        <v>9241</v>
      </c>
      <c r="F1189" s="6" t="s">
        <v>2866</v>
      </c>
      <c r="G1189" s="8">
        <v>42129</v>
      </c>
      <c r="H1189" s="8">
        <v>42129</v>
      </c>
      <c r="I1189" s="6" t="s">
        <v>650</v>
      </c>
      <c r="J1189" s="8">
        <v>44197</v>
      </c>
      <c r="K1189" s="6" t="s">
        <v>2867</v>
      </c>
      <c r="L1189" s="7" t="s">
        <v>62</v>
      </c>
      <c r="M1189" s="6" t="s">
        <v>2862</v>
      </c>
      <c r="N1189" s="69" t="s">
        <v>70</v>
      </c>
      <c r="O1189" s="6" t="s">
        <v>416</v>
      </c>
      <c r="P1189" s="38" t="s">
        <v>519</v>
      </c>
      <c r="Q1189" s="38" t="s">
        <v>2868</v>
      </c>
      <c r="R1189" s="90" t="s">
        <v>21</v>
      </c>
      <c r="S1189" s="6" t="s">
        <v>224</v>
      </c>
      <c r="T1189" s="186">
        <v>799</v>
      </c>
      <c r="U1189" s="1">
        <v>690</v>
      </c>
      <c r="V1189" s="1">
        <v>700</v>
      </c>
      <c r="W1189" s="1" t="s">
        <v>232</v>
      </c>
      <c r="X1189" s="1" t="s">
        <v>232</v>
      </c>
      <c r="Y1189" s="1" t="s">
        <v>232</v>
      </c>
      <c r="Z1189" s="153" t="s">
        <v>831</v>
      </c>
      <c r="AA1189" s="80"/>
    </row>
    <row r="1190" spans="1:27" ht="178.5" x14ac:dyDescent="0.25">
      <c r="A1190" s="5">
        <v>1182</v>
      </c>
      <c r="B1190" s="6" t="s">
        <v>136</v>
      </c>
      <c r="C1190" s="6" t="s">
        <v>2869</v>
      </c>
      <c r="D1190" s="6" t="s">
        <v>2870</v>
      </c>
      <c r="E1190" s="6" t="s">
        <v>2871</v>
      </c>
      <c r="F1190" s="6" t="s">
        <v>2872</v>
      </c>
      <c r="G1190" s="8">
        <v>42334</v>
      </c>
      <c r="H1190" s="8">
        <v>42370</v>
      </c>
      <c r="I1190" s="102" t="s">
        <v>1346</v>
      </c>
      <c r="J1190" s="8" t="s">
        <v>176</v>
      </c>
      <c r="K1190" s="6" t="s">
        <v>2873</v>
      </c>
      <c r="L1190" s="7" t="s">
        <v>62</v>
      </c>
      <c r="M1190" s="6" t="s">
        <v>2862</v>
      </c>
      <c r="N1190" s="69" t="s">
        <v>70</v>
      </c>
      <c r="O1190" s="6" t="s">
        <v>416</v>
      </c>
      <c r="P1190" s="7" t="s">
        <v>245</v>
      </c>
      <c r="Q1190" s="38" t="s">
        <v>2874</v>
      </c>
      <c r="R1190" s="90" t="s">
        <v>21</v>
      </c>
      <c r="S1190" s="6" t="s">
        <v>224</v>
      </c>
      <c r="T1190" s="186">
        <v>3446</v>
      </c>
      <c r="U1190" s="1">
        <v>543</v>
      </c>
      <c r="V1190" s="1">
        <v>3400</v>
      </c>
      <c r="W1190" s="2">
        <v>3500</v>
      </c>
      <c r="X1190" s="1">
        <v>4000</v>
      </c>
      <c r="Y1190" s="1">
        <v>4300</v>
      </c>
      <c r="Z1190" s="87" t="s">
        <v>1222</v>
      </c>
      <c r="AA1190" s="80"/>
    </row>
    <row r="1191" spans="1:27" ht="76.5" x14ac:dyDescent="0.25">
      <c r="A1191" s="5">
        <v>1183</v>
      </c>
      <c r="B1191" s="6" t="s">
        <v>136</v>
      </c>
      <c r="C1191" s="6" t="s">
        <v>2875</v>
      </c>
      <c r="D1191" s="5" t="s">
        <v>390</v>
      </c>
      <c r="E1191" s="6" t="s">
        <v>2876</v>
      </c>
      <c r="F1191" s="6" t="s">
        <v>2877</v>
      </c>
      <c r="G1191" s="8">
        <v>42129</v>
      </c>
      <c r="H1191" s="8">
        <v>42129</v>
      </c>
      <c r="I1191" s="6" t="s">
        <v>2878</v>
      </c>
      <c r="J1191" s="8">
        <v>44197</v>
      </c>
      <c r="K1191" s="6" t="s">
        <v>2879</v>
      </c>
      <c r="L1191" s="7" t="s">
        <v>62</v>
      </c>
      <c r="M1191" s="6" t="s">
        <v>2862</v>
      </c>
      <c r="N1191" s="69" t="s">
        <v>68</v>
      </c>
      <c r="O1191" s="6" t="s">
        <v>92</v>
      </c>
      <c r="P1191" s="7" t="s">
        <v>281</v>
      </c>
      <c r="Q1191" s="38" t="s">
        <v>2880</v>
      </c>
      <c r="R1191" s="90" t="s">
        <v>21</v>
      </c>
      <c r="S1191" s="6" t="s">
        <v>224</v>
      </c>
      <c r="T1191" s="1">
        <v>125</v>
      </c>
      <c r="U1191" s="1">
        <v>162</v>
      </c>
      <c r="V1191" s="1">
        <v>130</v>
      </c>
      <c r="W1191" s="1" t="s">
        <v>232</v>
      </c>
      <c r="X1191" s="1" t="s">
        <v>232</v>
      </c>
      <c r="Y1191" s="1" t="s">
        <v>232</v>
      </c>
      <c r="Z1191" s="153" t="s">
        <v>831</v>
      </c>
      <c r="AA1191" s="80"/>
    </row>
    <row r="1192" spans="1:27" ht="63.75" x14ac:dyDescent="0.25">
      <c r="A1192" s="5">
        <v>1184</v>
      </c>
      <c r="B1192" s="6" t="s">
        <v>136</v>
      </c>
      <c r="C1192" s="6" t="s">
        <v>2881</v>
      </c>
      <c r="D1192" s="6" t="s">
        <v>708</v>
      </c>
      <c r="E1192" s="6" t="s">
        <v>2882</v>
      </c>
      <c r="F1192" s="6" t="s">
        <v>2883</v>
      </c>
      <c r="G1192" s="98">
        <v>37783</v>
      </c>
      <c r="H1192" s="8">
        <v>37622</v>
      </c>
      <c r="I1192" s="102" t="s">
        <v>1346</v>
      </c>
      <c r="J1192" s="8" t="s">
        <v>176</v>
      </c>
      <c r="K1192" s="100" t="s">
        <v>2884</v>
      </c>
      <c r="L1192" s="6" t="s">
        <v>87</v>
      </c>
      <c r="M1192" s="6" t="s">
        <v>14946</v>
      </c>
      <c r="N1192" s="69" t="s">
        <v>94</v>
      </c>
      <c r="O1192" s="6" t="s">
        <v>411</v>
      </c>
      <c r="P1192" s="145" t="s">
        <v>600</v>
      </c>
      <c r="Q1192" s="38"/>
      <c r="R1192" s="38" t="s">
        <v>45</v>
      </c>
      <c r="S1192" s="44" t="s">
        <v>530</v>
      </c>
      <c r="T1192" s="186">
        <v>95</v>
      </c>
      <c r="U1192" s="186">
        <v>93</v>
      </c>
      <c r="V1192" s="186">
        <v>92</v>
      </c>
      <c r="W1192" s="186">
        <v>92</v>
      </c>
      <c r="X1192" s="186">
        <v>90</v>
      </c>
      <c r="Y1192" s="186">
        <v>89</v>
      </c>
      <c r="Z1192" s="152" t="s">
        <v>226</v>
      </c>
      <c r="AA1192" s="80"/>
    </row>
    <row r="1193" spans="1:27" ht="63.75" x14ac:dyDescent="0.25">
      <c r="A1193" s="5">
        <v>1185</v>
      </c>
      <c r="B1193" s="6" t="s">
        <v>136</v>
      </c>
      <c r="C1193" s="6" t="s">
        <v>2881</v>
      </c>
      <c r="D1193" s="6" t="s">
        <v>716</v>
      </c>
      <c r="E1193" s="6" t="s">
        <v>2882</v>
      </c>
      <c r="F1193" s="6" t="s">
        <v>2885</v>
      </c>
      <c r="G1193" s="8">
        <v>37783</v>
      </c>
      <c r="H1193" s="8">
        <v>37622</v>
      </c>
      <c r="I1193" s="102" t="s">
        <v>1346</v>
      </c>
      <c r="J1193" s="8" t="s">
        <v>176</v>
      </c>
      <c r="K1193" s="6" t="s">
        <v>2886</v>
      </c>
      <c r="L1193" s="6" t="s">
        <v>87</v>
      </c>
      <c r="M1193" s="6" t="s">
        <v>14946</v>
      </c>
      <c r="N1193" s="69" t="s">
        <v>94</v>
      </c>
      <c r="O1193" s="6" t="s">
        <v>411</v>
      </c>
      <c r="P1193" s="145" t="s">
        <v>600</v>
      </c>
      <c r="Q1193" s="38"/>
      <c r="R1193" s="38" t="s">
        <v>45</v>
      </c>
      <c r="S1193" s="44" t="s">
        <v>530</v>
      </c>
      <c r="T1193" s="186">
        <v>79189</v>
      </c>
      <c r="U1193" s="186">
        <v>88838</v>
      </c>
      <c r="V1193" s="186">
        <v>89000</v>
      </c>
      <c r="W1193" s="186">
        <v>89100</v>
      </c>
      <c r="X1193" s="186">
        <v>89200</v>
      </c>
      <c r="Y1193" s="186">
        <v>89200</v>
      </c>
      <c r="Z1193" s="152" t="s">
        <v>226</v>
      </c>
      <c r="AA1193" s="80"/>
    </row>
    <row r="1194" spans="1:27" ht="63.75" x14ac:dyDescent="0.25">
      <c r="A1194" s="5">
        <v>1186</v>
      </c>
      <c r="B1194" s="6" t="s">
        <v>136</v>
      </c>
      <c r="C1194" s="6" t="s">
        <v>2881</v>
      </c>
      <c r="D1194" s="6" t="s">
        <v>2887</v>
      </c>
      <c r="E1194" s="6" t="s">
        <v>2882</v>
      </c>
      <c r="F1194" s="6" t="s">
        <v>2888</v>
      </c>
      <c r="G1194" s="98">
        <v>37783</v>
      </c>
      <c r="H1194" s="8">
        <v>37622</v>
      </c>
      <c r="I1194" s="102" t="s">
        <v>1346</v>
      </c>
      <c r="J1194" s="8" t="s">
        <v>176</v>
      </c>
      <c r="K1194" s="6" t="s">
        <v>9134</v>
      </c>
      <c r="L1194" s="6" t="s">
        <v>87</v>
      </c>
      <c r="M1194" s="6" t="s">
        <v>14946</v>
      </c>
      <c r="N1194" s="69" t="s">
        <v>94</v>
      </c>
      <c r="O1194" s="6" t="s">
        <v>411</v>
      </c>
      <c r="P1194" s="145" t="s">
        <v>600</v>
      </c>
      <c r="Q1194" s="38"/>
      <c r="R1194" s="38" t="s">
        <v>45</v>
      </c>
      <c r="S1194" s="44" t="s">
        <v>530</v>
      </c>
      <c r="T1194" s="186">
        <v>15102</v>
      </c>
      <c r="U1194" s="186">
        <v>14548</v>
      </c>
      <c r="V1194" s="186">
        <v>14300</v>
      </c>
      <c r="W1194" s="186">
        <v>14000</v>
      </c>
      <c r="X1194" s="186">
        <v>13800</v>
      </c>
      <c r="Y1194" s="186">
        <v>13600</v>
      </c>
      <c r="Z1194" s="152" t="s">
        <v>226</v>
      </c>
      <c r="AA1194" s="80"/>
    </row>
    <row r="1195" spans="1:27" ht="76.5" x14ac:dyDescent="0.25">
      <c r="A1195" s="5">
        <v>1187</v>
      </c>
      <c r="B1195" s="6" t="s">
        <v>136</v>
      </c>
      <c r="C1195" s="6" t="s">
        <v>2889</v>
      </c>
      <c r="D1195" s="6" t="s">
        <v>2890</v>
      </c>
      <c r="E1195" s="6" t="s">
        <v>2891</v>
      </c>
      <c r="F1195" s="6" t="s">
        <v>2892</v>
      </c>
      <c r="G1195" s="8">
        <v>38323</v>
      </c>
      <c r="H1195" s="8">
        <v>37987</v>
      </c>
      <c r="I1195" s="102" t="s">
        <v>1346</v>
      </c>
      <c r="J1195" s="8" t="s">
        <v>176</v>
      </c>
      <c r="K1195" s="6" t="s">
        <v>2893</v>
      </c>
      <c r="L1195" s="6" t="s">
        <v>87</v>
      </c>
      <c r="M1195" s="6" t="s">
        <v>14946</v>
      </c>
      <c r="N1195" s="69" t="s">
        <v>94</v>
      </c>
      <c r="O1195" s="6" t="s">
        <v>411</v>
      </c>
      <c r="P1195" s="145" t="s">
        <v>600</v>
      </c>
      <c r="Q1195" s="38"/>
      <c r="R1195" s="38">
        <v>10</v>
      </c>
      <c r="S1195" s="6" t="s">
        <v>219</v>
      </c>
      <c r="T1195" s="186">
        <v>135526</v>
      </c>
      <c r="U1195" s="186">
        <v>139910</v>
      </c>
      <c r="V1195" s="186">
        <v>140000</v>
      </c>
      <c r="W1195" s="186">
        <v>145000</v>
      </c>
      <c r="X1195" s="186">
        <v>149000</v>
      </c>
      <c r="Y1195" s="1">
        <v>150000</v>
      </c>
      <c r="Z1195" s="152" t="s">
        <v>226</v>
      </c>
      <c r="AA1195" s="80"/>
    </row>
    <row r="1196" spans="1:27" ht="76.5" x14ac:dyDescent="0.25">
      <c r="A1196" s="5">
        <v>1188</v>
      </c>
      <c r="B1196" s="6" t="s">
        <v>136</v>
      </c>
      <c r="C1196" s="6" t="s">
        <v>2889</v>
      </c>
      <c r="D1196" s="6" t="s">
        <v>2894</v>
      </c>
      <c r="E1196" s="6" t="s">
        <v>2895</v>
      </c>
      <c r="F1196" s="6" t="s">
        <v>2896</v>
      </c>
      <c r="G1196" s="8">
        <v>38323</v>
      </c>
      <c r="H1196" s="8">
        <v>37987</v>
      </c>
      <c r="I1196" s="102" t="s">
        <v>1346</v>
      </c>
      <c r="J1196" s="8" t="s">
        <v>176</v>
      </c>
      <c r="K1196" s="6" t="s">
        <v>2897</v>
      </c>
      <c r="L1196" s="6" t="s">
        <v>87</v>
      </c>
      <c r="M1196" s="6" t="s">
        <v>14946</v>
      </c>
      <c r="N1196" s="69" t="s">
        <v>94</v>
      </c>
      <c r="O1196" s="6" t="s">
        <v>411</v>
      </c>
      <c r="P1196" s="145" t="s">
        <v>600</v>
      </c>
      <c r="Q1196" s="38"/>
      <c r="R1196" s="38">
        <v>10</v>
      </c>
      <c r="S1196" s="6" t="s">
        <v>219</v>
      </c>
      <c r="T1196" s="186">
        <v>3618</v>
      </c>
      <c r="U1196" s="1">
        <v>3777</v>
      </c>
      <c r="V1196" s="1">
        <v>3700</v>
      </c>
      <c r="W1196" s="1">
        <v>3650</v>
      </c>
      <c r="X1196" s="1">
        <v>3600</v>
      </c>
      <c r="Y1196" s="1">
        <v>3550</v>
      </c>
      <c r="Z1196" s="152" t="s">
        <v>226</v>
      </c>
      <c r="AA1196" s="80"/>
    </row>
    <row r="1197" spans="1:27" ht="76.5" x14ac:dyDescent="0.25">
      <c r="A1197" s="5">
        <v>1189</v>
      </c>
      <c r="B1197" s="6" t="s">
        <v>136</v>
      </c>
      <c r="C1197" s="6" t="s">
        <v>2898</v>
      </c>
      <c r="D1197" s="6" t="s">
        <v>2899</v>
      </c>
      <c r="E1197" s="6" t="s">
        <v>2900</v>
      </c>
      <c r="F1197" s="6" t="s">
        <v>2901</v>
      </c>
      <c r="G1197" s="8">
        <v>39153</v>
      </c>
      <c r="H1197" s="8">
        <v>39083</v>
      </c>
      <c r="I1197" s="102" t="s">
        <v>1346</v>
      </c>
      <c r="J1197" s="8" t="s">
        <v>176</v>
      </c>
      <c r="K1197" s="6" t="s">
        <v>2884</v>
      </c>
      <c r="L1197" s="6" t="s">
        <v>87</v>
      </c>
      <c r="M1197" s="6" t="s">
        <v>14946</v>
      </c>
      <c r="N1197" s="69" t="s">
        <v>94</v>
      </c>
      <c r="O1197" s="6" t="s">
        <v>411</v>
      </c>
      <c r="P1197" s="145" t="s">
        <v>600</v>
      </c>
      <c r="Q1197" s="38"/>
      <c r="R1197" s="38" t="s">
        <v>45</v>
      </c>
      <c r="S1197" s="44" t="s">
        <v>530</v>
      </c>
      <c r="T1197" s="186">
        <v>789.6</v>
      </c>
      <c r="U1197" s="186">
        <v>241</v>
      </c>
      <c r="V1197" s="186">
        <v>240</v>
      </c>
      <c r="W1197" s="186">
        <v>238</v>
      </c>
      <c r="X1197" s="186">
        <v>235</v>
      </c>
      <c r="Y1197" s="186">
        <v>230</v>
      </c>
      <c r="Z1197" s="152" t="s">
        <v>226</v>
      </c>
      <c r="AA1197" s="80"/>
    </row>
    <row r="1198" spans="1:27" ht="76.5" x14ac:dyDescent="0.25">
      <c r="A1198" s="5">
        <v>1190</v>
      </c>
      <c r="B1198" s="6" t="s">
        <v>136</v>
      </c>
      <c r="C1198" s="6" t="s">
        <v>2902</v>
      </c>
      <c r="D1198" s="6" t="s">
        <v>2903</v>
      </c>
      <c r="E1198" s="6" t="s">
        <v>2904</v>
      </c>
      <c r="F1198" s="6" t="s">
        <v>2905</v>
      </c>
      <c r="G1198" s="8">
        <v>40105</v>
      </c>
      <c r="H1198" s="8">
        <v>39083</v>
      </c>
      <c r="I1198" s="102" t="s">
        <v>1346</v>
      </c>
      <c r="J1198" s="8" t="s">
        <v>176</v>
      </c>
      <c r="K1198" s="6" t="s">
        <v>2906</v>
      </c>
      <c r="L1198" s="6" t="s">
        <v>87</v>
      </c>
      <c r="M1198" s="6" t="s">
        <v>14946</v>
      </c>
      <c r="N1198" s="69" t="s">
        <v>94</v>
      </c>
      <c r="O1198" s="6" t="s">
        <v>411</v>
      </c>
      <c r="P1198" s="145" t="s">
        <v>600</v>
      </c>
      <c r="Q1198" s="38"/>
      <c r="R1198" s="38" t="s">
        <v>45</v>
      </c>
      <c r="S1198" s="44" t="s">
        <v>530</v>
      </c>
      <c r="T1198" s="186">
        <v>315.3</v>
      </c>
      <c r="U1198" s="186">
        <v>370</v>
      </c>
      <c r="V1198" s="186">
        <v>375</v>
      </c>
      <c r="W1198" s="186">
        <v>380</v>
      </c>
      <c r="X1198" s="186">
        <v>385</v>
      </c>
      <c r="Y1198" s="1">
        <v>390</v>
      </c>
      <c r="Z1198" s="152" t="s">
        <v>226</v>
      </c>
      <c r="AA1198" s="80"/>
    </row>
    <row r="1199" spans="1:27" ht="89.25" x14ac:dyDescent="0.25">
      <c r="A1199" s="5">
        <v>1191</v>
      </c>
      <c r="B1199" s="6" t="s">
        <v>136</v>
      </c>
      <c r="C1199" s="6" t="s">
        <v>2907</v>
      </c>
      <c r="D1199" s="6" t="s">
        <v>2908</v>
      </c>
      <c r="E1199" s="6" t="s">
        <v>2909</v>
      </c>
      <c r="F1199" s="6" t="s">
        <v>2910</v>
      </c>
      <c r="G1199" s="8">
        <v>41001</v>
      </c>
      <c r="H1199" s="8">
        <v>41001</v>
      </c>
      <c r="I1199" s="102" t="s">
        <v>1346</v>
      </c>
      <c r="J1199" s="8" t="s">
        <v>176</v>
      </c>
      <c r="K1199" s="6" t="s">
        <v>2911</v>
      </c>
      <c r="L1199" s="6" t="s">
        <v>87</v>
      </c>
      <c r="M1199" s="6" t="s">
        <v>14947</v>
      </c>
      <c r="N1199" s="69" t="s">
        <v>94</v>
      </c>
      <c r="O1199" s="6" t="s">
        <v>411</v>
      </c>
      <c r="P1199" s="145" t="s">
        <v>600</v>
      </c>
      <c r="Q1199" s="38"/>
      <c r="R1199" s="38" t="s">
        <v>53</v>
      </c>
      <c r="S1199" s="6" t="s">
        <v>2827</v>
      </c>
      <c r="T1199" s="186">
        <v>302</v>
      </c>
      <c r="U1199" s="1">
        <v>479</v>
      </c>
      <c r="V1199" s="1">
        <v>490</v>
      </c>
      <c r="W1199" s="1">
        <v>500</v>
      </c>
      <c r="X1199" s="1">
        <v>520</v>
      </c>
      <c r="Y1199" s="1">
        <v>530</v>
      </c>
      <c r="Z1199" s="152" t="s">
        <v>226</v>
      </c>
      <c r="AA1199" s="80"/>
    </row>
    <row r="1200" spans="1:27" ht="76.5" x14ac:dyDescent="0.25">
      <c r="A1200" s="5">
        <v>1192</v>
      </c>
      <c r="B1200" s="6" t="s">
        <v>136</v>
      </c>
      <c r="C1200" s="6" t="s">
        <v>2912</v>
      </c>
      <c r="D1200" s="6" t="s">
        <v>2913</v>
      </c>
      <c r="E1200" s="6" t="s">
        <v>2914</v>
      </c>
      <c r="F1200" s="6" t="s">
        <v>2915</v>
      </c>
      <c r="G1200" s="8">
        <v>41584</v>
      </c>
      <c r="H1200" s="8">
        <v>41275</v>
      </c>
      <c r="I1200" s="102" t="s">
        <v>1346</v>
      </c>
      <c r="J1200" s="8" t="s">
        <v>176</v>
      </c>
      <c r="K1200" s="6" t="s">
        <v>2916</v>
      </c>
      <c r="L1200" s="6" t="s">
        <v>87</v>
      </c>
      <c r="M1200" s="6" t="s">
        <v>14946</v>
      </c>
      <c r="N1200" s="69" t="s">
        <v>94</v>
      </c>
      <c r="O1200" s="6" t="s">
        <v>411</v>
      </c>
      <c r="P1200" s="145" t="s">
        <v>600</v>
      </c>
      <c r="Q1200" s="38"/>
      <c r="R1200" s="38" t="s">
        <v>45</v>
      </c>
      <c r="S1200" s="44" t="s">
        <v>530</v>
      </c>
      <c r="T1200" s="186">
        <v>465.4</v>
      </c>
      <c r="U1200" s="186">
        <v>226</v>
      </c>
      <c r="V1200" s="186">
        <v>230</v>
      </c>
      <c r="W1200" s="186">
        <v>260</v>
      </c>
      <c r="X1200" s="186">
        <v>300</v>
      </c>
      <c r="Y1200" s="186">
        <v>330</v>
      </c>
      <c r="Z1200" s="152" t="s">
        <v>226</v>
      </c>
      <c r="AA1200" s="80"/>
    </row>
    <row r="1201" spans="1:27" ht="89.25" x14ac:dyDescent="0.25">
      <c r="A1201" s="5">
        <v>1193</v>
      </c>
      <c r="B1201" s="6" t="s">
        <v>136</v>
      </c>
      <c r="C1201" s="6" t="s">
        <v>2881</v>
      </c>
      <c r="D1201" s="6" t="s">
        <v>2917</v>
      </c>
      <c r="E1201" s="6" t="s">
        <v>9242</v>
      </c>
      <c r="F1201" s="6" t="s">
        <v>2918</v>
      </c>
      <c r="G1201" s="8">
        <v>37783</v>
      </c>
      <c r="H1201" s="8">
        <v>37622</v>
      </c>
      <c r="I1201" s="102" t="s">
        <v>1346</v>
      </c>
      <c r="J1201" s="8" t="s">
        <v>176</v>
      </c>
      <c r="K1201" s="6" t="s">
        <v>2919</v>
      </c>
      <c r="L1201" s="6" t="s">
        <v>62</v>
      </c>
      <c r="M1201" s="6" t="s">
        <v>14948</v>
      </c>
      <c r="N1201" s="69" t="s">
        <v>94</v>
      </c>
      <c r="O1201" s="6" t="s">
        <v>411</v>
      </c>
      <c r="P1201" s="145" t="s">
        <v>600</v>
      </c>
      <c r="Q1201" s="38" t="s">
        <v>2920</v>
      </c>
      <c r="R1201" s="90" t="s">
        <v>21</v>
      </c>
      <c r="S1201" s="6" t="s">
        <v>224</v>
      </c>
      <c r="T1201" s="186">
        <v>41975</v>
      </c>
      <c r="U1201" s="187">
        <v>72715</v>
      </c>
      <c r="V1201" s="187">
        <v>72700</v>
      </c>
      <c r="W1201" s="187">
        <v>73000</v>
      </c>
      <c r="X1201" s="187">
        <v>73100</v>
      </c>
      <c r="Y1201" s="187">
        <v>73200</v>
      </c>
      <c r="Z1201" s="87" t="s">
        <v>1222</v>
      </c>
      <c r="AA1201" s="80"/>
    </row>
    <row r="1202" spans="1:27" ht="102" x14ac:dyDescent="0.25">
      <c r="A1202" s="5">
        <v>1194</v>
      </c>
      <c r="B1202" s="6" t="s">
        <v>136</v>
      </c>
      <c r="C1202" s="6" t="s">
        <v>2881</v>
      </c>
      <c r="D1202" s="6" t="s">
        <v>2921</v>
      </c>
      <c r="E1202" s="6" t="s">
        <v>2922</v>
      </c>
      <c r="F1202" s="6" t="s">
        <v>2923</v>
      </c>
      <c r="G1202" s="8">
        <v>37783</v>
      </c>
      <c r="H1202" s="8">
        <v>37622</v>
      </c>
      <c r="I1202" s="102" t="s">
        <v>1346</v>
      </c>
      <c r="J1202" s="8" t="s">
        <v>176</v>
      </c>
      <c r="K1202" s="6" t="s">
        <v>2924</v>
      </c>
      <c r="L1202" s="6" t="s">
        <v>63</v>
      </c>
      <c r="M1202" s="6" t="s">
        <v>14945</v>
      </c>
      <c r="N1202" s="69" t="s">
        <v>94</v>
      </c>
      <c r="O1202" s="6" t="s">
        <v>411</v>
      </c>
      <c r="P1202" s="145" t="s">
        <v>600</v>
      </c>
      <c r="Q1202" s="38" t="s">
        <v>1937</v>
      </c>
      <c r="R1202" s="38" t="s">
        <v>32</v>
      </c>
      <c r="S1202" s="6" t="s">
        <v>842</v>
      </c>
      <c r="T1202" s="186">
        <v>8159</v>
      </c>
      <c r="U1202" s="1">
        <v>7729</v>
      </c>
      <c r="V1202" s="1">
        <v>7450</v>
      </c>
      <c r="W1202" s="1">
        <v>7200</v>
      </c>
      <c r="X1202" s="1">
        <v>7100</v>
      </c>
      <c r="Y1202" s="1">
        <v>7000</v>
      </c>
      <c r="Z1202" s="87" t="s">
        <v>1222</v>
      </c>
      <c r="AA1202" s="80"/>
    </row>
    <row r="1203" spans="1:27" ht="76.5" x14ac:dyDescent="0.25">
      <c r="A1203" s="5">
        <v>1195</v>
      </c>
      <c r="B1203" s="6" t="s">
        <v>136</v>
      </c>
      <c r="C1203" s="6" t="s">
        <v>2881</v>
      </c>
      <c r="D1203" s="6" t="s">
        <v>2925</v>
      </c>
      <c r="E1203" s="6" t="s">
        <v>9243</v>
      </c>
      <c r="F1203" s="6" t="s">
        <v>2926</v>
      </c>
      <c r="G1203" s="8">
        <v>37783</v>
      </c>
      <c r="H1203" s="8">
        <v>37622</v>
      </c>
      <c r="I1203" s="102" t="s">
        <v>1346</v>
      </c>
      <c r="J1203" s="8" t="s">
        <v>176</v>
      </c>
      <c r="K1203" s="6" t="s">
        <v>2927</v>
      </c>
      <c r="L1203" s="6" t="s">
        <v>63</v>
      </c>
      <c r="M1203" s="6" t="s">
        <v>14945</v>
      </c>
      <c r="N1203" s="69" t="s">
        <v>94</v>
      </c>
      <c r="O1203" s="6" t="s">
        <v>411</v>
      </c>
      <c r="P1203" s="145" t="s">
        <v>600</v>
      </c>
      <c r="Q1203" s="38"/>
      <c r="R1203" s="38">
        <v>1</v>
      </c>
      <c r="S1203" s="6" t="s">
        <v>1027</v>
      </c>
      <c r="T1203" s="186">
        <v>26356</v>
      </c>
      <c r="U1203" s="1">
        <v>26195</v>
      </c>
      <c r="V1203" s="1">
        <v>26100</v>
      </c>
      <c r="W1203" s="1">
        <v>26200</v>
      </c>
      <c r="X1203" s="1">
        <v>26100</v>
      </c>
      <c r="Y1203" s="1">
        <v>26000</v>
      </c>
      <c r="Z1203" s="87" t="s">
        <v>1199</v>
      </c>
      <c r="AA1203" s="80"/>
    </row>
    <row r="1204" spans="1:27" ht="63.75" x14ac:dyDescent="0.25">
      <c r="A1204" s="5">
        <v>1196</v>
      </c>
      <c r="B1204" s="6" t="s">
        <v>136</v>
      </c>
      <c r="C1204" s="6" t="s">
        <v>2881</v>
      </c>
      <c r="D1204" s="6" t="s">
        <v>2928</v>
      </c>
      <c r="E1204" s="6" t="s">
        <v>2929</v>
      </c>
      <c r="F1204" s="6" t="s">
        <v>2930</v>
      </c>
      <c r="G1204" s="8">
        <v>37783</v>
      </c>
      <c r="H1204" s="8">
        <v>37622</v>
      </c>
      <c r="I1204" s="102" t="s">
        <v>1346</v>
      </c>
      <c r="J1204" s="8" t="s">
        <v>176</v>
      </c>
      <c r="K1204" s="6" t="s">
        <v>2931</v>
      </c>
      <c r="L1204" s="6" t="s">
        <v>63</v>
      </c>
      <c r="M1204" s="6" t="s">
        <v>14945</v>
      </c>
      <c r="N1204" s="69" t="s">
        <v>94</v>
      </c>
      <c r="O1204" s="6" t="s">
        <v>411</v>
      </c>
      <c r="P1204" s="145" t="s">
        <v>600</v>
      </c>
      <c r="Q1204" s="38"/>
      <c r="R1204" s="38">
        <v>21</v>
      </c>
      <c r="S1204" s="6" t="s">
        <v>2932</v>
      </c>
      <c r="T1204" s="186">
        <v>1966</v>
      </c>
      <c r="U1204" s="78">
        <v>2533</v>
      </c>
      <c r="V1204" s="78">
        <v>2590</v>
      </c>
      <c r="W1204" s="78">
        <v>2630</v>
      </c>
      <c r="X1204" s="78">
        <v>2650</v>
      </c>
      <c r="Y1204" s="78">
        <v>2680</v>
      </c>
      <c r="Z1204" s="87" t="s">
        <v>1199</v>
      </c>
      <c r="AA1204" s="80"/>
    </row>
    <row r="1205" spans="1:27" ht="63.75" x14ac:dyDescent="0.25">
      <c r="A1205" s="5">
        <v>1197</v>
      </c>
      <c r="B1205" s="6" t="s">
        <v>136</v>
      </c>
      <c r="C1205" s="6" t="s">
        <v>2881</v>
      </c>
      <c r="D1205" s="6" t="s">
        <v>2933</v>
      </c>
      <c r="E1205" s="6" t="s">
        <v>2929</v>
      </c>
      <c r="F1205" s="6" t="s">
        <v>2934</v>
      </c>
      <c r="G1205" s="8">
        <v>37783</v>
      </c>
      <c r="H1205" s="8">
        <v>37622</v>
      </c>
      <c r="I1205" s="102" t="s">
        <v>1346</v>
      </c>
      <c r="J1205" s="8" t="s">
        <v>176</v>
      </c>
      <c r="K1205" s="6" t="s">
        <v>2935</v>
      </c>
      <c r="L1205" s="6" t="s">
        <v>87</v>
      </c>
      <c r="M1205" s="6" t="s">
        <v>1783</v>
      </c>
      <c r="N1205" s="69" t="s">
        <v>94</v>
      </c>
      <c r="O1205" s="6" t="s">
        <v>411</v>
      </c>
      <c r="P1205" s="145" t="s">
        <v>600</v>
      </c>
      <c r="Q1205" s="38">
        <v>94</v>
      </c>
      <c r="R1205" s="38">
        <v>10</v>
      </c>
      <c r="S1205" s="6" t="s">
        <v>219</v>
      </c>
      <c r="T1205" s="186">
        <v>9</v>
      </c>
      <c r="U1205" s="1">
        <v>10</v>
      </c>
      <c r="V1205" s="1">
        <v>10</v>
      </c>
      <c r="W1205" s="1">
        <v>10</v>
      </c>
      <c r="X1205" s="1">
        <v>10</v>
      </c>
      <c r="Y1205" s="1">
        <v>10</v>
      </c>
      <c r="Z1205" s="87" t="s">
        <v>1199</v>
      </c>
      <c r="AA1205" s="80"/>
    </row>
    <row r="1206" spans="1:27" ht="89.25" x14ac:dyDescent="0.25">
      <c r="A1206" s="5">
        <v>1198</v>
      </c>
      <c r="B1206" s="6" t="s">
        <v>136</v>
      </c>
      <c r="C1206" s="6" t="s">
        <v>2936</v>
      </c>
      <c r="D1206" s="6" t="s">
        <v>2937</v>
      </c>
      <c r="E1206" s="6" t="s">
        <v>2938</v>
      </c>
      <c r="F1206" s="6" t="s">
        <v>2939</v>
      </c>
      <c r="G1206" s="8">
        <v>40234</v>
      </c>
      <c r="H1206" s="8">
        <v>40179</v>
      </c>
      <c r="I1206" s="102" t="s">
        <v>1346</v>
      </c>
      <c r="J1206" s="8" t="s">
        <v>176</v>
      </c>
      <c r="K1206" s="6" t="s">
        <v>2940</v>
      </c>
      <c r="L1206" s="6" t="s">
        <v>62</v>
      </c>
      <c r="M1206" s="6" t="s">
        <v>9206</v>
      </c>
      <c r="N1206" s="69" t="s">
        <v>94</v>
      </c>
      <c r="O1206" s="6" t="s">
        <v>411</v>
      </c>
      <c r="P1206" s="145" t="s">
        <v>600</v>
      </c>
      <c r="Q1206" s="38" t="s">
        <v>2806</v>
      </c>
      <c r="R1206" s="38">
        <v>16</v>
      </c>
      <c r="S1206" s="6" t="s">
        <v>2265</v>
      </c>
      <c r="T1206" s="186">
        <v>22743</v>
      </c>
      <c r="U1206" s="1">
        <v>17065</v>
      </c>
      <c r="V1206" s="1">
        <v>17000</v>
      </c>
      <c r="W1206" s="1">
        <v>16800</v>
      </c>
      <c r="X1206" s="1">
        <v>16600</v>
      </c>
      <c r="Y1206" s="1">
        <v>16500</v>
      </c>
      <c r="Z1206" s="87" t="s">
        <v>1199</v>
      </c>
      <c r="AA1206" s="80"/>
    </row>
    <row r="1207" spans="1:27" ht="89.25" x14ac:dyDescent="0.25">
      <c r="A1207" s="5">
        <v>1199</v>
      </c>
      <c r="B1207" s="6" t="s">
        <v>136</v>
      </c>
      <c r="C1207" s="6" t="s">
        <v>2941</v>
      </c>
      <c r="D1207" s="6" t="s">
        <v>2942</v>
      </c>
      <c r="E1207" s="6" t="s">
        <v>2943</v>
      </c>
      <c r="F1207" s="6" t="s">
        <v>2944</v>
      </c>
      <c r="G1207" s="8">
        <v>42831</v>
      </c>
      <c r="H1207" s="8">
        <v>42370</v>
      </c>
      <c r="I1207" s="102" t="s">
        <v>1346</v>
      </c>
      <c r="J1207" s="8" t="s">
        <v>176</v>
      </c>
      <c r="K1207" s="6" t="s">
        <v>2945</v>
      </c>
      <c r="L1207" s="6" t="s">
        <v>62</v>
      </c>
      <c r="M1207" s="6" t="s">
        <v>9206</v>
      </c>
      <c r="N1207" s="69" t="s">
        <v>94</v>
      </c>
      <c r="O1207" s="6" t="s">
        <v>411</v>
      </c>
      <c r="P1207" s="145" t="s">
        <v>600</v>
      </c>
      <c r="Q1207" s="38" t="s">
        <v>2806</v>
      </c>
      <c r="R1207" s="38">
        <v>16</v>
      </c>
      <c r="S1207" s="6" t="s">
        <v>2265</v>
      </c>
      <c r="T1207" s="186">
        <v>19333</v>
      </c>
      <c r="U1207" s="1">
        <v>25886</v>
      </c>
      <c r="V1207" s="1">
        <v>20578</v>
      </c>
      <c r="W1207" s="1">
        <v>11791</v>
      </c>
      <c r="X1207" s="1">
        <v>8960</v>
      </c>
      <c r="Y1207" s="1">
        <v>8000</v>
      </c>
      <c r="Z1207" s="87" t="s">
        <v>1199</v>
      </c>
      <c r="AA1207" s="80"/>
    </row>
    <row r="1208" spans="1:27" ht="76.5" x14ac:dyDescent="0.25">
      <c r="A1208" s="5">
        <v>1200</v>
      </c>
      <c r="B1208" s="6" t="s">
        <v>136</v>
      </c>
      <c r="C1208" s="6" t="s">
        <v>2946</v>
      </c>
      <c r="D1208" s="6" t="s">
        <v>2947</v>
      </c>
      <c r="E1208" s="6" t="s">
        <v>9244</v>
      </c>
      <c r="F1208" s="6" t="s">
        <v>2948</v>
      </c>
      <c r="G1208" s="8">
        <v>41001</v>
      </c>
      <c r="H1208" s="8">
        <v>40909</v>
      </c>
      <c r="I1208" s="102" t="s">
        <v>1346</v>
      </c>
      <c r="J1208" s="8" t="s">
        <v>176</v>
      </c>
      <c r="K1208" s="6" t="s">
        <v>2949</v>
      </c>
      <c r="L1208" s="6" t="s">
        <v>87</v>
      </c>
      <c r="M1208" s="6" t="s">
        <v>2826</v>
      </c>
      <c r="N1208" s="69" t="s">
        <v>94</v>
      </c>
      <c r="O1208" s="6" t="s">
        <v>411</v>
      </c>
      <c r="P1208" s="145" t="s">
        <v>600</v>
      </c>
      <c r="Q1208" s="38"/>
      <c r="R1208" s="38" t="s">
        <v>53</v>
      </c>
      <c r="S1208" s="6" t="s">
        <v>2827</v>
      </c>
      <c r="T1208" s="186">
        <v>162</v>
      </c>
      <c r="U1208" s="1">
        <v>62</v>
      </c>
      <c r="V1208" s="1">
        <v>65</v>
      </c>
      <c r="W1208" s="1">
        <v>69</v>
      </c>
      <c r="X1208" s="1">
        <v>70</v>
      </c>
      <c r="Y1208" s="1">
        <v>75</v>
      </c>
      <c r="Z1208" s="87" t="s">
        <v>1199</v>
      </c>
      <c r="AA1208" s="80"/>
    </row>
    <row r="1209" spans="1:27" ht="102" x14ac:dyDescent="0.25">
      <c r="A1209" s="5">
        <v>1201</v>
      </c>
      <c r="B1209" s="6" t="s">
        <v>136</v>
      </c>
      <c r="C1209" s="6" t="s">
        <v>2946</v>
      </c>
      <c r="D1209" s="6" t="s">
        <v>2950</v>
      </c>
      <c r="E1209" s="6" t="s">
        <v>9245</v>
      </c>
      <c r="F1209" s="6" t="s">
        <v>482</v>
      </c>
      <c r="G1209" s="101">
        <v>41001</v>
      </c>
      <c r="H1209" s="101">
        <v>40909</v>
      </c>
      <c r="I1209" s="102" t="s">
        <v>1346</v>
      </c>
      <c r="J1209" s="8" t="s">
        <v>176</v>
      </c>
      <c r="K1209" s="6" t="s">
        <v>2951</v>
      </c>
      <c r="L1209" s="6" t="s">
        <v>62</v>
      </c>
      <c r="M1209" s="6" t="s">
        <v>2750</v>
      </c>
      <c r="N1209" s="69" t="s">
        <v>94</v>
      </c>
      <c r="O1209" s="6" t="s">
        <v>411</v>
      </c>
      <c r="P1209" s="145" t="s">
        <v>600</v>
      </c>
      <c r="Q1209" s="38"/>
      <c r="R1209" s="90" t="s">
        <v>21</v>
      </c>
      <c r="S1209" s="6" t="s">
        <v>224</v>
      </c>
      <c r="T1209" s="186">
        <v>0</v>
      </c>
      <c r="U1209" s="186">
        <v>0</v>
      </c>
      <c r="V1209" s="1">
        <v>0</v>
      </c>
      <c r="W1209" s="1">
        <v>0</v>
      </c>
      <c r="X1209" s="1">
        <v>0</v>
      </c>
      <c r="Y1209" s="1">
        <v>0</v>
      </c>
      <c r="Z1209" s="87" t="s">
        <v>1199</v>
      </c>
      <c r="AA1209" s="80"/>
    </row>
    <row r="1210" spans="1:27" ht="102" x14ac:dyDescent="0.25">
      <c r="A1210" s="5">
        <v>1202</v>
      </c>
      <c r="B1210" s="6" t="s">
        <v>136</v>
      </c>
      <c r="C1210" s="6" t="s">
        <v>2952</v>
      </c>
      <c r="D1210" s="6" t="s">
        <v>2953</v>
      </c>
      <c r="E1210" s="6" t="s">
        <v>2954</v>
      </c>
      <c r="F1210" s="6" t="s">
        <v>482</v>
      </c>
      <c r="G1210" s="101">
        <v>42160</v>
      </c>
      <c r="H1210" s="8">
        <v>42370</v>
      </c>
      <c r="I1210" s="6" t="s">
        <v>1643</v>
      </c>
      <c r="J1210" s="8">
        <v>43466</v>
      </c>
      <c r="K1210" s="6" t="s">
        <v>2955</v>
      </c>
      <c r="L1210" s="6" t="s">
        <v>62</v>
      </c>
      <c r="M1210" s="6" t="s">
        <v>2750</v>
      </c>
      <c r="N1210" s="69" t="s">
        <v>94</v>
      </c>
      <c r="O1210" s="6" t="s">
        <v>411</v>
      </c>
      <c r="P1210" s="145" t="s">
        <v>600</v>
      </c>
      <c r="Q1210" s="38"/>
      <c r="R1210" s="90" t="s">
        <v>21</v>
      </c>
      <c r="S1210" s="6" t="s">
        <v>224</v>
      </c>
      <c r="T1210" s="186">
        <v>0</v>
      </c>
      <c r="U1210" s="186" t="s">
        <v>232</v>
      </c>
      <c r="V1210" s="1" t="s">
        <v>232</v>
      </c>
      <c r="W1210" s="1" t="s">
        <v>232</v>
      </c>
      <c r="X1210" s="1" t="s">
        <v>232</v>
      </c>
      <c r="Y1210" s="1" t="s">
        <v>232</v>
      </c>
      <c r="Z1210" s="87" t="s">
        <v>1199</v>
      </c>
      <c r="AA1210" s="80"/>
    </row>
    <row r="1211" spans="1:27" ht="51" x14ac:dyDescent="0.25">
      <c r="A1211" s="5">
        <v>1203</v>
      </c>
      <c r="B1211" s="6" t="s">
        <v>2956</v>
      </c>
      <c r="C1211" s="6" t="s">
        <v>11267</v>
      </c>
      <c r="D1211" s="6" t="s">
        <v>2957</v>
      </c>
      <c r="E1211" s="6" t="s">
        <v>11268</v>
      </c>
      <c r="F1211" s="6" t="s">
        <v>2958</v>
      </c>
      <c r="G1211" s="8">
        <v>37922</v>
      </c>
      <c r="H1211" s="8">
        <v>37622</v>
      </c>
      <c r="I1211" s="102" t="s">
        <v>1346</v>
      </c>
      <c r="J1211" s="8" t="s">
        <v>176</v>
      </c>
      <c r="K1211" s="6" t="s">
        <v>11269</v>
      </c>
      <c r="L1211" s="6" t="s">
        <v>87</v>
      </c>
      <c r="M1211" s="6" t="s">
        <v>3501</v>
      </c>
      <c r="N1211" s="69" t="s">
        <v>94</v>
      </c>
      <c r="O1211" s="6" t="s">
        <v>411</v>
      </c>
      <c r="P1211" s="189" t="s">
        <v>600</v>
      </c>
      <c r="Q1211" s="38"/>
      <c r="R1211" s="38" t="s">
        <v>45</v>
      </c>
      <c r="S1211" s="6" t="s">
        <v>530</v>
      </c>
      <c r="T1211" s="186">
        <v>100</v>
      </c>
      <c r="U1211" s="186">
        <v>37</v>
      </c>
      <c r="V1211" s="186">
        <v>100</v>
      </c>
      <c r="W1211" s="186">
        <v>100</v>
      </c>
      <c r="X1211" s="186">
        <v>100</v>
      </c>
      <c r="Y1211" s="186">
        <v>100</v>
      </c>
      <c r="Z1211" s="152" t="s">
        <v>226</v>
      </c>
      <c r="AA1211" s="6"/>
    </row>
    <row r="1212" spans="1:27" ht="102" x14ac:dyDescent="0.25">
      <c r="A1212" s="5">
        <v>1204</v>
      </c>
      <c r="B1212" s="6" t="s">
        <v>2956</v>
      </c>
      <c r="C1212" s="6" t="s">
        <v>11267</v>
      </c>
      <c r="D1212" s="6" t="s">
        <v>2959</v>
      </c>
      <c r="E1212" s="6" t="s">
        <v>11270</v>
      </c>
      <c r="F1212" s="6" t="s">
        <v>11271</v>
      </c>
      <c r="G1212" s="8">
        <v>37922</v>
      </c>
      <c r="H1212" s="8">
        <v>37622</v>
      </c>
      <c r="I1212" s="102" t="s">
        <v>1346</v>
      </c>
      <c r="J1212" s="8" t="s">
        <v>176</v>
      </c>
      <c r="K1212" s="6" t="s">
        <v>11272</v>
      </c>
      <c r="L1212" s="6" t="s">
        <v>87</v>
      </c>
      <c r="M1212" s="6" t="s">
        <v>3501</v>
      </c>
      <c r="N1212" s="69" t="s">
        <v>94</v>
      </c>
      <c r="O1212" s="6" t="s">
        <v>416</v>
      </c>
      <c r="P1212" s="189" t="s">
        <v>1321</v>
      </c>
      <c r="Q1212" s="38"/>
      <c r="R1212" s="38" t="s">
        <v>45</v>
      </c>
      <c r="S1212" s="6" t="s">
        <v>530</v>
      </c>
      <c r="T1212" s="186">
        <v>1969</v>
      </c>
      <c r="U1212" s="186">
        <v>1770</v>
      </c>
      <c r="V1212" s="186">
        <v>1969</v>
      </c>
      <c r="W1212" s="186">
        <v>1969</v>
      </c>
      <c r="X1212" s="186">
        <v>1969</v>
      </c>
      <c r="Y1212" s="186">
        <v>1969</v>
      </c>
      <c r="Z1212" s="152" t="s">
        <v>226</v>
      </c>
      <c r="AA1212" s="6"/>
    </row>
    <row r="1213" spans="1:27" ht="38.25" x14ac:dyDescent="0.25">
      <c r="A1213" s="5">
        <v>1205</v>
      </c>
      <c r="B1213" s="6" t="s">
        <v>2956</v>
      </c>
      <c r="C1213" s="6" t="s">
        <v>11273</v>
      </c>
      <c r="D1213" s="6" t="s">
        <v>2960</v>
      </c>
      <c r="E1213" s="6" t="s">
        <v>11274</v>
      </c>
      <c r="F1213" s="6" t="s">
        <v>2636</v>
      </c>
      <c r="G1213" s="8">
        <v>41991</v>
      </c>
      <c r="H1213" s="8">
        <v>42005</v>
      </c>
      <c r="I1213" s="102" t="s">
        <v>1346</v>
      </c>
      <c r="J1213" s="8" t="s">
        <v>176</v>
      </c>
      <c r="K1213" s="6" t="s">
        <v>11275</v>
      </c>
      <c r="L1213" s="6" t="s">
        <v>87</v>
      </c>
      <c r="M1213" s="6" t="s">
        <v>3501</v>
      </c>
      <c r="N1213" s="69" t="s">
        <v>94</v>
      </c>
      <c r="O1213" s="6" t="s">
        <v>416</v>
      </c>
      <c r="P1213" s="189" t="s">
        <v>1321</v>
      </c>
      <c r="Q1213" s="38"/>
      <c r="R1213" s="38" t="s">
        <v>45</v>
      </c>
      <c r="S1213" s="6" t="s">
        <v>530</v>
      </c>
      <c r="T1213" s="186">
        <v>588</v>
      </c>
      <c r="U1213" s="186">
        <v>622</v>
      </c>
      <c r="V1213" s="186">
        <v>588</v>
      </c>
      <c r="W1213" s="186">
        <v>588</v>
      </c>
      <c r="X1213" s="186">
        <v>588</v>
      </c>
      <c r="Y1213" s="186">
        <v>588</v>
      </c>
      <c r="Z1213" s="152" t="s">
        <v>226</v>
      </c>
      <c r="AA1213" s="6"/>
    </row>
    <row r="1214" spans="1:27" ht="38.25" x14ac:dyDescent="0.25">
      <c r="A1214" s="5">
        <v>1206</v>
      </c>
      <c r="B1214" s="6" t="s">
        <v>2956</v>
      </c>
      <c r="C1214" s="6" t="s">
        <v>11276</v>
      </c>
      <c r="D1214" s="6" t="s">
        <v>2961</v>
      </c>
      <c r="E1214" s="6" t="s">
        <v>289</v>
      </c>
      <c r="F1214" s="6" t="s">
        <v>1394</v>
      </c>
      <c r="G1214" s="8">
        <v>38353</v>
      </c>
      <c r="H1214" s="8">
        <v>37987</v>
      </c>
      <c r="I1214" s="102" t="s">
        <v>1346</v>
      </c>
      <c r="J1214" s="8" t="s">
        <v>176</v>
      </c>
      <c r="K1214" s="6" t="s">
        <v>11277</v>
      </c>
      <c r="L1214" s="6" t="s">
        <v>87</v>
      </c>
      <c r="M1214" s="6" t="s">
        <v>11278</v>
      </c>
      <c r="N1214" s="69" t="s">
        <v>94</v>
      </c>
      <c r="O1214" s="6" t="s">
        <v>411</v>
      </c>
      <c r="P1214" s="189" t="s">
        <v>600</v>
      </c>
      <c r="Q1214" s="38"/>
      <c r="R1214" s="38" t="s">
        <v>38</v>
      </c>
      <c r="S1214" s="6" t="s">
        <v>673</v>
      </c>
      <c r="T1214" s="186">
        <v>2582</v>
      </c>
      <c r="U1214" s="186">
        <v>2840</v>
      </c>
      <c r="V1214" s="186">
        <v>2582</v>
      </c>
      <c r="W1214" s="186">
        <v>2582</v>
      </c>
      <c r="X1214" s="186">
        <v>2582</v>
      </c>
      <c r="Y1214" s="186">
        <v>2582</v>
      </c>
      <c r="Z1214" s="87" t="s">
        <v>1199</v>
      </c>
      <c r="AA1214" s="6"/>
    </row>
    <row r="1215" spans="1:27" ht="89.25" x14ac:dyDescent="0.25">
      <c r="A1215" s="5">
        <v>1207</v>
      </c>
      <c r="B1215" s="6" t="s">
        <v>2956</v>
      </c>
      <c r="C1215" s="6" t="s">
        <v>11279</v>
      </c>
      <c r="D1215" s="6" t="s">
        <v>923</v>
      </c>
      <c r="E1215" s="6" t="s">
        <v>11280</v>
      </c>
      <c r="F1215" s="63" t="s">
        <v>2983</v>
      </c>
      <c r="G1215" s="8">
        <v>39858</v>
      </c>
      <c r="H1215" s="8">
        <v>39814</v>
      </c>
      <c r="I1215" s="6" t="s">
        <v>604</v>
      </c>
      <c r="J1215" s="8" t="s">
        <v>176</v>
      </c>
      <c r="K1215" s="6" t="s">
        <v>11281</v>
      </c>
      <c r="L1215" s="6" t="s">
        <v>62</v>
      </c>
      <c r="M1215" s="6" t="s">
        <v>11282</v>
      </c>
      <c r="N1215" s="6" t="s">
        <v>66</v>
      </c>
      <c r="O1215" s="6" t="s">
        <v>416</v>
      </c>
      <c r="P1215" s="189" t="s">
        <v>1493</v>
      </c>
      <c r="Q1215" s="38"/>
      <c r="R1215" s="55" t="s">
        <v>2962</v>
      </c>
      <c r="S1215" s="6" t="s">
        <v>224</v>
      </c>
      <c r="T1215" s="186">
        <v>756</v>
      </c>
      <c r="U1215" s="186">
        <v>675</v>
      </c>
      <c r="V1215" s="186">
        <v>589</v>
      </c>
      <c r="W1215" s="186">
        <v>505</v>
      </c>
      <c r="X1215" s="186">
        <v>0</v>
      </c>
      <c r="Y1215" s="186">
        <v>0</v>
      </c>
      <c r="Z1215" s="87" t="s">
        <v>1199</v>
      </c>
      <c r="AA1215" s="6"/>
    </row>
    <row r="1216" spans="1:27" ht="89.25" x14ac:dyDescent="0.25">
      <c r="A1216" s="5">
        <v>1208</v>
      </c>
      <c r="B1216" s="6" t="s">
        <v>2956</v>
      </c>
      <c r="C1216" s="6" t="s">
        <v>11283</v>
      </c>
      <c r="D1216" s="6" t="s">
        <v>2963</v>
      </c>
      <c r="E1216" s="6" t="s">
        <v>11280</v>
      </c>
      <c r="F1216" s="6" t="s">
        <v>2964</v>
      </c>
      <c r="G1216" s="8">
        <v>39797</v>
      </c>
      <c r="H1216" s="8">
        <v>39448</v>
      </c>
      <c r="I1216" s="6" t="s">
        <v>11284</v>
      </c>
      <c r="J1216" s="8">
        <v>44197</v>
      </c>
      <c r="K1216" s="6" t="s">
        <v>11285</v>
      </c>
      <c r="L1216" s="6" t="s">
        <v>62</v>
      </c>
      <c r="M1216" s="6" t="s">
        <v>11282</v>
      </c>
      <c r="N1216" s="6" t="s">
        <v>66</v>
      </c>
      <c r="O1216" s="6" t="s">
        <v>416</v>
      </c>
      <c r="P1216" s="189" t="s">
        <v>1418</v>
      </c>
      <c r="Q1216" s="38" t="s">
        <v>7886</v>
      </c>
      <c r="R1216" s="38" t="s">
        <v>30</v>
      </c>
      <c r="S1216" s="6" t="s">
        <v>439</v>
      </c>
      <c r="T1216" s="186">
        <v>2274</v>
      </c>
      <c r="U1216" s="186">
        <v>2201</v>
      </c>
      <c r="V1216" s="186">
        <v>2200</v>
      </c>
      <c r="W1216" s="1" t="s">
        <v>232</v>
      </c>
      <c r="X1216" s="1" t="s">
        <v>232</v>
      </c>
      <c r="Y1216" s="1" t="s">
        <v>232</v>
      </c>
      <c r="Z1216" s="87" t="s">
        <v>1199</v>
      </c>
      <c r="AA1216" s="6"/>
    </row>
    <row r="1217" spans="1:27" ht="216.75" x14ac:dyDescent="0.25">
      <c r="A1217" s="5">
        <v>1209</v>
      </c>
      <c r="B1217" s="6" t="s">
        <v>2956</v>
      </c>
      <c r="C1217" s="7" t="s">
        <v>11286</v>
      </c>
      <c r="D1217" s="7" t="s">
        <v>2965</v>
      </c>
      <c r="E1217" s="6" t="s">
        <v>11287</v>
      </c>
      <c r="F1217" s="7" t="s">
        <v>11288</v>
      </c>
      <c r="G1217" s="8">
        <v>41992</v>
      </c>
      <c r="H1217" s="8">
        <v>42005</v>
      </c>
      <c r="I1217" s="6" t="s">
        <v>5400</v>
      </c>
      <c r="J1217" s="8">
        <v>43831</v>
      </c>
      <c r="K1217" s="7" t="s">
        <v>11289</v>
      </c>
      <c r="L1217" s="7" t="s">
        <v>62</v>
      </c>
      <c r="M1217" s="6" t="s">
        <v>2979</v>
      </c>
      <c r="N1217" s="7" t="s">
        <v>66</v>
      </c>
      <c r="O1217" s="6" t="s">
        <v>416</v>
      </c>
      <c r="P1217" s="7" t="s">
        <v>11290</v>
      </c>
      <c r="Q1217" s="38" t="s">
        <v>7974</v>
      </c>
      <c r="R1217" s="38" t="s">
        <v>25</v>
      </c>
      <c r="S1217" s="6" t="s">
        <v>260</v>
      </c>
      <c r="T1217" s="186">
        <v>49564</v>
      </c>
      <c r="U1217" s="186">
        <v>30364</v>
      </c>
      <c r="V1217" s="186" t="s">
        <v>232</v>
      </c>
      <c r="W1217" s="186" t="s">
        <v>232</v>
      </c>
      <c r="X1217" s="186" t="s">
        <v>232</v>
      </c>
      <c r="Y1217" s="187" t="s">
        <v>232</v>
      </c>
      <c r="Z1217" s="87" t="s">
        <v>1199</v>
      </c>
      <c r="AA1217" s="7"/>
    </row>
    <row r="1218" spans="1:27" ht="216.75" x14ac:dyDescent="0.25">
      <c r="A1218" s="5">
        <v>1210</v>
      </c>
      <c r="B1218" s="6" t="s">
        <v>2956</v>
      </c>
      <c r="C1218" s="7" t="s">
        <v>11291</v>
      </c>
      <c r="D1218" s="7" t="s">
        <v>2966</v>
      </c>
      <c r="E1218" s="6" t="s">
        <v>11287</v>
      </c>
      <c r="F1218" s="7" t="s">
        <v>11292</v>
      </c>
      <c r="G1218" s="8">
        <v>42721</v>
      </c>
      <c r="H1218" s="8">
        <v>42736</v>
      </c>
      <c r="I1218" s="6" t="s">
        <v>5400</v>
      </c>
      <c r="J1218" s="8">
        <v>43831</v>
      </c>
      <c r="K1218" s="7" t="s">
        <v>11293</v>
      </c>
      <c r="L1218" s="7" t="s">
        <v>62</v>
      </c>
      <c r="M1218" s="6" t="s">
        <v>2979</v>
      </c>
      <c r="N1218" s="7" t="s">
        <v>66</v>
      </c>
      <c r="O1218" s="6" t="s">
        <v>416</v>
      </c>
      <c r="P1218" s="7" t="s">
        <v>11294</v>
      </c>
      <c r="Q1218" s="38"/>
      <c r="R1218" s="38" t="s">
        <v>25</v>
      </c>
      <c r="S1218" s="6" t="s">
        <v>260</v>
      </c>
      <c r="T1218" s="186">
        <v>23279</v>
      </c>
      <c r="U1218" s="186">
        <v>2695</v>
      </c>
      <c r="V1218" s="186" t="s">
        <v>232</v>
      </c>
      <c r="W1218" s="186" t="s">
        <v>232</v>
      </c>
      <c r="X1218" s="186" t="s">
        <v>232</v>
      </c>
      <c r="Y1218" s="187" t="s">
        <v>232</v>
      </c>
      <c r="Z1218" s="87" t="s">
        <v>1199</v>
      </c>
      <c r="AA1218" s="7"/>
    </row>
    <row r="1219" spans="1:27" ht="89.25" x14ac:dyDescent="0.25">
      <c r="A1219" s="5">
        <v>1211</v>
      </c>
      <c r="B1219" s="6" t="s">
        <v>2956</v>
      </c>
      <c r="C1219" s="6" t="s">
        <v>11295</v>
      </c>
      <c r="D1219" s="6" t="s">
        <v>2967</v>
      </c>
      <c r="E1219" s="6" t="s">
        <v>11280</v>
      </c>
      <c r="F1219" s="6" t="s">
        <v>6766</v>
      </c>
      <c r="G1219" s="8">
        <v>42734</v>
      </c>
      <c r="H1219" s="8">
        <v>42736</v>
      </c>
      <c r="I1219" s="6" t="s">
        <v>8483</v>
      </c>
      <c r="J1219" s="8">
        <v>43466</v>
      </c>
      <c r="K1219" s="6" t="s">
        <v>11296</v>
      </c>
      <c r="L1219" s="6" t="s">
        <v>62</v>
      </c>
      <c r="M1219" s="6" t="s">
        <v>11297</v>
      </c>
      <c r="N1219" s="6" t="s">
        <v>66</v>
      </c>
      <c r="O1219" s="6" t="s">
        <v>416</v>
      </c>
      <c r="P1219" s="7" t="s">
        <v>11298</v>
      </c>
      <c r="Q1219" s="38" t="s">
        <v>7887</v>
      </c>
      <c r="R1219" s="38" t="s">
        <v>26</v>
      </c>
      <c r="S1219" s="6" t="s">
        <v>731</v>
      </c>
      <c r="T1219" s="186">
        <v>1577</v>
      </c>
      <c r="U1219" s="186" t="s">
        <v>232</v>
      </c>
      <c r="V1219" s="186" t="s">
        <v>232</v>
      </c>
      <c r="W1219" s="186" t="s">
        <v>232</v>
      </c>
      <c r="X1219" s="186" t="s">
        <v>232</v>
      </c>
      <c r="Y1219" s="186" t="s">
        <v>232</v>
      </c>
      <c r="Z1219" s="87" t="s">
        <v>1199</v>
      </c>
      <c r="AA1219" s="6"/>
    </row>
    <row r="1220" spans="1:27" ht="76.5" x14ac:dyDescent="0.25">
      <c r="A1220" s="5">
        <v>1212</v>
      </c>
      <c r="B1220" s="6" t="s">
        <v>2956</v>
      </c>
      <c r="C1220" s="6" t="s">
        <v>11299</v>
      </c>
      <c r="D1220" s="6" t="s">
        <v>2968</v>
      </c>
      <c r="E1220" s="6" t="s">
        <v>11300</v>
      </c>
      <c r="F1220" s="6" t="s">
        <v>6592</v>
      </c>
      <c r="G1220" s="8">
        <v>39446</v>
      </c>
      <c r="H1220" s="8">
        <v>39448</v>
      </c>
      <c r="I1220" s="102" t="s">
        <v>1346</v>
      </c>
      <c r="J1220" s="8" t="s">
        <v>176</v>
      </c>
      <c r="K1220" s="6" t="s">
        <v>11301</v>
      </c>
      <c r="L1220" s="6" t="s">
        <v>87</v>
      </c>
      <c r="M1220" s="6" t="s">
        <v>6772</v>
      </c>
      <c r="N1220" s="6" t="s">
        <v>66</v>
      </c>
      <c r="O1220" s="6" t="s">
        <v>411</v>
      </c>
      <c r="P1220" s="89" t="s">
        <v>251</v>
      </c>
      <c r="Q1220" s="38" t="s">
        <v>7772</v>
      </c>
      <c r="R1220" s="38" t="s">
        <v>39</v>
      </c>
      <c r="S1220" s="6" t="s">
        <v>2314</v>
      </c>
      <c r="T1220" s="186">
        <v>403</v>
      </c>
      <c r="U1220" s="186">
        <v>336</v>
      </c>
      <c r="V1220" s="186">
        <v>403</v>
      </c>
      <c r="W1220" s="186">
        <v>403</v>
      </c>
      <c r="X1220" s="186">
        <v>403</v>
      </c>
      <c r="Y1220" s="186">
        <v>403</v>
      </c>
      <c r="Z1220" s="87" t="s">
        <v>1199</v>
      </c>
      <c r="AA1220" s="6"/>
    </row>
    <row r="1221" spans="1:27" ht="102" x14ac:dyDescent="0.25">
      <c r="A1221" s="5">
        <v>1213</v>
      </c>
      <c r="B1221" s="6" t="s">
        <v>2956</v>
      </c>
      <c r="C1221" s="6" t="s">
        <v>11302</v>
      </c>
      <c r="D1221" s="6" t="s">
        <v>2969</v>
      </c>
      <c r="E1221" s="6" t="s">
        <v>11303</v>
      </c>
      <c r="F1221" s="63" t="s">
        <v>11304</v>
      </c>
      <c r="G1221" s="8">
        <v>39649</v>
      </c>
      <c r="H1221" s="8">
        <v>39448</v>
      </c>
      <c r="I1221" s="6" t="s">
        <v>604</v>
      </c>
      <c r="J1221" s="8" t="s">
        <v>176</v>
      </c>
      <c r="K1221" s="6" t="s">
        <v>11305</v>
      </c>
      <c r="L1221" s="6" t="s">
        <v>62</v>
      </c>
      <c r="M1221" s="6" t="s">
        <v>11282</v>
      </c>
      <c r="N1221" s="6" t="s">
        <v>66</v>
      </c>
      <c r="O1221" s="6" t="s">
        <v>411</v>
      </c>
      <c r="P1221" s="89" t="s">
        <v>251</v>
      </c>
      <c r="Q1221" s="38" t="s">
        <v>7773</v>
      </c>
      <c r="R1221" s="55" t="s">
        <v>26</v>
      </c>
      <c r="S1221" s="6" t="s">
        <v>731</v>
      </c>
      <c r="T1221" s="186">
        <v>0</v>
      </c>
      <c r="U1221" s="186">
        <v>0</v>
      </c>
      <c r="V1221" s="186">
        <v>0</v>
      </c>
      <c r="W1221" s="186">
        <v>0</v>
      </c>
      <c r="X1221" s="186">
        <v>0</v>
      </c>
      <c r="Y1221" s="186">
        <v>0</v>
      </c>
      <c r="Z1221" s="87" t="s">
        <v>1199</v>
      </c>
      <c r="AA1221" s="6"/>
    </row>
    <row r="1222" spans="1:27" ht="127.5" x14ac:dyDescent="0.25">
      <c r="A1222" s="5">
        <v>1214</v>
      </c>
      <c r="B1222" s="6" t="s">
        <v>2956</v>
      </c>
      <c r="C1222" s="6" t="s">
        <v>11306</v>
      </c>
      <c r="D1222" s="6" t="s">
        <v>2970</v>
      </c>
      <c r="E1222" s="6" t="s">
        <v>11307</v>
      </c>
      <c r="F1222" s="6" t="s">
        <v>11308</v>
      </c>
      <c r="G1222" s="8">
        <v>40909</v>
      </c>
      <c r="H1222" s="8">
        <v>40909</v>
      </c>
      <c r="I1222" s="6" t="s">
        <v>11309</v>
      </c>
      <c r="J1222" s="8" t="s">
        <v>176</v>
      </c>
      <c r="K1222" s="6" t="s">
        <v>11310</v>
      </c>
      <c r="L1222" s="6" t="s">
        <v>62</v>
      </c>
      <c r="M1222" s="6" t="s">
        <v>11311</v>
      </c>
      <c r="N1222" s="6" t="s">
        <v>66</v>
      </c>
      <c r="O1222" s="6" t="s">
        <v>411</v>
      </c>
      <c r="P1222" s="89" t="s">
        <v>251</v>
      </c>
      <c r="Q1222" s="38"/>
      <c r="R1222" s="55" t="s">
        <v>26</v>
      </c>
      <c r="S1222" s="6" t="s">
        <v>731</v>
      </c>
      <c r="T1222" s="186">
        <v>0</v>
      </c>
      <c r="U1222" s="186">
        <v>0</v>
      </c>
      <c r="V1222" s="186">
        <v>0</v>
      </c>
      <c r="W1222" s="186">
        <v>0</v>
      </c>
      <c r="X1222" s="186">
        <v>0</v>
      </c>
      <c r="Y1222" s="186">
        <v>0</v>
      </c>
      <c r="Z1222" s="87" t="s">
        <v>1199</v>
      </c>
      <c r="AA1222" s="6"/>
    </row>
    <row r="1223" spans="1:27" ht="89.25" x14ac:dyDescent="0.25">
      <c r="A1223" s="5">
        <v>1215</v>
      </c>
      <c r="B1223" s="6" t="s">
        <v>2956</v>
      </c>
      <c r="C1223" s="6" t="s">
        <v>11312</v>
      </c>
      <c r="D1223" s="6" t="s">
        <v>2971</v>
      </c>
      <c r="E1223" s="6" t="s">
        <v>11280</v>
      </c>
      <c r="F1223" s="6" t="s">
        <v>2972</v>
      </c>
      <c r="G1223" s="8">
        <v>40028</v>
      </c>
      <c r="H1223" s="8">
        <v>39814</v>
      </c>
      <c r="I1223" s="6" t="s">
        <v>8483</v>
      </c>
      <c r="J1223" s="8">
        <v>44562</v>
      </c>
      <c r="K1223" s="6" t="s">
        <v>11313</v>
      </c>
      <c r="L1223" s="6" t="s">
        <v>62</v>
      </c>
      <c r="M1223" s="6" t="s">
        <v>6773</v>
      </c>
      <c r="N1223" s="6" t="s">
        <v>66</v>
      </c>
      <c r="O1223" s="6" t="s">
        <v>411</v>
      </c>
      <c r="P1223" s="89" t="s">
        <v>251</v>
      </c>
      <c r="Q1223" s="38" t="s">
        <v>7771</v>
      </c>
      <c r="R1223" s="38" t="s">
        <v>55</v>
      </c>
      <c r="S1223" s="1" t="s">
        <v>2265</v>
      </c>
      <c r="T1223" s="186">
        <v>877</v>
      </c>
      <c r="U1223" s="186">
        <v>7695</v>
      </c>
      <c r="V1223" s="186">
        <v>7695</v>
      </c>
      <c r="W1223" s="186">
        <v>7695</v>
      </c>
      <c r="X1223" s="186" t="s">
        <v>232</v>
      </c>
      <c r="Y1223" s="186" t="s">
        <v>232</v>
      </c>
      <c r="Z1223" s="87" t="s">
        <v>1199</v>
      </c>
      <c r="AA1223" s="6"/>
    </row>
    <row r="1224" spans="1:27" ht="89.25" x14ac:dyDescent="0.25">
      <c r="A1224" s="5">
        <v>1216</v>
      </c>
      <c r="B1224" s="6" t="s">
        <v>2956</v>
      </c>
      <c r="C1224" s="6" t="s">
        <v>11314</v>
      </c>
      <c r="D1224" s="6" t="s">
        <v>2973</v>
      </c>
      <c r="E1224" s="6" t="s">
        <v>11280</v>
      </c>
      <c r="F1224" s="6" t="s">
        <v>11315</v>
      </c>
      <c r="G1224" s="8">
        <v>42497</v>
      </c>
      <c r="H1224" s="8">
        <v>42370</v>
      </c>
      <c r="I1224" s="6" t="s">
        <v>8483</v>
      </c>
      <c r="J1224" s="8">
        <v>43466</v>
      </c>
      <c r="K1224" s="6" t="s">
        <v>11316</v>
      </c>
      <c r="L1224" s="6" t="s">
        <v>87</v>
      </c>
      <c r="M1224" s="6" t="s">
        <v>11317</v>
      </c>
      <c r="N1224" s="6" t="s">
        <v>66</v>
      </c>
      <c r="O1224" s="6" t="s">
        <v>411</v>
      </c>
      <c r="P1224" s="89" t="s">
        <v>251</v>
      </c>
      <c r="Q1224" s="38" t="s">
        <v>7774</v>
      </c>
      <c r="R1224" s="38">
        <v>7</v>
      </c>
      <c r="S1224" s="6" t="s">
        <v>681</v>
      </c>
      <c r="T1224" s="186">
        <v>266</v>
      </c>
      <c r="U1224" s="186" t="s">
        <v>232</v>
      </c>
      <c r="V1224" s="186" t="s">
        <v>232</v>
      </c>
      <c r="W1224" s="186" t="s">
        <v>232</v>
      </c>
      <c r="X1224" s="186" t="s">
        <v>232</v>
      </c>
      <c r="Y1224" s="186" t="s">
        <v>232</v>
      </c>
      <c r="Z1224" s="87" t="s">
        <v>1199</v>
      </c>
      <c r="AA1224" s="6"/>
    </row>
    <row r="1225" spans="1:27" ht="191.25" x14ac:dyDescent="0.25">
      <c r="A1225" s="5">
        <v>1217</v>
      </c>
      <c r="B1225" s="6" t="s">
        <v>2956</v>
      </c>
      <c r="C1225" s="6" t="s">
        <v>11318</v>
      </c>
      <c r="D1225" s="6" t="s">
        <v>2974</v>
      </c>
      <c r="E1225" s="6" t="s">
        <v>11319</v>
      </c>
      <c r="F1225" s="6" t="s">
        <v>11320</v>
      </c>
      <c r="G1225" s="8">
        <v>42927</v>
      </c>
      <c r="H1225" s="8">
        <v>42736</v>
      </c>
      <c r="I1225" s="6" t="s">
        <v>8655</v>
      </c>
      <c r="J1225" s="8" t="s">
        <v>176</v>
      </c>
      <c r="K1225" s="6" t="s">
        <v>11321</v>
      </c>
      <c r="L1225" s="6" t="s">
        <v>62</v>
      </c>
      <c r="M1225" s="6" t="s">
        <v>11282</v>
      </c>
      <c r="N1225" s="6" t="s">
        <v>66</v>
      </c>
      <c r="O1225" s="6" t="s">
        <v>411</v>
      </c>
      <c r="P1225" s="89" t="s">
        <v>251</v>
      </c>
      <c r="Q1225" s="38"/>
      <c r="R1225" s="38" t="s">
        <v>26</v>
      </c>
      <c r="S1225" s="6" t="s">
        <v>731</v>
      </c>
      <c r="T1225" s="186">
        <v>0</v>
      </c>
      <c r="U1225" s="186">
        <v>0</v>
      </c>
      <c r="V1225" s="186">
        <v>0</v>
      </c>
      <c r="W1225" s="186">
        <v>0</v>
      </c>
      <c r="X1225" s="186">
        <v>0</v>
      </c>
      <c r="Y1225" s="186">
        <v>0</v>
      </c>
      <c r="Z1225" s="87" t="s">
        <v>1199</v>
      </c>
      <c r="AA1225" s="6" t="s">
        <v>6872</v>
      </c>
    </row>
    <row r="1226" spans="1:27" ht="242.25" x14ac:dyDescent="0.25">
      <c r="A1226" s="5">
        <v>1218</v>
      </c>
      <c r="B1226" s="6" t="s">
        <v>2956</v>
      </c>
      <c r="C1226" s="7" t="s">
        <v>11322</v>
      </c>
      <c r="D1226" s="7" t="s">
        <v>2975</v>
      </c>
      <c r="E1226" s="6" t="s">
        <v>11323</v>
      </c>
      <c r="F1226" s="7" t="s">
        <v>11324</v>
      </c>
      <c r="G1226" s="8">
        <v>43080</v>
      </c>
      <c r="H1226" s="8">
        <v>43101</v>
      </c>
      <c r="I1226" s="6" t="s">
        <v>8655</v>
      </c>
      <c r="J1226" s="8">
        <v>43466</v>
      </c>
      <c r="K1226" s="7" t="s">
        <v>11325</v>
      </c>
      <c r="L1226" s="7" t="s">
        <v>62</v>
      </c>
      <c r="M1226" s="6" t="s">
        <v>11282</v>
      </c>
      <c r="N1226" s="7" t="s">
        <v>66</v>
      </c>
      <c r="O1226" s="6" t="s">
        <v>411</v>
      </c>
      <c r="P1226" s="89" t="s">
        <v>251</v>
      </c>
      <c r="Q1226" s="38"/>
      <c r="R1226" s="55" t="s">
        <v>2962</v>
      </c>
      <c r="S1226" s="6" t="s">
        <v>224</v>
      </c>
      <c r="T1226" s="43">
        <v>242958</v>
      </c>
      <c r="U1226" s="186" t="s">
        <v>232</v>
      </c>
      <c r="V1226" s="186" t="s">
        <v>232</v>
      </c>
      <c r="W1226" s="186" t="s">
        <v>232</v>
      </c>
      <c r="X1226" s="186" t="s">
        <v>232</v>
      </c>
      <c r="Y1226" s="186" t="s">
        <v>232</v>
      </c>
      <c r="Z1226" s="87" t="s">
        <v>1199</v>
      </c>
      <c r="AA1226" s="7"/>
    </row>
    <row r="1227" spans="1:27" ht="242.25" x14ac:dyDescent="0.25">
      <c r="A1227" s="5">
        <v>1219</v>
      </c>
      <c r="B1227" s="6" t="s">
        <v>2956</v>
      </c>
      <c r="C1227" s="7" t="s">
        <v>11326</v>
      </c>
      <c r="D1227" s="7" t="s">
        <v>2976</v>
      </c>
      <c r="E1227" s="6" t="s">
        <v>11323</v>
      </c>
      <c r="F1227" s="7" t="s">
        <v>11327</v>
      </c>
      <c r="G1227" s="8">
        <v>43257</v>
      </c>
      <c r="H1227" s="8">
        <v>43101</v>
      </c>
      <c r="I1227" s="7" t="s">
        <v>11328</v>
      </c>
      <c r="J1227" s="8">
        <v>43466</v>
      </c>
      <c r="K1227" s="7" t="s">
        <v>11329</v>
      </c>
      <c r="L1227" s="7" t="s">
        <v>62</v>
      </c>
      <c r="M1227" s="6" t="s">
        <v>11282</v>
      </c>
      <c r="N1227" s="7" t="s">
        <v>66</v>
      </c>
      <c r="O1227" s="6" t="s">
        <v>411</v>
      </c>
      <c r="P1227" s="89" t="s">
        <v>251</v>
      </c>
      <c r="Q1227" s="38"/>
      <c r="R1227" s="55" t="s">
        <v>2962</v>
      </c>
      <c r="S1227" s="6" t="s">
        <v>224</v>
      </c>
      <c r="T1227" s="186">
        <v>0</v>
      </c>
      <c r="U1227" s="186" t="s">
        <v>232</v>
      </c>
      <c r="V1227" s="186" t="s">
        <v>232</v>
      </c>
      <c r="W1227" s="186" t="s">
        <v>232</v>
      </c>
      <c r="X1227" s="186" t="s">
        <v>232</v>
      </c>
      <c r="Y1227" s="186" t="s">
        <v>232</v>
      </c>
      <c r="Z1227" s="87" t="s">
        <v>1199</v>
      </c>
      <c r="AA1227" s="7"/>
    </row>
    <row r="1228" spans="1:27" ht="267.75" x14ac:dyDescent="0.25">
      <c r="A1228" s="5">
        <v>1220</v>
      </c>
      <c r="B1228" s="6" t="s">
        <v>2956</v>
      </c>
      <c r="C1228" s="7" t="s">
        <v>11330</v>
      </c>
      <c r="D1228" s="7" t="s">
        <v>2977</v>
      </c>
      <c r="E1228" s="6" t="s">
        <v>11331</v>
      </c>
      <c r="F1228" s="7" t="s">
        <v>10312</v>
      </c>
      <c r="G1228" s="8">
        <v>43257</v>
      </c>
      <c r="H1228" s="8">
        <v>43101</v>
      </c>
      <c r="I1228" s="7" t="s">
        <v>316</v>
      </c>
      <c r="J1228" s="37" t="s">
        <v>9108</v>
      </c>
      <c r="K1228" s="7" t="s">
        <v>11332</v>
      </c>
      <c r="L1228" s="7" t="s">
        <v>62</v>
      </c>
      <c r="M1228" s="6" t="s">
        <v>11282</v>
      </c>
      <c r="N1228" s="7" t="s">
        <v>66</v>
      </c>
      <c r="O1228" s="6" t="s">
        <v>411</v>
      </c>
      <c r="P1228" s="89" t="s">
        <v>251</v>
      </c>
      <c r="Q1228" s="38" t="s">
        <v>8577</v>
      </c>
      <c r="R1228" s="38" t="s">
        <v>27</v>
      </c>
      <c r="S1228" s="6" t="s">
        <v>492</v>
      </c>
      <c r="T1228" s="186">
        <v>153</v>
      </c>
      <c r="U1228" s="186">
        <v>80</v>
      </c>
      <c r="V1228" s="186">
        <v>6578</v>
      </c>
      <c r="W1228" s="186">
        <v>8455</v>
      </c>
      <c r="X1228" s="186">
        <v>8803</v>
      </c>
      <c r="Y1228" s="186">
        <v>8803</v>
      </c>
      <c r="Z1228" s="87" t="s">
        <v>1199</v>
      </c>
      <c r="AA1228" s="96" t="s">
        <v>7757</v>
      </c>
    </row>
    <row r="1229" spans="1:27" ht="127.5" x14ac:dyDescent="0.25">
      <c r="A1229" s="5">
        <v>1221</v>
      </c>
      <c r="B1229" s="6" t="s">
        <v>2956</v>
      </c>
      <c r="C1229" s="6" t="s">
        <v>2978</v>
      </c>
      <c r="D1229" s="6" t="s">
        <v>6767</v>
      </c>
      <c r="E1229" s="6" t="s">
        <v>11333</v>
      </c>
      <c r="F1229" s="6" t="s">
        <v>11334</v>
      </c>
      <c r="G1229" s="8">
        <v>40542</v>
      </c>
      <c r="H1229" s="8">
        <v>40544</v>
      </c>
      <c r="I1229" s="6" t="s">
        <v>8483</v>
      </c>
      <c r="J1229" s="8">
        <v>44562</v>
      </c>
      <c r="K1229" s="6" t="s">
        <v>11022</v>
      </c>
      <c r="L1229" s="6" t="s">
        <v>62</v>
      </c>
      <c r="M1229" s="6" t="s">
        <v>2979</v>
      </c>
      <c r="N1229" s="6" t="s">
        <v>70</v>
      </c>
      <c r="O1229" s="6" t="s">
        <v>416</v>
      </c>
      <c r="P1229" s="189" t="s">
        <v>277</v>
      </c>
      <c r="Q1229" s="38" t="s">
        <v>8192</v>
      </c>
      <c r="R1229" s="38" t="s">
        <v>25</v>
      </c>
      <c r="S1229" s="6" t="s">
        <v>260</v>
      </c>
      <c r="T1229" s="186">
        <v>212776</v>
      </c>
      <c r="U1229" s="186">
        <v>415865</v>
      </c>
      <c r="V1229" s="186">
        <v>276510</v>
      </c>
      <c r="W1229" s="186">
        <v>260000</v>
      </c>
      <c r="X1229" s="186" t="s">
        <v>232</v>
      </c>
      <c r="Y1229" s="186" t="s">
        <v>232</v>
      </c>
      <c r="Z1229" s="87" t="s">
        <v>1222</v>
      </c>
      <c r="AA1229" s="6"/>
    </row>
    <row r="1230" spans="1:27" ht="102" x14ac:dyDescent="0.25">
      <c r="A1230" s="5">
        <v>1222</v>
      </c>
      <c r="B1230" s="6" t="s">
        <v>2956</v>
      </c>
      <c r="C1230" s="6" t="s">
        <v>11335</v>
      </c>
      <c r="D1230" s="6" t="s">
        <v>2980</v>
      </c>
      <c r="E1230" s="6" t="s">
        <v>11333</v>
      </c>
      <c r="F1230" s="6" t="s">
        <v>11336</v>
      </c>
      <c r="G1230" s="8">
        <v>42734</v>
      </c>
      <c r="H1230" s="8">
        <v>42736</v>
      </c>
      <c r="I1230" s="6" t="s">
        <v>8483</v>
      </c>
      <c r="J1230" s="8">
        <v>44562</v>
      </c>
      <c r="K1230" s="6" t="s">
        <v>11337</v>
      </c>
      <c r="L1230" s="6" t="s">
        <v>62</v>
      </c>
      <c r="M1230" s="6" t="s">
        <v>2979</v>
      </c>
      <c r="N1230" s="6" t="s">
        <v>70</v>
      </c>
      <c r="O1230" s="6" t="s">
        <v>416</v>
      </c>
      <c r="P1230" s="189" t="s">
        <v>245</v>
      </c>
      <c r="Q1230" s="38" t="s">
        <v>8193</v>
      </c>
      <c r="R1230" s="38" t="s">
        <v>25</v>
      </c>
      <c r="S1230" s="6" t="s">
        <v>260</v>
      </c>
      <c r="T1230" s="186">
        <v>39611</v>
      </c>
      <c r="U1230" s="186">
        <v>54042</v>
      </c>
      <c r="V1230" s="186">
        <v>50000</v>
      </c>
      <c r="W1230" s="186">
        <v>42000</v>
      </c>
      <c r="X1230" s="186" t="s">
        <v>232</v>
      </c>
      <c r="Y1230" s="186" t="s">
        <v>232</v>
      </c>
      <c r="Z1230" s="87" t="s">
        <v>1222</v>
      </c>
      <c r="AA1230" s="6"/>
    </row>
    <row r="1231" spans="1:27" ht="63.75" x14ac:dyDescent="0.25">
      <c r="A1231" s="5">
        <v>1223</v>
      </c>
      <c r="B1231" s="6" t="s">
        <v>2956</v>
      </c>
      <c r="C1231" s="6" t="s">
        <v>11338</v>
      </c>
      <c r="D1231" s="6" t="s">
        <v>2981</v>
      </c>
      <c r="E1231" s="6" t="s">
        <v>6768</v>
      </c>
      <c r="F1231" s="6" t="s">
        <v>11339</v>
      </c>
      <c r="G1231" s="8">
        <v>42320</v>
      </c>
      <c r="H1231" s="8">
        <v>42005</v>
      </c>
      <c r="I1231" s="6" t="s">
        <v>10291</v>
      </c>
      <c r="J1231" s="8">
        <v>44197</v>
      </c>
      <c r="K1231" s="6" t="s">
        <v>7260</v>
      </c>
      <c r="L1231" s="6" t="s">
        <v>62</v>
      </c>
      <c r="M1231" s="6" t="s">
        <v>2979</v>
      </c>
      <c r="N1231" s="6" t="s">
        <v>70</v>
      </c>
      <c r="O1231" s="6" t="s">
        <v>92</v>
      </c>
      <c r="P1231" s="189" t="s">
        <v>519</v>
      </c>
      <c r="Q1231" s="38" t="s">
        <v>8194</v>
      </c>
      <c r="R1231" s="38" t="s">
        <v>25</v>
      </c>
      <c r="S1231" s="6" t="s">
        <v>260</v>
      </c>
      <c r="T1231" s="43">
        <v>29241</v>
      </c>
      <c r="U1231" s="43">
        <v>96239</v>
      </c>
      <c r="V1231" s="43">
        <v>68320</v>
      </c>
      <c r="W1231" s="186" t="s">
        <v>232</v>
      </c>
      <c r="X1231" s="186" t="s">
        <v>232</v>
      </c>
      <c r="Y1231" s="186" t="s">
        <v>232</v>
      </c>
      <c r="Z1231" s="153" t="s">
        <v>831</v>
      </c>
      <c r="AA1231" s="6"/>
    </row>
    <row r="1232" spans="1:27" ht="63.75" x14ac:dyDescent="0.25">
      <c r="A1232" s="5">
        <v>1224</v>
      </c>
      <c r="B1232" s="6" t="s">
        <v>2956</v>
      </c>
      <c r="C1232" s="6" t="s">
        <v>11340</v>
      </c>
      <c r="D1232" s="6" t="s">
        <v>390</v>
      </c>
      <c r="E1232" s="6" t="s">
        <v>289</v>
      </c>
      <c r="F1232" s="6" t="s">
        <v>11341</v>
      </c>
      <c r="G1232" s="8">
        <v>42370</v>
      </c>
      <c r="H1232" s="8">
        <v>42370</v>
      </c>
      <c r="I1232" s="6" t="s">
        <v>1737</v>
      </c>
      <c r="J1232" s="8">
        <v>44197</v>
      </c>
      <c r="K1232" s="6" t="s">
        <v>7260</v>
      </c>
      <c r="L1232" s="6" t="s">
        <v>62</v>
      </c>
      <c r="M1232" s="6" t="s">
        <v>2979</v>
      </c>
      <c r="N1232" s="6" t="s">
        <v>68</v>
      </c>
      <c r="O1232" s="6" t="s">
        <v>92</v>
      </c>
      <c r="P1232" s="189" t="s">
        <v>281</v>
      </c>
      <c r="Q1232" s="38"/>
      <c r="R1232" s="38" t="s">
        <v>25</v>
      </c>
      <c r="S1232" s="6" t="s">
        <v>260</v>
      </c>
      <c r="T1232" s="43">
        <v>3822</v>
      </c>
      <c r="U1232" s="43">
        <v>4042</v>
      </c>
      <c r="V1232" s="43">
        <v>4042</v>
      </c>
      <c r="W1232" s="186" t="s">
        <v>232</v>
      </c>
      <c r="X1232" s="186" t="s">
        <v>232</v>
      </c>
      <c r="Y1232" s="186" t="s">
        <v>232</v>
      </c>
      <c r="Z1232" s="153" t="s">
        <v>831</v>
      </c>
      <c r="AA1232" s="6"/>
    </row>
    <row r="1233" spans="1:27" ht="114.75" x14ac:dyDescent="0.25">
      <c r="A1233" s="5">
        <v>1225</v>
      </c>
      <c r="B1233" s="6" t="s">
        <v>2956</v>
      </c>
      <c r="C1233" s="6" t="s">
        <v>2982</v>
      </c>
      <c r="D1233" s="6" t="s">
        <v>1457</v>
      </c>
      <c r="E1233" s="6" t="s">
        <v>6776</v>
      </c>
      <c r="F1233" s="6" t="s">
        <v>2983</v>
      </c>
      <c r="G1233" s="8">
        <v>42137</v>
      </c>
      <c r="H1233" s="8">
        <v>42005</v>
      </c>
      <c r="I1233" s="6" t="s">
        <v>11342</v>
      </c>
      <c r="J1233" s="8">
        <v>44927</v>
      </c>
      <c r="K1233" s="6" t="s">
        <v>11343</v>
      </c>
      <c r="L1233" s="6" t="s">
        <v>62</v>
      </c>
      <c r="M1233" s="6" t="s">
        <v>11282</v>
      </c>
      <c r="N1233" s="6" t="s">
        <v>95</v>
      </c>
      <c r="O1233" s="6" t="s">
        <v>416</v>
      </c>
      <c r="P1233" s="189" t="s">
        <v>6770</v>
      </c>
      <c r="Q1233" s="38"/>
      <c r="R1233" s="55" t="s">
        <v>2962</v>
      </c>
      <c r="S1233" s="6" t="s">
        <v>224</v>
      </c>
      <c r="T1233" s="186">
        <v>1542</v>
      </c>
      <c r="U1233" s="186">
        <v>1903</v>
      </c>
      <c r="V1233" s="186">
        <v>832</v>
      </c>
      <c r="W1233" s="186">
        <v>0</v>
      </c>
      <c r="X1233" s="186">
        <v>0</v>
      </c>
      <c r="Y1233" s="186" t="s">
        <v>232</v>
      </c>
      <c r="Z1233" s="87" t="s">
        <v>1199</v>
      </c>
      <c r="AA1233" s="6"/>
    </row>
    <row r="1234" spans="1:27" ht="165.75" x14ac:dyDescent="0.25">
      <c r="A1234" s="5">
        <v>1226</v>
      </c>
      <c r="B1234" s="6" t="s">
        <v>2956</v>
      </c>
      <c r="C1234" s="6" t="s">
        <v>2982</v>
      </c>
      <c r="D1234" s="6" t="s">
        <v>1791</v>
      </c>
      <c r="E1234" s="6" t="s">
        <v>8775</v>
      </c>
      <c r="F1234" s="6" t="s">
        <v>11344</v>
      </c>
      <c r="G1234" s="8">
        <v>42137</v>
      </c>
      <c r="H1234" s="8">
        <v>42005</v>
      </c>
      <c r="I1234" s="6" t="s">
        <v>11345</v>
      </c>
      <c r="J1234" s="8">
        <v>44927</v>
      </c>
      <c r="K1234" s="6" t="s">
        <v>11346</v>
      </c>
      <c r="L1234" s="6" t="s">
        <v>62</v>
      </c>
      <c r="M1234" s="6" t="s">
        <v>11282</v>
      </c>
      <c r="N1234" s="6" t="s">
        <v>95</v>
      </c>
      <c r="O1234" s="6" t="s">
        <v>416</v>
      </c>
      <c r="P1234" s="189" t="s">
        <v>6771</v>
      </c>
      <c r="Q1234" s="38" t="s">
        <v>7888</v>
      </c>
      <c r="R1234" s="38" t="s">
        <v>26</v>
      </c>
      <c r="S1234" s="6" t="s">
        <v>731</v>
      </c>
      <c r="T1234" s="186">
        <v>42279</v>
      </c>
      <c r="U1234" s="186">
        <v>51367</v>
      </c>
      <c r="V1234" s="186">
        <v>35450</v>
      </c>
      <c r="W1234" s="186">
        <v>37650</v>
      </c>
      <c r="X1234" s="186">
        <v>38850</v>
      </c>
      <c r="Y1234" s="186" t="s">
        <v>232</v>
      </c>
      <c r="Z1234" s="87" t="s">
        <v>1199</v>
      </c>
      <c r="AA1234" s="6"/>
    </row>
    <row r="1235" spans="1:27" ht="204" x14ac:dyDescent="0.25">
      <c r="A1235" s="5">
        <v>1227</v>
      </c>
      <c r="B1235" s="6" t="s">
        <v>2956</v>
      </c>
      <c r="C1235" s="6" t="s">
        <v>11347</v>
      </c>
      <c r="D1235" s="6" t="s">
        <v>2984</v>
      </c>
      <c r="E1235" s="6" t="s">
        <v>6777</v>
      </c>
      <c r="F1235" s="6" t="s">
        <v>11348</v>
      </c>
      <c r="G1235" s="8">
        <v>42927</v>
      </c>
      <c r="H1235" s="8">
        <v>42736</v>
      </c>
      <c r="I1235" s="6" t="s">
        <v>7434</v>
      </c>
      <c r="J1235" s="8">
        <v>46023</v>
      </c>
      <c r="K1235" s="6" t="s">
        <v>11349</v>
      </c>
      <c r="L1235" s="6" t="s">
        <v>62</v>
      </c>
      <c r="M1235" s="6" t="s">
        <v>11282</v>
      </c>
      <c r="N1235" s="6" t="s">
        <v>95</v>
      </c>
      <c r="O1235" s="6" t="s">
        <v>416</v>
      </c>
      <c r="P1235" s="189" t="s">
        <v>1907</v>
      </c>
      <c r="Q1235" s="38"/>
      <c r="R1235" s="38" t="s">
        <v>26</v>
      </c>
      <c r="S1235" s="6" t="s">
        <v>731</v>
      </c>
      <c r="T1235" s="186">
        <v>0</v>
      </c>
      <c r="U1235" s="186">
        <v>0</v>
      </c>
      <c r="V1235" s="186">
        <v>0</v>
      </c>
      <c r="W1235" s="186">
        <v>0</v>
      </c>
      <c r="X1235" s="186">
        <v>0</v>
      </c>
      <c r="Y1235" s="186">
        <v>0</v>
      </c>
      <c r="Z1235" s="87" t="s">
        <v>1199</v>
      </c>
      <c r="AA1235" s="6" t="s">
        <v>75</v>
      </c>
    </row>
    <row r="1236" spans="1:27" ht="204" x14ac:dyDescent="0.25">
      <c r="A1236" s="5">
        <v>1228</v>
      </c>
      <c r="B1236" s="6" t="s">
        <v>2956</v>
      </c>
      <c r="C1236" s="6" t="s">
        <v>11347</v>
      </c>
      <c r="D1236" s="6" t="s">
        <v>2985</v>
      </c>
      <c r="E1236" s="6" t="s">
        <v>6778</v>
      </c>
      <c r="F1236" s="6" t="s">
        <v>6769</v>
      </c>
      <c r="G1236" s="8">
        <v>42927</v>
      </c>
      <c r="H1236" s="8">
        <v>42736</v>
      </c>
      <c r="I1236" s="6" t="s">
        <v>7434</v>
      </c>
      <c r="J1236" s="8">
        <v>46023</v>
      </c>
      <c r="K1236" s="6" t="s">
        <v>11350</v>
      </c>
      <c r="L1236" s="6" t="s">
        <v>62</v>
      </c>
      <c r="M1236" s="6" t="s">
        <v>11282</v>
      </c>
      <c r="N1236" s="6" t="s">
        <v>95</v>
      </c>
      <c r="O1236" s="6" t="s">
        <v>92</v>
      </c>
      <c r="P1236" s="189" t="s">
        <v>4457</v>
      </c>
      <c r="Q1236" s="38"/>
      <c r="R1236" s="38" t="s">
        <v>26</v>
      </c>
      <c r="S1236" s="6" t="s">
        <v>731</v>
      </c>
      <c r="T1236" s="186">
        <v>0</v>
      </c>
      <c r="U1236" s="186">
        <v>0</v>
      </c>
      <c r="V1236" s="186">
        <v>0</v>
      </c>
      <c r="W1236" s="186">
        <v>0</v>
      </c>
      <c r="X1236" s="186">
        <v>0</v>
      </c>
      <c r="Y1236" s="186">
        <v>0</v>
      </c>
      <c r="Z1236" s="87" t="s">
        <v>1199</v>
      </c>
      <c r="AA1236" s="6" t="s">
        <v>6872</v>
      </c>
    </row>
    <row r="1237" spans="1:27" ht="76.5" x14ac:dyDescent="0.25">
      <c r="A1237" s="5">
        <v>1229</v>
      </c>
      <c r="B1237" s="6" t="s">
        <v>2956</v>
      </c>
      <c r="C1237" s="6" t="s">
        <v>11351</v>
      </c>
      <c r="D1237" s="6" t="s">
        <v>732</v>
      </c>
      <c r="E1237" s="6" t="s">
        <v>6774</v>
      </c>
      <c r="F1237" s="6" t="s">
        <v>11352</v>
      </c>
      <c r="G1237" s="8">
        <v>43258</v>
      </c>
      <c r="H1237" s="8">
        <v>43101</v>
      </c>
      <c r="I1237" s="6" t="s">
        <v>316</v>
      </c>
      <c r="J1237" s="37" t="s">
        <v>9108</v>
      </c>
      <c r="K1237" s="6" t="s">
        <v>11353</v>
      </c>
      <c r="L1237" s="6" t="s">
        <v>62</v>
      </c>
      <c r="M1237" s="6" t="s">
        <v>11282</v>
      </c>
      <c r="N1237" s="6" t="s">
        <v>95</v>
      </c>
      <c r="O1237" s="6" t="s">
        <v>416</v>
      </c>
      <c r="P1237" s="189" t="s">
        <v>7852</v>
      </c>
      <c r="Q1237" s="38" t="s">
        <v>8776</v>
      </c>
      <c r="R1237" s="38" t="s">
        <v>27</v>
      </c>
      <c r="S1237" s="6" t="s">
        <v>492</v>
      </c>
      <c r="T1237" s="186" t="s">
        <v>286</v>
      </c>
      <c r="U1237" s="186">
        <v>66225</v>
      </c>
      <c r="V1237" s="186">
        <v>82200</v>
      </c>
      <c r="W1237" s="186">
        <v>98229</v>
      </c>
      <c r="X1237" s="186">
        <v>123307</v>
      </c>
      <c r="Y1237" s="186">
        <v>123307</v>
      </c>
      <c r="Z1237" s="87" t="s">
        <v>1199</v>
      </c>
      <c r="AA1237" s="96" t="s">
        <v>7757</v>
      </c>
    </row>
    <row r="1238" spans="1:27" ht="76.5" x14ac:dyDescent="0.25">
      <c r="A1238" s="5">
        <v>1230</v>
      </c>
      <c r="B1238" s="6" t="s">
        <v>2956</v>
      </c>
      <c r="C1238" s="6" t="s">
        <v>11354</v>
      </c>
      <c r="D1238" s="6" t="s">
        <v>1117</v>
      </c>
      <c r="E1238" s="6" t="s">
        <v>6775</v>
      </c>
      <c r="F1238" s="6" t="s">
        <v>11355</v>
      </c>
      <c r="G1238" s="8">
        <v>43650</v>
      </c>
      <c r="H1238" s="8">
        <v>43466</v>
      </c>
      <c r="I1238" s="6" t="s">
        <v>316</v>
      </c>
      <c r="J1238" s="37" t="s">
        <v>9108</v>
      </c>
      <c r="K1238" s="6" t="s">
        <v>11356</v>
      </c>
      <c r="L1238" s="6" t="s">
        <v>62</v>
      </c>
      <c r="M1238" s="6" t="s">
        <v>11282</v>
      </c>
      <c r="N1238" s="6" t="s">
        <v>95</v>
      </c>
      <c r="O1238" s="6" t="s">
        <v>416</v>
      </c>
      <c r="P1238" s="189" t="s">
        <v>7852</v>
      </c>
      <c r="Q1238" s="38" t="s">
        <v>8777</v>
      </c>
      <c r="R1238" s="38" t="s">
        <v>27</v>
      </c>
      <c r="S1238" s="6" t="s">
        <v>492</v>
      </c>
      <c r="T1238" s="186" t="s">
        <v>232</v>
      </c>
      <c r="U1238" s="186" t="s">
        <v>286</v>
      </c>
      <c r="V1238" s="186">
        <v>8902</v>
      </c>
      <c r="W1238" s="186">
        <v>11962</v>
      </c>
      <c r="X1238" s="186">
        <v>14600</v>
      </c>
      <c r="Y1238" s="186">
        <v>14600</v>
      </c>
      <c r="Z1238" s="87" t="s">
        <v>1199</v>
      </c>
      <c r="AA1238" s="96" t="s">
        <v>7757</v>
      </c>
    </row>
    <row r="1239" spans="1:27" ht="63.75" x14ac:dyDescent="0.25">
      <c r="A1239" s="5">
        <v>1231</v>
      </c>
      <c r="B1239" s="6" t="s">
        <v>137</v>
      </c>
      <c r="C1239" s="6" t="s">
        <v>3003</v>
      </c>
      <c r="D1239" s="8" t="s">
        <v>2986</v>
      </c>
      <c r="E1239" s="6" t="s">
        <v>2987</v>
      </c>
      <c r="F1239" s="6" t="s">
        <v>2988</v>
      </c>
      <c r="G1239" s="8">
        <v>40909</v>
      </c>
      <c r="H1239" s="8">
        <v>40909</v>
      </c>
      <c r="I1239" s="6" t="s">
        <v>1346</v>
      </c>
      <c r="J1239" s="8" t="s">
        <v>176</v>
      </c>
      <c r="K1239" s="6" t="s">
        <v>2989</v>
      </c>
      <c r="L1239" s="147" t="s">
        <v>62</v>
      </c>
      <c r="M1239" s="147" t="s">
        <v>2990</v>
      </c>
      <c r="N1239" s="147" t="s">
        <v>66</v>
      </c>
      <c r="O1239" s="147" t="s">
        <v>88</v>
      </c>
      <c r="P1239" s="71" t="s">
        <v>6859</v>
      </c>
      <c r="Q1239" s="38" t="s">
        <v>8769</v>
      </c>
      <c r="R1239" s="2" t="s">
        <v>31</v>
      </c>
      <c r="S1239" s="1" t="s">
        <v>1125</v>
      </c>
      <c r="T1239" s="187">
        <v>30209</v>
      </c>
      <c r="U1239" s="187">
        <v>25690.750249515575</v>
      </c>
      <c r="V1239" s="187">
        <v>26497.069311194125</v>
      </c>
      <c r="W1239" s="187">
        <v>27931.734581100212</v>
      </c>
      <c r="X1239" s="187">
        <v>29384.005178264069</v>
      </c>
      <c r="Y1239" s="187">
        <v>30869.57203422151</v>
      </c>
      <c r="Z1239" s="87" t="s">
        <v>1199</v>
      </c>
      <c r="AA1239" s="147"/>
    </row>
    <row r="1240" spans="1:27" ht="89.25" x14ac:dyDescent="0.25">
      <c r="A1240" s="5">
        <v>1232</v>
      </c>
      <c r="B1240" s="6" t="s">
        <v>137</v>
      </c>
      <c r="C1240" s="6" t="s">
        <v>2991</v>
      </c>
      <c r="D1240" s="8" t="s">
        <v>2134</v>
      </c>
      <c r="E1240" s="6" t="s">
        <v>2992</v>
      </c>
      <c r="F1240" s="6" t="s">
        <v>2993</v>
      </c>
      <c r="G1240" s="8">
        <v>42370</v>
      </c>
      <c r="H1240" s="8">
        <v>42370</v>
      </c>
      <c r="I1240" s="6" t="s">
        <v>11357</v>
      </c>
      <c r="J1240" s="8">
        <v>44197</v>
      </c>
      <c r="K1240" s="6" t="s">
        <v>11358</v>
      </c>
      <c r="L1240" s="147" t="s">
        <v>62</v>
      </c>
      <c r="M1240" s="147" t="s">
        <v>3001</v>
      </c>
      <c r="N1240" s="147" t="s">
        <v>66</v>
      </c>
      <c r="O1240" s="147" t="s">
        <v>91</v>
      </c>
      <c r="P1240" s="6" t="s">
        <v>251</v>
      </c>
      <c r="Q1240" s="38" t="s">
        <v>2994</v>
      </c>
      <c r="R1240" s="2" t="s">
        <v>21</v>
      </c>
      <c r="S1240" s="9" t="s">
        <v>224</v>
      </c>
      <c r="T1240" s="187">
        <v>16786</v>
      </c>
      <c r="U1240" s="187">
        <v>14275.379313726653</v>
      </c>
      <c r="V1240" s="187">
        <v>14723.420353461041</v>
      </c>
      <c r="W1240" s="187" t="s">
        <v>232</v>
      </c>
      <c r="X1240" s="187" t="s">
        <v>232</v>
      </c>
      <c r="Y1240" s="187" t="s">
        <v>232</v>
      </c>
      <c r="Z1240" s="87" t="s">
        <v>1199</v>
      </c>
      <c r="AA1240" s="147"/>
    </row>
    <row r="1241" spans="1:27" ht="114.75" x14ac:dyDescent="0.25">
      <c r="A1241" s="5">
        <v>1233</v>
      </c>
      <c r="B1241" s="6" t="s">
        <v>137</v>
      </c>
      <c r="C1241" s="6" t="s">
        <v>2995</v>
      </c>
      <c r="D1241" s="8" t="s">
        <v>1350</v>
      </c>
      <c r="E1241" s="6" t="s">
        <v>2996</v>
      </c>
      <c r="F1241" s="6" t="s">
        <v>2997</v>
      </c>
      <c r="G1241" s="8">
        <v>40179</v>
      </c>
      <c r="H1241" s="8">
        <v>40179</v>
      </c>
      <c r="I1241" s="6" t="s">
        <v>11359</v>
      </c>
      <c r="J1241" s="8" t="s">
        <v>176</v>
      </c>
      <c r="K1241" s="6" t="s">
        <v>11360</v>
      </c>
      <c r="L1241" s="147" t="s">
        <v>62</v>
      </c>
      <c r="M1241" s="147" t="s">
        <v>3001</v>
      </c>
      <c r="N1241" s="147" t="s">
        <v>66</v>
      </c>
      <c r="O1241" s="147" t="s">
        <v>88</v>
      </c>
      <c r="P1241" s="6" t="s">
        <v>11361</v>
      </c>
      <c r="Q1241" s="38" t="s">
        <v>2998</v>
      </c>
      <c r="R1241" s="2" t="s">
        <v>21</v>
      </c>
      <c r="S1241" s="9" t="s">
        <v>224</v>
      </c>
      <c r="T1241" s="187">
        <v>0</v>
      </c>
      <c r="U1241" s="187">
        <v>0</v>
      </c>
      <c r="V1241" s="187">
        <v>0</v>
      </c>
      <c r="W1241" s="187">
        <v>0</v>
      </c>
      <c r="X1241" s="187">
        <v>0</v>
      </c>
      <c r="Y1241" s="187">
        <v>0</v>
      </c>
      <c r="Z1241" s="87" t="s">
        <v>1199</v>
      </c>
      <c r="AA1241" s="147"/>
    </row>
    <row r="1242" spans="1:27" ht="114.75" x14ac:dyDescent="0.25">
      <c r="A1242" s="5">
        <v>1234</v>
      </c>
      <c r="B1242" s="6" t="s">
        <v>137</v>
      </c>
      <c r="C1242" s="6" t="s">
        <v>2999</v>
      </c>
      <c r="D1242" s="8" t="s">
        <v>1350</v>
      </c>
      <c r="E1242" s="6" t="s">
        <v>2996</v>
      </c>
      <c r="F1242" s="6" t="s">
        <v>3000</v>
      </c>
      <c r="G1242" s="8">
        <v>39448</v>
      </c>
      <c r="H1242" s="8">
        <v>39448</v>
      </c>
      <c r="I1242" s="6" t="s">
        <v>11359</v>
      </c>
      <c r="J1242" s="8" t="s">
        <v>176</v>
      </c>
      <c r="K1242" s="6" t="s">
        <v>8761</v>
      </c>
      <c r="L1242" s="147" t="s">
        <v>62</v>
      </c>
      <c r="M1242" s="147" t="s">
        <v>3001</v>
      </c>
      <c r="N1242" s="147" t="s">
        <v>66</v>
      </c>
      <c r="O1242" s="147" t="s">
        <v>88</v>
      </c>
      <c r="P1242" s="6" t="s">
        <v>11361</v>
      </c>
      <c r="Q1242" s="38" t="s">
        <v>3002</v>
      </c>
      <c r="R1242" s="2" t="s">
        <v>21</v>
      </c>
      <c r="S1242" s="9" t="s">
        <v>224</v>
      </c>
      <c r="T1242" s="187">
        <v>0</v>
      </c>
      <c r="U1242" s="187">
        <v>0</v>
      </c>
      <c r="V1242" s="187">
        <v>0</v>
      </c>
      <c r="W1242" s="187">
        <v>0</v>
      </c>
      <c r="X1242" s="187">
        <v>0</v>
      </c>
      <c r="Y1242" s="187">
        <v>0</v>
      </c>
      <c r="Z1242" s="87" t="s">
        <v>1199</v>
      </c>
      <c r="AA1242" s="147"/>
    </row>
    <row r="1243" spans="1:27" ht="114.75" x14ac:dyDescent="0.25">
      <c r="A1243" s="5">
        <v>1235</v>
      </c>
      <c r="B1243" s="6" t="s">
        <v>137</v>
      </c>
      <c r="C1243" s="6" t="s">
        <v>3003</v>
      </c>
      <c r="D1243" s="8" t="s">
        <v>1350</v>
      </c>
      <c r="E1243" s="6" t="s">
        <v>2996</v>
      </c>
      <c r="F1243" s="8" t="s">
        <v>3004</v>
      </c>
      <c r="G1243" s="8">
        <v>40909</v>
      </c>
      <c r="H1243" s="8">
        <v>40909</v>
      </c>
      <c r="I1243" s="6" t="s">
        <v>11359</v>
      </c>
      <c r="J1243" s="8" t="s">
        <v>176</v>
      </c>
      <c r="K1243" s="6" t="s">
        <v>8760</v>
      </c>
      <c r="L1243" s="147" t="s">
        <v>62</v>
      </c>
      <c r="M1243" s="147" t="s">
        <v>3001</v>
      </c>
      <c r="N1243" s="147" t="s">
        <v>66</v>
      </c>
      <c r="O1243" s="147" t="s">
        <v>88</v>
      </c>
      <c r="P1243" s="6" t="s">
        <v>11361</v>
      </c>
      <c r="Q1243" s="38" t="s">
        <v>3005</v>
      </c>
      <c r="R1243" s="2" t="s">
        <v>30</v>
      </c>
      <c r="S1243" s="25" t="s">
        <v>439</v>
      </c>
      <c r="T1243" s="187">
        <v>21830</v>
      </c>
      <c r="U1243" s="187">
        <v>18564.966663806317</v>
      </c>
      <c r="V1243" s="187">
        <v>19147.638884549895</v>
      </c>
      <c r="W1243" s="187">
        <v>20184.37438860663</v>
      </c>
      <c r="X1243" s="187">
        <v>21233.832071286855</v>
      </c>
      <c r="Y1243" s="187">
        <v>22307.35070697658</v>
      </c>
      <c r="Z1243" s="87" t="s">
        <v>1199</v>
      </c>
      <c r="AA1243" s="147"/>
    </row>
    <row r="1244" spans="1:27" ht="114.75" x14ac:dyDescent="0.25">
      <c r="A1244" s="5">
        <v>1236</v>
      </c>
      <c r="B1244" s="6" t="s">
        <v>137</v>
      </c>
      <c r="C1244" s="6" t="s">
        <v>2995</v>
      </c>
      <c r="D1244" s="8" t="s">
        <v>1350</v>
      </c>
      <c r="E1244" s="6" t="s">
        <v>2996</v>
      </c>
      <c r="F1244" s="8" t="s">
        <v>3006</v>
      </c>
      <c r="G1244" s="8">
        <v>40179</v>
      </c>
      <c r="H1244" s="8">
        <v>40179</v>
      </c>
      <c r="I1244" s="6" t="s">
        <v>11359</v>
      </c>
      <c r="J1244" s="8" t="s">
        <v>176</v>
      </c>
      <c r="K1244" s="6" t="s">
        <v>8762</v>
      </c>
      <c r="L1244" s="147" t="s">
        <v>62</v>
      </c>
      <c r="M1244" s="147" t="s">
        <v>3001</v>
      </c>
      <c r="N1244" s="147" t="s">
        <v>66</v>
      </c>
      <c r="O1244" s="147" t="s">
        <v>88</v>
      </c>
      <c r="P1244" s="6" t="s">
        <v>11361</v>
      </c>
      <c r="Q1244" s="38" t="s">
        <v>3007</v>
      </c>
      <c r="R1244" s="2" t="s">
        <v>21</v>
      </c>
      <c r="S1244" s="9" t="s">
        <v>224</v>
      </c>
      <c r="T1244" s="187">
        <v>631</v>
      </c>
      <c r="U1244" s="187">
        <v>536.62363558688889</v>
      </c>
      <c r="V1244" s="187">
        <v>553.46587888918839</v>
      </c>
      <c r="W1244" s="187">
        <v>583.43290147552818</v>
      </c>
      <c r="X1244" s="187">
        <v>613.76766087869919</v>
      </c>
      <c r="Y1244" s="187">
        <v>644.7979063720669</v>
      </c>
      <c r="Z1244" s="87" t="s">
        <v>1199</v>
      </c>
      <c r="AA1244" s="147"/>
    </row>
    <row r="1245" spans="1:27" ht="114.75" x14ac:dyDescent="0.25">
      <c r="A1245" s="5">
        <v>1237</v>
      </c>
      <c r="B1245" s="6" t="s">
        <v>137</v>
      </c>
      <c r="C1245" s="6" t="s">
        <v>8759</v>
      </c>
      <c r="D1245" s="8" t="s">
        <v>1350</v>
      </c>
      <c r="E1245" s="6" t="s">
        <v>2996</v>
      </c>
      <c r="F1245" s="8" t="s">
        <v>3008</v>
      </c>
      <c r="G1245" s="8">
        <v>40909</v>
      </c>
      <c r="H1245" s="8">
        <v>40909</v>
      </c>
      <c r="I1245" s="6" t="s">
        <v>11359</v>
      </c>
      <c r="J1245" s="8" t="s">
        <v>176</v>
      </c>
      <c r="K1245" s="189" t="s">
        <v>8763</v>
      </c>
      <c r="L1245" s="147" t="s">
        <v>62</v>
      </c>
      <c r="M1245" s="147" t="s">
        <v>3001</v>
      </c>
      <c r="N1245" s="147" t="s">
        <v>66</v>
      </c>
      <c r="O1245" s="147" t="s">
        <v>88</v>
      </c>
      <c r="P1245" s="6" t="s">
        <v>11361</v>
      </c>
      <c r="Q1245" s="38">
        <v>21</v>
      </c>
      <c r="R1245" s="2" t="s">
        <v>21</v>
      </c>
      <c r="S1245" s="9" t="s">
        <v>224</v>
      </c>
      <c r="T1245" s="187">
        <v>2863</v>
      </c>
      <c r="U1245" s="187">
        <v>2434.791551006756</v>
      </c>
      <c r="V1245" s="187">
        <v>2511.2088926461906</v>
      </c>
      <c r="W1245" s="187">
        <v>2647.1765402922938</v>
      </c>
      <c r="X1245" s="187">
        <v>2784.8126990423393</v>
      </c>
      <c r="Y1245" s="187">
        <v>2925.6044468196951</v>
      </c>
      <c r="Z1245" s="87" t="s">
        <v>1199</v>
      </c>
      <c r="AA1245" s="147"/>
    </row>
    <row r="1246" spans="1:27" ht="114.75" x14ac:dyDescent="0.25">
      <c r="A1246" s="5">
        <v>1238</v>
      </c>
      <c r="B1246" s="6" t="s">
        <v>137</v>
      </c>
      <c r="C1246" s="6" t="s">
        <v>2999</v>
      </c>
      <c r="D1246" s="6" t="s">
        <v>1350</v>
      </c>
      <c r="E1246" s="6" t="s">
        <v>2996</v>
      </c>
      <c r="F1246" s="8" t="s">
        <v>3009</v>
      </c>
      <c r="G1246" s="8">
        <v>39448</v>
      </c>
      <c r="H1246" s="8">
        <v>39448</v>
      </c>
      <c r="I1246" s="6" t="s">
        <v>11359</v>
      </c>
      <c r="J1246" s="8" t="s">
        <v>176</v>
      </c>
      <c r="K1246" s="189" t="s">
        <v>8764</v>
      </c>
      <c r="L1246" s="147" t="s">
        <v>62</v>
      </c>
      <c r="M1246" s="147" t="s">
        <v>3001</v>
      </c>
      <c r="N1246" s="147" t="s">
        <v>66</v>
      </c>
      <c r="O1246" s="147" t="s">
        <v>88</v>
      </c>
      <c r="P1246" s="6" t="s">
        <v>11361</v>
      </c>
      <c r="Q1246" s="38" t="s">
        <v>3010</v>
      </c>
      <c r="R1246" s="2" t="s">
        <v>21</v>
      </c>
      <c r="S1246" s="9" t="s">
        <v>224</v>
      </c>
      <c r="T1246" s="187">
        <v>2161</v>
      </c>
      <c r="U1246" s="187">
        <v>1837.7871259956687</v>
      </c>
      <c r="V1246" s="187">
        <v>1895.4671383193916</v>
      </c>
      <c r="W1246" s="187">
        <v>1998.0958796966981</v>
      </c>
      <c r="X1246" s="187">
        <v>2101.98401768442</v>
      </c>
      <c r="Y1246" s="187">
        <v>2208.2540026466504</v>
      </c>
      <c r="Z1246" s="87" t="s">
        <v>1199</v>
      </c>
      <c r="AA1246" s="147"/>
    </row>
    <row r="1247" spans="1:27" ht="102" x14ac:dyDescent="0.25">
      <c r="A1247" s="5">
        <v>1239</v>
      </c>
      <c r="B1247" s="6" t="s">
        <v>137</v>
      </c>
      <c r="C1247" s="6" t="s">
        <v>2999</v>
      </c>
      <c r="D1247" s="6" t="s">
        <v>1350</v>
      </c>
      <c r="E1247" s="6" t="s">
        <v>2996</v>
      </c>
      <c r="F1247" s="8" t="s">
        <v>3011</v>
      </c>
      <c r="G1247" s="8">
        <v>39448</v>
      </c>
      <c r="H1247" s="8">
        <v>39448</v>
      </c>
      <c r="I1247" s="6" t="s">
        <v>11359</v>
      </c>
      <c r="J1247" s="8" t="s">
        <v>176</v>
      </c>
      <c r="K1247" s="189" t="s">
        <v>8765</v>
      </c>
      <c r="L1247" s="147" t="s">
        <v>62</v>
      </c>
      <c r="M1247" s="147" t="s">
        <v>3001</v>
      </c>
      <c r="N1247" s="147" t="s">
        <v>66</v>
      </c>
      <c r="O1247" s="147" t="s">
        <v>88</v>
      </c>
      <c r="P1247" s="6" t="s">
        <v>11362</v>
      </c>
      <c r="Q1247" s="38">
        <v>27</v>
      </c>
      <c r="R1247" s="2" t="s">
        <v>21</v>
      </c>
      <c r="S1247" s="9" t="s">
        <v>224</v>
      </c>
      <c r="T1247" s="187">
        <v>241</v>
      </c>
      <c r="U1247" s="187">
        <v>204.95451058072936</v>
      </c>
      <c r="V1247" s="187">
        <v>211.3871264854111</v>
      </c>
      <c r="W1247" s="187">
        <v>222.83253447797512</v>
      </c>
      <c r="X1247" s="187">
        <v>234.41839345763313</v>
      </c>
      <c r="Y1247" s="187">
        <v>246.26988183148671</v>
      </c>
      <c r="Z1247" s="87" t="s">
        <v>1199</v>
      </c>
      <c r="AA1247" s="147"/>
    </row>
    <row r="1248" spans="1:27" ht="114.75" x14ac:dyDescent="0.25">
      <c r="A1248" s="5">
        <v>1240</v>
      </c>
      <c r="B1248" s="6" t="s">
        <v>137</v>
      </c>
      <c r="C1248" s="6" t="s">
        <v>2999</v>
      </c>
      <c r="D1248" s="6" t="s">
        <v>1350</v>
      </c>
      <c r="E1248" s="6" t="s">
        <v>2996</v>
      </c>
      <c r="F1248" s="8" t="s">
        <v>3012</v>
      </c>
      <c r="G1248" s="8">
        <v>39448</v>
      </c>
      <c r="H1248" s="8">
        <v>39448</v>
      </c>
      <c r="I1248" s="6" t="s">
        <v>11359</v>
      </c>
      <c r="J1248" s="8" t="s">
        <v>176</v>
      </c>
      <c r="K1248" s="189" t="s">
        <v>8766</v>
      </c>
      <c r="L1248" s="147" t="s">
        <v>62</v>
      </c>
      <c r="M1248" s="147" t="s">
        <v>3001</v>
      </c>
      <c r="N1248" s="147" t="s">
        <v>66</v>
      </c>
      <c r="O1248" s="147" t="s">
        <v>88</v>
      </c>
      <c r="P1248" s="6" t="s">
        <v>11361</v>
      </c>
      <c r="Q1248" s="38" t="s">
        <v>47</v>
      </c>
      <c r="R1248" s="2" t="s">
        <v>21</v>
      </c>
      <c r="S1248" s="9" t="s">
        <v>224</v>
      </c>
      <c r="T1248" s="187">
        <v>3892</v>
      </c>
      <c r="U1248" s="187">
        <v>3309.8877808307002</v>
      </c>
      <c r="V1248" s="187">
        <v>3413.7705239884649</v>
      </c>
      <c r="W1248" s="187">
        <v>3598.6067393704534</v>
      </c>
      <c r="X1248" s="187">
        <v>3785.711150776383</v>
      </c>
      <c r="Y1248" s="187">
        <v>3977.1053115690725</v>
      </c>
      <c r="Z1248" s="87" t="s">
        <v>1199</v>
      </c>
      <c r="AA1248" s="147"/>
    </row>
    <row r="1249" spans="1:27" ht="102" x14ac:dyDescent="0.25">
      <c r="A1249" s="5">
        <v>1241</v>
      </c>
      <c r="B1249" s="6" t="s">
        <v>137</v>
      </c>
      <c r="C1249" s="6" t="s">
        <v>3013</v>
      </c>
      <c r="D1249" s="6" t="s">
        <v>1350</v>
      </c>
      <c r="E1249" s="6" t="s">
        <v>2996</v>
      </c>
      <c r="F1249" s="8" t="s">
        <v>3014</v>
      </c>
      <c r="G1249" s="8">
        <v>40909</v>
      </c>
      <c r="H1249" s="8">
        <v>40909</v>
      </c>
      <c r="I1249" s="6" t="s">
        <v>11359</v>
      </c>
      <c r="J1249" s="8" t="s">
        <v>176</v>
      </c>
      <c r="K1249" s="189" t="s">
        <v>8767</v>
      </c>
      <c r="L1249" s="147" t="s">
        <v>62</v>
      </c>
      <c r="M1249" s="147" t="s">
        <v>3001</v>
      </c>
      <c r="N1249" s="147" t="s">
        <v>66</v>
      </c>
      <c r="O1249" s="147" t="s">
        <v>88</v>
      </c>
      <c r="P1249" s="6" t="s">
        <v>11361</v>
      </c>
      <c r="Q1249" s="38" t="s">
        <v>3015</v>
      </c>
      <c r="R1249" s="2" t="s">
        <v>21</v>
      </c>
      <c r="S1249" s="9" t="s">
        <v>224</v>
      </c>
      <c r="T1249" s="187">
        <v>4815.8370000000004</v>
      </c>
      <c r="U1249" s="187">
        <v>4095.5498563135602</v>
      </c>
      <c r="V1249" s="187">
        <v>4224.0910583075638</v>
      </c>
      <c r="W1249" s="187">
        <v>4452.8015117958857</v>
      </c>
      <c r="X1249" s="187">
        <v>4684.3185588955512</v>
      </c>
      <c r="Y1249" s="187">
        <v>4921.1436054344467</v>
      </c>
      <c r="Z1249" s="87" t="s">
        <v>1199</v>
      </c>
      <c r="AA1249" s="147"/>
    </row>
    <row r="1250" spans="1:27" ht="102" x14ac:dyDescent="0.25">
      <c r="A1250" s="5">
        <v>1242</v>
      </c>
      <c r="B1250" s="6" t="s">
        <v>137</v>
      </c>
      <c r="C1250" s="6" t="s">
        <v>3003</v>
      </c>
      <c r="D1250" s="6" t="s">
        <v>1350</v>
      </c>
      <c r="E1250" s="6" t="s">
        <v>2996</v>
      </c>
      <c r="F1250" s="8" t="s">
        <v>3016</v>
      </c>
      <c r="G1250" s="8">
        <v>40909</v>
      </c>
      <c r="H1250" s="8">
        <v>40909</v>
      </c>
      <c r="I1250" s="6" t="s">
        <v>11359</v>
      </c>
      <c r="J1250" s="8" t="s">
        <v>176</v>
      </c>
      <c r="K1250" s="189" t="s">
        <v>8768</v>
      </c>
      <c r="L1250" s="147" t="s">
        <v>62</v>
      </c>
      <c r="M1250" s="147" t="s">
        <v>3001</v>
      </c>
      <c r="N1250" s="147" t="s">
        <v>66</v>
      </c>
      <c r="O1250" s="147" t="s">
        <v>88</v>
      </c>
      <c r="P1250" s="6" t="s">
        <v>11361</v>
      </c>
      <c r="Q1250" s="38">
        <v>6</v>
      </c>
      <c r="R1250" s="2" t="s">
        <v>21</v>
      </c>
      <c r="S1250" s="9" t="s">
        <v>224</v>
      </c>
      <c r="T1250" s="187">
        <v>933814</v>
      </c>
      <c r="U1250" s="187">
        <v>794146.85204744071</v>
      </c>
      <c r="V1250" s="187">
        <v>819071.61050559208</v>
      </c>
      <c r="W1250" s="187">
        <v>863419.66950629</v>
      </c>
      <c r="X1250" s="187">
        <v>908311.94053214218</v>
      </c>
      <c r="Y1250" s="187">
        <v>954233.45822650613</v>
      </c>
      <c r="Z1250" s="87" t="s">
        <v>1199</v>
      </c>
      <c r="AA1250" s="147"/>
    </row>
    <row r="1251" spans="1:27" ht="178.5" x14ac:dyDescent="0.25">
      <c r="A1251" s="5">
        <v>1243</v>
      </c>
      <c r="B1251" s="6" t="s">
        <v>137</v>
      </c>
      <c r="C1251" s="6" t="s">
        <v>2991</v>
      </c>
      <c r="D1251" s="38" t="s">
        <v>3017</v>
      </c>
      <c r="E1251" s="8" t="s">
        <v>11363</v>
      </c>
      <c r="F1251" s="8" t="s">
        <v>11364</v>
      </c>
      <c r="G1251" s="8">
        <v>42370</v>
      </c>
      <c r="H1251" s="8">
        <v>42370</v>
      </c>
      <c r="I1251" s="8" t="s">
        <v>6995</v>
      </c>
      <c r="J1251" s="8" t="s">
        <v>176</v>
      </c>
      <c r="K1251" s="38" t="s">
        <v>11365</v>
      </c>
      <c r="L1251" s="147" t="s">
        <v>62</v>
      </c>
      <c r="M1251" s="147" t="s">
        <v>3001</v>
      </c>
      <c r="N1251" s="147" t="s">
        <v>66</v>
      </c>
      <c r="O1251" s="147" t="s">
        <v>91</v>
      </c>
      <c r="P1251" s="6" t="s">
        <v>251</v>
      </c>
      <c r="Q1251" s="38" t="s">
        <v>1527</v>
      </c>
      <c r="R1251" s="2" t="s">
        <v>21</v>
      </c>
      <c r="S1251" s="9" t="s">
        <v>224</v>
      </c>
      <c r="T1251" s="187">
        <v>0</v>
      </c>
      <c r="U1251" s="187">
        <v>0</v>
      </c>
      <c r="V1251" s="187">
        <v>0</v>
      </c>
      <c r="W1251" s="187">
        <v>0</v>
      </c>
      <c r="X1251" s="187">
        <v>0</v>
      </c>
      <c r="Y1251" s="187">
        <v>0</v>
      </c>
      <c r="Z1251" s="87" t="s">
        <v>1199</v>
      </c>
      <c r="AA1251" s="147" t="s">
        <v>81</v>
      </c>
    </row>
    <row r="1252" spans="1:27" ht="102" x14ac:dyDescent="0.25">
      <c r="A1252" s="5">
        <v>1244</v>
      </c>
      <c r="B1252" s="6" t="s">
        <v>137</v>
      </c>
      <c r="C1252" s="6" t="s">
        <v>3018</v>
      </c>
      <c r="D1252" s="38" t="s">
        <v>3019</v>
      </c>
      <c r="E1252" s="8" t="s">
        <v>3020</v>
      </c>
      <c r="F1252" s="8" t="s">
        <v>3021</v>
      </c>
      <c r="G1252" s="8">
        <v>42736</v>
      </c>
      <c r="H1252" s="8">
        <v>42736</v>
      </c>
      <c r="I1252" s="8" t="s">
        <v>8088</v>
      </c>
      <c r="J1252" s="8" t="s">
        <v>176</v>
      </c>
      <c r="K1252" s="38" t="s">
        <v>11366</v>
      </c>
      <c r="L1252" s="147" t="s">
        <v>62</v>
      </c>
      <c r="M1252" s="147" t="s">
        <v>3001</v>
      </c>
      <c r="N1252" s="147" t="s">
        <v>66</v>
      </c>
      <c r="O1252" s="147" t="s">
        <v>91</v>
      </c>
      <c r="P1252" s="6" t="s">
        <v>251</v>
      </c>
      <c r="Q1252" s="38"/>
      <c r="R1252" s="2" t="s">
        <v>21</v>
      </c>
      <c r="S1252" s="9" t="s">
        <v>224</v>
      </c>
      <c r="T1252" s="187">
        <v>0</v>
      </c>
      <c r="U1252" s="187">
        <v>0</v>
      </c>
      <c r="V1252" s="187">
        <v>0</v>
      </c>
      <c r="W1252" s="187">
        <v>0</v>
      </c>
      <c r="X1252" s="187">
        <v>0</v>
      </c>
      <c r="Y1252" s="187">
        <v>0</v>
      </c>
      <c r="Z1252" s="87" t="s">
        <v>1199</v>
      </c>
      <c r="AA1252" s="147" t="s">
        <v>81</v>
      </c>
    </row>
    <row r="1253" spans="1:27" ht="114.75" x14ac:dyDescent="0.25">
      <c r="A1253" s="5">
        <v>1245</v>
      </c>
      <c r="B1253" s="6" t="s">
        <v>137</v>
      </c>
      <c r="C1253" s="6" t="s">
        <v>2999</v>
      </c>
      <c r="D1253" s="6" t="s">
        <v>1350</v>
      </c>
      <c r="E1253" s="6" t="s">
        <v>2996</v>
      </c>
      <c r="F1253" s="8" t="s">
        <v>3022</v>
      </c>
      <c r="G1253" s="8">
        <v>39448</v>
      </c>
      <c r="H1253" s="8">
        <v>39448</v>
      </c>
      <c r="I1253" s="6" t="s">
        <v>11359</v>
      </c>
      <c r="J1253" s="8" t="s">
        <v>176</v>
      </c>
      <c r="K1253" s="189" t="s">
        <v>8770</v>
      </c>
      <c r="L1253" s="147" t="s">
        <v>62</v>
      </c>
      <c r="M1253" s="147" t="s">
        <v>3001</v>
      </c>
      <c r="N1253" s="147" t="s">
        <v>66</v>
      </c>
      <c r="O1253" s="147" t="s">
        <v>88</v>
      </c>
      <c r="P1253" s="6" t="s">
        <v>11362</v>
      </c>
      <c r="Q1253" s="38" t="s">
        <v>3023</v>
      </c>
      <c r="R1253" s="2" t="s">
        <v>21</v>
      </c>
      <c r="S1253" s="9" t="s">
        <v>224</v>
      </c>
      <c r="T1253" s="187">
        <v>0</v>
      </c>
      <c r="U1253" s="187">
        <v>0</v>
      </c>
      <c r="V1253" s="187">
        <v>0</v>
      </c>
      <c r="W1253" s="187">
        <v>0</v>
      </c>
      <c r="X1253" s="187">
        <v>0</v>
      </c>
      <c r="Y1253" s="187">
        <v>0</v>
      </c>
      <c r="Z1253" s="87" t="s">
        <v>1199</v>
      </c>
      <c r="AA1253" s="147"/>
    </row>
    <row r="1254" spans="1:27" ht="89.25" x14ac:dyDescent="0.25">
      <c r="A1254" s="5">
        <v>1246</v>
      </c>
      <c r="B1254" s="6" t="s">
        <v>137</v>
      </c>
      <c r="C1254" s="6" t="s">
        <v>3018</v>
      </c>
      <c r="D1254" s="6" t="s">
        <v>3024</v>
      </c>
      <c r="E1254" s="8" t="s">
        <v>11367</v>
      </c>
      <c r="F1254" s="8" t="s">
        <v>556</v>
      </c>
      <c r="G1254" s="8">
        <v>42736</v>
      </c>
      <c r="H1254" s="8">
        <v>42736</v>
      </c>
      <c r="I1254" s="8" t="s">
        <v>8089</v>
      </c>
      <c r="J1254" s="37" t="s">
        <v>9108</v>
      </c>
      <c r="K1254" s="6" t="s">
        <v>11368</v>
      </c>
      <c r="L1254" s="147" t="s">
        <v>62</v>
      </c>
      <c r="M1254" s="147" t="s">
        <v>3001</v>
      </c>
      <c r="N1254" s="147" t="s">
        <v>66</v>
      </c>
      <c r="O1254" s="147" t="s">
        <v>91</v>
      </c>
      <c r="P1254" s="6" t="s">
        <v>251</v>
      </c>
      <c r="Q1254" s="38" t="s">
        <v>8577</v>
      </c>
      <c r="R1254" s="2" t="s">
        <v>21</v>
      </c>
      <c r="S1254" s="9" t="s">
        <v>224</v>
      </c>
      <c r="T1254" s="187">
        <v>490</v>
      </c>
      <c r="U1254" s="187">
        <v>416.71249039235431</v>
      </c>
      <c r="V1254" s="187">
        <v>429.79125302013045</v>
      </c>
      <c r="W1254" s="187">
        <v>453.06199956102824</v>
      </c>
      <c r="X1254" s="187">
        <v>476.61831034954457</v>
      </c>
      <c r="Y1254" s="187">
        <v>500.71469749970328</v>
      </c>
      <c r="Z1254" s="87" t="s">
        <v>1199</v>
      </c>
      <c r="AA1254" s="147" t="s">
        <v>80</v>
      </c>
    </row>
    <row r="1255" spans="1:27" ht="178.5" x14ac:dyDescent="0.25">
      <c r="A1255" s="5">
        <v>1247</v>
      </c>
      <c r="B1255" s="6" t="s">
        <v>137</v>
      </c>
      <c r="C1255" s="6" t="s">
        <v>3026</v>
      </c>
      <c r="D1255" s="6" t="s">
        <v>377</v>
      </c>
      <c r="E1255" s="8" t="s">
        <v>9173</v>
      </c>
      <c r="F1255" s="8" t="s">
        <v>3027</v>
      </c>
      <c r="G1255" s="8">
        <v>40544</v>
      </c>
      <c r="H1255" s="8">
        <v>40544</v>
      </c>
      <c r="I1255" s="8" t="s">
        <v>11369</v>
      </c>
      <c r="J1255" s="8">
        <v>44927</v>
      </c>
      <c r="K1255" s="6" t="s">
        <v>11370</v>
      </c>
      <c r="L1255" s="147" t="s">
        <v>62</v>
      </c>
      <c r="M1255" s="147" t="s">
        <v>3029</v>
      </c>
      <c r="N1255" s="147" t="s">
        <v>95</v>
      </c>
      <c r="O1255" s="147" t="s">
        <v>88</v>
      </c>
      <c r="P1255" s="6" t="s">
        <v>11371</v>
      </c>
      <c r="Q1255" s="38" t="s">
        <v>47</v>
      </c>
      <c r="R1255" s="2" t="s">
        <v>21</v>
      </c>
      <c r="S1255" s="9" t="s">
        <v>224</v>
      </c>
      <c r="T1255" s="187">
        <v>6203</v>
      </c>
      <c r="U1255" s="187">
        <v>6932.0963350478451</v>
      </c>
      <c r="V1255" s="187">
        <v>5131.8850973771032</v>
      </c>
      <c r="W1255" s="187">
        <v>5164.4107405067007</v>
      </c>
      <c r="X1255" s="187">
        <v>5153.6192698745481</v>
      </c>
      <c r="Y1255" s="187" t="s">
        <v>232</v>
      </c>
      <c r="Z1255" s="87" t="s">
        <v>1199</v>
      </c>
      <c r="AA1255" s="147"/>
    </row>
    <row r="1256" spans="1:27" ht="140.25" x14ac:dyDescent="0.25">
      <c r="A1256" s="5">
        <v>1248</v>
      </c>
      <c r="B1256" s="6" t="s">
        <v>137</v>
      </c>
      <c r="C1256" s="6" t="s">
        <v>6996</v>
      </c>
      <c r="D1256" s="6" t="s">
        <v>3030</v>
      </c>
      <c r="E1256" s="8" t="s">
        <v>9174</v>
      </c>
      <c r="F1256" s="8" t="s">
        <v>1954</v>
      </c>
      <c r="G1256" s="8">
        <v>41100</v>
      </c>
      <c r="H1256" s="8">
        <v>40909</v>
      </c>
      <c r="I1256" s="8" t="s">
        <v>11369</v>
      </c>
      <c r="J1256" s="8">
        <v>44927</v>
      </c>
      <c r="K1256" s="6" t="s">
        <v>11372</v>
      </c>
      <c r="L1256" s="147" t="s">
        <v>62</v>
      </c>
      <c r="M1256" s="147" t="s">
        <v>3029</v>
      </c>
      <c r="N1256" s="147" t="s">
        <v>95</v>
      </c>
      <c r="O1256" s="147" t="s">
        <v>88</v>
      </c>
      <c r="P1256" s="6" t="s">
        <v>11371</v>
      </c>
      <c r="Q1256" s="38" t="s">
        <v>3015</v>
      </c>
      <c r="R1256" s="2" t="s">
        <v>21</v>
      </c>
      <c r="S1256" s="9" t="s">
        <v>224</v>
      </c>
      <c r="T1256" s="187">
        <v>58153</v>
      </c>
      <c r="U1256" s="187">
        <v>60164.108319749423</v>
      </c>
      <c r="V1256" s="187">
        <v>44539.959625499469</v>
      </c>
      <c r="W1256" s="187">
        <v>44822.251766554247</v>
      </c>
      <c r="X1256" s="187">
        <v>44728.591901390573</v>
      </c>
      <c r="Y1256" s="187" t="s">
        <v>232</v>
      </c>
      <c r="Z1256" s="87" t="s">
        <v>1199</v>
      </c>
      <c r="AA1256" s="147"/>
    </row>
    <row r="1257" spans="1:27" ht="114.75" x14ac:dyDescent="0.25">
      <c r="A1257" s="5">
        <v>1249</v>
      </c>
      <c r="B1257" s="6" t="s">
        <v>137</v>
      </c>
      <c r="C1257" s="6" t="s">
        <v>6997</v>
      </c>
      <c r="D1257" s="6" t="s">
        <v>3031</v>
      </c>
      <c r="E1257" s="8" t="s">
        <v>9175</v>
      </c>
      <c r="F1257" s="8" t="s">
        <v>3016</v>
      </c>
      <c r="G1257" s="8">
        <v>40909</v>
      </c>
      <c r="H1257" s="8">
        <v>40909</v>
      </c>
      <c r="I1257" s="8" t="s">
        <v>11369</v>
      </c>
      <c r="J1257" s="8">
        <v>44927</v>
      </c>
      <c r="K1257" s="6" t="s">
        <v>11373</v>
      </c>
      <c r="L1257" s="147" t="s">
        <v>62</v>
      </c>
      <c r="M1257" s="147" t="s">
        <v>3029</v>
      </c>
      <c r="N1257" s="147" t="s">
        <v>95</v>
      </c>
      <c r="O1257" s="147" t="s">
        <v>88</v>
      </c>
      <c r="P1257" s="6" t="s">
        <v>11371</v>
      </c>
      <c r="Q1257" s="38">
        <v>6</v>
      </c>
      <c r="R1257" s="2" t="s">
        <v>21</v>
      </c>
      <c r="S1257" s="9" t="s">
        <v>224</v>
      </c>
      <c r="T1257" s="187">
        <v>6493123</v>
      </c>
      <c r="U1257" s="187">
        <v>5661452.8824723409</v>
      </c>
      <c r="V1257" s="187">
        <v>4191217.818218898</v>
      </c>
      <c r="W1257" s="187">
        <v>4217781.5569712473</v>
      </c>
      <c r="X1257" s="187">
        <v>4208968.14764114</v>
      </c>
      <c r="Y1257" s="187" t="s">
        <v>232</v>
      </c>
      <c r="Z1257" s="87" t="s">
        <v>1199</v>
      </c>
      <c r="AA1257" s="147"/>
    </row>
    <row r="1258" spans="1:27" ht="102" x14ac:dyDescent="0.25">
      <c r="A1258" s="5">
        <v>1250</v>
      </c>
      <c r="B1258" s="6" t="s">
        <v>137</v>
      </c>
      <c r="C1258" s="6" t="s">
        <v>3032</v>
      </c>
      <c r="D1258" s="6" t="s">
        <v>3033</v>
      </c>
      <c r="E1258" s="8" t="s">
        <v>3034</v>
      </c>
      <c r="F1258" s="8" t="s">
        <v>3025</v>
      </c>
      <c r="G1258" s="8">
        <v>42736</v>
      </c>
      <c r="H1258" s="8">
        <v>42736</v>
      </c>
      <c r="I1258" s="8" t="s">
        <v>5216</v>
      </c>
      <c r="J1258" s="37" t="s">
        <v>9108</v>
      </c>
      <c r="K1258" s="6" t="s">
        <v>11374</v>
      </c>
      <c r="L1258" s="147" t="s">
        <v>62</v>
      </c>
      <c r="M1258" s="147" t="s">
        <v>3029</v>
      </c>
      <c r="N1258" s="147" t="s">
        <v>95</v>
      </c>
      <c r="O1258" s="147" t="s">
        <v>88</v>
      </c>
      <c r="P1258" s="69" t="s">
        <v>6478</v>
      </c>
      <c r="Q1258" s="38" t="s">
        <v>8577</v>
      </c>
      <c r="R1258" s="2" t="s">
        <v>21</v>
      </c>
      <c r="S1258" s="9" t="s">
        <v>224</v>
      </c>
      <c r="T1258" s="187">
        <v>7660</v>
      </c>
      <c r="U1258" s="187">
        <v>7924.9061910697737</v>
      </c>
      <c r="V1258" s="187">
        <v>5866.8699934883134</v>
      </c>
      <c r="W1258" s="187">
        <v>5904.0539358555097</v>
      </c>
      <c r="X1258" s="187">
        <v>5891.7169185536723</v>
      </c>
      <c r="Y1258" s="187">
        <v>5370.9464787452162</v>
      </c>
      <c r="Z1258" s="87" t="s">
        <v>1199</v>
      </c>
      <c r="AA1258" s="147" t="s">
        <v>80</v>
      </c>
    </row>
    <row r="1259" spans="1:27" ht="102" x14ac:dyDescent="0.25">
      <c r="A1259" s="5">
        <v>1251</v>
      </c>
      <c r="B1259" s="6" t="s">
        <v>137</v>
      </c>
      <c r="C1259" s="6" t="s">
        <v>6998</v>
      </c>
      <c r="D1259" s="6" t="s">
        <v>3035</v>
      </c>
      <c r="E1259" s="8" t="s">
        <v>8771</v>
      </c>
      <c r="F1259" s="8" t="s">
        <v>11375</v>
      </c>
      <c r="G1259" s="8">
        <v>41693</v>
      </c>
      <c r="H1259" s="8">
        <v>41640</v>
      </c>
      <c r="I1259" s="8" t="s">
        <v>5216</v>
      </c>
      <c r="J1259" s="8" t="s">
        <v>176</v>
      </c>
      <c r="K1259" s="6" t="s">
        <v>11376</v>
      </c>
      <c r="L1259" s="147" t="s">
        <v>62</v>
      </c>
      <c r="M1259" s="147" t="s">
        <v>3029</v>
      </c>
      <c r="N1259" s="147" t="s">
        <v>95</v>
      </c>
      <c r="O1259" s="147" t="s">
        <v>88</v>
      </c>
      <c r="P1259" s="69" t="s">
        <v>6478</v>
      </c>
      <c r="Q1259" s="38"/>
      <c r="R1259" s="2" t="s">
        <v>21</v>
      </c>
      <c r="S1259" s="9" t="s">
        <v>224</v>
      </c>
      <c r="T1259" s="187">
        <v>172281</v>
      </c>
      <c r="U1259" s="187">
        <v>178239.00306836708</v>
      </c>
      <c r="V1259" s="187">
        <v>131951.72706895042</v>
      </c>
      <c r="W1259" s="187">
        <v>132788.03082547302</v>
      </c>
      <c r="X1259" s="187">
        <v>132510.55906597199</v>
      </c>
      <c r="Y1259" s="187">
        <v>120797.91518338182</v>
      </c>
      <c r="Z1259" s="87" t="s">
        <v>1199</v>
      </c>
      <c r="AA1259" s="147" t="s">
        <v>76</v>
      </c>
    </row>
    <row r="1260" spans="1:27" ht="204" x14ac:dyDescent="0.25">
      <c r="A1260" s="5">
        <v>1252</v>
      </c>
      <c r="B1260" s="6" t="s">
        <v>137</v>
      </c>
      <c r="C1260" s="6" t="s">
        <v>3036</v>
      </c>
      <c r="D1260" s="6" t="s">
        <v>3037</v>
      </c>
      <c r="E1260" s="8" t="s">
        <v>11377</v>
      </c>
      <c r="F1260" s="8" t="s">
        <v>11378</v>
      </c>
      <c r="G1260" s="8">
        <v>42370</v>
      </c>
      <c r="H1260" s="8">
        <v>42370</v>
      </c>
      <c r="I1260" s="6" t="s">
        <v>1346</v>
      </c>
      <c r="J1260" s="8" t="s">
        <v>11379</v>
      </c>
      <c r="K1260" s="6" t="s">
        <v>3038</v>
      </c>
      <c r="L1260" s="147" t="s">
        <v>62</v>
      </c>
      <c r="M1260" s="147" t="s">
        <v>3029</v>
      </c>
      <c r="N1260" s="147" t="s">
        <v>95</v>
      </c>
      <c r="O1260" s="147" t="s">
        <v>88</v>
      </c>
      <c r="P1260" s="71" t="s">
        <v>598</v>
      </c>
      <c r="Q1260" s="38"/>
      <c r="R1260" s="2" t="s">
        <v>21</v>
      </c>
      <c r="S1260" s="9" t="s">
        <v>224</v>
      </c>
      <c r="T1260" s="187">
        <v>0</v>
      </c>
      <c r="U1260" s="187">
        <v>0</v>
      </c>
      <c r="V1260" s="187">
        <v>0</v>
      </c>
      <c r="W1260" s="187">
        <v>0</v>
      </c>
      <c r="X1260" s="187">
        <v>0</v>
      </c>
      <c r="Y1260" s="187">
        <v>0</v>
      </c>
      <c r="Z1260" s="87" t="s">
        <v>1199</v>
      </c>
      <c r="AA1260" s="147" t="s">
        <v>81</v>
      </c>
    </row>
    <row r="1261" spans="1:27" ht="178.5" x14ac:dyDescent="0.25">
      <c r="A1261" s="5">
        <v>1253</v>
      </c>
      <c r="B1261" s="6" t="s">
        <v>137</v>
      </c>
      <c r="C1261" s="6" t="s">
        <v>3026</v>
      </c>
      <c r="D1261" s="6" t="s">
        <v>377</v>
      </c>
      <c r="E1261" s="8" t="s">
        <v>9173</v>
      </c>
      <c r="F1261" s="8" t="s">
        <v>3039</v>
      </c>
      <c r="G1261" s="8">
        <v>40544</v>
      </c>
      <c r="H1261" s="8">
        <v>40544</v>
      </c>
      <c r="I1261" s="8" t="s">
        <v>5400</v>
      </c>
      <c r="J1261" s="8">
        <v>44927</v>
      </c>
      <c r="K1261" s="6" t="s">
        <v>11380</v>
      </c>
      <c r="L1261" s="147" t="s">
        <v>62</v>
      </c>
      <c r="M1261" s="147" t="s">
        <v>3029</v>
      </c>
      <c r="N1261" s="147" t="s">
        <v>95</v>
      </c>
      <c r="O1261" s="147" t="s">
        <v>88</v>
      </c>
      <c r="P1261" s="6" t="s">
        <v>11371</v>
      </c>
      <c r="Q1261" s="38" t="s">
        <v>3040</v>
      </c>
      <c r="R1261" s="2" t="s">
        <v>21</v>
      </c>
      <c r="S1261" s="9" t="s">
        <v>224</v>
      </c>
      <c r="T1261" s="187">
        <v>3588</v>
      </c>
      <c r="U1261" s="187">
        <v>3712.0839965480873</v>
      </c>
      <c r="V1261" s="187">
        <v>2748.0847959054918</v>
      </c>
      <c r="W1261" s="187">
        <v>2765.5020263511187</v>
      </c>
      <c r="X1261" s="187">
        <v>2759.7232772546445</v>
      </c>
      <c r="Y1261" s="187" t="s">
        <v>232</v>
      </c>
      <c r="Z1261" s="87" t="s">
        <v>1199</v>
      </c>
      <c r="AA1261" s="147"/>
    </row>
    <row r="1262" spans="1:27" ht="114.75" x14ac:dyDescent="0.25">
      <c r="A1262" s="5">
        <v>1254</v>
      </c>
      <c r="B1262" s="6" t="s">
        <v>137</v>
      </c>
      <c r="C1262" s="6" t="s">
        <v>6997</v>
      </c>
      <c r="D1262" s="6" t="s">
        <v>3041</v>
      </c>
      <c r="E1262" s="8" t="s">
        <v>9176</v>
      </c>
      <c r="F1262" s="8" t="s">
        <v>3042</v>
      </c>
      <c r="G1262" s="8">
        <v>40909</v>
      </c>
      <c r="H1262" s="8">
        <v>40909</v>
      </c>
      <c r="I1262" s="8" t="s">
        <v>5400</v>
      </c>
      <c r="J1262" s="8">
        <v>44927</v>
      </c>
      <c r="K1262" s="6" t="s">
        <v>11381</v>
      </c>
      <c r="L1262" s="147" t="s">
        <v>62</v>
      </c>
      <c r="M1262" s="147" t="s">
        <v>3029</v>
      </c>
      <c r="N1262" s="147" t="s">
        <v>95</v>
      </c>
      <c r="O1262" s="147" t="s">
        <v>88</v>
      </c>
      <c r="P1262" s="6" t="s">
        <v>11371</v>
      </c>
      <c r="Q1262" s="38">
        <v>21</v>
      </c>
      <c r="R1262" s="2" t="s">
        <v>21</v>
      </c>
      <c r="S1262" s="9" t="s">
        <v>224</v>
      </c>
      <c r="T1262" s="187">
        <v>51580</v>
      </c>
      <c r="U1262" s="187">
        <v>53363.793908012914</v>
      </c>
      <c r="V1262" s="187">
        <v>39505.633715943499</v>
      </c>
      <c r="W1262" s="187">
        <v>39756.018539350807</v>
      </c>
      <c r="X1262" s="187">
        <v>39672.944994647311</v>
      </c>
      <c r="Y1262" s="187" t="s">
        <v>232</v>
      </c>
      <c r="Z1262" s="87" t="s">
        <v>1199</v>
      </c>
      <c r="AA1262" s="147"/>
    </row>
    <row r="1263" spans="1:27" ht="76.5" x14ac:dyDescent="0.25">
      <c r="A1263" s="5">
        <v>1255</v>
      </c>
      <c r="B1263" s="6" t="s">
        <v>137</v>
      </c>
      <c r="C1263" s="6" t="s">
        <v>2999</v>
      </c>
      <c r="D1263" s="6" t="s">
        <v>1726</v>
      </c>
      <c r="E1263" s="8" t="s">
        <v>289</v>
      </c>
      <c r="F1263" s="6" t="s">
        <v>3043</v>
      </c>
      <c r="G1263" s="8">
        <v>39448</v>
      </c>
      <c r="H1263" s="8">
        <v>39448</v>
      </c>
      <c r="I1263" s="6" t="s">
        <v>1346</v>
      </c>
      <c r="J1263" s="8" t="s">
        <v>176</v>
      </c>
      <c r="K1263" s="6" t="s">
        <v>11382</v>
      </c>
      <c r="L1263" s="147" t="s">
        <v>63</v>
      </c>
      <c r="M1263" s="147" t="s">
        <v>3044</v>
      </c>
      <c r="N1263" s="147" t="s">
        <v>66</v>
      </c>
      <c r="O1263" s="147" t="s">
        <v>91</v>
      </c>
      <c r="P1263" s="6" t="s">
        <v>251</v>
      </c>
      <c r="Q1263" s="51"/>
      <c r="R1263" s="2" t="s">
        <v>18</v>
      </c>
      <c r="S1263" s="1" t="s">
        <v>1027</v>
      </c>
      <c r="T1263" s="187">
        <v>135164</v>
      </c>
      <c r="U1263" s="187">
        <v>114948.01439059628</v>
      </c>
      <c r="V1263" s="187">
        <v>118555.72433308756</v>
      </c>
      <c r="W1263" s="187">
        <v>124974.84103809555</v>
      </c>
      <c r="X1263" s="187">
        <v>131472.72918384866</v>
      </c>
      <c r="Y1263" s="187">
        <v>138119.59463846916</v>
      </c>
      <c r="Z1263" s="87" t="s">
        <v>1199</v>
      </c>
      <c r="AA1263" s="147"/>
    </row>
    <row r="1264" spans="1:27" ht="51" x14ac:dyDescent="0.25">
      <c r="A1264" s="5">
        <v>1256</v>
      </c>
      <c r="B1264" s="6" t="s">
        <v>137</v>
      </c>
      <c r="C1264" s="6" t="s">
        <v>2999</v>
      </c>
      <c r="D1264" s="8" t="s">
        <v>3045</v>
      </c>
      <c r="E1264" s="8" t="s">
        <v>289</v>
      </c>
      <c r="F1264" s="6" t="s">
        <v>3046</v>
      </c>
      <c r="G1264" s="8">
        <v>39448</v>
      </c>
      <c r="H1264" s="8">
        <v>39448</v>
      </c>
      <c r="I1264" s="8" t="s">
        <v>5400</v>
      </c>
      <c r="J1264" s="8">
        <v>44197</v>
      </c>
      <c r="K1264" s="6" t="s">
        <v>11383</v>
      </c>
      <c r="L1264" s="147" t="s">
        <v>63</v>
      </c>
      <c r="M1264" s="147" t="s">
        <v>3047</v>
      </c>
      <c r="N1264" s="147" t="s">
        <v>66</v>
      </c>
      <c r="O1264" s="147" t="s">
        <v>91</v>
      </c>
      <c r="P1264" s="6" t="s">
        <v>251</v>
      </c>
      <c r="Q1264" s="51"/>
      <c r="R1264" s="2" t="s">
        <v>20</v>
      </c>
      <c r="S1264" s="9" t="s">
        <v>9348</v>
      </c>
      <c r="T1264" s="187">
        <v>641807</v>
      </c>
      <c r="U1264" s="187">
        <v>545814.27208417503</v>
      </c>
      <c r="V1264" s="187">
        <v>562944.9688307977</v>
      </c>
      <c r="W1264" s="187" t="s">
        <v>232</v>
      </c>
      <c r="X1264" s="187" t="s">
        <v>232</v>
      </c>
      <c r="Y1264" s="187" t="s">
        <v>232</v>
      </c>
      <c r="Z1264" s="87" t="s">
        <v>1199</v>
      </c>
      <c r="AA1264" s="147"/>
    </row>
    <row r="1265" spans="1:27" ht="51" x14ac:dyDescent="0.25">
      <c r="A1265" s="5">
        <v>1257</v>
      </c>
      <c r="B1265" s="6" t="s">
        <v>137</v>
      </c>
      <c r="C1265" s="6" t="s">
        <v>2999</v>
      </c>
      <c r="D1265" s="8" t="s">
        <v>1431</v>
      </c>
      <c r="E1265" s="8" t="s">
        <v>289</v>
      </c>
      <c r="F1265" s="6" t="s">
        <v>3048</v>
      </c>
      <c r="G1265" s="8">
        <v>39448</v>
      </c>
      <c r="H1265" s="8">
        <v>39448</v>
      </c>
      <c r="I1265" s="6" t="s">
        <v>1346</v>
      </c>
      <c r="J1265" s="8" t="s">
        <v>176</v>
      </c>
      <c r="K1265" s="6" t="s">
        <v>11384</v>
      </c>
      <c r="L1265" s="147" t="s">
        <v>63</v>
      </c>
      <c r="M1265" s="147" t="s">
        <v>3049</v>
      </c>
      <c r="N1265" s="147" t="s">
        <v>66</v>
      </c>
      <c r="O1265" s="147" t="s">
        <v>91</v>
      </c>
      <c r="P1265" s="6" t="s">
        <v>251</v>
      </c>
      <c r="Q1265" s="51"/>
      <c r="R1265" s="2" t="s">
        <v>28</v>
      </c>
      <c r="S1265" s="9" t="s">
        <v>256</v>
      </c>
      <c r="T1265" s="187">
        <v>231245</v>
      </c>
      <c r="U1265" s="187">
        <v>196658.53028730606</v>
      </c>
      <c r="V1265" s="187">
        <v>202830.77205028583</v>
      </c>
      <c r="W1265" s="187">
        <v>213812.90222140809</v>
      </c>
      <c r="X1265" s="187">
        <v>224929.79831996004</v>
      </c>
      <c r="Y1265" s="187">
        <v>236301.57188432422</v>
      </c>
      <c r="Z1265" s="87" t="s">
        <v>1199</v>
      </c>
      <c r="AA1265" s="147"/>
    </row>
    <row r="1266" spans="1:27" ht="89.25" x14ac:dyDescent="0.25">
      <c r="A1266" s="5">
        <v>1258</v>
      </c>
      <c r="B1266" s="6" t="s">
        <v>137</v>
      </c>
      <c r="C1266" s="6" t="s">
        <v>2999</v>
      </c>
      <c r="D1266" s="8" t="s">
        <v>1435</v>
      </c>
      <c r="E1266" s="8" t="s">
        <v>289</v>
      </c>
      <c r="F1266" s="6" t="s">
        <v>743</v>
      </c>
      <c r="G1266" s="8">
        <v>39448</v>
      </c>
      <c r="H1266" s="8">
        <v>39448</v>
      </c>
      <c r="I1266" s="6" t="s">
        <v>1346</v>
      </c>
      <c r="J1266" s="8" t="s">
        <v>176</v>
      </c>
      <c r="K1266" s="6" t="s">
        <v>3107</v>
      </c>
      <c r="L1266" s="147" t="s">
        <v>87</v>
      </c>
      <c r="M1266" s="147" t="s">
        <v>3050</v>
      </c>
      <c r="N1266" s="147" t="s">
        <v>66</v>
      </c>
      <c r="O1266" s="147" t="s">
        <v>91</v>
      </c>
      <c r="P1266" s="6" t="s">
        <v>251</v>
      </c>
      <c r="Q1266" s="51"/>
      <c r="R1266" s="2" t="s">
        <v>54</v>
      </c>
      <c r="S1266" s="25" t="s">
        <v>2286</v>
      </c>
      <c r="T1266" s="187">
        <v>0</v>
      </c>
      <c r="U1266" s="187">
        <v>0</v>
      </c>
      <c r="V1266" s="187">
        <v>0</v>
      </c>
      <c r="W1266" s="187">
        <v>0</v>
      </c>
      <c r="X1266" s="187">
        <v>0</v>
      </c>
      <c r="Y1266" s="187">
        <v>0</v>
      </c>
      <c r="Z1266" s="87" t="s">
        <v>1199</v>
      </c>
      <c r="AA1266" s="147"/>
    </row>
    <row r="1267" spans="1:27" ht="102" x14ac:dyDescent="0.25">
      <c r="A1267" s="5">
        <v>1259</v>
      </c>
      <c r="B1267" s="6" t="s">
        <v>137</v>
      </c>
      <c r="C1267" s="6" t="s">
        <v>6999</v>
      </c>
      <c r="D1267" s="8" t="s">
        <v>3051</v>
      </c>
      <c r="E1267" s="8" t="s">
        <v>289</v>
      </c>
      <c r="F1267" s="6" t="s">
        <v>3052</v>
      </c>
      <c r="G1267" s="8">
        <v>41410</v>
      </c>
      <c r="H1267" s="8">
        <v>41275</v>
      </c>
      <c r="I1267" s="6" t="s">
        <v>1346</v>
      </c>
      <c r="J1267" s="8">
        <v>43831</v>
      </c>
      <c r="K1267" s="6" t="s">
        <v>3053</v>
      </c>
      <c r="L1267" s="147" t="s">
        <v>63</v>
      </c>
      <c r="M1267" s="147" t="s">
        <v>3054</v>
      </c>
      <c r="N1267" s="147" t="s">
        <v>95</v>
      </c>
      <c r="O1267" s="147" t="s">
        <v>91</v>
      </c>
      <c r="P1267" s="71" t="s">
        <v>1907</v>
      </c>
      <c r="Q1267" s="51"/>
      <c r="R1267" s="2" t="s">
        <v>54</v>
      </c>
      <c r="S1267" s="25" t="s">
        <v>2286</v>
      </c>
      <c r="T1267" s="187">
        <v>0</v>
      </c>
      <c r="U1267" s="187">
        <v>0</v>
      </c>
      <c r="V1267" s="187" t="s">
        <v>232</v>
      </c>
      <c r="W1267" s="187" t="s">
        <v>232</v>
      </c>
      <c r="X1267" s="187" t="s">
        <v>232</v>
      </c>
      <c r="Y1267" s="187" t="s">
        <v>232</v>
      </c>
      <c r="Z1267" s="87" t="s">
        <v>1199</v>
      </c>
      <c r="AA1267" s="147"/>
    </row>
    <row r="1268" spans="1:27" ht="51" x14ac:dyDescent="0.25">
      <c r="A1268" s="5">
        <v>1260</v>
      </c>
      <c r="B1268" s="6" t="s">
        <v>137</v>
      </c>
      <c r="C1268" s="6" t="s">
        <v>3055</v>
      </c>
      <c r="D1268" s="6" t="s">
        <v>1439</v>
      </c>
      <c r="E1268" s="8" t="s">
        <v>3056</v>
      </c>
      <c r="F1268" s="8" t="s">
        <v>963</v>
      </c>
      <c r="G1268" s="8">
        <v>39814</v>
      </c>
      <c r="H1268" s="8">
        <v>39448</v>
      </c>
      <c r="I1268" s="6" t="s">
        <v>1346</v>
      </c>
      <c r="J1268" s="8" t="s">
        <v>176</v>
      </c>
      <c r="K1268" s="6" t="s">
        <v>11385</v>
      </c>
      <c r="L1268" s="147" t="s">
        <v>87</v>
      </c>
      <c r="M1268" s="147"/>
      <c r="N1268" s="147" t="s">
        <v>66</v>
      </c>
      <c r="O1268" s="147" t="s">
        <v>91</v>
      </c>
      <c r="P1268" s="6" t="s">
        <v>251</v>
      </c>
      <c r="Q1268" s="51"/>
      <c r="R1268" s="2" t="s">
        <v>43</v>
      </c>
      <c r="S1268" s="9" t="s">
        <v>219</v>
      </c>
      <c r="T1268" s="187">
        <v>0</v>
      </c>
      <c r="U1268" s="187">
        <v>0</v>
      </c>
      <c r="V1268" s="187">
        <v>0</v>
      </c>
      <c r="W1268" s="187">
        <v>0</v>
      </c>
      <c r="X1268" s="187">
        <v>0</v>
      </c>
      <c r="Y1268" s="187">
        <v>0</v>
      </c>
      <c r="Z1268" s="87" t="s">
        <v>1199</v>
      </c>
      <c r="AA1268" s="147"/>
    </row>
    <row r="1269" spans="1:27" ht="51" x14ac:dyDescent="0.25">
      <c r="A1269" s="5">
        <v>1261</v>
      </c>
      <c r="B1269" s="6" t="s">
        <v>137</v>
      </c>
      <c r="C1269" s="6" t="s">
        <v>3057</v>
      </c>
      <c r="D1269" s="6" t="s">
        <v>1443</v>
      </c>
      <c r="E1269" s="8" t="s">
        <v>289</v>
      </c>
      <c r="F1269" s="8" t="s">
        <v>11386</v>
      </c>
      <c r="G1269" s="8">
        <v>43101</v>
      </c>
      <c r="H1269" s="8">
        <v>43101</v>
      </c>
      <c r="I1269" s="6" t="s">
        <v>1346</v>
      </c>
      <c r="J1269" s="8" t="s">
        <v>176</v>
      </c>
      <c r="K1269" s="6" t="s">
        <v>11387</v>
      </c>
      <c r="L1269" s="147" t="s">
        <v>87</v>
      </c>
      <c r="M1269" s="147" t="s">
        <v>3058</v>
      </c>
      <c r="N1269" s="147" t="s">
        <v>66</v>
      </c>
      <c r="O1269" s="147" t="s">
        <v>91</v>
      </c>
      <c r="P1269" s="6" t="s">
        <v>251</v>
      </c>
      <c r="Q1269" s="51"/>
      <c r="R1269" s="2" t="s">
        <v>49</v>
      </c>
      <c r="S1269" s="1" t="s">
        <v>1921</v>
      </c>
      <c r="T1269" s="187">
        <v>5977</v>
      </c>
      <c r="U1269" s="187">
        <v>5083.0419491328603</v>
      </c>
      <c r="V1269" s="187">
        <v>5242.5761618394272</v>
      </c>
      <c r="W1269" s="187">
        <v>5526.431778318909</v>
      </c>
      <c r="X1269" s="187">
        <v>5813.7706958351582</v>
      </c>
      <c r="Y1269" s="187">
        <v>6107.6974427667883</v>
      </c>
      <c r="Z1269" s="87" t="s">
        <v>1199</v>
      </c>
      <c r="AA1269" s="147"/>
    </row>
    <row r="1270" spans="1:27" ht="63.75" x14ac:dyDescent="0.25">
      <c r="A1270" s="5">
        <v>1262</v>
      </c>
      <c r="B1270" s="6" t="s">
        <v>137</v>
      </c>
      <c r="C1270" s="6" t="s">
        <v>3057</v>
      </c>
      <c r="D1270" s="6" t="s">
        <v>1444</v>
      </c>
      <c r="E1270" s="8" t="s">
        <v>3059</v>
      </c>
      <c r="F1270" s="8" t="s">
        <v>11388</v>
      </c>
      <c r="G1270" s="8">
        <v>43101</v>
      </c>
      <c r="H1270" s="8">
        <v>43101</v>
      </c>
      <c r="I1270" s="6" t="s">
        <v>1346</v>
      </c>
      <c r="J1270" s="8" t="s">
        <v>176</v>
      </c>
      <c r="K1270" s="6" t="s">
        <v>11389</v>
      </c>
      <c r="L1270" s="147" t="s">
        <v>87</v>
      </c>
      <c r="M1270" s="147" t="s">
        <v>3058</v>
      </c>
      <c r="N1270" s="147" t="s">
        <v>66</v>
      </c>
      <c r="O1270" s="147" t="s">
        <v>91</v>
      </c>
      <c r="P1270" s="6" t="s">
        <v>251</v>
      </c>
      <c r="Q1270" s="51" t="s">
        <v>332</v>
      </c>
      <c r="R1270" s="2" t="s">
        <v>49</v>
      </c>
      <c r="S1270" s="1" t="s">
        <v>1921</v>
      </c>
      <c r="T1270" s="187">
        <v>8551.7489999999998</v>
      </c>
      <c r="U1270" s="187">
        <v>3991.0009999999997</v>
      </c>
      <c r="V1270" s="187">
        <v>4294.3170760000003</v>
      </c>
      <c r="W1270" s="187">
        <v>4590.624954244</v>
      </c>
      <c r="X1270" s="187">
        <v>4895.4424512058013</v>
      </c>
      <c r="Y1270" s="187">
        <v>5142.941286256987</v>
      </c>
      <c r="Z1270" s="87" t="s">
        <v>1199</v>
      </c>
      <c r="AA1270" s="147"/>
    </row>
    <row r="1271" spans="1:27" ht="153" x14ac:dyDescent="0.25">
      <c r="A1271" s="5">
        <v>1263</v>
      </c>
      <c r="B1271" s="6" t="s">
        <v>137</v>
      </c>
      <c r="C1271" s="6" t="s">
        <v>11390</v>
      </c>
      <c r="D1271" s="8" t="s">
        <v>1726</v>
      </c>
      <c r="E1271" s="6" t="s">
        <v>11202</v>
      </c>
      <c r="F1271" s="6" t="s">
        <v>11391</v>
      </c>
      <c r="G1271" s="8">
        <v>37622</v>
      </c>
      <c r="H1271" s="8">
        <v>37622</v>
      </c>
      <c r="I1271" s="6" t="s">
        <v>1346</v>
      </c>
      <c r="J1271" s="8" t="s">
        <v>176</v>
      </c>
      <c r="K1271" s="6" t="s">
        <v>11392</v>
      </c>
      <c r="L1271" s="147" t="s">
        <v>87</v>
      </c>
      <c r="M1271" s="147" t="s">
        <v>3060</v>
      </c>
      <c r="N1271" s="147" t="s">
        <v>94</v>
      </c>
      <c r="O1271" s="147" t="s">
        <v>91</v>
      </c>
      <c r="P1271" s="145" t="s">
        <v>600</v>
      </c>
      <c r="Q1271" s="51"/>
      <c r="R1271" s="2" t="s">
        <v>43</v>
      </c>
      <c r="S1271" s="9" t="s">
        <v>219</v>
      </c>
      <c r="T1271" s="187">
        <v>113.8</v>
      </c>
      <c r="U1271" s="187">
        <v>118.01059999999998</v>
      </c>
      <c r="V1271" s="187">
        <v>122.37699219999998</v>
      </c>
      <c r="W1271" s="187">
        <v>126.90494091139996</v>
      </c>
      <c r="X1271" s="187">
        <v>131.60042372512174</v>
      </c>
      <c r="Y1271" s="187">
        <v>136.46963940295123</v>
      </c>
      <c r="Z1271" s="152" t="s">
        <v>226</v>
      </c>
      <c r="AA1271" s="147"/>
    </row>
    <row r="1272" spans="1:27" ht="76.5" x14ac:dyDescent="0.25">
      <c r="A1272" s="5">
        <v>1264</v>
      </c>
      <c r="B1272" s="6" t="s">
        <v>137</v>
      </c>
      <c r="C1272" s="6" t="s">
        <v>11393</v>
      </c>
      <c r="D1272" s="8" t="s">
        <v>3061</v>
      </c>
      <c r="E1272" s="8" t="s">
        <v>8774</v>
      </c>
      <c r="F1272" s="6" t="s">
        <v>7001</v>
      </c>
      <c r="G1272" s="8">
        <v>40179</v>
      </c>
      <c r="H1272" s="8">
        <v>40179</v>
      </c>
      <c r="I1272" s="6" t="s">
        <v>1346</v>
      </c>
      <c r="J1272" s="8" t="s">
        <v>176</v>
      </c>
      <c r="K1272" s="6" t="s">
        <v>11394</v>
      </c>
      <c r="L1272" s="147" t="s">
        <v>62</v>
      </c>
      <c r="M1272" s="147" t="s">
        <v>3062</v>
      </c>
      <c r="N1272" s="147" t="s">
        <v>70</v>
      </c>
      <c r="O1272" s="147" t="s">
        <v>88</v>
      </c>
      <c r="P1272" s="6" t="s">
        <v>11395</v>
      </c>
      <c r="Q1272" s="51" t="s">
        <v>3063</v>
      </c>
      <c r="R1272" s="2" t="s">
        <v>21</v>
      </c>
      <c r="S1272" s="9" t="s">
        <v>224</v>
      </c>
      <c r="T1272" s="187">
        <v>114780</v>
      </c>
      <c r="U1272" s="187">
        <v>119026.85999999999</v>
      </c>
      <c r="V1272" s="187">
        <v>123430.85381999997</v>
      </c>
      <c r="W1272" s="187">
        <v>127997.79541133996</v>
      </c>
      <c r="X1272" s="187">
        <v>132733.71384155954</v>
      </c>
      <c r="Y1272" s="187">
        <v>137644.86125369722</v>
      </c>
      <c r="Z1272" s="87" t="s">
        <v>1222</v>
      </c>
      <c r="AA1272" s="147"/>
    </row>
    <row r="1273" spans="1:27" ht="76.5" x14ac:dyDescent="0.25">
      <c r="A1273" s="5">
        <v>1265</v>
      </c>
      <c r="B1273" s="6" t="s">
        <v>137</v>
      </c>
      <c r="C1273" s="6" t="s">
        <v>3064</v>
      </c>
      <c r="D1273" s="8" t="s">
        <v>3065</v>
      </c>
      <c r="E1273" s="6" t="s">
        <v>8772</v>
      </c>
      <c r="F1273" s="6" t="s">
        <v>11396</v>
      </c>
      <c r="G1273" s="8">
        <v>42370</v>
      </c>
      <c r="H1273" s="8">
        <v>42370</v>
      </c>
      <c r="I1273" s="6" t="s">
        <v>11397</v>
      </c>
      <c r="J1273" s="8" t="s">
        <v>11398</v>
      </c>
      <c r="K1273" s="6" t="s">
        <v>11399</v>
      </c>
      <c r="L1273" s="147" t="s">
        <v>62</v>
      </c>
      <c r="M1273" s="147" t="s">
        <v>3062</v>
      </c>
      <c r="N1273" s="147" t="s">
        <v>70</v>
      </c>
      <c r="O1273" s="147" t="s">
        <v>92</v>
      </c>
      <c r="P1273" s="6" t="s">
        <v>519</v>
      </c>
      <c r="Q1273" s="51" t="s">
        <v>3066</v>
      </c>
      <c r="R1273" s="2" t="s">
        <v>21</v>
      </c>
      <c r="S1273" s="9" t="s">
        <v>224</v>
      </c>
      <c r="T1273" s="187">
        <v>26000</v>
      </c>
      <c r="U1273" s="187">
        <v>26961.999999999996</v>
      </c>
      <c r="V1273" s="187">
        <v>27959.593999999994</v>
      </c>
      <c r="W1273" s="187">
        <v>28994.098977999991</v>
      </c>
      <c r="X1273" s="187">
        <v>30066.880640185987</v>
      </c>
      <c r="Y1273" s="187">
        <v>31179.355223872866</v>
      </c>
      <c r="Z1273" s="153" t="s">
        <v>831</v>
      </c>
      <c r="AA1273" s="147"/>
    </row>
    <row r="1274" spans="1:27" ht="89.25" x14ac:dyDescent="0.25">
      <c r="A1274" s="5">
        <v>1266</v>
      </c>
      <c r="B1274" s="6" t="s">
        <v>137</v>
      </c>
      <c r="C1274" s="6" t="s">
        <v>3064</v>
      </c>
      <c r="D1274" s="8" t="s">
        <v>2085</v>
      </c>
      <c r="E1274" s="6" t="s">
        <v>11400</v>
      </c>
      <c r="F1274" s="8" t="s">
        <v>3067</v>
      </c>
      <c r="G1274" s="8">
        <v>42736</v>
      </c>
      <c r="H1274" s="8">
        <v>42736</v>
      </c>
      <c r="I1274" s="8" t="s">
        <v>6995</v>
      </c>
      <c r="J1274" s="8" t="s">
        <v>176</v>
      </c>
      <c r="K1274" s="6" t="s">
        <v>11401</v>
      </c>
      <c r="L1274" s="147" t="s">
        <v>62</v>
      </c>
      <c r="M1274" s="147" t="s">
        <v>3062</v>
      </c>
      <c r="N1274" s="147" t="s">
        <v>70</v>
      </c>
      <c r="O1274" s="147" t="s">
        <v>88</v>
      </c>
      <c r="P1274" s="89" t="s">
        <v>277</v>
      </c>
      <c r="Q1274" s="51"/>
      <c r="R1274" s="2" t="s">
        <v>21</v>
      </c>
      <c r="S1274" s="9" t="s">
        <v>224</v>
      </c>
      <c r="T1274" s="187">
        <v>0</v>
      </c>
      <c r="U1274" s="187">
        <v>0</v>
      </c>
      <c r="V1274" s="187">
        <v>0</v>
      </c>
      <c r="W1274" s="187">
        <v>0</v>
      </c>
      <c r="X1274" s="187">
        <v>0</v>
      </c>
      <c r="Y1274" s="187">
        <v>0</v>
      </c>
      <c r="Z1274" s="87" t="s">
        <v>1222</v>
      </c>
      <c r="AA1274" s="147" t="s">
        <v>81</v>
      </c>
    </row>
    <row r="1275" spans="1:27" ht="76.5" x14ac:dyDescent="0.25">
      <c r="A1275" s="5">
        <v>1267</v>
      </c>
      <c r="B1275" s="6" t="s">
        <v>137</v>
      </c>
      <c r="C1275" s="6" t="s">
        <v>7000</v>
      </c>
      <c r="D1275" s="8" t="s">
        <v>3051</v>
      </c>
      <c r="E1275" s="6" t="s">
        <v>8773</v>
      </c>
      <c r="F1275" s="6" t="s">
        <v>11396</v>
      </c>
      <c r="G1275" s="8">
        <v>42370</v>
      </c>
      <c r="H1275" s="8">
        <v>42370</v>
      </c>
      <c r="I1275" s="6" t="s">
        <v>2878</v>
      </c>
      <c r="J1275" s="8" t="s">
        <v>11398</v>
      </c>
      <c r="K1275" s="6" t="s">
        <v>11399</v>
      </c>
      <c r="L1275" s="147" t="s">
        <v>62</v>
      </c>
      <c r="M1275" s="147" t="s">
        <v>3062</v>
      </c>
      <c r="N1275" s="147" t="s">
        <v>68</v>
      </c>
      <c r="O1275" s="6" t="s">
        <v>92</v>
      </c>
      <c r="P1275" s="7" t="s">
        <v>281</v>
      </c>
      <c r="Q1275" s="51"/>
      <c r="R1275" s="2" t="s">
        <v>21</v>
      </c>
      <c r="S1275" s="9" t="s">
        <v>224</v>
      </c>
      <c r="T1275" s="187">
        <v>752</v>
      </c>
      <c r="U1275" s="187">
        <v>779.82399999999996</v>
      </c>
      <c r="V1275" s="187">
        <v>808.67748799999993</v>
      </c>
      <c r="W1275" s="187">
        <v>838.5985550559999</v>
      </c>
      <c r="X1275" s="187">
        <v>869.62670159307186</v>
      </c>
      <c r="Y1275" s="187">
        <v>901.80288955201547</v>
      </c>
      <c r="Z1275" s="153" t="s">
        <v>831</v>
      </c>
      <c r="AA1275" s="147"/>
    </row>
    <row r="1276" spans="1:27" ht="140.25" x14ac:dyDescent="0.25">
      <c r="A1276" s="5">
        <v>1268</v>
      </c>
      <c r="B1276" s="6" t="s">
        <v>137</v>
      </c>
      <c r="C1276" s="6" t="s">
        <v>11402</v>
      </c>
      <c r="D1276" s="8" t="s">
        <v>1726</v>
      </c>
      <c r="E1276" s="6" t="s">
        <v>11202</v>
      </c>
      <c r="F1276" s="8" t="s">
        <v>11403</v>
      </c>
      <c r="G1276" s="8">
        <v>37987</v>
      </c>
      <c r="H1276" s="8">
        <v>37987</v>
      </c>
      <c r="I1276" s="6" t="s">
        <v>1346</v>
      </c>
      <c r="J1276" s="8" t="s">
        <v>176</v>
      </c>
      <c r="K1276" s="6" t="s">
        <v>11404</v>
      </c>
      <c r="L1276" s="147" t="s">
        <v>87</v>
      </c>
      <c r="M1276" s="147" t="s">
        <v>3060</v>
      </c>
      <c r="N1276" s="89" t="s">
        <v>94</v>
      </c>
      <c r="O1276" s="147" t="s">
        <v>91</v>
      </c>
      <c r="P1276" s="145" t="s">
        <v>600</v>
      </c>
      <c r="Q1276" s="51"/>
      <c r="R1276" s="147" t="s">
        <v>43</v>
      </c>
      <c r="S1276" s="9" t="s">
        <v>219</v>
      </c>
      <c r="T1276" s="187">
        <v>16062.1</v>
      </c>
      <c r="U1276" s="187">
        <v>16656.397699999998</v>
      </c>
      <c r="V1276" s="187">
        <v>17272.684414899995</v>
      </c>
      <c r="W1276" s="187">
        <v>17911.773738251293</v>
      </c>
      <c r="X1276" s="187">
        <v>18574.509366566588</v>
      </c>
      <c r="Y1276" s="187">
        <v>19261.766213129551</v>
      </c>
      <c r="Z1276" s="152" t="s">
        <v>226</v>
      </c>
      <c r="AA1276" s="187"/>
    </row>
    <row r="1277" spans="1:27" ht="140.25" x14ac:dyDescent="0.25">
      <c r="A1277" s="5">
        <v>1269</v>
      </c>
      <c r="B1277" s="6" t="s">
        <v>137</v>
      </c>
      <c r="C1277" s="6" t="s">
        <v>11405</v>
      </c>
      <c r="D1277" s="8" t="s">
        <v>1726</v>
      </c>
      <c r="E1277" s="6" t="s">
        <v>11202</v>
      </c>
      <c r="F1277" s="8" t="s">
        <v>369</v>
      </c>
      <c r="G1277" s="8">
        <v>38353</v>
      </c>
      <c r="H1277" s="8">
        <v>38353</v>
      </c>
      <c r="I1277" s="6" t="s">
        <v>1346</v>
      </c>
      <c r="J1277" s="8" t="s">
        <v>176</v>
      </c>
      <c r="K1277" s="6" t="s">
        <v>11406</v>
      </c>
      <c r="L1277" s="147" t="s">
        <v>87</v>
      </c>
      <c r="M1277" s="147" t="s">
        <v>3060</v>
      </c>
      <c r="N1277" s="89" t="s">
        <v>94</v>
      </c>
      <c r="O1277" s="147" t="s">
        <v>91</v>
      </c>
      <c r="P1277" s="145" t="s">
        <v>600</v>
      </c>
      <c r="Q1277" s="51"/>
      <c r="R1277" s="187" t="s">
        <v>43</v>
      </c>
      <c r="S1277" s="9" t="s">
        <v>219</v>
      </c>
      <c r="T1277" s="187">
        <v>7751.7</v>
      </c>
      <c r="U1277" s="187">
        <v>8038.5128999999988</v>
      </c>
      <c r="V1277" s="187">
        <v>8335.9378772999989</v>
      </c>
      <c r="W1277" s="187">
        <v>8644.3675787600987</v>
      </c>
      <c r="X1277" s="187">
        <v>8964.2091791742223</v>
      </c>
      <c r="Y1277" s="187">
        <v>9295.8849188036675</v>
      </c>
      <c r="Z1277" s="152" t="s">
        <v>226</v>
      </c>
      <c r="AA1277" s="187"/>
    </row>
    <row r="1278" spans="1:27" ht="165.75" x14ac:dyDescent="0.25">
      <c r="A1278" s="5">
        <v>1270</v>
      </c>
      <c r="B1278" s="6" t="s">
        <v>137</v>
      </c>
      <c r="C1278" s="6" t="s">
        <v>7002</v>
      </c>
      <c r="D1278" s="8" t="s">
        <v>1423</v>
      </c>
      <c r="E1278" s="6" t="s">
        <v>11202</v>
      </c>
      <c r="F1278" s="8" t="s">
        <v>11407</v>
      </c>
      <c r="G1278" s="8">
        <v>40909</v>
      </c>
      <c r="H1278" s="8">
        <v>40544</v>
      </c>
      <c r="I1278" s="6" t="s">
        <v>1346</v>
      </c>
      <c r="J1278" s="8" t="s">
        <v>176</v>
      </c>
      <c r="K1278" s="6" t="s">
        <v>11408</v>
      </c>
      <c r="L1278" s="147" t="s">
        <v>87</v>
      </c>
      <c r="M1278" s="147" t="s">
        <v>3060</v>
      </c>
      <c r="N1278" s="89" t="s">
        <v>94</v>
      </c>
      <c r="O1278" s="147" t="s">
        <v>91</v>
      </c>
      <c r="P1278" s="145" t="s">
        <v>600</v>
      </c>
      <c r="Q1278" s="51"/>
      <c r="R1278" s="187" t="s">
        <v>43</v>
      </c>
      <c r="S1278" s="9" t="s">
        <v>219</v>
      </c>
      <c r="T1278" s="187">
        <v>1347.9</v>
      </c>
      <c r="U1278" s="187">
        <v>1397.7723000000001</v>
      </c>
      <c r="V1278" s="187">
        <v>1449.4898751000001</v>
      </c>
      <c r="W1278" s="187">
        <v>1503.1210004786999</v>
      </c>
      <c r="X1278" s="187">
        <v>1558.7364774964117</v>
      </c>
      <c r="Y1278" s="187">
        <v>1616.4097271637788</v>
      </c>
      <c r="Z1278" s="152" t="s">
        <v>226</v>
      </c>
      <c r="AA1278" s="186"/>
    </row>
    <row r="1279" spans="1:27" ht="178.5" x14ac:dyDescent="0.25">
      <c r="A1279" s="5">
        <v>1271</v>
      </c>
      <c r="B1279" s="6" t="s">
        <v>137</v>
      </c>
      <c r="C1279" s="6" t="s">
        <v>3068</v>
      </c>
      <c r="D1279" s="8" t="s">
        <v>2986</v>
      </c>
      <c r="E1279" s="6" t="s">
        <v>11202</v>
      </c>
      <c r="F1279" s="8" t="s">
        <v>11409</v>
      </c>
      <c r="G1279" s="8">
        <v>41640</v>
      </c>
      <c r="H1279" s="8">
        <v>41640</v>
      </c>
      <c r="I1279" s="6" t="s">
        <v>1346</v>
      </c>
      <c r="J1279" s="8" t="s">
        <v>176</v>
      </c>
      <c r="K1279" s="6" t="s">
        <v>11410</v>
      </c>
      <c r="L1279" s="147" t="s">
        <v>87</v>
      </c>
      <c r="M1279" s="147" t="s">
        <v>3060</v>
      </c>
      <c r="N1279" s="89" t="s">
        <v>94</v>
      </c>
      <c r="O1279" s="147" t="s">
        <v>88</v>
      </c>
      <c r="P1279" s="89" t="s">
        <v>4089</v>
      </c>
      <c r="Q1279" s="51"/>
      <c r="R1279" s="187" t="s">
        <v>43</v>
      </c>
      <c r="S1279" s="9" t="s">
        <v>219</v>
      </c>
      <c r="T1279" s="187">
        <v>4300.1000000000004</v>
      </c>
      <c r="U1279" s="187">
        <v>4459.2037</v>
      </c>
      <c r="V1279" s="187">
        <v>4624.1942368999999</v>
      </c>
      <c r="W1279" s="187">
        <v>4795.2894236652992</v>
      </c>
      <c r="X1279" s="187">
        <v>4972.7151323409153</v>
      </c>
      <c r="Y1279" s="187">
        <v>5156.7055922375284</v>
      </c>
      <c r="Z1279" s="152" t="s">
        <v>226</v>
      </c>
      <c r="AA1279" s="187"/>
    </row>
    <row r="1280" spans="1:27" ht="140.25" x14ac:dyDescent="0.25">
      <c r="A1280" s="5">
        <v>1272</v>
      </c>
      <c r="B1280" s="6" t="s">
        <v>137</v>
      </c>
      <c r="C1280" s="6" t="s">
        <v>11411</v>
      </c>
      <c r="D1280" s="8" t="s">
        <v>1350</v>
      </c>
      <c r="E1280" s="6" t="s">
        <v>11202</v>
      </c>
      <c r="F1280" s="8" t="s">
        <v>11412</v>
      </c>
      <c r="G1280" s="8">
        <v>38718</v>
      </c>
      <c r="H1280" s="8">
        <v>38718</v>
      </c>
      <c r="I1280" s="6" t="s">
        <v>1346</v>
      </c>
      <c r="J1280" s="8" t="s">
        <v>176</v>
      </c>
      <c r="K1280" s="6" t="s">
        <v>11413</v>
      </c>
      <c r="L1280" s="147" t="s">
        <v>87</v>
      </c>
      <c r="M1280" s="147" t="s">
        <v>3060</v>
      </c>
      <c r="N1280" s="89" t="s">
        <v>94</v>
      </c>
      <c r="O1280" s="147" t="s">
        <v>88</v>
      </c>
      <c r="P1280" s="89" t="s">
        <v>3231</v>
      </c>
      <c r="Q1280" s="51"/>
      <c r="R1280" s="187" t="s">
        <v>43</v>
      </c>
      <c r="S1280" s="9" t="s">
        <v>219</v>
      </c>
      <c r="T1280" s="187">
        <v>16955.900000000001</v>
      </c>
      <c r="U1280" s="187">
        <v>17583.2683</v>
      </c>
      <c r="V1280" s="187">
        <v>18233.8492271</v>
      </c>
      <c r="W1280" s="187">
        <v>18908.501648502697</v>
      </c>
      <c r="X1280" s="187">
        <v>19608.116209497297</v>
      </c>
      <c r="Y1280" s="187">
        <v>20333.616509248695</v>
      </c>
      <c r="Z1280" s="152" t="s">
        <v>226</v>
      </c>
      <c r="AA1280" s="187"/>
    </row>
    <row r="1281" spans="1:27" ht="89.25" x14ac:dyDescent="0.25">
      <c r="A1281" s="5">
        <v>1273</v>
      </c>
      <c r="B1281" s="6" t="s">
        <v>137</v>
      </c>
      <c r="C1281" s="6" t="s">
        <v>3069</v>
      </c>
      <c r="D1281" s="8" t="s">
        <v>1427</v>
      </c>
      <c r="E1281" s="8" t="s">
        <v>11414</v>
      </c>
      <c r="F1281" s="8" t="s">
        <v>3071</v>
      </c>
      <c r="G1281" s="8">
        <v>43747</v>
      </c>
      <c r="H1281" s="8">
        <v>43101</v>
      </c>
      <c r="I1281" s="6" t="s">
        <v>11415</v>
      </c>
      <c r="J1281" s="8">
        <v>43831</v>
      </c>
      <c r="K1281" s="6" t="s">
        <v>3070</v>
      </c>
      <c r="L1281" s="147" t="s">
        <v>87</v>
      </c>
      <c r="M1281" s="147" t="s">
        <v>3060</v>
      </c>
      <c r="N1281" s="89" t="s">
        <v>94</v>
      </c>
      <c r="O1281" s="147" t="s">
        <v>91</v>
      </c>
      <c r="P1281" s="145" t="s">
        <v>600</v>
      </c>
      <c r="Q1281" s="51"/>
      <c r="R1281" s="187" t="s">
        <v>43</v>
      </c>
      <c r="S1281" s="9" t="s">
        <v>219</v>
      </c>
      <c r="T1281" s="187">
        <v>101685.5</v>
      </c>
      <c r="U1281" s="187">
        <v>105447.86349999999</v>
      </c>
      <c r="V1281" s="187" t="s">
        <v>232</v>
      </c>
      <c r="W1281" s="187" t="s">
        <v>232</v>
      </c>
      <c r="X1281" s="187" t="s">
        <v>232</v>
      </c>
      <c r="Y1281" s="187" t="s">
        <v>232</v>
      </c>
      <c r="Z1281" s="152" t="s">
        <v>226</v>
      </c>
      <c r="AA1281" s="186"/>
    </row>
    <row r="1282" spans="1:27" ht="38.25" x14ac:dyDescent="0.25">
      <c r="A1282" s="5">
        <v>1274</v>
      </c>
      <c r="B1282" s="102" t="s">
        <v>138</v>
      </c>
      <c r="C1282" s="102" t="s">
        <v>8752</v>
      </c>
      <c r="D1282" s="103" t="s">
        <v>3072</v>
      </c>
      <c r="E1282" s="102" t="s">
        <v>3073</v>
      </c>
      <c r="F1282" s="102" t="s">
        <v>1216</v>
      </c>
      <c r="G1282" s="103">
        <v>37622</v>
      </c>
      <c r="H1282" s="103">
        <v>37622</v>
      </c>
      <c r="I1282" s="8" t="s">
        <v>1346</v>
      </c>
      <c r="J1282" s="103" t="s">
        <v>176</v>
      </c>
      <c r="K1282" s="102" t="s">
        <v>3074</v>
      </c>
      <c r="L1282" s="102" t="s">
        <v>87</v>
      </c>
      <c r="M1282" s="102" t="s">
        <v>3075</v>
      </c>
      <c r="N1282" s="102" t="s">
        <v>94</v>
      </c>
      <c r="O1282" s="102" t="s">
        <v>411</v>
      </c>
      <c r="P1282" s="102" t="s">
        <v>600</v>
      </c>
      <c r="Q1282" s="104"/>
      <c r="R1282" s="104" t="s">
        <v>45</v>
      </c>
      <c r="S1282" s="106" t="s">
        <v>530</v>
      </c>
      <c r="T1282" s="186">
        <v>16</v>
      </c>
      <c r="U1282" s="186">
        <v>20</v>
      </c>
      <c r="V1282" s="186">
        <v>20</v>
      </c>
      <c r="W1282" s="186">
        <v>20</v>
      </c>
      <c r="X1282" s="186">
        <v>20</v>
      </c>
      <c r="Y1282" s="186">
        <v>20</v>
      </c>
      <c r="Z1282" s="152" t="s">
        <v>226</v>
      </c>
      <c r="AA1282" s="106"/>
    </row>
    <row r="1283" spans="1:27" ht="38.25" x14ac:dyDescent="0.25">
      <c r="A1283" s="5">
        <v>1275</v>
      </c>
      <c r="B1283" s="102" t="s">
        <v>138</v>
      </c>
      <c r="C1283" s="102" t="s">
        <v>8752</v>
      </c>
      <c r="D1283" s="103" t="s">
        <v>3076</v>
      </c>
      <c r="E1283" s="102" t="s">
        <v>3073</v>
      </c>
      <c r="F1283" s="102" t="s">
        <v>1579</v>
      </c>
      <c r="G1283" s="103">
        <v>37622</v>
      </c>
      <c r="H1283" s="103">
        <v>37622</v>
      </c>
      <c r="I1283" s="8" t="s">
        <v>1346</v>
      </c>
      <c r="J1283" s="103" t="s">
        <v>176</v>
      </c>
      <c r="K1283" s="102" t="s">
        <v>3074</v>
      </c>
      <c r="L1283" s="102" t="s">
        <v>87</v>
      </c>
      <c r="M1283" s="102" t="s">
        <v>3075</v>
      </c>
      <c r="N1283" s="102" t="s">
        <v>94</v>
      </c>
      <c r="O1283" s="102" t="s">
        <v>411</v>
      </c>
      <c r="P1283" s="102" t="s">
        <v>600</v>
      </c>
      <c r="Q1283" s="104"/>
      <c r="R1283" s="104" t="s">
        <v>45</v>
      </c>
      <c r="S1283" s="106" t="s">
        <v>530</v>
      </c>
      <c r="T1283" s="186">
        <v>5527</v>
      </c>
      <c r="U1283" s="186">
        <v>6595</v>
      </c>
      <c r="V1283" s="186">
        <v>6595</v>
      </c>
      <c r="W1283" s="186">
        <v>6595</v>
      </c>
      <c r="X1283" s="186">
        <v>6595</v>
      </c>
      <c r="Y1283" s="186">
        <v>6595</v>
      </c>
      <c r="Z1283" s="152" t="s">
        <v>226</v>
      </c>
      <c r="AA1283" s="106"/>
    </row>
    <row r="1284" spans="1:27" ht="51" x14ac:dyDescent="0.25">
      <c r="A1284" s="5">
        <v>1276</v>
      </c>
      <c r="B1284" s="102" t="s">
        <v>138</v>
      </c>
      <c r="C1284" s="102" t="s">
        <v>8752</v>
      </c>
      <c r="D1284" s="103" t="s">
        <v>3077</v>
      </c>
      <c r="E1284" s="102" t="s">
        <v>3078</v>
      </c>
      <c r="F1284" s="102" t="s">
        <v>3079</v>
      </c>
      <c r="G1284" s="103">
        <v>37622</v>
      </c>
      <c r="H1284" s="103">
        <v>37622</v>
      </c>
      <c r="I1284" s="8" t="s">
        <v>1346</v>
      </c>
      <c r="J1284" s="103" t="s">
        <v>176</v>
      </c>
      <c r="K1284" s="102" t="s">
        <v>3080</v>
      </c>
      <c r="L1284" s="102" t="s">
        <v>63</v>
      </c>
      <c r="M1284" s="102" t="s">
        <v>3081</v>
      </c>
      <c r="N1284" s="102" t="s">
        <v>94</v>
      </c>
      <c r="O1284" s="102" t="s">
        <v>411</v>
      </c>
      <c r="P1284" s="102" t="s">
        <v>600</v>
      </c>
      <c r="Q1284" s="104"/>
      <c r="R1284" s="104">
        <v>3</v>
      </c>
      <c r="S1284" s="102" t="s">
        <v>256</v>
      </c>
      <c r="T1284" s="186">
        <v>1538</v>
      </c>
      <c r="U1284" s="186">
        <v>2500</v>
      </c>
      <c r="V1284" s="186">
        <v>2500</v>
      </c>
      <c r="W1284" s="186">
        <v>2500</v>
      </c>
      <c r="X1284" s="186">
        <v>2500</v>
      </c>
      <c r="Y1284" s="186">
        <v>2500</v>
      </c>
      <c r="Z1284" s="87" t="s">
        <v>1199</v>
      </c>
      <c r="AA1284" s="102"/>
    </row>
    <row r="1285" spans="1:27" ht="89.25" x14ac:dyDescent="0.25">
      <c r="A1285" s="5">
        <v>1277</v>
      </c>
      <c r="B1285" s="102" t="s">
        <v>138</v>
      </c>
      <c r="C1285" s="102" t="s">
        <v>8752</v>
      </c>
      <c r="D1285" s="103" t="s">
        <v>3082</v>
      </c>
      <c r="E1285" s="102" t="s">
        <v>289</v>
      </c>
      <c r="F1285" s="102" t="s">
        <v>7147</v>
      </c>
      <c r="G1285" s="103">
        <v>37622</v>
      </c>
      <c r="H1285" s="103">
        <v>37622</v>
      </c>
      <c r="I1285" s="8" t="s">
        <v>1346</v>
      </c>
      <c r="J1285" s="103" t="s">
        <v>176</v>
      </c>
      <c r="K1285" s="102" t="s">
        <v>3083</v>
      </c>
      <c r="L1285" s="102" t="s">
        <v>63</v>
      </c>
      <c r="M1285" s="102" t="s">
        <v>3081</v>
      </c>
      <c r="N1285" s="102" t="s">
        <v>94</v>
      </c>
      <c r="O1285" s="102" t="s">
        <v>411</v>
      </c>
      <c r="P1285" s="102" t="s">
        <v>600</v>
      </c>
      <c r="Q1285" s="104"/>
      <c r="R1285" s="104">
        <v>14</v>
      </c>
      <c r="S1285" s="6" t="s">
        <v>2286</v>
      </c>
      <c r="T1285" s="186">
        <v>2149</v>
      </c>
      <c r="U1285" s="186">
        <v>2045</v>
      </c>
      <c r="V1285" s="186">
        <v>2045</v>
      </c>
      <c r="W1285" s="186">
        <v>2045</v>
      </c>
      <c r="X1285" s="186">
        <v>2045</v>
      </c>
      <c r="Y1285" s="186">
        <v>2045</v>
      </c>
      <c r="Z1285" s="87" t="s">
        <v>1199</v>
      </c>
      <c r="AA1285" s="102"/>
    </row>
    <row r="1286" spans="1:27" ht="63.75" x14ac:dyDescent="0.25">
      <c r="A1286" s="5">
        <v>1278</v>
      </c>
      <c r="B1286" s="102" t="s">
        <v>138</v>
      </c>
      <c r="C1286" s="102" t="s">
        <v>8752</v>
      </c>
      <c r="D1286" s="103" t="s">
        <v>3084</v>
      </c>
      <c r="E1286" s="102" t="s">
        <v>289</v>
      </c>
      <c r="F1286" s="102" t="s">
        <v>3085</v>
      </c>
      <c r="G1286" s="103">
        <v>37622</v>
      </c>
      <c r="H1286" s="103">
        <v>37622</v>
      </c>
      <c r="I1286" s="8" t="s">
        <v>1346</v>
      </c>
      <c r="J1286" s="103">
        <v>43831</v>
      </c>
      <c r="K1286" s="102" t="s">
        <v>3086</v>
      </c>
      <c r="L1286" s="102" t="s">
        <v>63</v>
      </c>
      <c r="M1286" s="102" t="s">
        <v>3081</v>
      </c>
      <c r="N1286" s="102" t="s">
        <v>94</v>
      </c>
      <c r="O1286" s="102" t="s">
        <v>411</v>
      </c>
      <c r="P1286" s="102" t="s">
        <v>600</v>
      </c>
      <c r="Q1286" s="104"/>
      <c r="R1286" s="104" t="s">
        <v>52</v>
      </c>
      <c r="S1286" s="107" t="s">
        <v>3087</v>
      </c>
      <c r="T1286" s="186">
        <v>0</v>
      </c>
      <c r="U1286" s="186">
        <v>0</v>
      </c>
      <c r="V1286" s="187" t="s">
        <v>232</v>
      </c>
      <c r="W1286" s="187" t="s">
        <v>232</v>
      </c>
      <c r="X1286" s="187" t="s">
        <v>232</v>
      </c>
      <c r="Y1286" s="187" t="s">
        <v>232</v>
      </c>
      <c r="Z1286" s="87" t="s">
        <v>1199</v>
      </c>
      <c r="AA1286" s="107"/>
    </row>
    <row r="1287" spans="1:27" ht="76.5" x14ac:dyDescent="0.25">
      <c r="A1287" s="5">
        <v>1279</v>
      </c>
      <c r="B1287" s="102" t="s">
        <v>138</v>
      </c>
      <c r="C1287" s="102" t="s">
        <v>8752</v>
      </c>
      <c r="D1287" s="103" t="s">
        <v>3088</v>
      </c>
      <c r="E1287" s="102" t="s">
        <v>289</v>
      </c>
      <c r="F1287" s="102" t="s">
        <v>3089</v>
      </c>
      <c r="G1287" s="103">
        <v>37622</v>
      </c>
      <c r="H1287" s="103">
        <v>37622</v>
      </c>
      <c r="I1287" s="8" t="s">
        <v>1346</v>
      </c>
      <c r="J1287" s="103">
        <v>43831</v>
      </c>
      <c r="K1287" s="102" t="s">
        <v>3090</v>
      </c>
      <c r="L1287" s="102" t="s">
        <v>63</v>
      </c>
      <c r="M1287" s="102" t="s">
        <v>3081</v>
      </c>
      <c r="N1287" s="102" t="s">
        <v>94</v>
      </c>
      <c r="O1287" s="102" t="s">
        <v>411</v>
      </c>
      <c r="P1287" s="102" t="s">
        <v>600</v>
      </c>
      <c r="Q1287" s="104"/>
      <c r="R1287" s="104">
        <v>17</v>
      </c>
      <c r="S1287" s="6" t="s">
        <v>4637</v>
      </c>
      <c r="T1287" s="186">
        <v>0</v>
      </c>
      <c r="U1287" s="186">
        <v>0</v>
      </c>
      <c r="V1287" s="187" t="s">
        <v>232</v>
      </c>
      <c r="W1287" s="187" t="s">
        <v>232</v>
      </c>
      <c r="X1287" s="187" t="s">
        <v>232</v>
      </c>
      <c r="Y1287" s="187" t="s">
        <v>232</v>
      </c>
      <c r="Z1287" s="87" t="s">
        <v>1199</v>
      </c>
      <c r="AA1287" s="102"/>
    </row>
    <row r="1288" spans="1:27" ht="76.5" x14ac:dyDescent="0.25">
      <c r="A1288" s="5">
        <v>1280</v>
      </c>
      <c r="B1288" s="102" t="s">
        <v>138</v>
      </c>
      <c r="C1288" s="102" t="s">
        <v>8752</v>
      </c>
      <c r="D1288" s="103" t="s">
        <v>3091</v>
      </c>
      <c r="E1288" s="102" t="s">
        <v>289</v>
      </c>
      <c r="F1288" s="102" t="s">
        <v>3092</v>
      </c>
      <c r="G1288" s="103">
        <v>37622</v>
      </c>
      <c r="H1288" s="103">
        <v>37622</v>
      </c>
      <c r="I1288" s="8" t="s">
        <v>1346</v>
      </c>
      <c r="J1288" s="103">
        <v>43831</v>
      </c>
      <c r="K1288" s="102" t="s">
        <v>3093</v>
      </c>
      <c r="L1288" s="102" t="s">
        <v>63</v>
      </c>
      <c r="M1288" s="102" t="s">
        <v>3081</v>
      </c>
      <c r="N1288" s="102" t="s">
        <v>94</v>
      </c>
      <c r="O1288" s="102" t="s">
        <v>411</v>
      </c>
      <c r="P1288" s="102" t="s">
        <v>600</v>
      </c>
      <c r="Q1288" s="104"/>
      <c r="R1288" s="104">
        <v>17</v>
      </c>
      <c r="S1288" s="6" t="s">
        <v>4637</v>
      </c>
      <c r="T1288" s="186">
        <v>0</v>
      </c>
      <c r="U1288" s="186">
        <v>62</v>
      </c>
      <c r="V1288" s="187" t="s">
        <v>232</v>
      </c>
      <c r="W1288" s="187" t="s">
        <v>232</v>
      </c>
      <c r="X1288" s="187" t="s">
        <v>232</v>
      </c>
      <c r="Y1288" s="187" t="s">
        <v>232</v>
      </c>
      <c r="Z1288" s="87" t="s">
        <v>1199</v>
      </c>
      <c r="AA1288" s="102"/>
    </row>
    <row r="1289" spans="1:27" ht="51" x14ac:dyDescent="0.25">
      <c r="A1289" s="5">
        <v>1281</v>
      </c>
      <c r="B1289" s="102" t="s">
        <v>138</v>
      </c>
      <c r="C1289" s="102" t="s">
        <v>11416</v>
      </c>
      <c r="D1289" s="103" t="s">
        <v>3094</v>
      </c>
      <c r="E1289" s="102" t="s">
        <v>3095</v>
      </c>
      <c r="F1289" s="102" t="s">
        <v>3096</v>
      </c>
      <c r="G1289" s="103">
        <v>37749</v>
      </c>
      <c r="H1289" s="103">
        <v>37987</v>
      </c>
      <c r="I1289" s="8" t="s">
        <v>1346</v>
      </c>
      <c r="J1289" s="103" t="s">
        <v>176</v>
      </c>
      <c r="K1289" s="102" t="s">
        <v>3097</v>
      </c>
      <c r="L1289" s="102" t="s">
        <v>87</v>
      </c>
      <c r="M1289" s="102" t="s">
        <v>3075</v>
      </c>
      <c r="N1289" s="102" t="s">
        <v>94</v>
      </c>
      <c r="O1289" s="102" t="s">
        <v>411</v>
      </c>
      <c r="P1289" s="102" t="s">
        <v>600</v>
      </c>
      <c r="Q1289" s="104"/>
      <c r="R1289" s="104" t="s">
        <v>45</v>
      </c>
      <c r="S1289" s="106" t="s">
        <v>530</v>
      </c>
      <c r="T1289" s="186">
        <v>415</v>
      </c>
      <c r="U1289" s="186">
        <v>792</v>
      </c>
      <c r="V1289" s="186">
        <v>792</v>
      </c>
      <c r="W1289" s="186">
        <v>792</v>
      </c>
      <c r="X1289" s="186">
        <v>792</v>
      </c>
      <c r="Y1289" s="186">
        <v>792</v>
      </c>
      <c r="Z1289" s="152" t="s">
        <v>226</v>
      </c>
      <c r="AA1289" s="106"/>
    </row>
    <row r="1290" spans="1:27" ht="89.25" x14ac:dyDescent="0.25">
      <c r="A1290" s="5">
        <v>1282</v>
      </c>
      <c r="B1290" s="102" t="s">
        <v>138</v>
      </c>
      <c r="C1290" s="102" t="s">
        <v>11417</v>
      </c>
      <c r="D1290" s="103" t="s">
        <v>3098</v>
      </c>
      <c r="E1290" s="102" t="s">
        <v>3095</v>
      </c>
      <c r="F1290" s="102" t="s">
        <v>3099</v>
      </c>
      <c r="G1290" s="103">
        <v>38718</v>
      </c>
      <c r="H1290" s="103">
        <v>38718</v>
      </c>
      <c r="I1290" s="8" t="s">
        <v>1346</v>
      </c>
      <c r="J1290" s="103" t="s">
        <v>176</v>
      </c>
      <c r="K1290" s="102" t="s">
        <v>8751</v>
      </c>
      <c r="L1290" s="102" t="s">
        <v>87</v>
      </c>
      <c r="M1290" s="102" t="s">
        <v>3075</v>
      </c>
      <c r="N1290" s="102" t="s">
        <v>94</v>
      </c>
      <c r="O1290" s="102" t="s">
        <v>411</v>
      </c>
      <c r="P1290" s="102" t="s">
        <v>600</v>
      </c>
      <c r="Q1290" s="104"/>
      <c r="R1290" s="104" t="s">
        <v>45</v>
      </c>
      <c r="S1290" s="106" t="s">
        <v>530</v>
      </c>
      <c r="T1290" s="186">
        <v>53</v>
      </c>
      <c r="U1290" s="186">
        <v>53</v>
      </c>
      <c r="V1290" s="186">
        <v>53</v>
      </c>
      <c r="W1290" s="186">
        <v>53</v>
      </c>
      <c r="X1290" s="186">
        <v>53</v>
      </c>
      <c r="Y1290" s="186">
        <v>53</v>
      </c>
      <c r="Z1290" s="152" t="s">
        <v>226</v>
      </c>
      <c r="AA1290" s="106"/>
    </row>
    <row r="1291" spans="1:27" ht="38.25" x14ac:dyDescent="0.25">
      <c r="A1291" s="5">
        <v>1283</v>
      </c>
      <c r="B1291" s="102" t="s">
        <v>138</v>
      </c>
      <c r="C1291" s="102" t="s">
        <v>11418</v>
      </c>
      <c r="D1291" s="103" t="s">
        <v>3100</v>
      </c>
      <c r="E1291" s="6" t="s">
        <v>3095</v>
      </c>
      <c r="F1291" s="102" t="s">
        <v>11419</v>
      </c>
      <c r="G1291" s="103">
        <v>43466</v>
      </c>
      <c r="H1291" s="103">
        <v>43466</v>
      </c>
      <c r="I1291" s="8" t="s">
        <v>1346</v>
      </c>
      <c r="J1291" s="103" t="s">
        <v>176</v>
      </c>
      <c r="K1291" s="6" t="s">
        <v>11420</v>
      </c>
      <c r="L1291" s="102" t="s">
        <v>62</v>
      </c>
      <c r="M1291" s="102" t="s">
        <v>3101</v>
      </c>
      <c r="N1291" s="102" t="s">
        <v>94</v>
      </c>
      <c r="O1291" s="102" t="s">
        <v>411</v>
      </c>
      <c r="P1291" s="102" t="s">
        <v>600</v>
      </c>
      <c r="Q1291" s="104"/>
      <c r="R1291" s="104" t="s">
        <v>34</v>
      </c>
      <c r="S1291" s="106" t="s">
        <v>3223</v>
      </c>
      <c r="T1291" s="186" t="s">
        <v>232</v>
      </c>
      <c r="U1291" s="186">
        <v>0</v>
      </c>
      <c r="V1291" s="186">
        <v>33</v>
      </c>
      <c r="W1291" s="186">
        <v>33</v>
      </c>
      <c r="X1291" s="186">
        <v>33</v>
      </c>
      <c r="Y1291" s="186">
        <v>33</v>
      </c>
      <c r="Z1291" s="152" t="s">
        <v>226</v>
      </c>
      <c r="AA1291" s="106"/>
    </row>
    <row r="1292" spans="1:27" ht="38.25" x14ac:dyDescent="0.25">
      <c r="A1292" s="5">
        <v>1284</v>
      </c>
      <c r="B1292" s="102" t="s">
        <v>138</v>
      </c>
      <c r="C1292" s="102" t="s">
        <v>11418</v>
      </c>
      <c r="D1292" s="103" t="s">
        <v>3100</v>
      </c>
      <c r="E1292" s="102" t="s">
        <v>289</v>
      </c>
      <c r="F1292" s="102" t="s">
        <v>11421</v>
      </c>
      <c r="G1292" s="103">
        <v>43466</v>
      </c>
      <c r="H1292" s="103">
        <v>43466</v>
      </c>
      <c r="I1292" s="8" t="s">
        <v>1346</v>
      </c>
      <c r="J1292" s="103" t="s">
        <v>176</v>
      </c>
      <c r="K1292" s="6" t="s">
        <v>11422</v>
      </c>
      <c r="L1292" s="102" t="s">
        <v>62</v>
      </c>
      <c r="M1292" s="102" t="s">
        <v>3101</v>
      </c>
      <c r="N1292" s="102" t="s">
        <v>94</v>
      </c>
      <c r="O1292" s="102" t="s">
        <v>411</v>
      </c>
      <c r="P1292" s="102" t="s">
        <v>600</v>
      </c>
      <c r="Q1292" s="104"/>
      <c r="R1292" s="104" t="s">
        <v>34</v>
      </c>
      <c r="S1292" s="106" t="s">
        <v>3223</v>
      </c>
      <c r="T1292" s="186" t="s">
        <v>232</v>
      </c>
      <c r="U1292" s="186">
        <v>0</v>
      </c>
      <c r="V1292" s="186">
        <v>47</v>
      </c>
      <c r="W1292" s="186">
        <v>47</v>
      </c>
      <c r="X1292" s="186">
        <v>47</v>
      </c>
      <c r="Y1292" s="186">
        <v>47</v>
      </c>
      <c r="Z1292" s="87" t="s">
        <v>1199</v>
      </c>
      <c r="AA1292" s="106"/>
    </row>
    <row r="1293" spans="1:27" ht="51" x14ac:dyDescent="0.25">
      <c r="A1293" s="5">
        <v>1285</v>
      </c>
      <c r="B1293" s="102" t="s">
        <v>138</v>
      </c>
      <c r="C1293" s="102" t="s">
        <v>11418</v>
      </c>
      <c r="D1293" s="103" t="s">
        <v>3102</v>
      </c>
      <c r="E1293" s="102" t="s">
        <v>289</v>
      </c>
      <c r="F1293" s="6" t="s">
        <v>11423</v>
      </c>
      <c r="G1293" s="103">
        <v>43466</v>
      </c>
      <c r="H1293" s="103">
        <v>43466</v>
      </c>
      <c r="I1293" s="8" t="s">
        <v>1346</v>
      </c>
      <c r="J1293" s="103" t="s">
        <v>176</v>
      </c>
      <c r="K1293" s="6" t="s">
        <v>11424</v>
      </c>
      <c r="L1293" s="102" t="s">
        <v>62</v>
      </c>
      <c r="M1293" s="102" t="s">
        <v>3101</v>
      </c>
      <c r="N1293" s="102" t="s">
        <v>94</v>
      </c>
      <c r="O1293" s="102" t="s">
        <v>411</v>
      </c>
      <c r="P1293" s="102" t="s">
        <v>600</v>
      </c>
      <c r="Q1293" s="104"/>
      <c r="R1293" s="104" t="s">
        <v>32</v>
      </c>
      <c r="S1293" s="9" t="s">
        <v>842</v>
      </c>
      <c r="T1293" s="186" t="s">
        <v>232</v>
      </c>
      <c r="U1293" s="186">
        <v>243</v>
      </c>
      <c r="V1293" s="186">
        <v>243</v>
      </c>
      <c r="W1293" s="186">
        <v>243</v>
      </c>
      <c r="X1293" s="186">
        <v>243</v>
      </c>
      <c r="Y1293" s="186">
        <v>243</v>
      </c>
      <c r="Z1293" s="87" t="s">
        <v>1199</v>
      </c>
      <c r="AA1293" s="106"/>
    </row>
    <row r="1294" spans="1:27" ht="51" x14ac:dyDescent="0.25">
      <c r="A1294" s="5">
        <v>1286</v>
      </c>
      <c r="B1294" s="102" t="s">
        <v>138</v>
      </c>
      <c r="C1294" s="102" t="s">
        <v>8753</v>
      </c>
      <c r="D1294" s="103" t="s">
        <v>745</v>
      </c>
      <c r="E1294" s="57" t="s">
        <v>289</v>
      </c>
      <c r="F1294" s="102" t="s">
        <v>3103</v>
      </c>
      <c r="G1294" s="103">
        <v>37987</v>
      </c>
      <c r="H1294" s="103">
        <v>37987</v>
      </c>
      <c r="I1294" s="8" t="s">
        <v>1346</v>
      </c>
      <c r="J1294" s="103" t="s">
        <v>176</v>
      </c>
      <c r="K1294" s="102" t="s">
        <v>11425</v>
      </c>
      <c r="L1294" s="102" t="s">
        <v>63</v>
      </c>
      <c r="M1294" s="102" t="s">
        <v>3081</v>
      </c>
      <c r="N1294" s="102" t="s">
        <v>66</v>
      </c>
      <c r="O1294" s="102" t="s">
        <v>411</v>
      </c>
      <c r="P1294" s="6" t="s">
        <v>251</v>
      </c>
      <c r="Q1294" s="104"/>
      <c r="R1294" s="104" t="s">
        <v>52</v>
      </c>
      <c r="S1294" s="107" t="s">
        <v>3087</v>
      </c>
      <c r="T1294" s="186">
        <v>25468</v>
      </c>
      <c r="U1294" s="186">
        <v>11473</v>
      </c>
      <c r="V1294" s="186">
        <v>11473</v>
      </c>
      <c r="W1294" s="186">
        <v>11473</v>
      </c>
      <c r="X1294" s="186">
        <v>11473</v>
      </c>
      <c r="Y1294" s="186">
        <v>11473</v>
      </c>
      <c r="Z1294" s="87" t="s">
        <v>1199</v>
      </c>
      <c r="AA1294" s="107"/>
    </row>
    <row r="1295" spans="1:27" ht="76.5" x14ac:dyDescent="0.25">
      <c r="A1295" s="5">
        <v>1287</v>
      </c>
      <c r="B1295" s="102" t="s">
        <v>138</v>
      </c>
      <c r="C1295" s="102" t="s">
        <v>8753</v>
      </c>
      <c r="D1295" s="103" t="s">
        <v>586</v>
      </c>
      <c r="E1295" s="57" t="s">
        <v>289</v>
      </c>
      <c r="F1295" s="102" t="s">
        <v>3104</v>
      </c>
      <c r="G1295" s="103">
        <v>37987</v>
      </c>
      <c r="H1295" s="103">
        <v>37987</v>
      </c>
      <c r="I1295" s="8" t="s">
        <v>1346</v>
      </c>
      <c r="J1295" s="103">
        <v>43831</v>
      </c>
      <c r="K1295" s="102" t="s">
        <v>3105</v>
      </c>
      <c r="L1295" s="102" t="s">
        <v>63</v>
      </c>
      <c r="M1295" s="102" t="s">
        <v>3081</v>
      </c>
      <c r="N1295" s="102" t="s">
        <v>66</v>
      </c>
      <c r="O1295" s="102" t="s">
        <v>411</v>
      </c>
      <c r="P1295" s="6" t="s">
        <v>251</v>
      </c>
      <c r="Q1295" s="104"/>
      <c r="R1295" s="104">
        <v>17</v>
      </c>
      <c r="S1295" s="6" t="s">
        <v>4637</v>
      </c>
      <c r="T1295" s="186">
        <v>0</v>
      </c>
      <c r="U1295" s="186">
        <v>0</v>
      </c>
      <c r="V1295" s="187" t="s">
        <v>232</v>
      </c>
      <c r="W1295" s="187" t="s">
        <v>232</v>
      </c>
      <c r="X1295" s="187" t="s">
        <v>232</v>
      </c>
      <c r="Y1295" s="187" t="s">
        <v>232</v>
      </c>
      <c r="Z1295" s="87" t="s">
        <v>1199</v>
      </c>
      <c r="AA1295" s="102"/>
    </row>
    <row r="1296" spans="1:27" ht="51" x14ac:dyDescent="0.25">
      <c r="A1296" s="5">
        <v>1288</v>
      </c>
      <c r="B1296" s="102" t="s">
        <v>138</v>
      </c>
      <c r="C1296" s="102" t="s">
        <v>11426</v>
      </c>
      <c r="D1296" s="103" t="s">
        <v>3106</v>
      </c>
      <c r="E1296" s="57" t="s">
        <v>289</v>
      </c>
      <c r="F1296" s="102" t="s">
        <v>743</v>
      </c>
      <c r="G1296" s="103">
        <v>41283</v>
      </c>
      <c r="H1296" s="103">
        <v>40909</v>
      </c>
      <c r="I1296" s="8" t="s">
        <v>1346</v>
      </c>
      <c r="J1296" s="103" t="s">
        <v>176</v>
      </c>
      <c r="K1296" s="102" t="s">
        <v>3107</v>
      </c>
      <c r="L1296" s="186" t="s">
        <v>87</v>
      </c>
      <c r="M1296" s="102" t="s">
        <v>3108</v>
      </c>
      <c r="N1296" s="102" t="s">
        <v>66</v>
      </c>
      <c r="O1296" s="102" t="s">
        <v>411</v>
      </c>
      <c r="P1296" s="6" t="s">
        <v>251</v>
      </c>
      <c r="Q1296" s="104"/>
      <c r="R1296" s="104" t="s">
        <v>44</v>
      </c>
      <c r="S1296" s="102" t="s">
        <v>720</v>
      </c>
      <c r="T1296" s="186">
        <v>4970</v>
      </c>
      <c r="U1296" s="186">
        <v>2476</v>
      </c>
      <c r="V1296" s="186">
        <v>2476</v>
      </c>
      <c r="W1296" s="186">
        <v>2476</v>
      </c>
      <c r="X1296" s="186">
        <v>2476</v>
      </c>
      <c r="Y1296" s="186">
        <v>2476</v>
      </c>
      <c r="Z1296" s="87" t="s">
        <v>1199</v>
      </c>
      <c r="AA1296" s="102"/>
    </row>
    <row r="1297" spans="1:27" ht="76.5" x14ac:dyDescent="0.25">
      <c r="A1297" s="5">
        <v>1289</v>
      </c>
      <c r="B1297" s="102" t="s">
        <v>138</v>
      </c>
      <c r="C1297" s="102" t="s">
        <v>11427</v>
      </c>
      <c r="D1297" s="103" t="s">
        <v>3109</v>
      </c>
      <c r="E1297" s="57" t="s">
        <v>289</v>
      </c>
      <c r="F1297" s="102" t="s">
        <v>11428</v>
      </c>
      <c r="G1297" s="103">
        <v>42937</v>
      </c>
      <c r="H1297" s="103">
        <v>43101</v>
      </c>
      <c r="I1297" s="8" t="s">
        <v>1346</v>
      </c>
      <c r="J1297" s="103" t="s">
        <v>176</v>
      </c>
      <c r="K1297" s="102" t="s">
        <v>11429</v>
      </c>
      <c r="L1297" s="102" t="s">
        <v>63</v>
      </c>
      <c r="M1297" s="102" t="s">
        <v>3081</v>
      </c>
      <c r="N1297" s="102" t="s">
        <v>66</v>
      </c>
      <c r="O1297" s="102" t="s">
        <v>411</v>
      </c>
      <c r="P1297" s="6" t="s">
        <v>251</v>
      </c>
      <c r="Q1297" s="104"/>
      <c r="R1297" s="104" t="s">
        <v>49</v>
      </c>
      <c r="S1297" s="102" t="s">
        <v>1921</v>
      </c>
      <c r="T1297" s="186">
        <v>0</v>
      </c>
      <c r="U1297" s="186">
        <v>0</v>
      </c>
      <c r="V1297" s="186">
        <v>293000</v>
      </c>
      <c r="W1297" s="186">
        <v>391000</v>
      </c>
      <c r="X1297" s="186">
        <v>391000</v>
      </c>
      <c r="Y1297" s="186">
        <v>391000</v>
      </c>
      <c r="Z1297" s="87" t="s">
        <v>1199</v>
      </c>
      <c r="AA1297" s="102"/>
    </row>
    <row r="1298" spans="1:27" ht="76.5" x14ac:dyDescent="0.25">
      <c r="A1298" s="5">
        <v>1290</v>
      </c>
      <c r="B1298" s="102" t="s">
        <v>138</v>
      </c>
      <c r="C1298" s="102" t="s">
        <v>11430</v>
      </c>
      <c r="D1298" s="103" t="s">
        <v>3110</v>
      </c>
      <c r="E1298" s="105" t="s">
        <v>11431</v>
      </c>
      <c r="F1298" s="105" t="s">
        <v>11432</v>
      </c>
      <c r="G1298" s="103">
        <v>43101</v>
      </c>
      <c r="H1298" s="103">
        <v>43101</v>
      </c>
      <c r="I1298" s="105" t="s">
        <v>11433</v>
      </c>
      <c r="J1298" s="103">
        <v>43466</v>
      </c>
      <c r="K1298" s="102" t="s">
        <v>11434</v>
      </c>
      <c r="L1298" s="102" t="s">
        <v>62</v>
      </c>
      <c r="M1298" s="105" t="s">
        <v>3111</v>
      </c>
      <c r="N1298" s="102" t="s">
        <v>66</v>
      </c>
      <c r="O1298" s="102" t="s">
        <v>411</v>
      </c>
      <c r="P1298" s="6" t="s">
        <v>251</v>
      </c>
      <c r="Q1298" s="104" t="s">
        <v>11435</v>
      </c>
      <c r="R1298" s="104" t="s">
        <v>55</v>
      </c>
      <c r="S1298" s="1" t="s">
        <v>2265</v>
      </c>
      <c r="T1298" s="186">
        <v>686829</v>
      </c>
      <c r="U1298" s="186" t="s">
        <v>232</v>
      </c>
      <c r="V1298" s="186" t="s">
        <v>232</v>
      </c>
      <c r="W1298" s="186" t="s">
        <v>232</v>
      </c>
      <c r="X1298" s="186" t="s">
        <v>232</v>
      </c>
      <c r="Y1298" s="186" t="s">
        <v>232</v>
      </c>
      <c r="Z1298" s="87" t="s">
        <v>1199</v>
      </c>
      <c r="AA1298" s="105"/>
    </row>
    <row r="1299" spans="1:27" ht="89.25" x14ac:dyDescent="0.25">
      <c r="A1299" s="5">
        <v>1291</v>
      </c>
      <c r="B1299" s="102" t="s">
        <v>138</v>
      </c>
      <c r="C1299" s="102" t="s">
        <v>11430</v>
      </c>
      <c r="D1299" s="103" t="s">
        <v>1087</v>
      </c>
      <c r="E1299" s="102" t="s">
        <v>8756</v>
      </c>
      <c r="F1299" s="105" t="s">
        <v>11436</v>
      </c>
      <c r="G1299" s="103">
        <v>43101</v>
      </c>
      <c r="H1299" s="103">
        <v>43101</v>
      </c>
      <c r="I1299" s="105" t="s">
        <v>11433</v>
      </c>
      <c r="J1299" s="103">
        <v>43466</v>
      </c>
      <c r="K1299" s="105" t="s">
        <v>11437</v>
      </c>
      <c r="L1299" s="102" t="s">
        <v>62</v>
      </c>
      <c r="M1299" s="105" t="s">
        <v>3112</v>
      </c>
      <c r="N1299" s="102" t="s">
        <v>66</v>
      </c>
      <c r="O1299" s="102" t="s">
        <v>88</v>
      </c>
      <c r="P1299" s="104" t="s">
        <v>901</v>
      </c>
      <c r="Q1299" s="104"/>
      <c r="R1299" s="104">
        <v>14</v>
      </c>
      <c r="S1299" s="6" t="s">
        <v>2286</v>
      </c>
      <c r="T1299" s="186">
        <v>449969</v>
      </c>
      <c r="U1299" s="186" t="s">
        <v>232</v>
      </c>
      <c r="V1299" s="186" t="s">
        <v>232</v>
      </c>
      <c r="W1299" s="186" t="s">
        <v>232</v>
      </c>
      <c r="X1299" s="186" t="s">
        <v>232</v>
      </c>
      <c r="Y1299" s="186" t="s">
        <v>232</v>
      </c>
      <c r="Z1299" s="87" t="s">
        <v>1199</v>
      </c>
      <c r="AA1299" s="102"/>
    </row>
    <row r="1300" spans="1:27" ht="76.5" x14ac:dyDescent="0.25">
      <c r="A1300" s="5">
        <v>1292</v>
      </c>
      <c r="B1300" s="102" t="s">
        <v>138</v>
      </c>
      <c r="C1300" s="102" t="s">
        <v>11438</v>
      </c>
      <c r="D1300" s="103" t="s">
        <v>628</v>
      </c>
      <c r="E1300" s="57" t="s">
        <v>289</v>
      </c>
      <c r="F1300" s="102" t="s">
        <v>8754</v>
      </c>
      <c r="G1300" s="103">
        <v>42370</v>
      </c>
      <c r="H1300" s="103">
        <v>42370</v>
      </c>
      <c r="I1300" s="105" t="s">
        <v>11439</v>
      </c>
      <c r="J1300" s="103">
        <v>43831</v>
      </c>
      <c r="K1300" s="102" t="s">
        <v>11440</v>
      </c>
      <c r="L1300" s="102" t="s">
        <v>62</v>
      </c>
      <c r="M1300" s="105" t="s">
        <v>3113</v>
      </c>
      <c r="N1300" s="102" t="s">
        <v>66</v>
      </c>
      <c r="O1300" s="102" t="s">
        <v>88</v>
      </c>
      <c r="P1300" s="104" t="s">
        <v>11441</v>
      </c>
      <c r="Q1300" s="104"/>
      <c r="R1300" s="104" t="s">
        <v>55</v>
      </c>
      <c r="S1300" s="1" t="s">
        <v>2265</v>
      </c>
      <c r="T1300" s="186">
        <v>303496</v>
      </c>
      <c r="U1300" s="186">
        <v>258419</v>
      </c>
      <c r="V1300" s="186" t="s">
        <v>232</v>
      </c>
      <c r="W1300" s="186" t="s">
        <v>232</v>
      </c>
      <c r="X1300" s="186" t="s">
        <v>232</v>
      </c>
      <c r="Y1300" s="186" t="s">
        <v>232</v>
      </c>
      <c r="Z1300" s="87" t="s">
        <v>1199</v>
      </c>
      <c r="AA1300" s="105"/>
    </row>
    <row r="1301" spans="1:27" ht="76.5" x14ac:dyDescent="0.25">
      <c r="A1301" s="5">
        <v>1293</v>
      </c>
      <c r="B1301" s="102" t="s">
        <v>138</v>
      </c>
      <c r="C1301" s="102" t="s">
        <v>11442</v>
      </c>
      <c r="D1301" s="103" t="s">
        <v>3114</v>
      </c>
      <c r="E1301" s="57" t="s">
        <v>8755</v>
      </c>
      <c r="F1301" s="105" t="s">
        <v>11443</v>
      </c>
      <c r="G1301" s="103">
        <v>42370</v>
      </c>
      <c r="H1301" s="103">
        <v>42736</v>
      </c>
      <c r="I1301" s="8" t="s">
        <v>1346</v>
      </c>
      <c r="J1301" s="103" t="s">
        <v>176</v>
      </c>
      <c r="K1301" s="102" t="s">
        <v>8757</v>
      </c>
      <c r="L1301" s="102" t="s">
        <v>62</v>
      </c>
      <c r="M1301" s="105" t="s">
        <v>3112</v>
      </c>
      <c r="N1301" s="102" t="s">
        <v>66</v>
      </c>
      <c r="O1301" s="102" t="s">
        <v>89</v>
      </c>
      <c r="P1301" s="5" t="s">
        <v>1762</v>
      </c>
      <c r="Q1301" s="104"/>
      <c r="R1301" s="104">
        <v>16</v>
      </c>
      <c r="S1301" s="1" t="s">
        <v>2265</v>
      </c>
      <c r="T1301" s="186">
        <v>21108</v>
      </c>
      <c r="U1301" s="186">
        <v>17251</v>
      </c>
      <c r="V1301" s="186">
        <v>17251</v>
      </c>
      <c r="W1301" s="186">
        <v>17251</v>
      </c>
      <c r="X1301" s="186">
        <v>17251</v>
      </c>
      <c r="Y1301" s="186">
        <v>17251</v>
      </c>
      <c r="Z1301" s="87" t="s">
        <v>1222</v>
      </c>
      <c r="AA1301" s="105"/>
    </row>
    <row r="1302" spans="1:27" ht="178.5" x14ac:dyDescent="0.25">
      <c r="A1302" s="5">
        <v>1294</v>
      </c>
      <c r="B1302" s="102" t="s">
        <v>138</v>
      </c>
      <c r="C1302" s="102" t="s">
        <v>11438</v>
      </c>
      <c r="D1302" s="103" t="s">
        <v>3115</v>
      </c>
      <c r="E1302" s="105" t="s">
        <v>11444</v>
      </c>
      <c r="F1302" s="105" t="s">
        <v>11445</v>
      </c>
      <c r="G1302" s="103">
        <v>42370</v>
      </c>
      <c r="H1302" s="103">
        <v>42736</v>
      </c>
      <c r="I1302" s="8" t="s">
        <v>1346</v>
      </c>
      <c r="J1302" s="103" t="s">
        <v>176</v>
      </c>
      <c r="K1302" s="102" t="s">
        <v>11446</v>
      </c>
      <c r="L1302" s="102" t="s">
        <v>62</v>
      </c>
      <c r="M1302" s="105" t="s">
        <v>3112</v>
      </c>
      <c r="N1302" s="102" t="s">
        <v>66</v>
      </c>
      <c r="O1302" s="102" t="s">
        <v>89</v>
      </c>
      <c r="P1302" s="5" t="s">
        <v>1762</v>
      </c>
      <c r="Q1302" s="104"/>
      <c r="R1302" s="104">
        <v>16</v>
      </c>
      <c r="S1302" s="1" t="s">
        <v>2265</v>
      </c>
      <c r="T1302" s="186">
        <v>29335</v>
      </c>
      <c r="U1302" s="186">
        <v>11144</v>
      </c>
      <c r="V1302" s="186">
        <v>11144</v>
      </c>
      <c r="W1302" s="186">
        <v>11144</v>
      </c>
      <c r="X1302" s="186">
        <v>11144</v>
      </c>
      <c r="Y1302" s="186">
        <v>11144</v>
      </c>
      <c r="Z1302" s="87" t="s">
        <v>1222</v>
      </c>
      <c r="AA1302" s="105"/>
    </row>
    <row r="1303" spans="1:27" ht="114.75" x14ac:dyDescent="0.25">
      <c r="A1303" s="5">
        <v>1295</v>
      </c>
      <c r="B1303" s="102" t="s">
        <v>138</v>
      </c>
      <c r="C1303" s="102" t="s">
        <v>8345</v>
      </c>
      <c r="D1303" s="103" t="s">
        <v>276</v>
      </c>
      <c r="E1303" s="105" t="s">
        <v>11447</v>
      </c>
      <c r="F1303" s="105" t="s">
        <v>3116</v>
      </c>
      <c r="G1303" s="103">
        <v>42370</v>
      </c>
      <c r="H1303" s="103">
        <v>42370</v>
      </c>
      <c r="I1303" s="105" t="s">
        <v>3117</v>
      </c>
      <c r="J1303" s="103">
        <v>43466</v>
      </c>
      <c r="K1303" s="102" t="s">
        <v>3118</v>
      </c>
      <c r="L1303" s="105" t="s">
        <v>62</v>
      </c>
      <c r="M1303" s="102" t="s">
        <v>3119</v>
      </c>
      <c r="N1303" s="102" t="s">
        <v>70</v>
      </c>
      <c r="O1303" s="6" t="s">
        <v>92</v>
      </c>
      <c r="P1303" s="104" t="s">
        <v>519</v>
      </c>
      <c r="Q1303" s="104" t="s">
        <v>8195</v>
      </c>
      <c r="R1303" s="104">
        <v>14</v>
      </c>
      <c r="S1303" s="6" t="s">
        <v>2286</v>
      </c>
      <c r="T1303" s="186">
        <v>26504</v>
      </c>
      <c r="U1303" s="186">
        <v>22958</v>
      </c>
      <c r="V1303" s="186">
        <v>25512</v>
      </c>
      <c r="W1303" s="186" t="s">
        <v>232</v>
      </c>
      <c r="X1303" s="186" t="s">
        <v>232</v>
      </c>
      <c r="Y1303" s="186" t="s">
        <v>232</v>
      </c>
      <c r="Z1303" s="153" t="s">
        <v>831</v>
      </c>
      <c r="AA1303" s="102"/>
    </row>
    <row r="1304" spans="1:27" ht="89.25" x14ac:dyDescent="0.25">
      <c r="A1304" s="5">
        <v>1296</v>
      </c>
      <c r="B1304" s="102" t="s">
        <v>138</v>
      </c>
      <c r="C1304" s="102" t="s">
        <v>3120</v>
      </c>
      <c r="D1304" s="103" t="s">
        <v>276</v>
      </c>
      <c r="E1304" s="102" t="s">
        <v>11448</v>
      </c>
      <c r="F1304" s="102" t="s">
        <v>3121</v>
      </c>
      <c r="G1304" s="108">
        <v>43216</v>
      </c>
      <c r="H1304" s="103">
        <v>43101</v>
      </c>
      <c r="I1304" s="105" t="s">
        <v>917</v>
      </c>
      <c r="J1304" s="103" t="s">
        <v>11449</v>
      </c>
      <c r="K1304" s="102" t="s">
        <v>11450</v>
      </c>
      <c r="L1304" s="105" t="s">
        <v>62</v>
      </c>
      <c r="M1304" s="102" t="s">
        <v>3119</v>
      </c>
      <c r="N1304" s="102" t="s">
        <v>70</v>
      </c>
      <c r="O1304" s="6" t="s">
        <v>416</v>
      </c>
      <c r="P1304" s="104" t="s">
        <v>11451</v>
      </c>
      <c r="Q1304" s="104" t="s">
        <v>8196</v>
      </c>
      <c r="R1304" s="104">
        <v>14</v>
      </c>
      <c r="S1304" s="6" t="s">
        <v>2286</v>
      </c>
      <c r="T1304" s="186">
        <v>997</v>
      </c>
      <c r="U1304" s="186">
        <v>18502</v>
      </c>
      <c r="V1304" s="186">
        <v>18502</v>
      </c>
      <c r="W1304" s="186">
        <v>18502</v>
      </c>
      <c r="X1304" s="186">
        <v>18502</v>
      </c>
      <c r="Y1304" s="1" t="s">
        <v>232</v>
      </c>
      <c r="Z1304" s="87" t="s">
        <v>1222</v>
      </c>
      <c r="AA1304" s="102"/>
    </row>
    <row r="1305" spans="1:27" ht="89.25" x14ac:dyDescent="0.25">
      <c r="A1305" s="5">
        <v>1297</v>
      </c>
      <c r="B1305" s="102" t="s">
        <v>138</v>
      </c>
      <c r="C1305" s="102" t="s">
        <v>8758</v>
      </c>
      <c r="D1305" s="103" t="s">
        <v>280</v>
      </c>
      <c r="E1305" s="57" t="s">
        <v>289</v>
      </c>
      <c r="F1305" s="105" t="s">
        <v>3122</v>
      </c>
      <c r="G1305" s="103">
        <v>42370</v>
      </c>
      <c r="H1305" s="103">
        <v>42370</v>
      </c>
      <c r="I1305" s="105" t="s">
        <v>3123</v>
      </c>
      <c r="J1305" s="103">
        <v>43466</v>
      </c>
      <c r="K1305" s="102" t="s">
        <v>3124</v>
      </c>
      <c r="L1305" s="105" t="s">
        <v>62</v>
      </c>
      <c r="M1305" s="105" t="s">
        <v>3125</v>
      </c>
      <c r="N1305" s="102" t="s">
        <v>68</v>
      </c>
      <c r="O1305" s="6" t="s">
        <v>92</v>
      </c>
      <c r="P1305" s="7" t="s">
        <v>281</v>
      </c>
      <c r="Q1305" s="104"/>
      <c r="R1305" s="104">
        <v>14</v>
      </c>
      <c r="S1305" s="6" t="s">
        <v>2286</v>
      </c>
      <c r="T1305" s="186">
        <v>1835</v>
      </c>
      <c r="U1305" s="186">
        <v>1062</v>
      </c>
      <c r="V1305" s="186">
        <v>1107</v>
      </c>
      <c r="W1305" s="186" t="s">
        <v>232</v>
      </c>
      <c r="X1305" s="186" t="s">
        <v>232</v>
      </c>
      <c r="Y1305" s="186" t="s">
        <v>232</v>
      </c>
      <c r="Z1305" s="153" t="s">
        <v>831</v>
      </c>
      <c r="AA1305" s="102"/>
    </row>
    <row r="1306" spans="1:27" ht="127.5" x14ac:dyDescent="0.25">
      <c r="A1306" s="5">
        <v>1298</v>
      </c>
      <c r="B1306" s="6" t="s">
        <v>139</v>
      </c>
      <c r="C1306" s="6" t="s">
        <v>3126</v>
      </c>
      <c r="D1306" s="6" t="s">
        <v>3127</v>
      </c>
      <c r="E1306" s="8" t="s">
        <v>11452</v>
      </c>
      <c r="F1306" s="8" t="s">
        <v>11453</v>
      </c>
      <c r="G1306" s="8">
        <v>40177</v>
      </c>
      <c r="H1306" s="8">
        <v>40179</v>
      </c>
      <c r="I1306" s="8" t="s">
        <v>11454</v>
      </c>
      <c r="J1306" s="8">
        <v>44927</v>
      </c>
      <c r="K1306" s="8" t="s">
        <v>11455</v>
      </c>
      <c r="L1306" s="8" t="s">
        <v>62</v>
      </c>
      <c r="M1306" s="8" t="s">
        <v>3128</v>
      </c>
      <c r="N1306" s="8" t="s">
        <v>95</v>
      </c>
      <c r="O1306" s="102" t="s">
        <v>88</v>
      </c>
      <c r="P1306" s="6" t="s">
        <v>3129</v>
      </c>
      <c r="Q1306" s="38"/>
      <c r="R1306" s="6" t="s">
        <v>6972</v>
      </c>
      <c r="S1306" s="8" t="s">
        <v>8020</v>
      </c>
      <c r="T1306" s="186">
        <v>247447</v>
      </c>
      <c r="U1306" s="186">
        <v>433625</v>
      </c>
      <c r="V1306" s="186">
        <v>344732</v>
      </c>
      <c r="W1306" s="186">
        <v>345077</v>
      </c>
      <c r="X1306" s="186">
        <v>368887</v>
      </c>
      <c r="Y1306" s="186" t="s">
        <v>232</v>
      </c>
      <c r="Z1306" s="87" t="s">
        <v>1199</v>
      </c>
      <c r="AA1306" s="8"/>
    </row>
    <row r="1307" spans="1:27" ht="114.75" x14ac:dyDescent="0.25">
      <c r="A1307" s="5">
        <v>1299</v>
      </c>
      <c r="B1307" s="6" t="s">
        <v>139</v>
      </c>
      <c r="C1307" s="6" t="s">
        <v>3126</v>
      </c>
      <c r="D1307" s="6" t="s">
        <v>3130</v>
      </c>
      <c r="E1307" s="8" t="s">
        <v>11456</v>
      </c>
      <c r="F1307" s="8" t="s">
        <v>11453</v>
      </c>
      <c r="G1307" s="8">
        <v>40177</v>
      </c>
      <c r="H1307" s="8">
        <v>40179</v>
      </c>
      <c r="I1307" s="8" t="s">
        <v>11457</v>
      </c>
      <c r="J1307" s="8">
        <v>44927</v>
      </c>
      <c r="K1307" s="8" t="s">
        <v>11458</v>
      </c>
      <c r="L1307" s="8" t="s">
        <v>62</v>
      </c>
      <c r="M1307" s="8" t="s">
        <v>3128</v>
      </c>
      <c r="N1307" s="8" t="s">
        <v>95</v>
      </c>
      <c r="O1307" s="102" t="s">
        <v>88</v>
      </c>
      <c r="P1307" s="6" t="s">
        <v>9224</v>
      </c>
      <c r="Q1307" s="38" t="s">
        <v>3131</v>
      </c>
      <c r="R1307" s="6" t="s">
        <v>26</v>
      </c>
      <c r="S1307" s="8" t="s">
        <v>731</v>
      </c>
      <c r="T1307" s="186">
        <v>24390</v>
      </c>
      <c r="U1307" s="186">
        <v>745</v>
      </c>
      <c r="V1307" s="186">
        <v>592</v>
      </c>
      <c r="W1307" s="186">
        <v>593</v>
      </c>
      <c r="X1307" s="186">
        <v>634</v>
      </c>
      <c r="Y1307" s="186" t="s">
        <v>232</v>
      </c>
      <c r="Z1307" s="87" t="s">
        <v>1199</v>
      </c>
      <c r="AA1307" s="8"/>
    </row>
    <row r="1308" spans="1:27" ht="127.5" x14ac:dyDescent="0.25">
      <c r="A1308" s="5">
        <v>1300</v>
      </c>
      <c r="B1308" s="6" t="s">
        <v>139</v>
      </c>
      <c r="C1308" s="6" t="s">
        <v>8735</v>
      </c>
      <c r="D1308" s="38" t="s">
        <v>3132</v>
      </c>
      <c r="E1308" s="8" t="s">
        <v>11459</v>
      </c>
      <c r="F1308" s="8" t="s">
        <v>11453</v>
      </c>
      <c r="G1308" s="8">
        <v>43000</v>
      </c>
      <c r="H1308" s="8">
        <v>43101</v>
      </c>
      <c r="I1308" s="102" t="s">
        <v>8475</v>
      </c>
      <c r="J1308" s="8">
        <v>44927</v>
      </c>
      <c r="K1308" s="8" t="s">
        <v>11460</v>
      </c>
      <c r="L1308" s="8" t="s">
        <v>62</v>
      </c>
      <c r="M1308" s="8" t="s">
        <v>3128</v>
      </c>
      <c r="N1308" s="8" t="s">
        <v>95</v>
      </c>
      <c r="O1308" s="102" t="s">
        <v>88</v>
      </c>
      <c r="P1308" s="189" t="s">
        <v>3129</v>
      </c>
      <c r="Q1308" s="38" t="s">
        <v>3133</v>
      </c>
      <c r="R1308" s="6" t="s">
        <v>26</v>
      </c>
      <c r="S1308" s="8" t="s">
        <v>731</v>
      </c>
      <c r="T1308" s="186">
        <v>440041</v>
      </c>
      <c r="U1308" s="186">
        <v>829241</v>
      </c>
      <c r="V1308" s="186">
        <v>659247</v>
      </c>
      <c r="W1308" s="186">
        <v>659906</v>
      </c>
      <c r="X1308" s="186">
        <v>705440</v>
      </c>
      <c r="Y1308" s="186" t="s">
        <v>232</v>
      </c>
      <c r="Z1308" s="87" t="s">
        <v>1199</v>
      </c>
      <c r="AA1308" s="8"/>
    </row>
    <row r="1309" spans="1:27" ht="140.25" x14ac:dyDescent="0.25">
      <c r="A1309" s="5">
        <v>1301</v>
      </c>
      <c r="B1309" s="6" t="s">
        <v>139</v>
      </c>
      <c r="C1309" s="6" t="s">
        <v>3135</v>
      </c>
      <c r="D1309" s="6" t="s">
        <v>8736</v>
      </c>
      <c r="E1309" s="6" t="s">
        <v>11461</v>
      </c>
      <c r="F1309" s="8" t="s">
        <v>5752</v>
      </c>
      <c r="G1309" s="8">
        <v>41458</v>
      </c>
      <c r="H1309" s="8">
        <v>41640</v>
      </c>
      <c r="I1309" s="102" t="s">
        <v>1346</v>
      </c>
      <c r="J1309" s="8" t="s">
        <v>9397</v>
      </c>
      <c r="K1309" s="6" t="s">
        <v>11462</v>
      </c>
      <c r="L1309" s="6" t="s">
        <v>62</v>
      </c>
      <c r="M1309" s="6" t="s">
        <v>3128</v>
      </c>
      <c r="N1309" s="8" t="s">
        <v>95</v>
      </c>
      <c r="O1309" s="102" t="s">
        <v>88</v>
      </c>
      <c r="P1309" s="6" t="s">
        <v>11463</v>
      </c>
      <c r="Q1309" s="38" t="s">
        <v>3134</v>
      </c>
      <c r="R1309" s="6" t="s">
        <v>6972</v>
      </c>
      <c r="S1309" s="8" t="s">
        <v>8020</v>
      </c>
      <c r="T1309" s="186">
        <v>0</v>
      </c>
      <c r="U1309" s="186">
        <v>0</v>
      </c>
      <c r="V1309" s="186">
        <v>0</v>
      </c>
      <c r="W1309" s="186">
        <v>0</v>
      </c>
      <c r="X1309" s="186">
        <v>0</v>
      </c>
      <c r="Y1309" s="186">
        <v>0</v>
      </c>
      <c r="Z1309" s="87" t="s">
        <v>1199</v>
      </c>
      <c r="AA1309" s="8" t="s">
        <v>77</v>
      </c>
    </row>
    <row r="1310" spans="1:27" ht="114.75" x14ac:dyDescent="0.25">
      <c r="A1310" s="5">
        <v>1302</v>
      </c>
      <c r="B1310" s="6" t="s">
        <v>139</v>
      </c>
      <c r="C1310" s="6" t="s">
        <v>3135</v>
      </c>
      <c r="D1310" s="6" t="s">
        <v>3136</v>
      </c>
      <c r="E1310" s="8" t="s">
        <v>11464</v>
      </c>
      <c r="F1310" s="8" t="s">
        <v>5752</v>
      </c>
      <c r="G1310" s="8">
        <v>41458</v>
      </c>
      <c r="H1310" s="8">
        <v>41640</v>
      </c>
      <c r="I1310" s="102" t="s">
        <v>1346</v>
      </c>
      <c r="J1310" s="8" t="s">
        <v>9397</v>
      </c>
      <c r="K1310" s="8" t="s">
        <v>11465</v>
      </c>
      <c r="L1310" s="8" t="s">
        <v>62</v>
      </c>
      <c r="M1310" s="8" t="s">
        <v>3128</v>
      </c>
      <c r="N1310" s="8" t="s">
        <v>95</v>
      </c>
      <c r="O1310" s="102" t="s">
        <v>88</v>
      </c>
      <c r="P1310" s="6" t="s">
        <v>11466</v>
      </c>
      <c r="Q1310" s="38" t="s">
        <v>8737</v>
      </c>
      <c r="R1310" s="6" t="s">
        <v>6972</v>
      </c>
      <c r="S1310" s="8" t="s">
        <v>8020</v>
      </c>
      <c r="T1310" s="186">
        <v>0</v>
      </c>
      <c r="U1310" s="186">
        <v>0</v>
      </c>
      <c r="V1310" s="186">
        <v>2</v>
      </c>
      <c r="W1310" s="186">
        <v>2</v>
      </c>
      <c r="X1310" s="186">
        <v>2</v>
      </c>
      <c r="Y1310" s="186">
        <v>3</v>
      </c>
      <c r="Z1310" s="87" t="s">
        <v>1199</v>
      </c>
      <c r="AA1310" s="8" t="s">
        <v>77</v>
      </c>
    </row>
    <row r="1311" spans="1:27" ht="114.75" x14ac:dyDescent="0.25">
      <c r="A1311" s="5">
        <v>1303</v>
      </c>
      <c r="B1311" s="6" t="s">
        <v>139</v>
      </c>
      <c r="C1311" s="6" t="s">
        <v>8507</v>
      </c>
      <c r="D1311" s="38" t="s">
        <v>3137</v>
      </c>
      <c r="E1311" s="8" t="s">
        <v>11467</v>
      </c>
      <c r="F1311" s="8" t="s">
        <v>10598</v>
      </c>
      <c r="G1311" s="8">
        <v>42909</v>
      </c>
      <c r="H1311" s="8">
        <v>43101</v>
      </c>
      <c r="I1311" s="102" t="s">
        <v>8740</v>
      </c>
      <c r="J1311" s="8">
        <v>47119</v>
      </c>
      <c r="K1311" s="8" t="s">
        <v>11468</v>
      </c>
      <c r="L1311" s="8" t="s">
        <v>62</v>
      </c>
      <c r="M1311" s="8" t="s">
        <v>3128</v>
      </c>
      <c r="N1311" s="8" t="s">
        <v>95</v>
      </c>
      <c r="O1311" s="102" t="s">
        <v>88</v>
      </c>
      <c r="P1311" s="189" t="s">
        <v>2087</v>
      </c>
      <c r="Q1311" s="38"/>
      <c r="R1311" s="6" t="s">
        <v>6972</v>
      </c>
      <c r="S1311" s="8" t="s">
        <v>8020</v>
      </c>
      <c r="T1311" s="186">
        <v>0</v>
      </c>
      <c r="U1311" s="186">
        <v>0</v>
      </c>
      <c r="V1311" s="186">
        <v>0</v>
      </c>
      <c r="W1311" s="186">
        <v>0</v>
      </c>
      <c r="X1311" s="186">
        <v>0</v>
      </c>
      <c r="Y1311" s="186">
        <v>0</v>
      </c>
      <c r="Z1311" s="87" t="s">
        <v>1199</v>
      </c>
      <c r="AA1311" s="8" t="s">
        <v>76</v>
      </c>
    </row>
    <row r="1312" spans="1:27" ht="114.75" x14ac:dyDescent="0.25">
      <c r="A1312" s="5">
        <v>1304</v>
      </c>
      <c r="B1312" s="6" t="s">
        <v>139</v>
      </c>
      <c r="C1312" s="6" t="s">
        <v>3138</v>
      </c>
      <c r="D1312" s="38" t="s">
        <v>3139</v>
      </c>
      <c r="E1312" s="6" t="s">
        <v>8739</v>
      </c>
      <c r="F1312" s="8" t="s">
        <v>11469</v>
      </c>
      <c r="G1312" s="8">
        <v>42909</v>
      </c>
      <c r="H1312" s="8">
        <v>43101</v>
      </c>
      <c r="I1312" s="102" t="s">
        <v>8741</v>
      </c>
      <c r="J1312" s="8">
        <v>46023</v>
      </c>
      <c r="K1312" s="6" t="s">
        <v>11470</v>
      </c>
      <c r="L1312" s="6" t="s">
        <v>62</v>
      </c>
      <c r="M1312" s="6" t="s">
        <v>3128</v>
      </c>
      <c r="N1312" s="8" t="s">
        <v>95</v>
      </c>
      <c r="O1312" s="102" t="s">
        <v>88</v>
      </c>
      <c r="P1312" s="6" t="s">
        <v>1363</v>
      </c>
      <c r="Q1312" s="38"/>
      <c r="R1312" s="6" t="s">
        <v>6972</v>
      </c>
      <c r="S1312" s="8" t="s">
        <v>8020</v>
      </c>
      <c r="T1312" s="186">
        <v>0</v>
      </c>
      <c r="U1312" s="186">
        <v>0</v>
      </c>
      <c r="V1312" s="186">
        <v>0</v>
      </c>
      <c r="W1312" s="186">
        <v>0</v>
      </c>
      <c r="X1312" s="186">
        <v>0</v>
      </c>
      <c r="Y1312" s="186">
        <v>0</v>
      </c>
      <c r="Z1312" s="87" t="s">
        <v>1199</v>
      </c>
      <c r="AA1312" s="8" t="s">
        <v>6872</v>
      </c>
    </row>
    <row r="1313" spans="1:27" ht="114.75" x14ac:dyDescent="0.25">
      <c r="A1313" s="5">
        <v>1305</v>
      </c>
      <c r="B1313" s="6" t="s">
        <v>139</v>
      </c>
      <c r="C1313" s="6" t="s">
        <v>8507</v>
      </c>
      <c r="D1313" s="38" t="s">
        <v>3140</v>
      </c>
      <c r="E1313" s="8" t="s">
        <v>11471</v>
      </c>
      <c r="F1313" s="8" t="s">
        <v>11472</v>
      </c>
      <c r="G1313" s="8">
        <v>42909</v>
      </c>
      <c r="H1313" s="8">
        <v>43101</v>
      </c>
      <c r="I1313" s="102" t="s">
        <v>8738</v>
      </c>
      <c r="J1313" s="8">
        <v>44927</v>
      </c>
      <c r="K1313" s="8" t="s">
        <v>11473</v>
      </c>
      <c r="L1313" s="8" t="s">
        <v>62</v>
      </c>
      <c r="M1313" s="8" t="s">
        <v>3128</v>
      </c>
      <c r="N1313" s="8" t="s">
        <v>95</v>
      </c>
      <c r="O1313" s="102" t="s">
        <v>88</v>
      </c>
      <c r="P1313" s="6" t="s">
        <v>3129</v>
      </c>
      <c r="Q1313" s="38" t="s">
        <v>1527</v>
      </c>
      <c r="R1313" s="6" t="s">
        <v>6972</v>
      </c>
      <c r="S1313" s="8" t="s">
        <v>8020</v>
      </c>
      <c r="T1313" s="186">
        <v>0</v>
      </c>
      <c r="U1313" s="186">
        <v>0</v>
      </c>
      <c r="V1313" s="186">
        <v>0</v>
      </c>
      <c r="W1313" s="186">
        <v>0</v>
      </c>
      <c r="X1313" s="186">
        <v>0</v>
      </c>
      <c r="Y1313" s="186" t="s">
        <v>232</v>
      </c>
      <c r="Z1313" s="87" t="s">
        <v>1199</v>
      </c>
      <c r="AA1313" s="8" t="s">
        <v>75</v>
      </c>
    </row>
    <row r="1314" spans="1:27" ht="114.75" x14ac:dyDescent="0.25">
      <c r="A1314" s="5">
        <v>1306</v>
      </c>
      <c r="B1314" s="6" t="s">
        <v>139</v>
      </c>
      <c r="C1314" s="6" t="s">
        <v>8508</v>
      </c>
      <c r="D1314" s="38" t="s">
        <v>3141</v>
      </c>
      <c r="E1314" s="6" t="s">
        <v>8742</v>
      </c>
      <c r="F1314" s="8" t="s">
        <v>11474</v>
      </c>
      <c r="G1314" s="8">
        <v>43248</v>
      </c>
      <c r="H1314" s="8">
        <v>43248</v>
      </c>
      <c r="I1314" s="8" t="s">
        <v>316</v>
      </c>
      <c r="J1314" s="8" t="s">
        <v>9108</v>
      </c>
      <c r="K1314" s="6" t="s">
        <v>11475</v>
      </c>
      <c r="L1314" s="6" t="s">
        <v>62</v>
      </c>
      <c r="M1314" s="6" t="s">
        <v>3128</v>
      </c>
      <c r="N1314" s="8" t="s">
        <v>95</v>
      </c>
      <c r="O1314" s="102" t="s">
        <v>88</v>
      </c>
      <c r="P1314" s="6" t="s">
        <v>6478</v>
      </c>
      <c r="Q1314" s="38" t="s">
        <v>7855</v>
      </c>
      <c r="R1314" s="6" t="s">
        <v>21</v>
      </c>
      <c r="S1314" s="8" t="s">
        <v>224</v>
      </c>
      <c r="T1314" s="186">
        <v>0</v>
      </c>
      <c r="U1314" s="186">
        <v>623</v>
      </c>
      <c r="V1314" s="186">
        <v>475</v>
      </c>
      <c r="W1314" s="186">
        <v>475</v>
      </c>
      <c r="X1314" s="186">
        <v>508</v>
      </c>
      <c r="Y1314" s="186">
        <v>536</v>
      </c>
      <c r="Z1314" s="87" t="s">
        <v>1199</v>
      </c>
      <c r="AA1314" s="8" t="s">
        <v>80</v>
      </c>
    </row>
    <row r="1315" spans="1:27" ht="114.75" x14ac:dyDescent="0.25">
      <c r="A1315" s="5">
        <v>1307</v>
      </c>
      <c r="B1315" s="6" t="s">
        <v>139</v>
      </c>
      <c r="C1315" s="6" t="s">
        <v>8504</v>
      </c>
      <c r="D1315" s="38" t="s">
        <v>582</v>
      </c>
      <c r="E1315" s="6" t="s">
        <v>11476</v>
      </c>
      <c r="F1315" s="8" t="s">
        <v>3142</v>
      </c>
      <c r="G1315" s="8">
        <v>39656</v>
      </c>
      <c r="H1315" s="8">
        <v>39448</v>
      </c>
      <c r="I1315" s="102" t="s">
        <v>1346</v>
      </c>
      <c r="J1315" s="8">
        <v>44927</v>
      </c>
      <c r="K1315" s="6" t="s">
        <v>11477</v>
      </c>
      <c r="L1315" s="6" t="s">
        <v>62</v>
      </c>
      <c r="M1315" s="6" t="s">
        <v>3143</v>
      </c>
      <c r="N1315" s="8" t="s">
        <v>95</v>
      </c>
      <c r="O1315" s="102" t="s">
        <v>88</v>
      </c>
      <c r="P1315" s="6" t="s">
        <v>3129</v>
      </c>
      <c r="Q1315" s="38"/>
      <c r="R1315" s="38" t="s">
        <v>6973</v>
      </c>
      <c r="S1315" s="186" t="s">
        <v>7988</v>
      </c>
      <c r="T1315" s="186">
        <v>71696</v>
      </c>
      <c r="U1315" s="186">
        <v>76209</v>
      </c>
      <c r="V1315" s="186">
        <v>60586</v>
      </c>
      <c r="W1315" s="186">
        <v>60647</v>
      </c>
      <c r="X1315" s="186">
        <v>64832</v>
      </c>
      <c r="Y1315" s="186" t="s">
        <v>232</v>
      </c>
      <c r="Z1315" s="87" t="s">
        <v>1199</v>
      </c>
      <c r="AA1315" s="8"/>
    </row>
    <row r="1316" spans="1:27" ht="76.5" x14ac:dyDescent="0.25">
      <c r="A1316" s="5">
        <v>1308</v>
      </c>
      <c r="B1316" s="6" t="s">
        <v>139</v>
      </c>
      <c r="C1316" s="6" t="s">
        <v>3144</v>
      </c>
      <c r="D1316" s="38" t="s">
        <v>280</v>
      </c>
      <c r="E1316" s="6" t="s">
        <v>11478</v>
      </c>
      <c r="F1316" s="8" t="s">
        <v>963</v>
      </c>
      <c r="G1316" s="8">
        <v>40544</v>
      </c>
      <c r="H1316" s="8">
        <v>40544</v>
      </c>
      <c r="I1316" s="8" t="s">
        <v>1346</v>
      </c>
      <c r="J1316" s="8" t="s">
        <v>176</v>
      </c>
      <c r="K1316" s="6" t="s">
        <v>11479</v>
      </c>
      <c r="L1316" s="6" t="s">
        <v>87</v>
      </c>
      <c r="M1316" s="6" t="s">
        <v>3145</v>
      </c>
      <c r="N1316" s="8" t="s">
        <v>95</v>
      </c>
      <c r="O1316" s="6" t="s">
        <v>416</v>
      </c>
      <c r="P1316" s="6" t="s">
        <v>3129</v>
      </c>
      <c r="Q1316" s="38"/>
      <c r="R1316" s="6">
        <v>16</v>
      </c>
      <c r="S1316" s="1" t="s">
        <v>2265</v>
      </c>
      <c r="T1316" s="186">
        <v>0</v>
      </c>
      <c r="U1316" s="186">
        <v>0</v>
      </c>
      <c r="V1316" s="186">
        <v>0</v>
      </c>
      <c r="W1316" s="186">
        <v>0</v>
      </c>
      <c r="X1316" s="186">
        <v>0</v>
      </c>
      <c r="Y1316" s="186" t="s">
        <v>232</v>
      </c>
      <c r="Z1316" s="87" t="s">
        <v>1199</v>
      </c>
      <c r="AA1316" s="8"/>
    </row>
    <row r="1317" spans="1:27" ht="114.75" x14ac:dyDescent="0.25">
      <c r="A1317" s="5">
        <v>1309</v>
      </c>
      <c r="B1317" s="6" t="s">
        <v>139</v>
      </c>
      <c r="C1317" s="6" t="s">
        <v>8505</v>
      </c>
      <c r="D1317" s="38" t="s">
        <v>4453</v>
      </c>
      <c r="E1317" s="6" t="s">
        <v>11480</v>
      </c>
      <c r="F1317" s="8" t="s">
        <v>8750</v>
      </c>
      <c r="G1317" s="8">
        <v>43463</v>
      </c>
      <c r="H1317" s="8">
        <v>43466</v>
      </c>
      <c r="I1317" s="102" t="s">
        <v>917</v>
      </c>
      <c r="J1317" s="8">
        <v>46753</v>
      </c>
      <c r="K1317" s="6" t="s">
        <v>11481</v>
      </c>
      <c r="L1317" s="6" t="s">
        <v>62</v>
      </c>
      <c r="M1317" s="6" t="s">
        <v>3128</v>
      </c>
      <c r="N1317" s="8" t="s">
        <v>95</v>
      </c>
      <c r="O1317" s="6" t="s">
        <v>90</v>
      </c>
      <c r="P1317" s="260" t="s">
        <v>1075</v>
      </c>
      <c r="Q1317" s="6"/>
      <c r="R1317" s="6" t="s">
        <v>26</v>
      </c>
      <c r="S1317" s="8" t="s">
        <v>731</v>
      </c>
      <c r="T1317" s="186" t="s">
        <v>232</v>
      </c>
      <c r="U1317" s="186">
        <v>0</v>
      </c>
      <c r="V1317" s="186">
        <v>0</v>
      </c>
      <c r="W1317" s="186">
        <v>0</v>
      </c>
      <c r="X1317" s="186">
        <v>0</v>
      </c>
      <c r="Y1317" s="186">
        <v>0</v>
      </c>
      <c r="Z1317" s="261" t="s">
        <v>1199</v>
      </c>
      <c r="AA1317" s="186"/>
    </row>
    <row r="1318" spans="1:27" ht="76.5" x14ac:dyDescent="0.25">
      <c r="A1318" s="5">
        <v>1310</v>
      </c>
      <c r="B1318" s="6" t="s">
        <v>139</v>
      </c>
      <c r="C1318" s="6" t="s">
        <v>3146</v>
      </c>
      <c r="D1318" s="38" t="s">
        <v>3147</v>
      </c>
      <c r="E1318" s="8" t="s">
        <v>11482</v>
      </c>
      <c r="F1318" s="8" t="s">
        <v>8743</v>
      </c>
      <c r="G1318" s="8">
        <v>37987</v>
      </c>
      <c r="H1318" s="8">
        <v>37987</v>
      </c>
      <c r="I1318" s="102" t="s">
        <v>1346</v>
      </c>
      <c r="J1318" s="8" t="s">
        <v>176</v>
      </c>
      <c r="K1318" s="8" t="s">
        <v>11483</v>
      </c>
      <c r="L1318" s="8" t="s">
        <v>63</v>
      </c>
      <c r="M1318" s="8" t="s">
        <v>3148</v>
      </c>
      <c r="N1318" s="8" t="s">
        <v>66</v>
      </c>
      <c r="O1318" s="102" t="s">
        <v>411</v>
      </c>
      <c r="P1318" s="6" t="s">
        <v>251</v>
      </c>
      <c r="Q1318" s="38"/>
      <c r="R1318" s="6">
        <v>1</v>
      </c>
      <c r="S1318" s="8" t="s">
        <v>1027</v>
      </c>
      <c r="T1318" s="186">
        <v>686282</v>
      </c>
      <c r="U1318" s="186">
        <v>661656</v>
      </c>
      <c r="V1318" s="186">
        <v>647164</v>
      </c>
      <c r="W1318" s="186">
        <v>660754</v>
      </c>
      <c r="X1318" s="186">
        <v>714275</v>
      </c>
      <c r="Y1318" s="186">
        <v>740703</v>
      </c>
      <c r="Z1318" s="87" t="s">
        <v>1199</v>
      </c>
      <c r="AA1318" s="8"/>
    </row>
    <row r="1319" spans="1:27" ht="76.5" x14ac:dyDescent="0.25">
      <c r="A1319" s="5">
        <v>1311</v>
      </c>
      <c r="B1319" s="6" t="s">
        <v>139</v>
      </c>
      <c r="C1319" s="6" t="s">
        <v>3149</v>
      </c>
      <c r="D1319" s="38" t="s">
        <v>3150</v>
      </c>
      <c r="E1319" s="8" t="s">
        <v>11482</v>
      </c>
      <c r="F1319" s="8" t="s">
        <v>3151</v>
      </c>
      <c r="G1319" s="8">
        <v>39855</v>
      </c>
      <c r="H1319" s="8">
        <v>39814</v>
      </c>
      <c r="I1319" s="102" t="s">
        <v>1346</v>
      </c>
      <c r="J1319" s="8" t="s">
        <v>176</v>
      </c>
      <c r="K1319" s="8" t="s">
        <v>11484</v>
      </c>
      <c r="L1319" s="8" t="s">
        <v>63</v>
      </c>
      <c r="M1319" s="8" t="s">
        <v>3148</v>
      </c>
      <c r="N1319" s="8" t="s">
        <v>66</v>
      </c>
      <c r="O1319" s="102" t="s">
        <v>411</v>
      </c>
      <c r="P1319" s="6" t="s">
        <v>251</v>
      </c>
      <c r="Q1319" s="38"/>
      <c r="R1319" s="6">
        <v>1</v>
      </c>
      <c r="S1319" s="8" t="s">
        <v>1027</v>
      </c>
      <c r="T1319" s="186">
        <v>61291</v>
      </c>
      <c r="U1319" s="186">
        <v>61291</v>
      </c>
      <c r="V1319" s="186">
        <v>57797</v>
      </c>
      <c r="W1319" s="186">
        <v>59011</v>
      </c>
      <c r="X1319" s="186">
        <v>63791</v>
      </c>
      <c r="Y1319" s="186">
        <v>66151</v>
      </c>
      <c r="Z1319" s="87" t="s">
        <v>1199</v>
      </c>
      <c r="AA1319" s="8"/>
    </row>
    <row r="1320" spans="1:27" ht="76.5" x14ac:dyDescent="0.25">
      <c r="A1320" s="5">
        <v>1312</v>
      </c>
      <c r="B1320" s="6" t="s">
        <v>139</v>
      </c>
      <c r="C1320" s="6" t="s">
        <v>3146</v>
      </c>
      <c r="D1320" s="38" t="s">
        <v>3152</v>
      </c>
      <c r="E1320" s="6" t="s">
        <v>11485</v>
      </c>
      <c r="F1320" s="8" t="s">
        <v>3153</v>
      </c>
      <c r="G1320" s="8">
        <v>38080</v>
      </c>
      <c r="H1320" s="8">
        <v>37987</v>
      </c>
      <c r="I1320" s="102" t="s">
        <v>1346</v>
      </c>
      <c r="J1320" s="8" t="s">
        <v>176</v>
      </c>
      <c r="K1320" s="6" t="s">
        <v>11486</v>
      </c>
      <c r="L1320" s="6" t="s">
        <v>87</v>
      </c>
      <c r="M1320" s="6" t="s">
        <v>3154</v>
      </c>
      <c r="N1320" s="8" t="s">
        <v>66</v>
      </c>
      <c r="O1320" s="102" t="s">
        <v>411</v>
      </c>
      <c r="P1320" s="6" t="s">
        <v>251</v>
      </c>
      <c r="Q1320" s="38" t="s">
        <v>2304</v>
      </c>
      <c r="R1320" s="6">
        <v>16</v>
      </c>
      <c r="S1320" s="1" t="s">
        <v>2265</v>
      </c>
      <c r="T1320" s="186">
        <v>9399</v>
      </c>
      <c r="U1320" s="186">
        <v>9871</v>
      </c>
      <c r="V1320" s="186">
        <v>8863</v>
      </c>
      <c r="W1320" s="186">
        <v>9049</v>
      </c>
      <c r="X1320" s="186">
        <v>9782</v>
      </c>
      <c r="Y1320" s="186">
        <v>10144</v>
      </c>
      <c r="Z1320" s="87" t="s">
        <v>1199</v>
      </c>
      <c r="AA1320" s="8"/>
    </row>
    <row r="1321" spans="1:27" ht="89.25" x14ac:dyDescent="0.25">
      <c r="A1321" s="5">
        <v>1313</v>
      </c>
      <c r="B1321" s="6" t="s">
        <v>139</v>
      </c>
      <c r="C1321" s="6" t="s">
        <v>3146</v>
      </c>
      <c r="D1321" s="38" t="s">
        <v>3155</v>
      </c>
      <c r="E1321" s="6" t="s">
        <v>11487</v>
      </c>
      <c r="F1321" s="8" t="s">
        <v>3156</v>
      </c>
      <c r="G1321" s="8">
        <v>37987</v>
      </c>
      <c r="H1321" s="8">
        <v>37987</v>
      </c>
      <c r="I1321" s="102" t="s">
        <v>1346</v>
      </c>
      <c r="J1321" s="8" t="s">
        <v>176</v>
      </c>
      <c r="K1321" s="6" t="s">
        <v>11488</v>
      </c>
      <c r="L1321" s="6" t="s">
        <v>62</v>
      </c>
      <c r="M1321" s="6" t="s">
        <v>3157</v>
      </c>
      <c r="N1321" s="8" t="s">
        <v>66</v>
      </c>
      <c r="O1321" s="102" t="s">
        <v>411</v>
      </c>
      <c r="P1321" s="6" t="s">
        <v>251</v>
      </c>
      <c r="Q1321" s="38"/>
      <c r="R1321" s="38" t="s">
        <v>6973</v>
      </c>
      <c r="S1321" s="186" t="s">
        <v>7988</v>
      </c>
      <c r="T1321" s="186">
        <v>283537</v>
      </c>
      <c r="U1321" s="186">
        <v>324424</v>
      </c>
      <c r="V1321" s="186">
        <v>292508</v>
      </c>
      <c r="W1321" s="186">
        <v>298651</v>
      </c>
      <c r="X1321" s="186">
        <v>322842</v>
      </c>
      <c r="Y1321" s="186">
        <v>334787</v>
      </c>
      <c r="Z1321" s="87" t="s">
        <v>1199</v>
      </c>
      <c r="AA1321" s="8"/>
    </row>
    <row r="1322" spans="1:27" ht="76.5" x14ac:dyDescent="0.25">
      <c r="A1322" s="5">
        <v>1314</v>
      </c>
      <c r="B1322" s="6" t="s">
        <v>139</v>
      </c>
      <c r="C1322" s="6" t="s">
        <v>3146</v>
      </c>
      <c r="D1322" s="38" t="s">
        <v>3158</v>
      </c>
      <c r="E1322" s="6" t="s">
        <v>11489</v>
      </c>
      <c r="F1322" s="8" t="s">
        <v>963</v>
      </c>
      <c r="G1322" s="8">
        <v>37987</v>
      </c>
      <c r="H1322" s="8">
        <v>37987</v>
      </c>
      <c r="I1322" s="102" t="s">
        <v>1346</v>
      </c>
      <c r="J1322" s="8" t="s">
        <v>176</v>
      </c>
      <c r="K1322" s="6" t="s">
        <v>7149</v>
      </c>
      <c r="L1322" s="6" t="s">
        <v>87</v>
      </c>
      <c r="M1322" s="6" t="s">
        <v>3145</v>
      </c>
      <c r="N1322" s="8" t="s">
        <v>66</v>
      </c>
      <c r="O1322" s="102" t="s">
        <v>411</v>
      </c>
      <c r="P1322" s="6" t="s">
        <v>251</v>
      </c>
      <c r="Q1322" s="38"/>
      <c r="R1322" s="6">
        <v>16</v>
      </c>
      <c r="S1322" s="1" t="s">
        <v>2265</v>
      </c>
      <c r="T1322" s="186">
        <v>0</v>
      </c>
      <c r="U1322" s="186">
        <v>0</v>
      </c>
      <c r="V1322" s="186">
        <v>0</v>
      </c>
      <c r="W1322" s="186">
        <v>0</v>
      </c>
      <c r="X1322" s="186">
        <v>0</v>
      </c>
      <c r="Y1322" s="186">
        <v>0</v>
      </c>
      <c r="Z1322" s="87" t="s">
        <v>1199</v>
      </c>
      <c r="AA1322" s="8"/>
    </row>
    <row r="1323" spans="1:27" ht="89.25" x14ac:dyDescent="0.25">
      <c r="A1323" s="5">
        <v>1315</v>
      </c>
      <c r="B1323" s="6" t="s">
        <v>139</v>
      </c>
      <c r="C1323" s="6" t="s">
        <v>3146</v>
      </c>
      <c r="D1323" s="6" t="s">
        <v>3159</v>
      </c>
      <c r="E1323" s="6" t="s">
        <v>11489</v>
      </c>
      <c r="F1323" s="8" t="s">
        <v>3160</v>
      </c>
      <c r="G1323" s="8">
        <v>37987</v>
      </c>
      <c r="H1323" s="8">
        <v>37987</v>
      </c>
      <c r="I1323" s="102" t="s">
        <v>1346</v>
      </c>
      <c r="J1323" s="8" t="s">
        <v>176</v>
      </c>
      <c r="K1323" s="6" t="s">
        <v>11490</v>
      </c>
      <c r="L1323" s="6" t="s">
        <v>62</v>
      </c>
      <c r="M1323" s="6" t="s">
        <v>3161</v>
      </c>
      <c r="N1323" s="8" t="s">
        <v>66</v>
      </c>
      <c r="O1323" s="102" t="s">
        <v>411</v>
      </c>
      <c r="P1323" s="6" t="s">
        <v>251</v>
      </c>
      <c r="Q1323" s="38">
        <v>38</v>
      </c>
      <c r="R1323" s="6">
        <v>14</v>
      </c>
      <c r="S1323" s="8" t="s">
        <v>2317</v>
      </c>
      <c r="T1323" s="186">
        <v>2</v>
      </c>
      <c r="U1323" s="186">
        <v>0</v>
      </c>
      <c r="V1323" s="186">
        <v>2</v>
      </c>
      <c r="W1323" s="186">
        <v>2</v>
      </c>
      <c r="X1323" s="186">
        <v>2</v>
      </c>
      <c r="Y1323" s="186">
        <v>2</v>
      </c>
      <c r="Z1323" s="87" t="s">
        <v>1199</v>
      </c>
      <c r="AA1323" s="8"/>
    </row>
    <row r="1324" spans="1:27" ht="89.25" x14ac:dyDescent="0.25">
      <c r="A1324" s="5">
        <v>1316</v>
      </c>
      <c r="B1324" s="6" t="s">
        <v>139</v>
      </c>
      <c r="C1324" s="6" t="s">
        <v>3146</v>
      </c>
      <c r="D1324" s="6" t="s">
        <v>3162</v>
      </c>
      <c r="E1324" s="6" t="s">
        <v>11489</v>
      </c>
      <c r="F1324" s="8" t="s">
        <v>11491</v>
      </c>
      <c r="G1324" s="8">
        <v>37987</v>
      </c>
      <c r="H1324" s="8">
        <v>37987</v>
      </c>
      <c r="I1324" s="102" t="s">
        <v>1346</v>
      </c>
      <c r="J1324" s="8" t="s">
        <v>176</v>
      </c>
      <c r="K1324" s="6" t="s">
        <v>11492</v>
      </c>
      <c r="L1324" s="6" t="s">
        <v>87</v>
      </c>
      <c r="M1324" s="6" t="s">
        <v>3163</v>
      </c>
      <c r="N1324" s="8" t="s">
        <v>66</v>
      </c>
      <c r="O1324" s="102" t="s">
        <v>411</v>
      </c>
      <c r="P1324" s="6" t="s">
        <v>251</v>
      </c>
      <c r="Q1324" s="38"/>
      <c r="R1324" s="6">
        <v>14</v>
      </c>
      <c r="S1324" s="6" t="s">
        <v>2286</v>
      </c>
      <c r="T1324" s="186">
        <v>1</v>
      </c>
      <c r="U1324" s="186">
        <v>344</v>
      </c>
      <c r="V1324" s="186">
        <v>344</v>
      </c>
      <c r="W1324" s="186">
        <v>344</v>
      </c>
      <c r="X1324" s="186">
        <v>344</v>
      </c>
      <c r="Y1324" s="186">
        <v>344</v>
      </c>
      <c r="Z1324" s="87" t="s">
        <v>1199</v>
      </c>
      <c r="AA1324" s="8"/>
    </row>
    <row r="1325" spans="1:27" ht="63.75" x14ac:dyDescent="0.25">
      <c r="A1325" s="5">
        <v>1317</v>
      </c>
      <c r="B1325" s="6" t="s">
        <v>139</v>
      </c>
      <c r="C1325" s="6" t="s">
        <v>3146</v>
      </c>
      <c r="D1325" s="6" t="s">
        <v>3164</v>
      </c>
      <c r="E1325" s="6" t="s">
        <v>11485</v>
      </c>
      <c r="F1325" s="8" t="s">
        <v>11493</v>
      </c>
      <c r="G1325" s="8">
        <v>37987</v>
      </c>
      <c r="H1325" s="8">
        <v>37987</v>
      </c>
      <c r="I1325" s="102" t="s">
        <v>1346</v>
      </c>
      <c r="J1325" s="8" t="s">
        <v>176</v>
      </c>
      <c r="K1325" s="6" t="s">
        <v>11494</v>
      </c>
      <c r="L1325" s="6" t="s">
        <v>63</v>
      </c>
      <c r="M1325" s="6" t="s">
        <v>3148</v>
      </c>
      <c r="N1325" s="8" t="s">
        <v>66</v>
      </c>
      <c r="O1325" s="102" t="s">
        <v>411</v>
      </c>
      <c r="P1325" s="6" t="s">
        <v>251</v>
      </c>
      <c r="Q1325" s="38"/>
      <c r="R1325" s="6">
        <v>3</v>
      </c>
      <c r="S1325" s="8" t="s">
        <v>256</v>
      </c>
      <c r="T1325" s="186">
        <v>24668</v>
      </c>
      <c r="U1325" s="186">
        <v>18990</v>
      </c>
      <c r="V1325" s="186">
        <v>17389</v>
      </c>
      <c r="W1325" s="186">
        <v>17754</v>
      </c>
      <c r="X1325" s="186">
        <v>19192</v>
      </c>
      <c r="Y1325" s="186">
        <v>19902</v>
      </c>
      <c r="Z1325" s="87" t="s">
        <v>1199</v>
      </c>
      <c r="AA1325" s="8"/>
    </row>
    <row r="1326" spans="1:27" ht="76.5" x14ac:dyDescent="0.25">
      <c r="A1326" s="5">
        <v>1318</v>
      </c>
      <c r="B1326" s="6" t="s">
        <v>139</v>
      </c>
      <c r="C1326" s="6" t="s">
        <v>3146</v>
      </c>
      <c r="D1326" s="6" t="s">
        <v>3165</v>
      </c>
      <c r="E1326" s="6" t="s">
        <v>11495</v>
      </c>
      <c r="F1326" s="8" t="s">
        <v>11496</v>
      </c>
      <c r="G1326" s="8">
        <v>37987</v>
      </c>
      <c r="H1326" s="8">
        <v>37987</v>
      </c>
      <c r="I1326" s="8" t="s">
        <v>1346</v>
      </c>
      <c r="J1326" s="8" t="s">
        <v>176</v>
      </c>
      <c r="K1326" s="6" t="s">
        <v>11497</v>
      </c>
      <c r="L1326" s="6" t="s">
        <v>62</v>
      </c>
      <c r="M1326" s="6" t="s">
        <v>3166</v>
      </c>
      <c r="N1326" s="8" t="s">
        <v>66</v>
      </c>
      <c r="O1326" s="102" t="s">
        <v>411</v>
      </c>
      <c r="P1326" s="6" t="s">
        <v>251</v>
      </c>
      <c r="Q1326" s="38" t="s">
        <v>3167</v>
      </c>
      <c r="R1326" s="38" t="s">
        <v>26</v>
      </c>
      <c r="S1326" s="8" t="s">
        <v>731</v>
      </c>
      <c r="T1326" s="186">
        <v>18337</v>
      </c>
      <c r="U1326" s="186">
        <v>13234</v>
      </c>
      <c r="V1326" s="186">
        <v>17292</v>
      </c>
      <c r="W1326" s="186">
        <v>17655</v>
      </c>
      <c r="X1326" s="186">
        <v>19085</v>
      </c>
      <c r="Y1326" s="186">
        <v>19791</v>
      </c>
      <c r="Z1326" s="87" t="s">
        <v>1199</v>
      </c>
      <c r="AA1326" s="8"/>
    </row>
    <row r="1327" spans="1:27" ht="76.5" x14ac:dyDescent="0.25">
      <c r="A1327" s="5">
        <v>1319</v>
      </c>
      <c r="B1327" s="6" t="s">
        <v>139</v>
      </c>
      <c r="C1327" s="6" t="s">
        <v>3168</v>
      </c>
      <c r="D1327" s="6" t="s">
        <v>3169</v>
      </c>
      <c r="E1327" s="6" t="s">
        <v>11489</v>
      </c>
      <c r="F1327" s="8" t="s">
        <v>11498</v>
      </c>
      <c r="G1327" s="8">
        <v>40877</v>
      </c>
      <c r="H1327" s="8">
        <v>40544</v>
      </c>
      <c r="I1327" s="102" t="s">
        <v>1346</v>
      </c>
      <c r="J1327" s="8" t="s">
        <v>176</v>
      </c>
      <c r="K1327" s="6" t="s">
        <v>11499</v>
      </c>
      <c r="L1327" s="6" t="s">
        <v>63</v>
      </c>
      <c r="M1327" s="6" t="s">
        <v>3170</v>
      </c>
      <c r="N1327" s="8" t="s">
        <v>66</v>
      </c>
      <c r="O1327" s="102" t="s">
        <v>411</v>
      </c>
      <c r="P1327" s="6" t="s">
        <v>251</v>
      </c>
      <c r="Q1327" s="38"/>
      <c r="R1327" s="6" t="s">
        <v>30</v>
      </c>
      <c r="S1327" s="8" t="s">
        <v>439</v>
      </c>
      <c r="T1327" s="186">
        <v>39216</v>
      </c>
      <c r="U1327" s="186">
        <v>46393</v>
      </c>
      <c r="V1327" s="186">
        <v>36981</v>
      </c>
      <c r="W1327" s="186">
        <v>37758</v>
      </c>
      <c r="X1327" s="186">
        <v>40816</v>
      </c>
      <c r="Y1327" s="186">
        <v>42326</v>
      </c>
      <c r="Z1327" s="87" t="s">
        <v>1199</v>
      </c>
      <c r="AA1327" s="8"/>
    </row>
    <row r="1328" spans="1:27" ht="63.75" x14ac:dyDescent="0.25">
      <c r="A1328" s="5">
        <v>1320</v>
      </c>
      <c r="B1328" s="6" t="s">
        <v>139</v>
      </c>
      <c r="C1328" s="6" t="s">
        <v>3171</v>
      </c>
      <c r="D1328" s="6" t="s">
        <v>3172</v>
      </c>
      <c r="E1328" s="6" t="s">
        <v>11489</v>
      </c>
      <c r="F1328" s="8" t="s">
        <v>3173</v>
      </c>
      <c r="G1328" s="8">
        <v>40877</v>
      </c>
      <c r="H1328" s="8">
        <v>40544</v>
      </c>
      <c r="I1328" s="102" t="s">
        <v>1346</v>
      </c>
      <c r="J1328" s="8" t="s">
        <v>176</v>
      </c>
      <c r="K1328" s="6" t="s">
        <v>11500</v>
      </c>
      <c r="L1328" s="6" t="s">
        <v>63</v>
      </c>
      <c r="M1328" s="6" t="s">
        <v>3174</v>
      </c>
      <c r="N1328" s="8" t="s">
        <v>66</v>
      </c>
      <c r="O1328" s="102" t="s">
        <v>411</v>
      </c>
      <c r="P1328" s="6" t="s">
        <v>251</v>
      </c>
      <c r="Q1328" s="38"/>
      <c r="R1328" s="6" t="s">
        <v>27</v>
      </c>
      <c r="S1328" s="8" t="s">
        <v>492</v>
      </c>
      <c r="T1328" s="186">
        <v>95461</v>
      </c>
      <c r="U1328" s="186">
        <v>127117</v>
      </c>
      <c r="V1328" s="186">
        <v>119870</v>
      </c>
      <c r="W1328" s="186">
        <v>122380</v>
      </c>
      <c r="X1328" s="186">
        <v>132290</v>
      </c>
      <c r="Y1328" s="186">
        <v>137187</v>
      </c>
      <c r="Z1328" s="87" t="s">
        <v>1199</v>
      </c>
      <c r="AA1328" s="147" t="s">
        <v>81</v>
      </c>
    </row>
    <row r="1329" spans="1:27" ht="76.5" x14ac:dyDescent="0.25">
      <c r="A1329" s="5">
        <v>1321</v>
      </c>
      <c r="B1329" s="6" t="s">
        <v>139</v>
      </c>
      <c r="C1329" s="6" t="s">
        <v>3171</v>
      </c>
      <c r="D1329" s="6" t="s">
        <v>3175</v>
      </c>
      <c r="E1329" s="6" t="s">
        <v>11489</v>
      </c>
      <c r="F1329" s="8" t="s">
        <v>3176</v>
      </c>
      <c r="G1329" s="8">
        <v>40877</v>
      </c>
      <c r="H1329" s="8">
        <v>40544</v>
      </c>
      <c r="I1329" s="102" t="s">
        <v>1346</v>
      </c>
      <c r="J1329" s="8" t="s">
        <v>176</v>
      </c>
      <c r="K1329" s="6" t="s">
        <v>11501</v>
      </c>
      <c r="L1329" s="6" t="s">
        <v>63</v>
      </c>
      <c r="M1329" s="6" t="s">
        <v>3148</v>
      </c>
      <c r="N1329" s="8" t="s">
        <v>66</v>
      </c>
      <c r="O1329" s="102" t="s">
        <v>411</v>
      </c>
      <c r="P1329" s="6" t="s">
        <v>251</v>
      </c>
      <c r="Q1329" s="38"/>
      <c r="R1329" s="6" t="s">
        <v>55</v>
      </c>
      <c r="S1329" s="1" t="s">
        <v>2265</v>
      </c>
      <c r="T1329" s="186">
        <v>14224</v>
      </c>
      <c r="U1329" s="186">
        <v>127</v>
      </c>
      <c r="V1329" s="186">
        <v>127</v>
      </c>
      <c r="W1329" s="186">
        <v>127</v>
      </c>
      <c r="X1329" s="186">
        <v>127</v>
      </c>
      <c r="Y1329" s="186">
        <v>127</v>
      </c>
      <c r="Z1329" s="87" t="s">
        <v>1199</v>
      </c>
      <c r="AA1329" s="8"/>
    </row>
    <row r="1330" spans="1:27" ht="102" x14ac:dyDescent="0.25">
      <c r="A1330" s="5">
        <v>1322</v>
      </c>
      <c r="B1330" s="6" t="s">
        <v>139</v>
      </c>
      <c r="C1330" s="6" t="s">
        <v>3177</v>
      </c>
      <c r="D1330" s="6" t="s">
        <v>3178</v>
      </c>
      <c r="E1330" s="6" t="s">
        <v>11502</v>
      </c>
      <c r="F1330" s="8" t="s">
        <v>3179</v>
      </c>
      <c r="G1330" s="8">
        <v>41338</v>
      </c>
      <c r="H1330" s="8">
        <v>41275</v>
      </c>
      <c r="I1330" s="102" t="s">
        <v>1346</v>
      </c>
      <c r="J1330" s="8" t="s">
        <v>176</v>
      </c>
      <c r="K1330" s="6" t="s">
        <v>11503</v>
      </c>
      <c r="L1330" s="6" t="s">
        <v>62</v>
      </c>
      <c r="M1330" s="6" t="s">
        <v>3180</v>
      </c>
      <c r="N1330" s="8" t="s">
        <v>66</v>
      </c>
      <c r="O1330" s="102" t="s">
        <v>411</v>
      </c>
      <c r="P1330" s="6" t="s">
        <v>251</v>
      </c>
      <c r="Q1330" s="38"/>
      <c r="R1330" s="6">
        <v>25</v>
      </c>
      <c r="S1330" s="9" t="s">
        <v>8635</v>
      </c>
      <c r="T1330" s="186">
        <v>0</v>
      </c>
      <c r="U1330" s="186">
        <v>0</v>
      </c>
      <c r="V1330" s="186">
        <v>0</v>
      </c>
      <c r="W1330" s="186">
        <v>0</v>
      </c>
      <c r="X1330" s="186">
        <v>0</v>
      </c>
      <c r="Y1330" s="186">
        <v>0</v>
      </c>
      <c r="Z1330" s="87" t="s">
        <v>1199</v>
      </c>
      <c r="AA1330" s="8"/>
    </row>
    <row r="1331" spans="1:27" ht="89.25" x14ac:dyDescent="0.25">
      <c r="A1331" s="5">
        <v>1323</v>
      </c>
      <c r="B1331" s="6" t="s">
        <v>139</v>
      </c>
      <c r="C1331" s="6" t="s">
        <v>3177</v>
      </c>
      <c r="D1331" s="6" t="s">
        <v>3181</v>
      </c>
      <c r="E1331" s="6" t="s">
        <v>11504</v>
      </c>
      <c r="F1331" s="8" t="s">
        <v>3179</v>
      </c>
      <c r="G1331" s="8">
        <v>41338</v>
      </c>
      <c r="H1331" s="8">
        <v>41275</v>
      </c>
      <c r="I1331" s="102" t="s">
        <v>1346</v>
      </c>
      <c r="J1331" s="8" t="s">
        <v>176</v>
      </c>
      <c r="K1331" s="6" t="s">
        <v>11503</v>
      </c>
      <c r="L1331" s="6" t="s">
        <v>62</v>
      </c>
      <c r="M1331" s="6" t="s">
        <v>3180</v>
      </c>
      <c r="N1331" s="8" t="s">
        <v>66</v>
      </c>
      <c r="O1331" s="102" t="s">
        <v>411</v>
      </c>
      <c r="P1331" s="186" t="s">
        <v>251</v>
      </c>
      <c r="Q1331" s="38"/>
      <c r="R1331" s="6">
        <v>25</v>
      </c>
      <c r="S1331" s="9" t="s">
        <v>8635</v>
      </c>
      <c r="T1331" s="186">
        <v>0</v>
      </c>
      <c r="U1331" s="186">
        <v>0</v>
      </c>
      <c r="V1331" s="186">
        <v>0</v>
      </c>
      <c r="W1331" s="186">
        <v>0</v>
      </c>
      <c r="X1331" s="186">
        <v>0</v>
      </c>
      <c r="Y1331" s="186">
        <v>0</v>
      </c>
      <c r="Z1331" s="87" t="s">
        <v>1199</v>
      </c>
      <c r="AA1331" s="8"/>
    </row>
    <row r="1332" spans="1:27" ht="63.75" x14ac:dyDescent="0.25">
      <c r="A1332" s="5">
        <v>1324</v>
      </c>
      <c r="B1332" s="6" t="s">
        <v>139</v>
      </c>
      <c r="C1332" s="6" t="s">
        <v>11505</v>
      </c>
      <c r="D1332" s="6" t="s">
        <v>3182</v>
      </c>
      <c r="E1332" s="6" t="s">
        <v>11489</v>
      </c>
      <c r="F1332" s="8" t="s">
        <v>11506</v>
      </c>
      <c r="G1332" s="8">
        <v>42370</v>
      </c>
      <c r="H1332" s="8">
        <v>42370</v>
      </c>
      <c r="I1332" s="102" t="s">
        <v>1346</v>
      </c>
      <c r="J1332" s="8" t="s">
        <v>176</v>
      </c>
      <c r="K1332" s="6" t="s">
        <v>11507</v>
      </c>
      <c r="L1332" s="6" t="s">
        <v>63</v>
      </c>
      <c r="M1332" s="6" t="s">
        <v>3148</v>
      </c>
      <c r="N1332" s="8" t="s">
        <v>66</v>
      </c>
      <c r="O1332" s="102" t="s">
        <v>411</v>
      </c>
      <c r="P1332" s="6" t="s">
        <v>251</v>
      </c>
      <c r="Q1332" s="38"/>
      <c r="R1332" s="6">
        <v>5</v>
      </c>
      <c r="S1332" s="8" t="s">
        <v>240</v>
      </c>
      <c r="T1332" s="186">
        <v>48171</v>
      </c>
      <c r="U1332" s="186">
        <v>55590</v>
      </c>
      <c r="V1332" s="186">
        <v>52421</v>
      </c>
      <c r="W1332" s="186">
        <v>53522</v>
      </c>
      <c r="X1332" s="186">
        <v>57857</v>
      </c>
      <c r="Y1332" s="186">
        <v>59998</v>
      </c>
      <c r="Z1332" s="87" t="s">
        <v>1199</v>
      </c>
      <c r="AA1332" s="8"/>
    </row>
    <row r="1333" spans="1:27" ht="76.5" x14ac:dyDescent="0.25">
      <c r="A1333" s="5">
        <v>1325</v>
      </c>
      <c r="B1333" s="6" t="s">
        <v>139</v>
      </c>
      <c r="C1333" s="6" t="s">
        <v>11508</v>
      </c>
      <c r="D1333" s="6" t="s">
        <v>3183</v>
      </c>
      <c r="E1333" s="6" t="s">
        <v>11509</v>
      </c>
      <c r="F1333" s="8" t="s">
        <v>3184</v>
      </c>
      <c r="G1333" s="8">
        <v>42370</v>
      </c>
      <c r="H1333" s="8">
        <v>42370</v>
      </c>
      <c r="I1333" s="102" t="s">
        <v>1346</v>
      </c>
      <c r="J1333" s="8" t="s">
        <v>176</v>
      </c>
      <c r="K1333" s="6" t="s">
        <v>11510</v>
      </c>
      <c r="L1333" s="6" t="s">
        <v>62</v>
      </c>
      <c r="M1333" s="6" t="s">
        <v>3185</v>
      </c>
      <c r="N1333" s="8" t="s">
        <v>66</v>
      </c>
      <c r="O1333" s="102" t="s">
        <v>411</v>
      </c>
      <c r="P1333" s="6" t="s">
        <v>251</v>
      </c>
      <c r="Q1333" s="38"/>
      <c r="R1333" s="38" t="s">
        <v>6973</v>
      </c>
      <c r="S1333" s="186" t="s">
        <v>7988</v>
      </c>
      <c r="T1333" s="186">
        <v>0</v>
      </c>
      <c r="U1333" s="186">
        <v>0</v>
      </c>
      <c r="V1333" s="186">
        <v>0</v>
      </c>
      <c r="W1333" s="186">
        <v>0</v>
      </c>
      <c r="X1333" s="186">
        <v>0</v>
      </c>
      <c r="Y1333" s="186">
        <v>0</v>
      </c>
      <c r="Z1333" s="87" t="s">
        <v>1199</v>
      </c>
      <c r="AA1333" s="8"/>
    </row>
    <row r="1334" spans="1:27" ht="114.75" x14ac:dyDescent="0.25">
      <c r="A1334" s="5">
        <v>1326</v>
      </c>
      <c r="B1334" s="6" t="s">
        <v>139</v>
      </c>
      <c r="C1334" s="6" t="s">
        <v>3186</v>
      </c>
      <c r="D1334" s="6" t="s">
        <v>3187</v>
      </c>
      <c r="E1334" s="6" t="s">
        <v>11511</v>
      </c>
      <c r="F1334" s="8" t="s">
        <v>11512</v>
      </c>
      <c r="G1334" s="8">
        <v>42998</v>
      </c>
      <c r="H1334" s="8">
        <v>43101</v>
      </c>
      <c r="I1334" s="102" t="s">
        <v>1346</v>
      </c>
      <c r="J1334" s="8">
        <v>44197</v>
      </c>
      <c r="K1334" s="6" t="s">
        <v>11513</v>
      </c>
      <c r="L1334" s="6" t="s">
        <v>62</v>
      </c>
      <c r="M1334" s="6" t="s">
        <v>3128</v>
      </c>
      <c r="N1334" s="8" t="s">
        <v>66</v>
      </c>
      <c r="O1334" s="102" t="s">
        <v>411</v>
      </c>
      <c r="P1334" s="6" t="s">
        <v>251</v>
      </c>
      <c r="Q1334" s="38"/>
      <c r="R1334" s="6">
        <v>2</v>
      </c>
      <c r="S1334" s="8" t="s">
        <v>224</v>
      </c>
      <c r="T1334" s="186">
        <v>0</v>
      </c>
      <c r="U1334" s="186">
        <v>0</v>
      </c>
      <c r="V1334" s="186">
        <v>20000</v>
      </c>
      <c r="W1334" s="186" t="s">
        <v>232</v>
      </c>
      <c r="X1334" s="186" t="s">
        <v>232</v>
      </c>
      <c r="Y1334" s="186" t="s">
        <v>232</v>
      </c>
      <c r="Z1334" s="87" t="s">
        <v>1199</v>
      </c>
      <c r="AA1334" s="8"/>
    </row>
    <row r="1335" spans="1:27" ht="76.5" x14ac:dyDescent="0.25">
      <c r="A1335" s="5">
        <v>1327</v>
      </c>
      <c r="B1335" s="6" t="s">
        <v>139</v>
      </c>
      <c r="C1335" s="6" t="s">
        <v>11514</v>
      </c>
      <c r="D1335" s="6" t="s">
        <v>3188</v>
      </c>
      <c r="E1335" s="6" t="s">
        <v>11489</v>
      </c>
      <c r="F1335" s="8" t="s">
        <v>11515</v>
      </c>
      <c r="G1335" s="8">
        <v>43460</v>
      </c>
      <c r="H1335" s="8">
        <v>43101</v>
      </c>
      <c r="I1335" s="8" t="s">
        <v>11516</v>
      </c>
      <c r="J1335" s="8" t="s">
        <v>176</v>
      </c>
      <c r="K1335" s="6" t="s">
        <v>11517</v>
      </c>
      <c r="L1335" s="6" t="s">
        <v>87</v>
      </c>
      <c r="M1335" s="6" t="s">
        <v>3189</v>
      </c>
      <c r="N1335" s="8" t="s">
        <v>66</v>
      </c>
      <c r="O1335" s="102" t="s">
        <v>411</v>
      </c>
      <c r="P1335" s="6" t="s">
        <v>245</v>
      </c>
      <c r="Q1335" s="38"/>
      <c r="R1335" s="6" t="s">
        <v>55</v>
      </c>
      <c r="S1335" s="1" t="s">
        <v>2265</v>
      </c>
      <c r="T1335" s="186">
        <v>300</v>
      </c>
      <c r="U1335" s="186">
        <v>292</v>
      </c>
      <c r="V1335" s="186">
        <v>1653</v>
      </c>
      <c r="W1335" s="186" t="s">
        <v>232</v>
      </c>
      <c r="X1335" s="186" t="s">
        <v>232</v>
      </c>
      <c r="Y1335" s="186" t="s">
        <v>232</v>
      </c>
      <c r="Z1335" s="87" t="s">
        <v>1199</v>
      </c>
      <c r="AA1335" s="8"/>
    </row>
    <row r="1336" spans="1:27" ht="89.25" x14ac:dyDescent="0.25">
      <c r="A1336" s="5">
        <v>1328</v>
      </c>
      <c r="B1336" s="6" t="s">
        <v>139</v>
      </c>
      <c r="C1336" s="6" t="s">
        <v>11518</v>
      </c>
      <c r="D1336" s="6" t="s">
        <v>3190</v>
      </c>
      <c r="E1336" s="6" t="s">
        <v>11489</v>
      </c>
      <c r="F1336" s="8" t="s">
        <v>3191</v>
      </c>
      <c r="G1336" s="8">
        <v>40704</v>
      </c>
      <c r="H1336" s="8">
        <v>40544</v>
      </c>
      <c r="I1336" s="102" t="s">
        <v>1346</v>
      </c>
      <c r="J1336" s="8" t="s">
        <v>176</v>
      </c>
      <c r="K1336" s="6" t="s">
        <v>11519</v>
      </c>
      <c r="L1336" s="6" t="s">
        <v>62</v>
      </c>
      <c r="M1336" s="6" t="s">
        <v>11520</v>
      </c>
      <c r="N1336" s="8" t="s">
        <v>66</v>
      </c>
      <c r="O1336" s="69" t="s">
        <v>93</v>
      </c>
      <c r="P1336" s="69" t="s">
        <v>1075</v>
      </c>
      <c r="Q1336" s="38"/>
      <c r="R1336" s="6">
        <v>21</v>
      </c>
      <c r="S1336" s="8" t="s">
        <v>2932</v>
      </c>
      <c r="T1336" s="186">
        <v>397</v>
      </c>
      <c r="U1336" s="186">
        <v>1009</v>
      </c>
      <c r="V1336" s="186">
        <v>1000</v>
      </c>
      <c r="W1336" s="186">
        <v>1000</v>
      </c>
      <c r="X1336" s="186">
        <v>1000</v>
      </c>
      <c r="Y1336" s="186">
        <v>428</v>
      </c>
      <c r="Z1336" s="87" t="s">
        <v>1199</v>
      </c>
      <c r="AA1336" s="8"/>
    </row>
    <row r="1337" spans="1:27" ht="76.5" x14ac:dyDescent="0.25">
      <c r="A1337" s="5">
        <v>1329</v>
      </c>
      <c r="B1337" s="6" t="s">
        <v>139</v>
      </c>
      <c r="C1337" s="6" t="s">
        <v>3146</v>
      </c>
      <c r="D1337" s="6" t="s">
        <v>3192</v>
      </c>
      <c r="E1337" s="6" t="s">
        <v>11489</v>
      </c>
      <c r="F1337" s="8" t="s">
        <v>3193</v>
      </c>
      <c r="G1337" s="8">
        <v>37987</v>
      </c>
      <c r="H1337" s="8">
        <v>37987</v>
      </c>
      <c r="I1337" s="8" t="s">
        <v>1346</v>
      </c>
      <c r="J1337" s="8" t="s">
        <v>176</v>
      </c>
      <c r="K1337" s="6" t="s">
        <v>11521</v>
      </c>
      <c r="L1337" s="6" t="s">
        <v>62</v>
      </c>
      <c r="M1337" s="6" t="s">
        <v>3157</v>
      </c>
      <c r="N1337" s="8" t="s">
        <v>66</v>
      </c>
      <c r="O1337" s="6" t="s">
        <v>416</v>
      </c>
      <c r="P1337" s="6" t="s">
        <v>901</v>
      </c>
      <c r="Q1337" s="38"/>
      <c r="R1337" s="38" t="s">
        <v>6973</v>
      </c>
      <c r="S1337" s="186" t="s">
        <v>7988</v>
      </c>
      <c r="T1337" s="186">
        <v>22330</v>
      </c>
      <c r="U1337" s="186">
        <v>4751</v>
      </c>
      <c r="V1337" s="186">
        <v>4750</v>
      </c>
      <c r="W1337" s="186">
        <v>4845</v>
      </c>
      <c r="X1337" s="186">
        <v>5233</v>
      </c>
      <c r="Y1337" s="186">
        <v>26367</v>
      </c>
      <c r="Z1337" s="87" t="s">
        <v>1199</v>
      </c>
      <c r="AA1337" s="8"/>
    </row>
    <row r="1338" spans="1:27" ht="76.5" x14ac:dyDescent="0.25">
      <c r="A1338" s="5">
        <v>1330</v>
      </c>
      <c r="B1338" s="6" t="s">
        <v>139</v>
      </c>
      <c r="C1338" s="6" t="s">
        <v>3146</v>
      </c>
      <c r="D1338" s="6" t="s">
        <v>3194</v>
      </c>
      <c r="E1338" s="6" t="s">
        <v>11489</v>
      </c>
      <c r="F1338" s="8" t="s">
        <v>3195</v>
      </c>
      <c r="G1338" s="8">
        <v>37987</v>
      </c>
      <c r="H1338" s="8">
        <v>37987</v>
      </c>
      <c r="I1338" s="8" t="s">
        <v>1346</v>
      </c>
      <c r="J1338" s="8" t="s">
        <v>176</v>
      </c>
      <c r="K1338" s="6" t="s">
        <v>11522</v>
      </c>
      <c r="L1338" s="6" t="s">
        <v>62</v>
      </c>
      <c r="M1338" s="6" t="s">
        <v>3157</v>
      </c>
      <c r="N1338" s="8" t="s">
        <v>66</v>
      </c>
      <c r="O1338" s="6" t="s">
        <v>416</v>
      </c>
      <c r="P1338" s="6" t="s">
        <v>901</v>
      </c>
      <c r="Q1338" s="38" t="s">
        <v>3196</v>
      </c>
      <c r="R1338" s="38" t="s">
        <v>6973</v>
      </c>
      <c r="S1338" s="186" t="s">
        <v>7988</v>
      </c>
      <c r="T1338" s="186">
        <v>333</v>
      </c>
      <c r="U1338" s="186">
        <v>82</v>
      </c>
      <c r="V1338" s="186">
        <v>343</v>
      </c>
      <c r="W1338" s="186">
        <v>350</v>
      </c>
      <c r="X1338" s="186">
        <v>378</v>
      </c>
      <c r="Y1338" s="186">
        <v>392</v>
      </c>
      <c r="Z1338" s="87" t="s">
        <v>1199</v>
      </c>
      <c r="AA1338" s="8"/>
    </row>
    <row r="1339" spans="1:27" ht="89.25" x14ac:dyDescent="0.25">
      <c r="A1339" s="5">
        <v>1331</v>
      </c>
      <c r="B1339" s="6" t="s">
        <v>139</v>
      </c>
      <c r="C1339" s="6" t="s">
        <v>6784</v>
      </c>
      <c r="D1339" s="6" t="s">
        <v>3197</v>
      </c>
      <c r="E1339" s="6" t="s">
        <v>11523</v>
      </c>
      <c r="F1339" s="8" t="s">
        <v>11524</v>
      </c>
      <c r="G1339" s="8">
        <v>43101</v>
      </c>
      <c r="H1339" s="8">
        <v>43101</v>
      </c>
      <c r="I1339" s="102" t="s">
        <v>1346</v>
      </c>
      <c r="J1339" s="8" t="s">
        <v>176</v>
      </c>
      <c r="K1339" s="6" t="s">
        <v>11525</v>
      </c>
      <c r="L1339" s="6" t="s">
        <v>62</v>
      </c>
      <c r="M1339" s="6" t="s">
        <v>3198</v>
      </c>
      <c r="N1339" s="8" t="s">
        <v>66</v>
      </c>
      <c r="O1339" s="102" t="s">
        <v>89</v>
      </c>
      <c r="P1339" s="186" t="s">
        <v>1075</v>
      </c>
      <c r="Q1339" s="38"/>
      <c r="R1339" s="6" t="s">
        <v>21</v>
      </c>
      <c r="S1339" s="8" t="s">
        <v>224</v>
      </c>
      <c r="T1339" s="186">
        <v>1812</v>
      </c>
      <c r="U1339" s="186">
        <v>2111</v>
      </c>
      <c r="V1339" s="186">
        <v>1709</v>
      </c>
      <c r="W1339" s="186">
        <v>1745</v>
      </c>
      <c r="X1339" s="186">
        <v>1886</v>
      </c>
      <c r="Y1339" s="186">
        <v>1956</v>
      </c>
      <c r="Z1339" s="87" t="s">
        <v>1199</v>
      </c>
      <c r="AA1339" s="8"/>
    </row>
    <row r="1340" spans="1:27" ht="114.75" x14ac:dyDescent="0.25">
      <c r="A1340" s="5">
        <v>1332</v>
      </c>
      <c r="B1340" s="6" t="s">
        <v>139</v>
      </c>
      <c r="C1340" s="6" t="s">
        <v>6785</v>
      </c>
      <c r="D1340" s="6" t="s">
        <v>3199</v>
      </c>
      <c r="E1340" s="6" t="s">
        <v>11526</v>
      </c>
      <c r="F1340" s="8" t="s">
        <v>11527</v>
      </c>
      <c r="G1340" s="8">
        <v>43097</v>
      </c>
      <c r="H1340" s="8">
        <v>43101</v>
      </c>
      <c r="I1340" s="8" t="s">
        <v>11528</v>
      </c>
      <c r="J1340" s="8">
        <v>45658</v>
      </c>
      <c r="K1340" s="6" t="s">
        <v>11529</v>
      </c>
      <c r="L1340" s="6" t="s">
        <v>62</v>
      </c>
      <c r="M1340" s="6" t="s">
        <v>3200</v>
      </c>
      <c r="N1340" s="8" t="s">
        <v>66</v>
      </c>
      <c r="O1340" s="102" t="s">
        <v>416</v>
      </c>
      <c r="P1340" s="186" t="s">
        <v>11530</v>
      </c>
      <c r="Q1340" s="38" t="s">
        <v>7617</v>
      </c>
      <c r="R1340" s="6" t="s">
        <v>6972</v>
      </c>
      <c r="S1340" s="8" t="s">
        <v>8020</v>
      </c>
      <c r="T1340" s="186">
        <v>13978</v>
      </c>
      <c r="U1340" s="186">
        <v>0</v>
      </c>
      <c r="V1340" s="186">
        <v>13181</v>
      </c>
      <c r="W1340" s="186">
        <v>13458</v>
      </c>
      <c r="X1340" s="186">
        <v>14548</v>
      </c>
      <c r="Y1340" s="186">
        <v>15086</v>
      </c>
      <c r="Z1340" s="87" t="s">
        <v>1199</v>
      </c>
      <c r="AA1340" s="8"/>
    </row>
    <row r="1341" spans="1:27" ht="191.25" x14ac:dyDescent="0.25">
      <c r="A1341" s="5">
        <v>1333</v>
      </c>
      <c r="B1341" s="6" t="s">
        <v>139</v>
      </c>
      <c r="C1341" s="6" t="s">
        <v>3146</v>
      </c>
      <c r="D1341" s="6" t="s">
        <v>11531</v>
      </c>
      <c r="E1341" s="6" t="s">
        <v>11532</v>
      </c>
      <c r="F1341" s="8" t="s">
        <v>11533</v>
      </c>
      <c r="G1341" s="8">
        <v>37987</v>
      </c>
      <c r="H1341" s="8">
        <v>37987</v>
      </c>
      <c r="I1341" s="8" t="s">
        <v>11534</v>
      </c>
      <c r="J1341" s="8" t="s">
        <v>176</v>
      </c>
      <c r="K1341" s="6" t="s">
        <v>11535</v>
      </c>
      <c r="L1341" s="6" t="s">
        <v>62</v>
      </c>
      <c r="M1341" s="6" t="s">
        <v>3200</v>
      </c>
      <c r="N1341" s="8" t="s">
        <v>66</v>
      </c>
      <c r="O1341" s="6" t="s">
        <v>91</v>
      </c>
      <c r="P1341" s="6" t="s">
        <v>11536</v>
      </c>
      <c r="Q1341" s="69"/>
      <c r="R1341" s="6">
        <v>2</v>
      </c>
      <c r="S1341" s="8" t="s">
        <v>224</v>
      </c>
      <c r="T1341" s="186">
        <v>1070350</v>
      </c>
      <c r="U1341" s="186">
        <v>738186</v>
      </c>
      <c r="V1341" s="186">
        <v>1009340</v>
      </c>
      <c r="W1341" s="186">
        <v>1030536</v>
      </c>
      <c r="X1341" s="186">
        <v>1114009</v>
      </c>
      <c r="Y1341" s="186">
        <v>1155227</v>
      </c>
      <c r="Z1341" s="87" t="s">
        <v>1199</v>
      </c>
      <c r="AA1341" s="8" t="s">
        <v>6872</v>
      </c>
    </row>
    <row r="1342" spans="1:27" ht="178.5" x14ac:dyDescent="0.25">
      <c r="A1342" s="5">
        <v>1334</v>
      </c>
      <c r="B1342" s="6" t="s">
        <v>139</v>
      </c>
      <c r="C1342" s="6" t="s">
        <v>3202</v>
      </c>
      <c r="D1342" s="6" t="s">
        <v>11537</v>
      </c>
      <c r="E1342" s="6" t="s">
        <v>11538</v>
      </c>
      <c r="F1342" s="8" t="s">
        <v>6871</v>
      </c>
      <c r="G1342" s="8">
        <v>40175</v>
      </c>
      <c r="H1342" s="8">
        <v>40179</v>
      </c>
      <c r="I1342" s="8" t="s">
        <v>11539</v>
      </c>
      <c r="J1342" s="8">
        <v>45292</v>
      </c>
      <c r="K1342" s="6" t="s">
        <v>11540</v>
      </c>
      <c r="L1342" s="6" t="s">
        <v>62</v>
      </c>
      <c r="M1342" s="6" t="s">
        <v>3200</v>
      </c>
      <c r="N1342" s="8" t="s">
        <v>66</v>
      </c>
      <c r="O1342" s="102" t="s">
        <v>411</v>
      </c>
      <c r="P1342" s="6" t="s">
        <v>251</v>
      </c>
      <c r="Q1342" s="38"/>
      <c r="R1342" s="6" t="s">
        <v>6972</v>
      </c>
      <c r="S1342" s="8" t="s">
        <v>8020</v>
      </c>
      <c r="T1342" s="186">
        <v>548910</v>
      </c>
      <c r="U1342" s="186">
        <v>340177</v>
      </c>
      <c r="V1342" s="186">
        <v>310500</v>
      </c>
      <c r="W1342" s="186">
        <v>280500</v>
      </c>
      <c r="X1342" s="186">
        <v>250500</v>
      </c>
      <c r="Y1342" s="186">
        <v>220500</v>
      </c>
      <c r="Z1342" s="87" t="s">
        <v>1199</v>
      </c>
      <c r="AA1342" s="8"/>
    </row>
    <row r="1343" spans="1:27" ht="102" x14ac:dyDescent="0.25">
      <c r="A1343" s="5">
        <v>1335</v>
      </c>
      <c r="B1343" s="6" t="s">
        <v>139</v>
      </c>
      <c r="C1343" s="6" t="s">
        <v>6786</v>
      </c>
      <c r="D1343" s="6" t="s">
        <v>11541</v>
      </c>
      <c r="E1343" s="6" t="s">
        <v>11542</v>
      </c>
      <c r="F1343" s="8" t="s">
        <v>3201</v>
      </c>
      <c r="G1343" s="8">
        <v>42998</v>
      </c>
      <c r="H1343" s="8">
        <v>43101</v>
      </c>
      <c r="I1343" s="8" t="s">
        <v>11543</v>
      </c>
      <c r="J1343" s="8">
        <v>47484</v>
      </c>
      <c r="K1343" s="6" t="s">
        <v>11544</v>
      </c>
      <c r="L1343" s="6" t="s">
        <v>62</v>
      </c>
      <c r="M1343" s="6" t="s">
        <v>3200</v>
      </c>
      <c r="N1343" s="8" t="s">
        <v>66</v>
      </c>
      <c r="O1343" s="102" t="s">
        <v>411</v>
      </c>
      <c r="P1343" s="6" t="s">
        <v>251</v>
      </c>
      <c r="Q1343" s="38" t="s">
        <v>7847</v>
      </c>
      <c r="R1343" s="6" t="s">
        <v>6972</v>
      </c>
      <c r="S1343" s="8" t="s">
        <v>8020</v>
      </c>
      <c r="T1343" s="186">
        <v>107164</v>
      </c>
      <c r="U1343" s="186">
        <v>57548</v>
      </c>
      <c r="V1343" s="186">
        <v>48100</v>
      </c>
      <c r="W1343" s="186">
        <v>37200</v>
      </c>
      <c r="X1343" s="186">
        <v>28500</v>
      </c>
      <c r="Y1343" s="186">
        <v>115662</v>
      </c>
      <c r="Z1343" s="87" t="s">
        <v>1199</v>
      </c>
      <c r="AA1343" s="8"/>
    </row>
    <row r="1344" spans="1:27" ht="89.25" x14ac:dyDescent="0.25">
      <c r="A1344" s="5">
        <v>1336</v>
      </c>
      <c r="B1344" s="6" t="s">
        <v>139</v>
      </c>
      <c r="C1344" s="6" t="s">
        <v>3203</v>
      </c>
      <c r="D1344" s="6" t="s">
        <v>3204</v>
      </c>
      <c r="E1344" s="6" t="s">
        <v>11545</v>
      </c>
      <c r="F1344" s="8" t="s">
        <v>7849</v>
      </c>
      <c r="G1344" s="8">
        <v>43248</v>
      </c>
      <c r="H1344" s="8">
        <v>43248</v>
      </c>
      <c r="I1344" s="8" t="s">
        <v>316</v>
      </c>
      <c r="J1344" s="8" t="s">
        <v>9108</v>
      </c>
      <c r="K1344" s="6" t="s">
        <v>11546</v>
      </c>
      <c r="L1344" s="6" t="s">
        <v>62</v>
      </c>
      <c r="M1344" s="6" t="s">
        <v>3200</v>
      </c>
      <c r="N1344" s="8" t="s">
        <v>66</v>
      </c>
      <c r="O1344" s="6" t="s">
        <v>7112</v>
      </c>
      <c r="P1344" s="6" t="s">
        <v>7853</v>
      </c>
      <c r="Q1344" s="38" t="s">
        <v>7856</v>
      </c>
      <c r="R1344" s="6" t="s">
        <v>6972</v>
      </c>
      <c r="S1344" s="8" t="s">
        <v>8020</v>
      </c>
      <c r="T1344" s="186">
        <v>0</v>
      </c>
      <c r="U1344" s="186">
        <v>0</v>
      </c>
      <c r="V1344" s="186">
        <v>0</v>
      </c>
      <c r="W1344" s="186">
        <v>0</v>
      </c>
      <c r="X1344" s="186">
        <v>0</v>
      </c>
      <c r="Y1344" s="186">
        <v>0</v>
      </c>
      <c r="Z1344" s="87" t="s">
        <v>1199</v>
      </c>
      <c r="AA1344" s="8" t="s">
        <v>80</v>
      </c>
    </row>
    <row r="1345" spans="1:27" ht="76.5" x14ac:dyDescent="0.25">
      <c r="A1345" s="5">
        <v>1337</v>
      </c>
      <c r="B1345" s="6" t="s">
        <v>139</v>
      </c>
      <c r="C1345" s="6" t="s">
        <v>8744</v>
      </c>
      <c r="D1345" s="6" t="s">
        <v>3205</v>
      </c>
      <c r="E1345" s="6" t="s">
        <v>11547</v>
      </c>
      <c r="F1345" s="8" t="s">
        <v>3206</v>
      </c>
      <c r="G1345" s="8">
        <v>37622</v>
      </c>
      <c r="H1345" s="8">
        <v>37622</v>
      </c>
      <c r="I1345" s="102" t="s">
        <v>1346</v>
      </c>
      <c r="J1345" s="8" t="s">
        <v>176</v>
      </c>
      <c r="K1345" s="6" t="s">
        <v>11548</v>
      </c>
      <c r="L1345" s="6" t="s">
        <v>63</v>
      </c>
      <c r="M1345" s="6" t="s">
        <v>3148</v>
      </c>
      <c r="N1345" s="8" t="s">
        <v>94</v>
      </c>
      <c r="O1345" s="102" t="s">
        <v>411</v>
      </c>
      <c r="P1345" s="8" t="s">
        <v>600</v>
      </c>
      <c r="Q1345" s="38"/>
      <c r="R1345" s="6">
        <v>1</v>
      </c>
      <c r="S1345" s="8" t="s">
        <v>1027</v>
      </c>
      <c r="T1345" s="186">
        <v>9899</v>
      </c>
      <c r="U1345" s="186">
        <v>9751</v>
      </c>
      <c r="V1345" s="186">
        <v>9731</v>
      </c>
      <c r="W1345" s="186">
        <v>9828</v>
      </c>
      <c r="X1345" s="186">
        <v>10025</v>
      </c>
      <c r="Y1345" s="186">
        <v>10145</v>
      </c>
      <c r="Z1345" s="87" t="s">
        <v>1199</v>
      </c>
      <c r="AA1345" s="8"/>
    </row>
    <row r="1346" spans="1:27" ht="76.5" x14ac:dyDescent="0.25">
      <c r="A1346" s="5">
        <v>1338</v>
      </c>
      <c r="B1346" s="6" t="s">
        <v>139</v>
      </c>
      <c r="C1346" s="6" t="s">
        <v>3207</v>
      </c>
      <c r="D1346" s="6" t="s">
        <v>3208</v>
      </c>
      <c r="E1346" s="6" t="s">
        <v>11547</v>
      </c>
      <c r="F1346" s="8" t="s">
        <v>743</v>
      </c>
      <c r="G1346" s="8">
        <v>37987</v>
      </c>
      <c r="H1346" s="8">
        <v>37987</v>
      </c>
      <c r="I1346" s="102" t="s">
        <v>1346</v>
      </c>
      <c r="J1346" s="8" t="s">
        <v>176</v>
      </c>
      <c r="K1346" s="6" t="s">
        <v>1555</v>
      </c>
      <c r="L1346" s="6" t="s">
        <v>87</v>
      </c>
      <c r="M1346" s="6" t="s">
        <v>180</v>
      </c>
      <c r="N1346" s="8" t="s">
        <v>94</v>
      </c>
      <c r="O1346" s="102" t="s">
        <v>411</v>
      </c>
      <c r="P1346" s="8" t="s">
        <v>600</v>
      </c>
      <c r="Q1346" s="38" t="s">
        <v>2304</v>
      </c>
      <c r="R1346" s="6">
        <v>16</v>
      </c>
      <c r="S1346" s="1" t="s">
        <v>2265</v>
      </c>
      <c r="T1346" s="186">
        <v>698</v>
      </c>
      <c r="U1346" s="186">
        <v>1300</v>
      </c>
      <c r="V1346" s="186">
        <v>1297</v>
      </c>
      <c r="W1346" s="186">
        <v>1310</v>
      </c>
      <c r="X1346" s="186">
        <v>1336</v>
      </c>
      <c r="Y1346" s="186">
        <v>1352</v>
      </c>
      <c r="Z1346" s="87" t="s">
        <v>1199</v>
      </c>
      <c r="AA1346" s="8"/>
    </row>
    <row r="1347" spans="1:27" ht="51" x14ac:dyDescent="0.25">
      <c r="A1347" s="5">
        <v>1339</v>
      </c>
      <c r="B1347" s="6" t="s">
        <v>139</v>
      </c>
      <c r="C1347" s="6" t="s">
        <v>3207</v>
      </c>
      <c r="D1347" s="6" t="s">
        <v>3209</v>
      </c>
      <c r="E1347" s="6" t="s">
        <v>289</v>
      </c>
      <c r="F1347" s="8" t="s">
        <v>3210</v>
      </c>
      <c r="G1347" s="8">
        <v>37987</v>
      </c>
      <c r="H1347" s="8">
        <v>37987</v>
      </c>
      <c r="I1347" s="102" t="s">
        <v>1346</v>
      </c>
      <c r="J1347" s="8" t="s">
        <v>176</v>
      </c>
      <c r="K1347" s="6" t="s">
        <v>11549</v>
      </c>
      <c r="L1347" s="6" t="s">
        <v>87</v>
      </c>
      <c r="M1347" s="6" t="s">
        <v>180</v>
      </c>
      <c r="N1347" s="8" t="s">
        <v>94</v>
      </c>
      <c r="O1347" s="102" t="s">
        <v>411</v>
      </c>
      <c r="P1347" s="8" t="s">
        <v>600</v>
      </c>
      <c r="Q1347" s="38"/>
      <c r="R1347" s="6">
        <v>10</v>
      </c>
      <c r="S1347" s="8" t="s">
        <v>219</v>
      </c>
      <c r="T1347" s="186">
        <v>8064</v>
      </c>
      <c r="U1347" s="186">
        <v>9597</v>
      </c>
      <c r="V1347" s="186">
        <v>9578</v>
      </c>
      <c r="W1347" s="186">
        <v>9674</v>
      </c>
      <c r="X1347" s="186">
        <v>9867</v>
      </c>
      <c r="Y1347" s="186">
        <v>9985</v>
      </c>
      <c r="Z1347" s="152" t="s">
        <v>226</v>
      </c>
      <c r="AA1347" s="8"/>
    </row>
    <row r="1348" spans="1:27" ht="51" x14ac:dyDescent="0.25">
      <c r="A1348" s="5">
        <v>1340</v>
      </c>
      <c r="B1348" s="6" t="s">
        <v>139</v>
      </c>
      <c r="C1348" s="6" t="s">
        <v>3207</v>
      </c>
      <c r="D1348" s="6" t="s">
        <v>3211</v>
      </c>
      <c r="E1348" s="6" t="s">
        <v>289</v>
      </c>
      <c r="F1348" s="8" t="s">
        <v>3212</v>
      </c>
      <c r="G1348" s="8">
        <v>37987</v>
      </c>
      <c r="H1348" s="8">
        <v>37987</v>
      </c>
      <c r="I1348" s="102" t="s">
        <v>1346</v>
      </c>
      <c r="J1348" s="8" t="s">
        <v>176</v>
      </c>
      <c r="K1348" s="6" t="s">
        <v>11549</v>
      </c>
      <c r="L1348" s="6" t="s">
        <v>87</v>
      </c>
      <c r="M1348" s="6" t="s">
        <v>180</v>
      </c>
      <c r="N1348" s="8" t="s">
        <v>94</v>
      </c>
      <c r="O1348" s="102" t="s">
        <v>411</v>
      </c>
      <c r="P1348" s="8" t="s">
        <v>600</v>
      </c>
      <c r="Q1348" s="38"/>
      <c r="R1348" s="6">
        <v>10</v>
      </c>
      <c r="S1348" s="8" t="s">
        <v>219</v>
      </c>
      <c r="T1348" s="186">
        <v>0</v>
      </c>
      <c r="U1348" s="186">
        <v>0</v>
      </c>
      <c r="V1348" s="186">
        <v>0</v>
      </c>
      <c r="W1348" s="186">
        <v>0</v>
      </c>
      <c r="X1348" s="186">
        <v>0</v>
      </c>
      <c r="Y1348" s="186">
        <v>0</v>
      </c>
      <c r="Z1348" s="152" t="s">
        <v>226</v>
      </c>
      <c r="AA1348" s="8"/>
    </row>
    <row r="1349" spans="1:27" ht="51" x14ac:dyDescent="0.25">
      <c r="A1349" s="5">
        <v>1341</v>
      </c>
      <c r="B1349" s="6" t="s">
        <v>139</v>
      </c>
      <c r="C1349" s="6" t="s">
        <v>3207</v>
      </c>
      <c r="D1349" s="6" t="s">
        <v>3213</v>
      </c>
      <c r="E1349" s="6" t="s">
        <v>289</v>
      </c>
      <c r="F1349" s="8" t="s">
        <v>3214</v>
      </c>
      <c r="G1349" s="8">
        <v>37987</v>
      </c>
      <c r="H1349" s="8">
        <v>37987</v>
      </c>
      <c r="I1349" s="102" t="s">
        <v>1346</v>
      </c>
      <c r="J1349" s="8" t="s">
        <v>176</v>
      </c>
      <c r="K1349" s="6" t="s">
        <v>11549</v>
      </c>
      <c r="L1349" s="6" t="s">
        <v>87</v>
      </c>
      <c r="M1349" s="6" t="s">
        <v>180</v>
      </c>
      <c r="N1349" s="8" t="s">
        <v>94</v>
      </c>
      <c r="O1349" s="102" t="s">
        <v>411</v>
      </c>
      <c r="P1349" s="8" t="s">
        <v>600</v>
      </c>
      <c r="Q1349" s="38"/>
      <c r="R1349" s="6">
        <v>10</v>
      </c>
      <c r="S1349" s="8" t="s">
        <v>219</v>
      </c>
      <c r="T1349" s="186">
        <v>9262</v>
      </c>
      <c r="U1349" s="186">
        <v>11822</v>
      </c>
      <c r="V1349" s="186">
        <v>11798</v>
      </c>
      <c r="W1349" s="186">
        <v>11916</v>
      </c>
      <c r="X1349" s="186">
        <v>12154</v>
      </c>
      <c r="Y1349" s="186">
        <v>12300</v>
      </c>
      <c r="Z1349" s="152" t="s">
        <v>226</v>
      </c>
      <c r="AA1349" s="8"/>
    </row>
    <row r="1350" spans="1:27" ht="51" x14ac:dyDescent="0.25">
      <c r="A1350" s="5">
        <v>1342</v>
      </c>
      <c r="B1350" s="6" t="s">
        <v>139</v>
      </c>
      <c r="C1350" s="6" t="s">
        <v>3215</v>
      </c>
      <c r="D1350" s="6" t="s">
        <v>3216</v>
      </c>
      <c r="E1350" s="6" t="s">
        <v>289</v>
      </c>
      <c r="F1350" s="8" t="s">
        <v>3217</v>
      </c>
      <c r="G1350" s="8">
        <v>37987</v>
      </c>
      <c r="H1350" s="8">
        <v>37987</v>
      </c>
      <c r="I1350" s="102" t="s">
        <v>1346</v>
      </c>
      <c r="J1350" s="8" t="s">
        <v>176</v>
      </c>
      <c r="K1350" s="6" t="s">
        <v>11549</v>
      </c>
      <c r="L1350" s="6" t="s">
        <v>87</v>
      </c>
      <c r="M1350" s="6" t="s">
        <v>180</v>
      </c>
      <c r="N1350" s="8" t="s">
        <v>94</v>
      </c>
      <c r="O1350" s="102" t="s">
        <v>411</v>
      </c>
      <c r="P1350" s="8" t="s">
        <v>600</v>
      </c>
      <c r="Q1350" s="38"/>
      <c r="R1350" s="6">
        <v>10</v>
      </c>
      <c r="S1350" s="8" t="s">
        <v>219</v>
      </c>
      <c r="T1350" s="186">
        <v>3236</v>
      </c>
      <c r="U1350" s="186">
        <v>3753</v>
      </c>
      <c r="V1350" s="186">
        <v>3745</v>
      </c>
      <c r="W1350" s="186">
        <v>3782</v>
      </c>
      <c r="X1350" s="186">
        <v>3858</v>
      </c>
      <c r="Y1350" s="186">
        <v>3904</v>
      </c>
      <c r="Z1350" s="152" t="s">
        <v>226</v>
      </c>
      <c r="AA1350" s="8"/>
    </row>
    <row r="1351" spans="1:27" ht="51" x14ac:dyDescent="0.25">
      <c r="A1351" s="5">
        <v>1343</v>
      </c>
      <c r="B1351" s="6" t="s">
        <v>139</v>
      </c>
      <c r="C1351" s="6" t="s">
        <v>8745</v>
      </c>
      <c r="D1351" s="6" t="s">
        <v>3218</v>
      </c>
      <c r="E1351" s="6" t="s">
        <v>289</v>
      </c>
      <c r="F1351" s="8" t="s">
        <v>3219</v>
      </c>
      <c r="G1351" s="8">
        <v>40606</v>
      </c>
      <c r="H1351" s="8">
        <v>40544</v>
      </c>
      <c r="I1351" s="102" t="s">
        <v>1346</v>
      </c>
      <c r="J1351" s="8" t="s">
        <v>176</v>
      </c>
      <c r="K1351" s="6" t="s">
        <v>11549</v>
      </c>
      <c r="L1351" s="6" t="s">
        <v>87</v>
      </c>
      <c r="M1351" s="6" t="s">
        <v>180</v>
      </c>
      <c r="N1351" s="8" t="s">
        <v>94</v>
      </c>
      <c r="O1351" s="102" t="s">
        <v>411</v>
      </c>
      <c r="P1351" s="8" t="s">
        <v>600</v>
      </c>
      <c r="Q1351" s="38"/>
      <c r="R1351" s="6">
        <v>10</v>
      </c>
      <c r="S1351" s="8" t="s">
        <v>219</v>
      </c>
      <c r="T1351" s="186">
        <v>7765</v>
      </c>
      <c r="U1351" s="186">
        <v>8779</v>
      </c>
      <c r="V1351" s="186">
        <v>8761</v>
      </c>
      <c r="W1351" s="186">
        <v>8849</v>
      </c>
      <c r="X1351" s="186">
        <v>9026</v>
      </c>
      <c r="Y1351" s="186">
        <v>9134</v>
      </c>
      <c r="Z1351" s="152" t="s">
        <v>226</v>
      </c>
      <c r="AA1351" s="8"/>
    </row>
    <row r="1352" spans="1:27" ht="51" x14ac:dyDescent="0.25">
      <c r="A1352" s="5">
        <v>1344</v>
      </c>
      <c r="B1352" s="6" t="s">
        <v>139</v>
      </c>
      <c r="C1352" s="6" t="s">
        <v>3220</v>
      </c>
      <c r="D1352" s="6" t="s">
        <v>3221</v>
      </c>
      <c r="E1352" s="6" t="s">
        <v>11550</v>
      </c>
      <c r="F1352" s="8" t="s">
        <v>6826</v>
      </c>
      <c r="G1352" s="8">
        <v>41432</v>
      </c>
      <c r="H1352" s="8">
        <v>41275</v>
      </c>
      <c r="I1352" s="102" t="s">
        <v>1346</v>
      </c>
      <c r="J1352" s="8" t="s">
        <v>176</v>
      </c>
      <c r="K1352" s="6" t="s">
        <v>11551</v>
      </c>
      <c r="L1352" s="6" t="s">
        <v>62</v>
      </c>
      <c r="M1352" s="6" t="s">
        <v>3222</v>
      </c>
      <c r="N1352" s="8" t="s">
        <v>94</v>
      </c>
      <c r="O1352" s="102" t="s">
        <v>411</v>
      </c>
      <c r="P1352" s="8" t="s">
        <v>600</v>
      </c>
      <c r="Q1352" s="38"/>
      <c r="R1352" s="6" t="s">
        <v>34</v>
      </c>
      <c r="S1352" s="8" t="s">
        <v>3223</v>
      </c>
      <c r="T1352" s="186">
        <v>148</v>
      </c>
      <c r="U1352" s="186">
        <v>6</v>
      </c>
      <c r="V1352" s="186">
        <v>6</v>
      </c>
      <c r="W1352" s="186">
        <v>6</v>
      </c>
      <c r="X1352" s="186">
        <v>6</v>
      </c>
      <c r="Y1352" s="186">
        <v>6</v>
      </c>
      <c r="Z1352" s="87" t="s">
        <v>6825</v>
      </c>
      <c r="AA1352" s="8"/>
    </row>
    <row r="1353" spans="1:27" ht="51" x14ac:dyDescent="0.25">
      <c r="A1353" s="5">
        <v>1345</v>
      </c>
      <c r="B1353" s="6" t="s">
        <v>139</v>
      </c>
      <c r="C1353" s="6" t="s">
        <v>8509</v>
      </c>
      <c r="D1353" s="6" t="s">
        <v>3224</v>
      </c>
      <c r="E1353" s="6" t="s">
        <v>11552</v>
      </c>
      <c r="F1353" s="8" t="s">
        <v>3225</v>
      </c>
      <c r="G1353" s="8">
        <v>42005</v>
      </c>
      <c r="H1353" s="8">
        <v>42005</v>
      </c>
      <c r="I1353" s="8" t="s">
        <v>11553</v>
      </c>
      <c r="J1353" s="8" t="s">
        <v>9397</v>
      </c>
      <c r="K1353" s="6" t="s">
        <v>11554</v>
      </c>
      <c r="L1353" s="6" t="s">
        <v>62</v>
      </c>
      <c r="M1353" s="6" t="s">
        <v>3128</v>
      </c>
      <c r="N1353" s="8" t="s">
        <v>94</v>
      </c>
      <c r="O1353" s="102" t="s">
        <v>411</v>
      </c>
      <c r="P1353" s="8" t="s">
        <v>600</v>
      </c>
      <c r="Q1353" s="38"/>
      <c r="R1353" s="6">
        <v>2</v>
      </c>
      <c r="S1353" s="8" t="s">
        <v>224</v>
      </c>
      <c r="T1353" s="186">
        <v>0</v>
      </c>
      <c r="U1353" s="186">
        <v>4</v>
      </c>
      <c r="V1353" s="186">
        <v>4</v>
      </c>
      <c r="W1353" s="186">
        <v>4</v>
      </c>
      <c r="X1353" s="186">
        <v>4</v>
      </c>
      <c r="Y1353" s="186">
        <v>4</v>
      </c>
      <c r="Z1353" s="87" t="s">
        <v>1199</v>
      </c>
      <c r="AA1353" s="8" t="s">
        <v>77</v>
      </c>
    </row>
    <row r="1354" spans="1:27" ht="76.5" x14ac:dyDescent="0.25">
      <c r="A1354" s="5">
        <v>1346</v>
      </c>
      <c r="B1354" s="6" t="s">
        <v>139</v>
      </c>
      <c r="C1354" s="6" t="s">
        <v>3226</v>
      </c>
      <c r="D1354" s="6" t="s">
        <v>3227</v>
      </c>
      <c r="E1354" s="6" t="s">
        <v>11555</v>
      </c>
      <c r="F1354" s="8" t="s">
        <v>11556</v>
      </c>
      <c r="G1354" s="8">
        <v>42005</v>
      </c>
      <c r="H1354" s="8">
        <v>42005</v>
      </c>
      <c r="I1354" s="8" t="s">
        <v>11557</v>
      </c>
      <c r="J1354" s="8" t="s">
        <v>176</v>
      </c>
      <c r="K1354" s="6" t="s">
        <v>11558</v>
      </c>
      <c r="L1354" s="6" t="s">
        <v>62</v>
      </c>
      <c r="M1354" s="6" t="s">
        <v>3228</v>
      </c>
      <c r="N1354" s="8" t="s">
        <v>94</v>
      </c>
      <c r="O1354" s="102" t="s">
        <v>411</v>
      </c>
      <c r="P1354" s="8" t="s">
        <v>600</v>
      </c>
      <c r="Q1354" s="38"/>
      <c r="R1354" s="6" t="s">
        <v>30</v>
      </c>
      <c r="S1354" s="8" t="s">
        <v>439</v>
      </c>
      <c r="T1354" s="186">
        <v>0</v>
      </c>
      <c r="U1354" s="186">
        <v>0</v>
      </c>
      <c r="V1354" s="186">
        <v>0</v>
      </c>
      <c r="W1354" s="186">
        <v>0</v>
      </c>
      <c r="X1354" s="186">
        <v>0</v>
      </c>
      <c r="Y1354" s="186">
        <v>0</v>
      </c>
      <c r="Z1354" s="215" t="s">
        <v>1222</v>
      </c>
      <c r="AA1354" s="8"/>
    </row>
    <row r="1355" spans="1:27" ht="76.5" x14ac:dyDescent="0.25">
      <c r="A1355" s="5">
        <v>1347</v>
      </c>
      <c r="B1355" s="6" t="s">
        <v>139</v>
      </c>
      <c r="C1355" s="6" t="s">
        <v>8510</v>
      </c>
      <c r="D1355" s="6" t="s">
        <v>3229</v>
      </c>
      <c r="E1355" s="6" t="s">
        <v>11559</v>
      </c>
      <c r="F1355" s="8" t="s">
        <v>3230</v>
      </c>
      <c r="G1355" s="8">
        <v>41640</v>
      </c>
      <c r="H1355" s="8">
        <v>41640</v>
      </c>
      <c r="I1355" s="8" t="s">
        <v>1346</v>
      </c>
      <c r="J1355" s="8">
        <v>44197</v>
      </c>
      <c r="K1355" s="6" t="s">
        <v>11560</v>
      </c>
      <c r="L1355" s="6" t="s">
        <v>62</v>
      </c>
      <c r="M1355" s="6" t="s">
        <v>9208</v>
      </c>
      <c r="N1355" s="8" t="s">
        <v>94</v>
      </c>
      <c r="O1355" s="6" t="s">
        <v>416</v>
      </c>
      <c r="P1355" s="8" t="s">
        <v>3231</v>
      </c>
      <c r="Q1355" s="38"/>
      <c r="R1355" s="6" t="s">
        <v>32</v>
      </c>
      <c r="S1355" s="8" t="s">
        <v>842</v>
      </c>
      <c r="T1355" s="186">
        <v>26</v>
      </c>
      <c r="U1355" s="186">
        <v>34</v>
      </c>
      <c r="V1355" s="186">
        <v>34</v>
      </c>
      <c r="W1355" s="186" t="s">
        <v>232</v>
      </c>
      <c r="X1355" s="186" t="s">
        <v>232</v>
      </c>
      <c r="Y1355" s="186" t="s">
        <v>232</v>
      </c>
      <c r="Z1355" s="215" t="s">
        <v>1222</v>
      </c>
      <c r="AA1355" s="8"/>
    </row>
    <row r="1356" spans="1:27" ht="76.5" x14ac:dyDescent="0.25">
      <c r="A1356" s="5">
        <v>1348</v>
      </c>
      <c r="B1356" s="6" t="s">
        <v>139</v>
      </c>
      <c r="C1356" s="6" t="s">
        <v>3232</v>
      </c>
      <c r="D1356" s="6" t="s">
        <v>3233</v>
      </c>
      <c r="E1356" s="6" t="s">
        <v>289</v>
      </c>
      <c r="F1356" s="8" t="s">
        <v>8746</v>
      </c>
      <c r="G1356" s="8">
        <v>39800</v>
      </c>
      <c r="H1356" s="8">
        <v>39814</v>
      </c>
      <c r="I1356" s="8" t="s">
        <v>1346</v>
      </c>
      <c r="J1356" s="8" t="s">
        <v>176</v>
      </c>
      <c r="K1356" s="6" t="s">
        <v>11022</v>
      </c>
      <c r="L1356" s="6" t="s">
        <v>62</v>
      </c>
      <c r="M1356" s="6" t="s">
        <v>3234</v>
      </c>
      <c r="N1356" s="8" t="s">
        <v>70</v>
      </c>
      <c r="O1356" s="6" t="s">
        <v>416</v>
      </c>
      <c r="P1356" s="38" t="s">
        <v>277</v>
      </c>
      <c r="Q1356" s="38" t="s">
        <v>11561</v>
      </c>
      <c r="R1356" s="6" t="s">
        <v>25</v>
      </c>
      <c r="S1356" s="8" t="s">
        <v>260</v>
      </c>
      <c r="T1356" s="186">
        <v>39401</v>
      </c>
      <c r="U1356" s="186">
        <v>57446</v>
      </c>
      <c r="V1356" s="186">
        <v>33727</v>
      </c>
      <c r="W1356" s="186">
        <v>34570</v>
      </c>
      <c r="X1356" s="186">
        <v>35192</v>
      </c>
      <c r="Y1356" s="186">
        <v>35966</v>
      </c>
      <c r="Z1356" s="87" t="s">
        <v>1222</v>
      </c>
      <c r="AA1356" s="8"/>
    </row>
    <row r="1357" spans="1:27" ht="89.25" x14ac:dyDescent="0.25">
      <c r="A1357" s="5">
        <v>1349</v>
      </c>
      <c r="B1357" s="6" t="s">
        <v>139</v>
      </c>
      <c r="C1357" s="6" t="s">
        <v>3235</v>
      </c>
      <c r="D1357" s="6" t="s">
        <v>3236</v>
      </c>
      <c r="E1357" s="6" t="s">
        <v>7798</v>
      </c>
      <c r="F1357" s="8" t="s">
        <v>7800</v>
      </c>
      <c r="G1357" s="8">
        <v>42005</v>
      </c>
      <c r="H1357" s="8">
        <v>42005</v>
      </c>
      <c r="I1357" s="8" t="s">
        <v>1346</v>
      </c>
      <c r="J1357" s="8" t="s">
        <v>176</v>
      </c>
      <c r="K1357" s="6" t="s">
        <v>11562</v>
      </c>
      <c r="L1357" s="6" t="s">
        <v>62</v>
      </c>
      <c r="M1357" s="6" t="s">
        <v>3234</v>
      </c>
      <c r="N1357" s="8" t="s">
        <v>70</v>
      </c>
      <c r="O1357" s="6" t="s">
        <v>416</v>
      </c>
      <c r="P1357" s="6" t="s">
        <v>277</v>
      </c>
      <c r="Q1357" s="38" t="s">
        <v>7797</v>
      </c>
      <c r="R1357" s="6" t="s">
        <v>25</v>
      </c>
      <c r="S1357" s="8" t="s">
        <v>260</v>
      </c>
      <c r="T1357" s="186">
        <v>0</v>
      </c>
      <c r="U1357" s="186">
        <v>0</v>
      </c>
      <c r="V1357" s="186">
        <v>0</v>
      </c>
      <c r="W1357" s="186">
        <v>0</v>
      </c>
      <c r="X1357" s="186">
        <v>0</v>
      </c>
      <c r="Y1357" s="186">
        <v>0</v>
      </c>
      <c r="Z1357" s="87" t="s">
        <v>1222</v>
      </c>
      <c r="AA1357" s="8"/>
    </row>
    <row r="1358" spans="1:27" ht="89.25" x14ac:dyDescent="0.25">
      <c r="A1358" s="5">
        <v>1350</v>
      </c>
      <c r="B1358" s="6" t="s">
        <v>139</v>
      </c>
      <c r="C1358" s="6" t="s">
        <v>3235</v>
      </c>
      <c r="D1358" s="6" t="s">
        <v>3237</v>
      </c>
      <c r="E1358" s="6" t="s">
        <v>289</v>
      </c>
      <c r="F1358" s="8" t="s">
        <v>7799</v>
      </c>
      <c r="G1358" s="8">
        <v>39800</v>
      </c>
      <c r="H1358" s="8">
        <v>39814</v>
      </c>
      <c r="I1358" s="8" t="s">
        <v>1346</v>
      </c>
      <c r="J1358" s="8" t="s">
        <v>176</v>
      </c>
      <c r="K1358" s="6" t="s">
        <v>11563</v>
      </c>
      <c r="L1358" s="6" t="s">
        <v>62</v>
      </c>
      <c r="M1358" s="6" t="s">
        <v>3234</v>
      </c>
      <c r="N1358" s="8" t="s">
        <v>70</v>
      </c>
      <c r="O1358" s="6" t="s">
        <v>416</v>
      </c>
      <c r="P1358" s="38" t="s">
        <v>3238</v>
      </c>
      <c r="Q1358" s="38" t="s">
        <v>7395</v>
      </c>
      <c r="R1358" s="6" t="s">
        <v>25</v>
      </c>
      <c r="S1358" s="8" t="s">
        <v>260</v>
      </c>
      <c r="T1358" s="186">
        <v>20888</v>
      </c>
      <c r="U1358" s="186">
        <v>39574</v>
      </c>
      <c r="V1358" s="186">
        <v>17880</v>
      </c>
      <c r="W1358" s="186">
        <v>18327</v>
      </c>
      <c r="X1358" s="186">
        <v>18657</v>
      </c>
      <c r="Y1358" s="186">
        <v>19067</v>
      </c>
      <c r="Z1358" s="87" t="s">
        <v>1222</v>
      </c>
      <c r="AA1358" s="8"/>
    </row>
    <row r="1359" spans="1:27" ht="127.5" x14ac:dyDescent="0.25">
      <c r="A1359" s="5">
        <v>1351</v>
      </c>
      <c r="B1359" s="6" t="s">
        <v>139</v>
      </c>
      <c r="C1359" s="6" t="s">
        <v>3239</v>
      </c>
      <c r="D1359" s="6" t="s">
        <v>3240</v>
      </c>
      <c r="E1359" s="6" t="s">
        <v>289</v>
      </c>
      <c r="F1359" s="8" t="s">
        <v>7803</v>
      </c>
      <c r="G1359" s="8">
        <v>39800</v>
      </c>
      <c r="H1359" s="8">
        <v>39814</v>
      </c>
      <c r="I1359" s="8" t="s">
        <v>1346</v>
      </c>
      <c r="J1359" s="8" t="s">
        <v>176</v>
      </c>
      <c r="K1359" s="6" t="s">
        <v>11564</v>
      </c>
      <c r="L1359" s="6" t="s">
        <v>62</v>
      </c>
      <c r="M1359" s="6" t="s">
        <v>3234</v>
      </c>
      <c r="N1359" s="8" t="s">
        <v>70</v>
      </c>
      <c r="O1359" s="6" t="s">
        <v>416</v>
      </c>
      <c r="P1359" s="38" t="s">
        <v>1011</v>
      </c>
      <c r="Q1359" s="38" t="s">
        <v>7801</v>
      </c>
      <c r="R1359" s="6" t="s">
        <v>25</v>
      </c>
      <c r="S1359" s="8" t="s">
        <v>260</v>
      </c>
      <c r="T1359" s="186">
        <v>6332</v>
      </c>
      <c r="U1359" s="186">
        <v>6153</v>
      </c>
      <c r="V1359" s="186">
        <v>5420</v>
      </c>
      <c r="W1359" s="186">
        <v>5556</v>
      </c>
      <c r="X1359" s="186">
        <v>5656</v>
      </c>
      <c r="Y1359" s="186">
        <v>5780</v>
      </c>
      <c r="Z1359" s="87" t="s">
        <v>1222</v>
      </c>
      <c r="AA1359" s="8"/>
    </row>
    <row r="1360" spans="1:27" ht="89.25" x14ac:dyDescent="0.25">
      <c r="A1360" s="5">
        <v>1352</v>
      </c>
      <c r="B1360" s="6" t="s">
        <v>139</v>
      </c>
      <c r="C1360" s="6" t="s">
        <v>7802</v>
      </c>
      <c r="D1360" s="6" t="s">
        <v>3241</v>
      </c>
      <c r="E1360" s="6" t="s">
        <v>11565</v>
      </c>
      <c r="F1360" s="8" t="s">
        <v>11566</v>
      </c>
      <c r="G1360" s="8">
        <v>42370</v>
      </c>
      <c r="H1360" s="8">
        <v>42370</v>
      </c>
      <c r="I1360" s="8" t="s">
        <v>8747</v>
      </c>
      <c r="J1360" s="8">
        <v>45292</v>
      </c>
      <c r="K1360" s="6" t="s">
        <v>8748</v>
      </c>
      <c r="L1360" s="6" t="s">
        <v>62</v>
      </c>
      <c r="M1360" s="6" t="s">
        <v>3234</v>
      </c>
      <c r="N1360" s="8" t="s">
        <v>70</v>
      </c>
      <c r="O1360" s="102" t="s">
        <v>92</v>
      </c>
      <c r="P1360" s="38" t="s">
        <v>519</v>
      </c>
      <c r="Q1360" s="38" t="s">
        <v>11567</v>
      </c>
      <c r="R1360" s="6" t="s">
        <v>25</v>
      </c>
      <c r="S1360" s="8" t="s">
        <v>260</v>
      </c>
      <c r="T1360" s="186">
        <v>666</v>
      </c>
      <c r="U1360" s="186">
        <v>1705</v>
      </c>
      <c r="V1360" s="186">
        <v>570</v>
      </c>
      <c r="W1360" s="186">
        <v>584</v>
      </c>
      <c r="X1360" s="186">
        <v>595</v>
      </c>
      <c r="Y1360" s="186">
        <v>608</v>
      </c>
      <c r="Z1360" s="153" t="s">
        <v>831</v>
      </c>
      <c r="AA1360" s="8"/>
    </row>
    <row r="1361" spans="1:27" ht="63.75" x14ac:dyDescent="0.25">
      <c r="A1361" s="5">
        <v>1353</v>
      </c>
      <c r="B1361" s="6" t="s">
        <v>139</v>
      </c>
      <c r="C1361" s="6" t="s">
        <v>6889</v>
      </c>
      <c r="D1361" s="6" t="s">
        <v>390</v>
      </c>
      <c r="E1361" s="6" t="s">
        <v>11568</v>
      </c>
      <c r="F1361" s="8" t="s">
        <v>11569</v>
      </c>
      <c r="G1361" s="8">
        <v>42370</v>
      </c>
      <c r="H1361" s="8">
        <v>42370</v>
      </c>
      <c r="I1361" s="8" t="s">
        <v>11570</v>
      </c>
      <c r="J1361" s="8">
        <v>45292</v>
      </c>
      <c r="K1361" s="6" t="s">
        <v>11571</v>
      </c>
      <c r="L1361" s="6" t="s">
        <v>62</v>
      </c>
      <c r="M1361" s="6" t="s">
        <v>1870</v>
      </c>
      <c r="N1361" s="8" t="s">
        <v>68</v>
      </c>
      <c r="O1361" s="6" t="s">
        <v>92</v>
      </c>
      <c r="P1361" s="38" t="s">
        <v>281</v>
      </c>
      <c r="Q1361" s="38" t="s">
        <v>8749</v>
      </c>
      <c r="R1361" s="6" t="s">
        <v>25</v>
      </c>
      <c r="S1361" s="8" t="s">
        <v>260</v>
      </c>
      <c r="T1361" s="186">
        <v>466</v>
      </c>
      <c r="U1361" s="186">
        <v>556</v>
      </c>
      <c r="V1361" s="186">
        <v>650</v>
      </c>
      <c r="W1361" s="186">
        <v>660</v>
      </c>
      <c r="X1361" s="186">
        <v>670</v>
      </c>
      <c r="Y1361" s="186">
        <v>425</v>
      </c>
      <c r="Z1361" s="153" t="s">
        <v>831</v>
      </c>
      <c r="AA1361" s="8"/>
    </row>
    <row r="1362" spans="1:27" ht="51" x14ac:dyDescent="0.25">
      <c r="A1362" s="5">
        <v>1354</v>
      </c>
      <c r="B1362" s="6" t="s">
        <v>139</v>
      </c>
      <c r="C1362" s="6" t="s">
        <v>3244</v>
      </c>
      <c r="D1362" s="6" t="s">
        <v>3242</v>
      </c>
      <c r="E1362" s="6" t="s">
        <v>11572</v>
      </c>
      <c r="F1362" s="8" t="s">
        <v>8511</v>
      </c>
      <c r="G1362" s="8">
        <v>42736</v>
      </c>
      <c r="H1362" s="8">
        <v>42736</v>
      </c>
      <c r="I1362" s="8" t="s">
        <v>1346</v>
      </c>
      <c r="J1362" s="8">
        <v>44197</v>
      </c>
      <c r="K1362" s="6" t="s">
        <v>11573</v>
      </c>
      <c r="L1362" s="6" t="s">
        <v>62</v>
      </c>
      <c r="M1362" s="6" t="s">
        <v>1870</v>
      </c>
      <c r="N1362" s="8" t="s">
        <v>68</v>
      </c>
      <c r="O1362" s="6" t="s">
        <v>416</v>
      </c>
      <c r="P1362" s="8" t="s">
        <v>3243</v>
      </c>
      <c r="Q1362" s="38"/>
      <c r="R1362" s="6" t="s">
        <v>25</v>
      </c>
      <c r="S1362" s="8" t="s">
        <v>260</v>
      </c>
      <c r="T1362" s="186">
        <v>93</v>
      </c>
      <c r="U1362" s="186">
        <v>308</v>
      </c>
      <c r="V1362" s="186">
        <v>80</v>
      </c>
      <c r="W1362" s="186" t="s">
        <v>232</v>
      </c>
      <c r="X1362" s="186" t="s">
        <v>232</v>
      </c>
      <c r="Y1362" s="186" t="s">
        <v>232</v>
      </c>
      <c r="Z1362" s="153" t="s">
        <v>831</v>
      </c>
      <c r="AA1362" s="8"/>
    </row>
    <row r="1363" spans="1:27" ht="51" x14ac:dyDescent="0.25">
      <c r="A1363" s="5">
        <v>1355</v>
      </c>
      <c r="B1363" s="109" t="s">
        <v>3245</v>
      </c>
      <c r="C1363" s="109" t="s">
        <v>11574</v>
      </c>
      <c r="D1363" s="110" t="s">
        <v>3247</v>
      </c>
      <c r="E1363" s="147" t="s">
        <v>289</v>
      </c>
      <c r="F1363" s="147" t="s">
        <v>338</v>
      </c>
      <c r="G1363" s="37">
        <v>37622</v>
      </c>
      <c r="H1363" s="37">
        <v>37622</v>
      </c>
      <c r="I1363" s="8" t="s">
        <v>1346</v>
      </c>
      <c r="J1363" s="37" t="s">
        <v>176</v>
      </c>
      <c r="K1363" s="147" t="s">
        <v>11575</v>
      </c>
      <c r="L1363" s="147" t="s">
        <v>87</v>
      </c>
      <c r="M1363" s="147" t="s">
        <v>3248</v>
      </c>
      <c r="N1363" s="147" t="s">
        <v>94</v>
      </c>
      <c r="O1363" s="147" t="s">
        <v>91</v>
      </c>
      <c r="P1363" s="147" t="s">
        <v>600</v>
      </c>
      <c r="Q1363" s="51"/>
      <c r="R1363" s="111">
        <v>2</v>
      </c>
      <c r="S1363" s="109" t="s">
        <v>224</v>
      </c>
      <c r="T1363" s="187">
        <v>3</v>
      </c>
      <c r="U1363" s="187">
        <v>3</v>
      </c>
      <c r="V1363" s="187">
        <v>5</v>
      </c>
      <c r="W1363" s="187">
        <v>5</v>
      </c>
      <c r="X1363" s="187">
        <v>5</v>
      </c>
      <c r="Y1363" s="187">
        <v>5</v>
      </c>
      <c r="Z1363" s="87" t="s">
        <v>1199</v>
      </c>
      <c r="AA1363" s="187"/>
    </row>
    <row r="1364" spans="1:27" ht="38.25" x14ac:dyDescent="0.25">
      <c r="A1364" s="5">
        <v>1356</v>
      </c>
      <c r="B1364" s="109" t="s">
        <v>3245</v>
      </c>
      <c r="C1364" s="109" t="s">
        <v>11574</v>
      </c>
      <c r="D1364" s="110" t="s">
        <v>3249</v>
      </c>
      <c r="E1364" s="147" t="s">
        <v>289</v>
      </c>
      <c r="F1364" s="147" t="s">
        <v>3250</v>
      </c>
      <c r="G1364" s="37">
        <v>37622</v>
      </c>
      <c r="H1364" s="37">
        <v>37622</v>
      </c>
      <c r="I1364" s="8" t="s">
        <v>1346</v>
      </c>
      <c r="J1364" s="37">
        <v>44197</v>
      </c>
      <c r="K1364" s="147" t="s">
        <v>11576</v>
      </c>
      <c r="L1364" s="147" t="s">
        <v>87</v>
      </c>
      <c r="M1364" s="147" t="s">
        <v>3251</v>
      </c>
      <c r="N1364" s="147" t="s">
        <v>94</v>
      </c>
      <c r="O1364" s="147" t="s">
        <v>91</v>
      </c>
      <c r="P1364" s="147" t="s">
        <v>600</v>
      </c>
      <c r="Q1364" s="51"/>
      <c r="R1364" s="111">
        <v>10</v>
      </c>
      <c r="S1364" s="109" t="s">
        <v>219</v>
      </c>
      <c r="T1364" s="187">
        <v>53</v>
      </c>
      <c r="U1364" s="187">
        <v>0</v>
      </c>
      <c r="V1364" s="187">
        <v>0</v>
      </c>
      <c r="W1364" s="187" t="s">
        <v>232</v>
      </c>
      <c r="X1364" s="187" t="s">
        <v>232</v>
      </c>
      <c r="Y1364" s="187" t="s">
        <v>232</v>
      </c>
      <c r="Z1364" s="87" t="s">
        <v>1199</v>
      </c>
      <c r="AA1364" s="187"/>
    </row>
    <row r="1365" spans="1:27" ht="51" x14ac:dyDescent="0.25">
      <c r="A1365" s="5">
        <v>1357</v>
      </c>
      <c r="B1365" s="109" t="s">
        <v>3245</v>
      </c>
      <c r="C1365" s="109" t="s">
        <v>3246</v>
      </c>
      <c r="D1365" s="110" t="s">
        <v>3252</v>
      </c>
      <c r="E1365" s="147" t="s">
        <v>11577</v>
      </c>
      <c r="F1365" s="147" t="s">
        <v>3253</v>
      </c>
      <c r="G1365" s="37">
        <v>37622</v>
      </c>
      <c r="H1365" s="37">
        <v>37622</v>
      </c>
      <c r="I1365" s="8" t="s">
        <v>1346</v>
      </c>
      <c r="J1365" s="37" t="s">
        <v>176</v>
      </c>
      <c r="K1365" s="147" t="s">
        <v>11578</v>
      </c>
      <c r="L1365" s="147" t="s">
        <v>87</v>
      </c>
      <c r="M1365" s="147" t="s">
        <v>3248</v>
      </c>
      <c r="N1365" s="147" t="s">
        <v>94</v>
      </c>
      <c r="O1365" s="147" t="s">
        <v>91</v>
      </c>
      <c r="P1365" s="147" t="s">
        <v>600</v>
      </c>
      <c r="Q1365" s="51"/>
      <c r="R1365" s="111">
        <v>10</v>
      </c>
      <c r="S1365" s="109" t="s">
        <v>219</v>
      </c>
      <c r="T1365" s="187">
        <v>27</v>
      </c>
      <c r="U1365" s="187">
        <v>43.6</v>
      </c>
      <c r="V1365" s="187">
        <v>57</v>
      </c>
      <c r="W1365" s="187">
        <v>58</v>
      </c>
      <c r="X1365" s="187">
        <v>58</v>
      </c>
      <c r="Y1365" s="187">
        <v>61</v>
      </c>
      <c r="Z1365" s="152" t="s">
        <v>226</v>
      </c>
      <c r="AA1365" s="187"/>
    </row>
    <row r="1366" spans="1:27" ht="114.75" x14ac:dyDescent="0.25">
      <c r="A1366" s="5">
        <v>1358</v>
      </c>
      <c r="B1366" s="109" t="s">
        <v>3245</v>
      </c>
      <c r="C1366" s="109" t="s">
        <v>11579</v>
      </c>
      <c r="D1366" s="110" t="s">
        <v>3254</v>
      </c>
      <c r="E1366" s="147" t="s">
        <v>11580</v>
      </c>
      <c r="F1366" s="147" t="s">
        <v>8730</v>
      </c>
      <c r="G1366" s="37">
        <v>40544</v>
      </c>
      <c r="H1366" s="37">
        <v>40544</v>
      </c>
      <c r="I1366" s="8" t="s">
        <v>1346</v>
      </c>
      <c r="J1366" s="37" t="s">
        <v>176</v>
      </c>
      <c r="K1366" s="147" t="s">
        <v>11581</v>
      </c>
      <c r="L1366" s="147" t="s">
        <v>87</v>
      </c>
      <c r="M1366" s="147" t="s">
        <v>3255</v>
      </c>
      <c r="N1366" s="147" t="s">
        <v>94</v>
      </c>
      <c r="O1366" s="147" t="s">
        <v>91</v>
      </c>
      <c r="P1366" s="147" t="s">
        <v>600</v>
      </c>
      <c r="Q1366" s="51"/>
      <c r="R1366" s="111">
        <v>10</v>
      </c>
      <c r="S1366" s="109" t="s">
        <v>219</v>
      </c>
      <c r="T1366" s="187">
        <v>3034</v>
      </c>
      <c r="U1366" s="187">
        <v>4332</v>
      </c>
      <c r="V1366" s="187">
        <v>3674</v>
      </c>
      <c r="W1366" s="187">
        <v>3972</v>
      </c>
      <c r="X1366" s="187">
        <v>4271</v>
      </c>
      <c r="Y1366" s="187">
        <v>4569</v>
      </c>
      <c r="Z1366" s="152" t="s">
        <v>226</v>
      </c>
      <c r="AA1366" s="187"/>
    </row>
    <row r="1367" spans="1:27" ht="63.75" x14ac:dyDescent="0.25">
      <c r="A1367" s="5">
        <v>1359</v>
      </c>
      <c r="B1367" s="109" t="s">
        <v>3245</v>
      </c>
      <c r="C1367" s="109" t="s">
        <v>3246</v>
      </c>
      <c r="D1367" s="110" t="s">
        <v>7280</v>
      </c>
      <c r="E1367" s="147" t="s">
        <v>11582</v>
      </c>
      <c r="F1367" s="147" t="s">
        <v>3256</v>
      </c>
      <c r="G1367" s="37">
        <v>37622</v>
      </c>
      <c r="H1367" s="37">
        <v>37622</v>
      </c>
      <c r="I1367" s="8" t="s">
        <v>1346</v>
      </c>
      <c r="J1367" s="37" t="s">
        <v>176</v>
      </c>
      <c r="K1367" s="147" t="s">
        <v>11583</v>
      </c>
      <c r="L1367" s="147" t="s">
        <v>62</v>
      </c>
      <c r="M1367" s="147" t="s">
        <v>3257</v>
      </c>
      <c r="N1367" s="147" t="s">
        <v>94</v>
      </c>
      <c r="O1367" s="147" t="s">
        <v>91</v>
      </c>
      <c r="P1367" s="147" t="s">
        <v>600</v>
      </c>
      <c r="Q1367" s="51"/>
      <c r="R1367" s="111">
        <v>4</v>
      </c>
      <c r="S1367" s="109" t="s">
        <v>1145</v>
      </c>
      <c r="T1367" s="187">
        <v>219</v>
      </c>
      <c r="U1367" s="187">
        <v>507</v>
      </c>
      <c r="V1367" s="187">
        <v>1000</v>
      </c>
      <c r="W1367" s="187">
        <v>1100</v>
      </c>
      <c r="X1367" s="187">
        <v>1200</v>
      </c>
      <c r="Y1367" s="187">
        <v>1300</v>
      </c>
      <c r="Z1367" s="87" t="s">
        <v>1199</v>
      </c>
      <c r="AA1367" s="187"/>
    </row>
    <row r="1368" spans="1:27" ht="51" x14ac:dyDescent="0.25">
      <c r="A1368" s="5">
        <v>1360</v>
      </c>
      <c r="B1368" s="109" t="s">
        <v>3245</v>
      </c>
      <c r="C1368" s="109" t="s">
        <v>11574</v>
      </c>
      <c r="D1368" s="110" t="s">
        <v>7281</v>
      </c>
      <c r="E1368" s="147" t="s">
        <v>11584</v>
      </c>
      <c r="F1368" s="147" t="s">
        <v>3258</v>
      </c>
      <c r="G1368" s="37">
        <v>37649</v>
      </c>
      <c r="H1368" s="37">
        <v>37622</v>
      </c>
      <c r="I1368" s="8" t="s">
        <v>1346</v>
      </c>
      <c r="J1368" s="37" t="s">
        <v>176</v>
      </c>
      <c r="K1368" s="147" t="s">
        <v>11585</v>
      </c>
      <c r="L1368" s="147" t="s">
        <v>87</v>
      </c>
      <c r="M1368" s="147" t="s">
        <v>3259</v>
      </c>
      <c r="N1368" s="147" t="s">
        <v>94</v>
      </c>
      <c r="O1368" s="147" t="s">
        <v>91</v>
      </c>
      <c r="P1368" s="147" t="s">
        <v>600</v>
      </c>
      <c r="Q1368" s="51"/>
      <c r="R1368" s="111">
        <v>2</v>
      </c>
      <c r="S1368" s="109" t="s">
        <v>224</v>
      </c>
      <c r="T1368" s="187">
        <v>39</v>
      </c>
      <c r="U1368" s="187">
        <v>0</v>
      </c>
      <c r="V1368" s="187">
        <v>19</v>
      </c>
      <c r="W1368" s="187">
        <v>20</v>
      </c>
      <c r="X1368" s="187">
        <v>20</v>
      </c>
      <c r="Y1368" s="187">
        <v>20</v>
      </c>
      <c r="Z1368" s="87" t="s">
        <v>1199</v>
      </c>
      <c r="AA1368" s="187"/>
    </row>
    <row r="1369" spans="1:27" ht="140.25" x14ac:dyDescent="0.25">
      <c r="A1369" s="5">
        <v>1361</v>
      </c>
      <c r="B1369" s="109" t="s">
        <v>3245</v>
      </c>
      <c r="C1369" s="109" t="s">
        <v>11586</v>
      </c>
      <c r="D1369" s="110" t="s">
        <v>3260</v>
      </c>
      <c r="E1369" s="147" t="s">
        <v>11587</v>
      </c>
      <c r="F1369" s="147" t="s">
        <v>8734</v>
      </c>
      <c r="G1369" s="37">
        <v>42272</v>
      </c>
      <c r="H1369" s="37">
        <v>41640</v>
      </c>
      <c r="I1369" s="8" t="s">
        <v>1346</v>
      </c>
      <c r="J1369" s="37" t="s">
        <v>176</v>
      </c>
      <c r="K1369" s="147" t="s">
        <v>11588</v>
      </c>
      <c r="L1369" s="147" t="s">
        <v>87</v>
      </c>
      <c r="M1369" s="147" t="s">
        <v>3248</v>
      </c>
      <c r="N1369" s="147" t="s">
        <v>94</v>
      </c>
      <c r="O1369" s="147" t="s">
        <v>93</v>
      </c>
      <c r="P1369" s="147" t="s">
        <v>7284</v>
      </c>
      <c r="Q1369" s="51"/>
      <c r="R1369" s="111">
        <v>10</v>
      </c>
      <c r="S1369" s="109" t="s">
        <v>219</v>
      </c>
      <c r="T1369" s="187">
        <v>9</v>
      </c>
      <c r="U1369" s="187">
        <v>16</v>
      </c>
      <c r="V1369" s="187">
        <v>10</v>
      </c>
      <c r="W1369" s="187">
        <v>10</v>
      </c>
      <c r="X1369" s="187">
        <v>10</v>
      </c>
      <c r="Y1369" s="187">
        <v>10</v>
      </c>
      <c r="Z1369" s="152" t="s">
        <v>226</v>
      </c>
      <c r="AA1369" s="187"/>
    </row>
    <row r="1370" spans="1:27" ht="51" x14ac:dyDescent="0.25">
      <c r="A1370" s="5">
        <v>1362</v>
      </c>
      <c r="B1370" s="109" t="s">
        <v>3245</v>
      </c>
      <c r="C1370" s="109" t="s">
        <v>11589</v>
      </c>
      <c r="D1370" s="110" t="s">
        <v>3261</v>
      </c>
      <c r="E1370" s="147" t="s">
        <v>11590</v>
      </c>
      <c r="F1370" s="147" t="s">
        <v>3262</v>
      </c>
      <c r="G1370" s="37">
        <v>43460</v>
      </c>
      <c r="H1370" s="37">
        <v>43101</v>
      </c>
      <c r="I1370" s="8" t="s">
        <v>1346</v>
      </c>
      <c r="J1370" s="37" t="s">
        <v>176</v>
      </c>
      <c r="K1370" s="147" t="s">
        <v>11591</v>
      </c>
      <c r="L1370" s="147" t="s">
        <v>87</v>
      </c>
      <c r="M1370" s="147" t="s">
        <v>3263</v>
      </c>
      <c r="N1370" s="147" t="s">
        <v>94</v>
      </c>
      <c r="O1370" s="147" t="s">
        <v>91</v>
      </c>
      <c r="P1370" s="147" t="s">
        <v>600</v>
      </c>
      <c r="Q1370" s="51"/>
      <c r="R1370" s="111">
        <v>10</v>
      </c>
      <c r="S1370" s="109" t="s">
        <v>219</v>
      </c>
      <c r="T1370" s="187" t="s">
        <v>758</v>
      </c>
      <c r="U1370" s="187">
        <v>573</v>
      </c>
      <c r="V1370" s="187">
        <v>2500</v>
      </c>
      <c r="W1370" s="187">
        <v>2500</v>
      </c>
      <c r="X1370" s="187">
        <v>2500</v>
      </c>
      <c r="Y1370" s="187">
        <v>2500</v>
      </c>
      <c r="Z1370" s="152" t="s">
        <v>226</v>
      </c>
      <c r="AA1370" s="187"/>
    </row>
    <row r="1371" spans="1:27" ht="114.75" x14ac:dyDescent="0.25">
      <c r="A1371" s="5">
        <v>1363</v>
      </c>
      <c r="B1371" s="109" t="s">
        <v>3245</v>
      </c>
      <c r="C1371" s="109" t="s">
        <v>3246</v>
      </c>
      <c r="D1371" s="110" t="s">
        <v>6781</v>
      </c>
      <c r="E1371" s="147" t="s">
        <v>11592</v>
      </c>
      <c r="F1371" s="147" t="s">
        <v>3253</v>
      </c>
      <c r="G1371" s="37">
        <v>37622</v>
      </c>
      <c r="H1371" s="37">
        <v>37622</v>
      </c>
      <c r="I1371" s="8" t="s">
        <v>1346</v>
      </c>
      <c r="J1371" s="37" t="s">
        <v>176</v>
      </c>
      <c r="K1371" s="147" t="s">
        <v>11593</v>
      </c>
      <c r="L1371" s="147" t="s">
        <v>87</v>
      </c>
      <c r="M1371" s="147" t="s">
        <v>3248</v>
      </c>
      <c r="N1371" s="147" t="s">
        <v>94</v>
      </c>
      <c r="O1371" s="147" t="s">
        <v>93</v>
      </c>
      <c r="P1371" s="147" t="s">
        <v>7282</v>
      </c>
      <c r="Q1371" s="51"/>
      <c r="R1371" s="111">
        <v>10</v>
      </c>
      <c r="S1371" s="109" t="s">
        <v>219</v>
      </c>
      <c r="T1371" s="187">
        <v>112773</v>
      </c>
      <c r="U1371" s="187">
        <v>92527</v>
      </c>
      <c r="V1371" s="187">
        <v>124800</v>
      </c>
      <c r="W1371" s="187">
        <v>135393</v>
      </c>
      <c r="X1371" s="187">
        <v>145985</v>
      </c>
      <c r="Y1371" s="187">
        <v>156577</v>
      </c>
      <c r="Z1371" s="152" t="s">
        <v>226</v>
      </c>
      <c r="AA1371" s="187"/>
    </row>
    <row r="1372" spans="1:27" ht="102" x14ac:dyDescent="0.25">
      <c r="A1372" s="5">
        <v>1364</v>
      </c>
      <c r="B1372" s="109" t="s">
        <v>3245</v>
      </c>
      <c r="C1372" s="109" t="s">
        <v>11594</v>
      </c>
      <c r="D1372" s="110" t="s">
        <v>6781</v>
      </c>
      <c r="E1372" s="147" t="s">
        <v>11592</v>
      </c>
      <c r="F1372" s="147" t="s">
        <v>3264</v>
      </c>
      <c r="G1372" s="37">
        <v>38718</v>
      </c>
      <c r="H1372" s="37">
        <v>38353</v>
      </c>
      <c r="I1372" s="8" t="s">
        <v>1346</v>
      </c>
      <c r="J1372" s="37" t="s">
        <v>176</v>
      </c>
      <c r="K1372" s="147" t="s">
        <v>11595</v>
      </c>
      <c r="L1372" s="147" t="s">
        <v>87</v>
      </c>
      <c r="M1372" s="147" t="s">
        <v>3248</v>
      </c>
      <c r="N1372" s="147" t="s">
        <v>94</v>
      </c>
      <c r="O1372" s="147" t="s">
        <v>91</v>
      </c>
      <c r="P1372" s="147" t="s">
        <v>7283</v>
      </c>
      <c r="Q1372" s="51"/>
      <c r="R1372" s="111">
        <v>10</v>
      </c>
      <c r="S1372" s="109" t="s">
        <v>219</v>
      </c>
      <c r="T1372" s="187">
        <v>2798</v>
      </c>
      <c r="U1372" s="187">
        <v>3812</v>
      </c>
      <c r="V1372" s="187">
        <v>3082</v>
      </c>
      <c r="W1372" s="187">
        <v>2858</v>
      </c>
      <c r="X1372" s="187">
        <v>2635</v>
      </c>
      <c r="Y1372" s="187">
        <v>2412</v>
      </c>
      <c r="Z1372" s="152" t="s">
        <v>226</v>
      </c>
      <c r="AA1372" s="187"/>
    </row>
    <row r="1373" spans="1:27" ht="63.75" x14ac:dyDescent="0.25">
      <c r="A1373" s="5">
        <v>1365</v>
      </c>
      <c r="B1373" s="109" t="s">
        <v>3245</v>
      </c>
      <c r="C1373" s="109" t="s">
        <v>3246</v>
      </c>
      <c r="D1373" s="110" t="s">
        <v>3265</v>
      </c>
      <c r="E1373" s="147" t="s">
        <v>289</v>
      </c>
      <c r="F1373" s="147" t="s">
        <v>7285</v>
      </c>
      <c r="G1373" s="37">
        <v>37622</v>
      </c>
      <c r="H1373" s="37">
        <v>37622</v>
      </c>
      <c r="I1373" s="8" t="s">
        <v>1346</v>
      </c>
      <c r="J1373" s="37" t="s">
        <v>176</v>
      </c>
      <c r="K1373" s="147" t="s">
        <v>11596</v>
      </c>
      <c r="L1373" s="147" t="s">
        <v>87</v>
      </c>
      <c r="M1373" s="147" t="s">
        <v>3266</v>
      </c>
      <c r="N1373" s="147" t="s">
        <v>94</v>
      </c>
      <c r="O1373" s="147" t="s">
        <v>91</v>
      </c>
      <c r="P1373" s="147" t="s">
        <v>600</v>
      </c>
      <c r="Q1373" s="51"/>
      <c r="R1373" s="111">
        <v>10</v>
      </c>
      <c r="S1373" s="109" t="s">
        <v>219</v>
      </c>
      <c r="T1373" s="187">
        <v>204</v>
      </c>
      <c r="U1373" s="187">
        <v>179.9</v>
      </c>
      <c r="V1373" s="187">
        <v>171</v>
      </c>
      <c r="W1373" s="187">
        <v>165</v>
      </c>
      <c r="X1373" s="187">
        <v>159</v>
      </c>
      <c r="Y1373" s="187">
        <v>104</v>
      </c>
      <c r="Z1373" s="87" t="s">
        <v>1199</v>
      </c>
      <c r="AA1373" s="187"/>
    </row>
    <row r="1374" spans="1:27" ht="76.5" x14ac:dyDescent="0.25">
      <c r="A1374" s="5">
        <v>1366</v>
      </c>
      <c r="B1374" s="109" t="s">
        <v>3245</v>
      </c>
      <c r="C1374" s="109" t="s">
        <v>3246</v>
      </c>
      <c r="D1374" s="110" t="s">
        <v>3267</v>
      </c>
      <c r="E1374" s="147" t="s">
        <v>289</v>
      </c>
      <c r="F1374" s="147" t="s">
        <v>3268</v>
      </c>
      <c r="G1374" s="37">
        <v>37622</v>
      </c>
      <c r="H1374" s="37">
        <v>37622</v>
      </c>
      <c r="I1374" s="8" t="s">
        <v>1346</v>
      </c>
      <c r="J1374" s="37" t="s">
        <v>176</v>
      </c>
      <c r="K1374" s="147" t="s">
        <v>6780</v>
      </c>
      <c r="L1374" s="147" t="s">
        <v>87</v>
      </c>
      <c r="M1374" s="147" t="s">
        <v>3269</v>
      </c>
      <c r="N1374" s="147" t="s">
        <v>94</v>
      </c>
      <c r="O1374" s="147" t="s">
        <v>91</v>
      </c>
      <c r="P1374" s="147" t="s">
        <v>600</v>
      </c>
      <c r="Q1374" s="51"/>
      <c r="R1374" s="111">
        <v>8</v>
      </c>
      <c r="S1374" s="109" t="s">
        <v>843</v>
      </c>
      <c r="T1374" s="187">
        <v>1350</v>
      </c>
      <c r="U1374" s="187">
        <v>1054</v>
      </c>
      <c r="V1374" s="187">
        <v>1193</v>
      </c>
      <c r="W1374" s="187">
        <v>1224</v>
      </c>
      <c r="X1374" s="187">
        <v>1256</v>
      </c>
      <c r="Y1374" s="187">
        <v>1306</v>
      </c>
      <c r="Z1374" s="87" t="s">
        <v>1199</v>
      </c>
      <c r="AA1374" s="187"/>
    </row>
    <row r="1375" spans="1:27" ht="51" x14ac:dyDescent="0.25">
      <c r="A1375" s="5">
        <v>1367</v>
      </c>
      <c r="B1375" s="109" t="s">
        <v>3245</v>
      </c>
      <c r="C1375" s="109" t="s">
        <v>3246</v>
      </c>
      <c r="D1375" s="110" t="s">
        <v>3270</v>
      </c>
      <c r="E1375" s="147" t="s">
        <v>11597</v>
      </c>
      <c r="F1375" s="147" t="s">
        <v>6779</v>
      </c>
      <c r="G1375" s="37">
        <v>37622</v>
      </c>
      <c r="H1375" s="37">
        <v>37622</v>
      </c>
      <c r="I1375" s="8" t="s">
        <v>1346</v>
      </c>
      <c r="J1375" s="37" t="s">
        <v>176</v>
      </c>
      <c r="K1375" s="147" t="s">
        <v>11598</v>
      </c>
      <c r="L1375" s="147" t="s">
        <v>87</v>
      </c>
      <c r="M1375" s="147" t="s">
        <v>3266</v>
      </c>
      <c r="N1375" s="147" t="s">
        <v>94</v>
      </c>
      <c r="O1375" s="147" t="s">
        <v>91</v>
      </c>
      <c r="P1375" s="147" t="s">
        <v>600</v>
      </c>
      <c r="Q1375" s="51"/>
      <c r="R1375" s="111">
        <v>6</v>
      </c>
      <c r="S1375" s="109" t="s">
        <v>268</v>
      </c>
      <c r="T1375" s="187">
        <v>1156</v>
      </c>
      <c r="U1375" s="187">
        <v>892.3</v>
      </c>
      <c r="V1375" s="187">
        <v>1100</v>
      </c>
      <c r="W1375" s="187">
        <v>1094</v>
      </c>
      <c r="X1375" s="187">
        <v>1088</v>
      </c>
      <c r="Y1375" s="187">
        <v>1088</v>
      </c>
      <c r="Z1375" s="87" t="s">
        <v>1199</v>
      </c>
      <c r="AA1375" s="187"/>
    </row>
    <row r="1376" spans="1:27" ht="51" x14ac:dyDescent="0.25">
      <c r="A1376" s="5">
        <v>1368</v>
      </c>
      <c r="B1376" s="109" t="s">
        <v>3245</v>
      </c>
      <c r="C1376" s="109" t="s">
        <v>3246</v>
      </c>
      <c r="D1376" s="110" t="s">
        <v>3271</v>
      </c>
      <c r="E1376" s="147" t="s">
        <v>289</v>
      </c>
      <c r="F1376" s="147" t="s">
        <v>3272</v>
      </c>
      <c r="G1376" s="37">
        <v>37622</v>
      </c>
      <c r="H1376" s="37">
        <v>37622</v>
      </c>
      <c r="I1376" s="8" t="s">
        <v>1346</v>
      </c>
      <c r="J1376" s="37" t="s">
        <v>176</v>
      </c>
      <c r="K1376" s="147" t="s">
        <v>11599</v>
      </c>
      <c r="L1376" s="147" t="s">
        <v>87</v>
      </c>
      <c r="M1376" s="147" t="s">
        <v>3273</v>
      </c>
      <c r="N1376" s="147" t="s">
        <v>94</v>
      </c>
      <c r="O1376" s="147" t="s">
        <v>91</v>
      </c>
      <c r="P1376" s="147" t="s">
        <v>600</v>
      </c>
      <c r="Q1376" s="51"/>
      <c r="R1376" s="111">
        <v>6</v>
      </c>
      <c r="S1376" s="109" t="s">
        <v>268</v>
      </c>
      <c r="T1376" s="187">
        <v>1347</v>
      </c>
      <c r="U1376" s="187">
        <v>1390</v>
      </c>
      <c r="V1376" s="187">
        <v>1253</v>
      </c>
      <c r="W1376" s="187">
        <v>1134</v>
      </c>
      <c r="X1376" s="187">
        <v>1014</v>
      </c>
      <c r="Y1376" s="187">
        <v>894</v>
      </c>
      <c r="Z1376" s="87" t="s">
        <v>1199</v>
      </c>
      <c r="AA1376" s="187"/>
    </row>
    <row r="1377" spans="1:27" ht="38.25" x14ac:dyDescent="0.25">
      <c r="A1377" s="5">
        <v>1369</v>
      </c>
      <c r="B1377" s="109" t="s">
        <v>3245</v>
      </c>
      <c r="C1377" s="109" t="s">
        <v>11574</v>
      </c>
      <c r="D1377" s="110" t="s">
        <v>3274</v>
      </c>
      <c r="E1377" s="147" t="s">
        <v>11600</v>
      </c>
      <c r="F1377" s="147" t="s">
        <v>2053</v>
      </c>
      <c r="G1377" s="37">
        <v>37649</v>
      </c>
      <c r="H1377" s="37">
        <v>37622</v>
      </c>
      <c r="I1377" s="8" t="s">
        <v>1346</v>
      </c>
      <c r="J1377" s="37" t="s">
        <v>176</v>
      </c>
      <c r="K1377" s="147" t="s">
        <v>11601</v>
      </c>
      <c r="L1377" s="147" t="s">
        <v>62</v>
      </c>
      <c r="M1377" s="147" t="s">
        <v>3275</v>
      </c>
      <c r="N1377" s="147" t="s">
        <v>94</v>
      </c>
      <c r="O1377" s="147" t="s">
        <v>91</v>
      </c>
      <c r="P1377" s="147" t="s">
        <v>600</v>
      </c>
      <c r="Q1377" s="51"/>
      <c r="R1377" s="111">
        <v>2</v>
      </c>
      <c r="S1377" s="109" t="s">
        <v>224</v>
      </c>
      <c r="T1377" s="187">
        <v>25639</v>
      </c>
      <c r="U1377" s="187">
        <v>22690</v>
      </c>
      <c r="V1377" s="187">
        <v>23005</v>
      </c>
      <c r="W1377" s="187">
        <v>23254</v>
      </c>
      <c r="X1377" s="187">
        <v>23502</v>
      </c>
      <c r="Y1377" s="187">
        <v>26397</v>
      </c>
      <c r="Z1377" s="87" t="s">
        <v>1222</v>
      </c>
      <c r="AA1377" s="187"/>
    </row>
    <row r="1378" spans="1:27" ht="51" x14ac:dyDescent="0.25">
      <c r="A1378" s="5">
        <v>1370</v>
      </c>
      <c r="B1378" s="109" t="s">
        <v>3245</v>
      </c>
      <c r="C1378" s="109" t="s">
        <v>3246</v>
      </c>
      <c r="D1378" s="110" t="s">
        <v>3276</v>
      </c>
      <c r="E1378" s="147" t="s">
        <v>289</v>
      </c>
      <c r="F1378" s="147" t="s">
        <v>773</v>
      </c>
      <c r="G1378" s="37">
        <v>37622</v>
      </c>
      <c r="H1378" s="37">
        <v>37622</v>
      </c>
      <c r="I1378" s="8" t="s">
        <v>1346</v>
      </c>
      <c r="J1378" s="37" t="s">
        <v>176</v>
      </c>
      <c r="K1378" s="147" t="s">
        <v>11602</v>
      </c>
      <c r="L1378" s="147" t="s">
        <v>62</v>
      </c>
      <c r="M1378" s="147" t="s">
        <v>3277</v>
      </c>
      <c r="N1378" s="147" t="s">
        <v>94</v>
      </c>
      <c r="O1378" s="147" t="s">
        <v>91</v>
      </c>
      <c r="P1378" s="147" t="s">
        <v>600</v>
      </c>
      <c r="Q1378" s="51"/>
      <c r="R1378" s="111">
        <v>2</v>
      </c>
      <c r="S1378" s="109" t="s">
        <v>224</v>
      </c>
      <c r="T1378" s="187">
        <v>469</v>
      </c>
      <c r="U1378" s="187">
        <v>655</v>
      </c>
      <c r="V1378" s="187">
        <v>320</v>
      </c>
      <c r="W1378" s="187">
        <v>282</v>
      </c>
      <c r="X1378" s="187">
        <v>244</v>
      </c>
      <c r="Y1378" s="187">
        <v>244</v>
      </c>
      <c r="Z1378" s="87" t="s">
        <v>1199</v>
      </c>
      <c r="AA1378" s="187"/>
    </row>
    <row r="1379" spans="1:27" ht="114.75" x14ac:dyDescent="0.25">
      <c r="A1379" s="5">
        <v>1371</v>
      </c>
      <c r="B1379" s="109" t="s">
        <v>3245</v>
      </c>
      <c r="C1379" s="109" t="s">
        <v>3278</v>
      </c>
      <c r="D1379" s="110" t="s">
        <v>2470</v>
      </c>
      <c r="E1379" s="147" t="s">
        <v>7318</v>
      </c>
      <c r="F1379" s="147" t="s">
        <v>3279</v>
      </c>
      <c r="G1379" s="37">
        <v>37622</v>
      </c>
      <c r="H1379" s="37">
        <v>37257</v>
      </c>
      <c r="I1379" s="8" t="s">
        <v>1346</v>
      </c>
      <c r="J1379" s="37">
        <v>44927</v>
      </c>
      <c r="K1379" s="147" t="s">
        <v>11603</v>
      </c>
      <c r="L1379" s="147" t="s">
        <v>87</v>
      </c>
      <c r="M1379" s="147" t="s">
        <v>3259</v>
      </c>
      <c r="N1379" s="147" t="s">
        <v>95</v>
      </c>
      <c r="O1379" s="147" t="s">
        <v>88</v>
      </c>
      <c r="P1379" s="147" t="s">
        <v>7289</v>
      </c>
      <c r="Q1379" s="51"/>
      <c r="R1379" s="111">
        <v>2</v>
      </c>
      <c r="S1379" s="109" t="s">
        <v>224</v>
      </c>
      <c r="T1379" s="187">
        <v>0</v>
      </c>
      <c r="U1379" s="187">
        <v>0</v>
      </c>
      <c r="V1379" s="187">
        <v>0</v>
      </c>
      <c r="W1379" s="187">
        <v>0</v>
      </c>
      <c r="X1379" s="187">
        <v>0</v>
      </c>
      <c r="Y1379" s="187" t="s">
        <v>232</v>
      </c>
      <c r="Z1379" s="87" t="s">
        <v>1199</v>
      </c>
      <c r="AA1379" s="187"/>
    </row>
    <row r="1380" spans="1:27" ht="63.75" x14ac:dyDescent="0.25">
      <c r="A1380" s="5">
        <v>1372</v>
      </c>
      <c r="B1380" s="109" t="s">
        <v>3245</v>
      </c>
      <c r="C1380" s="109" t="s">
        <v>11604</v>
      </c>
      <c r="D1380" s="110" t="s">
        <v>1087</v>
      </c>
      <c r="E1380" s="147" t="s">
        <v>289</v>
      </c>
      <c r="F1380" s="147" t="s">
        <v>3280</v>
      </c>
      <c r="G1380" s="37">
        <v>39083</v>
      </c>
      <c r="H1380" s="37">
        <v>38718</v>
      </c>
      <c r="I1380" s="8" t="s">
        <v>1346</v>
      </c>
      <c r="J1380" s="37" t="s">
        <v>176</v>
      </c>
      <c r="K1380" s="147" t="s">
        <v>11605</v>
      </c>
      <c r="L1380" s="147" t="s">
        <v>63</v>
      </c>
      <c r="M1380" s="147" t="s">
        <v>3281</v>
      </c>
      <c r="N1380" s="147" t="s">
        <v>66</v>
      </c>
      <c r="O1380" s="147" t="s">
        <v>88</v>
      </c>
      <c r="P1380" s="147" t="s">
        <v>7287</v>
      </c>
      <c r="Q1380" s="51"/>
      <c r="R1380" s="111">
        <v>3</v>
      </c>
      <c r="S1380" s="109" t="s">
        <v>256</v>
      </c>
      <c r="T1380" s="187">
        <v>344408</v>
      </c>
      <c r="U1380" s="187">
        <v>347341</v>
      </c>
      <c r="V1380" s="187">
        <v>315657</v>
      </c>
      <c r="W1380" s="187">
        <v>258644</v>
      </c>
      <c r="X1380" s="187">
        <v>192132</v>
      </c>
      <c r="Y1380" s="187">
        <v>192132</v>
      </c>
      <c r="Z1380" s="87" t="s">
        <v>1199</v>
      </c>
      <c r="AA1380" s="187"/>
    </row>
    <row r="1381" spans="1:27" ht="76.5" x14ac:dyDescent="0.25">
      <c r="A1381" s="5">
        <v>1373</v>
      </c>
      <c r="B1381" s="109" t="s">
        <v>3245</v>
      </c>
      <c r="C1381" s="109" t="s">
        <v>11606</v>
      </c>
      <c r="D1381" s="110" t="s">
        <v>1228</v>
      </c>
      <c r="E1381" s="147" t="s">
        <v>289</v>
      </c>
      <c r="F1381" s="147" t="s">
        <v>3282</v>
      </c>
      <c r="G1381" s="37">
        <v>43101</v>
      </c>
      <c r="H1381" s="37">
        <v>43101</v>
      </c>
      <c r="I1381" s="8" t="s">
        <v>1346</v>
      </c>
      <c r="J1381" s="37" t="s">
        <v>176</v>
      </c>
      <c r="K1381" s="147" t="s">
        <v>11607</v>
      </c>
      <c r="L1381" s="147" t="s">
        <v>62</v>
      </c>
      <c r="M1381" s="147" t="s">
        <v>3283</v>
      </c>
      <c r="N1381" s="147" t="s">
        <v>66</v>
      </c>
      <c r="O1381" s="147" t="s">
        <v>88</v>
      </c>
      <c r="P1381" s="147" t="s">
        <v>926</v>
      </c>
      <c r="Q1381" s="51"/>
      <c r="R1381" s="111">
        <v>2</v>
      </c>
      <c r="S1381" s="109" t="s">
        <v>224</v>
      </c>
      <c r="T1381" s="187">
        <v>4695</v>
      </c>
      <c r="U1381" s="187">
        <v>4227</v>
      </c>
      <c r="V1381" s="187">
        <v>5804</v>
      </c>
      <c r="W1381" s="187">
        <v>6201</v>
      </c>
      <c r="X1381" s="187">
        <v>6575</v>
      </c>
      <c r="Y1381" s="187">
        <v>6838</v>
      </c>
      <c r="Z1381" s="87" t="s">
        <v>1199</v>
      </c>
      <c r="AA1381" s="187"/>
    </row>
    <row r="1382" spans="1:27" ht="76.5" x14ac:dyDescent="0.25">
      <c r="A1382" s="5">
        <v>1374</v>
      </c>
      <c r="B1382" s="109" t="s">
        <v>3245</v>
      </c>
      <c r="C1382" s="109" t="s">
        <v>11608</v>
      </c>
      <c r="D1382" s="110" t="s">
        <v>660</v>
      </c>
      <c r="E1382" s="147" t="s">
        <v>289</v>
      </c>
      <c r="F1382" s="147" t="s">
        <v>3284</v>
      </c>
      <c r="G1382" s="37">
        <v>38120</v>
      </c>
      <c r="H1382" s="37">
        <v>37987</v>
      </c>
      <c r="I1382" s="8" t="s">
        <v>1346</v>
      </c>
      <c r="J1382" s="37" t="s">
        <v>176</v>
      </c>
      <c r="K1382" s="147" t="s">
        <v>11609</v>
      </c>
      <c r="L1382" s="147" t="s">
        <v>63</v>
      </c>
      <c r="M1382" s="147" t="s">
        <v>3285</v>
      </c>
      <c r="N1382" s="147" t="s">
        <v>66</v>
      </c>
      <c r="O1382" s="147" t="s">
        <v>92</v>
      </c>
      <c r="P1382" s="147" t="s">
        <v>251</v>
      </c>
      <c r="Q1382" s="51"/>
      <c r="R1382" s="111">
        <v>1</v>
      </c>
      <c r="S1382" s="109" t="s">
        <v>1027</v>
      </c>
      <c r="T1382" s="187">
        <v>7521</v>
      </c>
      <c r="U1382" s="187">
        <v>5511</v>
      </c>
      <c r="V1382" s="187">
        <v>7302</v>
      </c>
      <c r="W1382" s="187">
        <v>7862</v>
      </c>
      <c r="X1382" s="187">
        <v>8422</v>
      </c>
      <c r="Y1382" s="187">
        <v>8422</v>
      </c>
      <c r="Z1382" s="87" t="s">
        <v>1199</v>
      </c>
      <c r="AA1382" s="187"/>
    </row>
    <row r="1383" spans="1:27" ht="178.5" x14ac:dyDescent="0.25">
      <c r="A1383" s="5">
        <v>1375</v>
      </c>
      <c r="B1383" s="109" t="s">
        <v>3245</v>
      </c>
      <c r="C1383" s="109" t="s">
        <v>8732</v>
      </c>
      <c r="D1383" s="110" t="s">
        <v>708</v>
      </c>
      <c r="E1383" s="147" t="s">
        <v>3286</v>
      </c>
      <c r="F1383" s="147" t="s">
        <v>3287</v>
      </c>
      <c r="G1383" s="37">
        <v>39814</v>
      </c>
      <c r="H1383" s="37">
        <v>39814</v>
      </c>
      <c r="I1383" s="147" t="s">
        <v>11610</v>
      </c>
      <c r="J1383" s="37">
        <v>44927</v>
      </c>
      <c r="K1383" s="147" t="s">
        <v>11611</v>
      </c>
      <c r="L1383" s="147" t="s">
        <v>62</v>
      </c>
      <c r="M1383" s="147" t="s">
        <v>3288</v>
      </c>
      <c r="N1383" s="147" t="s">
        <v>95</v>
      </c>
      <c r="O1383" s="147" t="s">
        <v>88</v>
      </c>
      <c r="P1383" s="147" t="s">
        <v>7289</v>
      </c>
      <c r="Q1383" s="51"/>
      <c r="R1383" s="111">
        <v>2</v>
      </c>
      <c r="S1383" s="109" t="s">
        <v>224</v>
      </c>
      <c r="T1383" s="187">
        <v>50428</v>
      </c>
      <c r="U1383" s="187">
        <v>1020</v>
      </c>
      <c r="V1383" s="187">
        <v>3430</v>
      </c>
      <c r="W1383" s="187">
        <v>26510</v>
      </c>
      <c r="X1383" s="187">
        <v>0</v>
      </c>
      <c r="Y1383" s="187" t="s">
        <v>232</v>
      </c>
      <c r="Z1383" s="87" t="s">
        <v>1199</v>
      </c>
      <c r="AA1383" s="187"/>
    </row>
    <row r="1384" spans="1:27" ht="178.5" x14ac:dyDescent="0.25">
      <c r="A1384" s="5">
        <v>1376</v>
      </c>
      <c r="B1384" s="109" t="s">
        <v>3245</v>
      </c>
      <c r="C1384" s="109" t="s">
        <v>8732</v>
      </c>
      <c r="D1384" s="110" t="s">
        <v>716</v>
      </c>
      <c r="E1384" s="147" t="s">
        <v>3289</v>
      </c>
      <c r="F1384" s="147" t="s">
        <v>3287</v>
      </c>
      <c r="G1384" s="37">
        <v>39814</v>
      </c>
      <c r="H1384" s="37">
        <v>39814</v>
      </c>
      <c r="I1384" s="147" t="s">
        <v>11610</v>
      </c>
      <c r="J1384" s="37" t="s">
        <v>176</v>
      </c>
      <c r="K1384" s="147" t="s">
        <v>11612</v>
      </c>
      <c r="L1384" s="147" t="s">
        <v>62</v>
      </c>
      <c r="M1384" s="147" t="s">
        <v>3288</v>
      </c>
      <c r="N1384" s="147" t="s">
        <v>66</v>
      </c>
      <c r="O1384" s="147" t="s">
        <v>91</v>
      </c>
      <c r="P1384" s="147" t="s">
        <v>251</v>
      </c>
      <c r="Q1384" s="51"/>
      <c r="R1384" s="111">
        <v>2</v>
      </c>
      <c r="S1384" s="109" t="s">
        <v>224</v>
      </c>
      <c r="T1384" s="187">
        <v>391768</v>
      </c>
      <c r="U1384" s="187">
        <v>164565</v>
      </c>
      <c r="V1384" s="187">
        <v>152110</v>
      </c>
      <c r="W1384" s="187">
        <v>124290</v>
      </c>
      <c r="X1384" s="187">
        <v>0</v>
      </c>
      <c r="Y1384" s="187">
        <v>0</v>
      </c>
      <c r="Z1384" s="87" t="s">
        <v>1199</v>
      </c>
      <c r="AA1384" s="187"/>
    </row>
    <row r="1385" spans="1:27" ht="191.25" x14ac:dyDescent="0.25">
      <c r="A1385" s="5">
        <v>1377</v>
      </c>
      <c r="B1385" s="109" t="s">
        <v>3245</v>
      </c>
      <c r="C1385" s="109" t="s">
        <v>11613</v>
      </c>
      <c r="D1385" s="110" t="s">
        <v>2541</v>
      </c>
      <c r="E1385" s="147" t="s">
        <v>3286</v>
      </c>
      <c r="F1385" s="147" t="s">
        <v>3287</v>
      </c>
      <c r="G1385" s="37">
        <v>41640</v>
      </c>
      <c r="H1385" s="37">
        <v>41640</v>
      </c>
      <c r="I1385" s="8" t="s">
        <v>1346</v>
      </c>
      <c r="J1385" s="37" t="s">
        <v>176</v>
      </c>
      <c r="K1385" s="147" t="s">
        <v>11614</v>
      </c>
      <c r="L1385" s="147" t="s">
        <v>62</v>
      </c>
      <c r="M1385" s="147" t="s">
        <v>3288</v>
      </c>
      <c r="N1385" s="147" t="s">
        <v>70</v>
      </c>
      <c r="O1385" s="147" t="s">
        <v>88</v>
      </c>
      <c r="P1385" s="147" t="s">
        <v>277</v>
      </c>
      <c r="Q1385" s="51"/>
      <c r="R1385" s="111">
        <v>2</v>
      </c>
      <c r="S1385" s="109" t="s">
        <v>224</v>
      </c>
      <c r="T1385" s="187">
        <v>0</v>
      </c>
      <c r="U1385" s="187">
        <v>0</v>
      </c>
      <c r="V1385" s="187">
        <v>0</v>
      </c>
      <c r="W1385" s="187">
        <v>0</v>
      </c>
      <c r="X1385" s="187">
        <v>0</v>
      </c>
      <c r="Y1385" s="187">
        <v>0</v>
      </c>
      <c r="Z1385" s="87" t="s">
        <v>1222</v>
      </c>
      <c r="AA1385" s="187"/>
    </row>
    <row r="1386" spans="1:27" ht="191.25" x14ac:dyDescent="0.25">
      <c r="A1386" s="5">
        <v>1378</v>
      </c>
      <c r="B1386" s="109" t="s">
        <v>3245</v>
      </c>
      <c r="C1386" s="109" t="s">
        <v>11615</v>
      </c>
      <c r="D1386" s="110" t="s">
        <v>3290</v>
      </c>
      <c r="E1386" s="147" t="s">
        <v>7288</v>
      </c>
      <c r="F1386" s="147" t="s">
        <v>3291</v>
      </c>
      <c r="G1386" s="37">
        <v>42196</v>
      </c>
      <c r="H1386" s="37">
        <v>42195</v>
      </c>
      <c r="I1386" s="147" t="s">
        <v>11610</v>
      </c>
      <c r="J1386" s="37" t="s">
        <v>176</v>
      </c>
      <c r="K1386" s="147" t="s">
        <v>11616</v>
      </c>
      <c r="L1386" s="147" t="s">
        <v>62</v>
      </c>
      <c r="M1386" s="147" t="s">
        <v>3288</v>
      </c>
      <c r="N1386" s="147" t="s">
        <v>66</v>
      </c>
      <c r="O1386" s="147" t="s">
        <v>91</v>
      </c>
      <c r="P1386" s="147" t="s">
        <v>251</v>
      </c>
      <c r="Q1386" s="51"/>
      <c r="R1386" s="111">
        <v>2</v>
      </c>
      <c r="S1386" s="109" t="s">
        <v>224</v>
      </c>
      <c r="T1386" s="187">
        <v>0</v>
      </c>
      <c r="U1386" s="187">
        <v>0</v>
      </c>
      <c r="V1386" s="187">
        <v>19250</v>
      </c>
      <c r="W1386" s="187">
        <v>19250</v>
      </c>
      <c r="X1386" s="187">
        <v>19250</v>
      </c>
      <c r="Y1386" s="187">
        <v>19250</v>
      </c>
      <c r="Z1386" s="87" t="s">
        <v>1199</v>
      </c>
      <c r="AA1386" s="187"/>
    </row>
    <row r="1387" spans="1:27" ht="51" x14ac:dyDescent="0.25">
      <c r="A1387" s="5">
        <v>1379</v>
      </c>
      <c r="B1387" s="109" t="s">
        <v>3245</v>
      </c>
      <c r="C1387" s="109" t="s">
        <v>3292</v>
      </c>
      <c r="D1387" s="110" t="s">
        <v>7296</v>
      </c>
      <c r="E1387" s="147" t="s">
        <v>11617</v>
      </c>
      <c r="F1387" s="147" t="s">
        <v>3293</v>
      </c>
      <c r="G1387" s="37">
        <v>39814</v>
      </c>
      <c r="H1387" s="37">
        <v>39814</v>
      </c>
      <c r="I1387" s="8" t="s">
        <v>1346</v>
      </c>
      <c r="J1387" s="37" t="s">
        <v>176</v>
      </c>
      <c r="K1387" s="147" t="s">
        <v>11618</v>
      </c>
      <c r="L1387" s="147" t="s">
        <v>62</v>
      </c>
      <c r="M1387" s="147" t="s">
        <v>3294</v>
      </c>
      <c r="N1387" s="147" t="s">
        <v>70</v>
      </c>
      <c r="O1387" s="147" t="s">
        <v>88</v>
      </c>
      <c r="P1387" s="147" t="s">
        <v>11619</v>
      </c>
      <c r="Q1387" s="158" t="s">
        <v>2000</v>
      </c>
      <c r="R1387" s="111">
        <v>2</v>
      </c>
      <c r="S1387" s="109" t="s">
        <v>224</v>
      </c>
      <c r="T1387" s="187">
        <v>319</v>
      </c>
      <c r="U1387" s="187">
        <v>5046</v>
      </c>
      <c r="V1387" s="187">
        <v>800</v>
      </c>
      <c r="W1387" s="187">
        <v>898</v>
      </c>
      <c r="X1387" s="187">
        <v>996</v>
      </c>
      <c r="Y1387" s="187">
        <v>1264</v>
      </c>
      <c r="Z1387" s="87" t="s">
        <v>1222</v>
      </c>
      <c r="AA1387" s="187"/>
    </row>
    <row r="1388" spans="1:27" ht="63.75" x14ac:dyDescent="0.25">
      <c r="A1388" s="5">
        <v>1380</v>
      </c>
      <c r="B1388" s="109" t="s">
        <v>3245</v>
      </c>
      <c r="C1388" s="109" t="s">
        <v>3292</v>
      </c>
      <c r="D1388" s="110" t="s">
        <v>7297</v>
      </c>
      <c r="E1388" s="147" t="s">
        <v>11617</v>
      </c>
      <c r="F1388" s="147" t="s">
        <v>3295</v>
      </c>
      <c r="G1388" s="37">
        <v>39814</v>
      </c>
      <c r="H1388" s="37">
        <v>39814</v>
      </c>
      <c r="I1388" s="8" t="s">
        <v>1346</v>
      </c>
      <c r="J1388" s="37" t="s">
        <v>176</v>
      </c>
      <c r="K1388" s="147" t="s">
        <v>11618</v>
      </c>
      <c r="L1388" s="147" t="s">
        <v>62</v>
      </c>
      <c r="M1388" s="147" t="s">
        <v>3294</v>
      </c>
      <c r="N1388" s="147" t="s">
        <v>70</v>
      </c>
      <c r="O1388" s="147" t="s">
        <v>88</v>
      </c>
      <c r="P1388" s="147" t="s">
        <v>11619</v>
      </c>
      <c r="Q1388" s="158" t="s">
        <v>8731</v>
      </c>
      <c r="R1388" s="111">
        <v>2</v>
      </c>
      <c r="S1388" s="109" t="s">
        <v>224</v>
      </c>
      <c r="T1388" s="187">
        <v>199</v>
      </c>
      <c r="U1388" s="187">
        <v>200</v>
      </c>
      <c r="V1388" s="187">
        <v>250</v>
      </c>
      <c r="W1388" s="187">
        <v>300</v>
      </c>
      <c r="X1388" s="187">
        <v>350</v>
      </c>
      <c r="Y1388" s="187">
        <v>350</v>
      </c>
      <c r="Z1388" s="87" t="s">
        <v>1222</v>
      </c>
      <c r="AA1388" s="187"/>
    </row>
    <row r="1389" spans="1:27" ht="51" x14ac:dyDescent="0.25">
      <c r="A1389" s="5">
        <v>1381</v>
      </c>
      <c r="B1389" s="109" t="s">
        <v>3245</v>
      </c>
      <c r="C1389" s="109" t="s">
        <v>3292</v>
      </c>
      <c r="D1389" s="110" t="s">
        <v>7298</v>
      </c>
      <c r="E1389" s="147" t="s">
        <v>11617</v>
      </c>
      <c r="F1389" s="147" t="s">
        <v>3296</v>
      </c>
      <c r="G1389" s="37">
        <v>39814</v>
      </c>
      <c r="H1389" s="37">
        <v>39814</v>
      </c>
      <c r="I1389" s="8" t="s">
        <v>1346</v>
      </c>
      <c r="J1389" s="37" t="s">
        <v>176</v>
      </c>
      <c r="K1389" s="147" t="s">
        <v>11618</v>
      </c>
      <c r="L1389" s="147" t="s">
        <v>62</v>
      </c>
      <c r="M1389" s="147" t="s">
        <v>3294</v>
      </c>
      <c r="N1389" s="147" t="s">
        <v>70</v>
      </c>
      <c r="O1389" s="147" t="s">
        <v>88</v>
      </c>
      <c r="P1389" s="147" t="s">
        <v>11619</v>
      </c>
      <c r="Q1389" s="158" t="s">
        <v>3297</v>
      </c>
      <c r="R1389" s="111">
        <v>2</v>
      </c>
      <c r="S1389" s="109" t="s">
        <v>224</v>
      </c>
      <c r="T1389" s="187">
        <v>0</v>
      </c>
      <c r="U1389" s="187">
        <v>0</v>
      </c>
      <c r="V1389" s="187">
        <v>0</v>
      </c>
      <c r="W1389" s="187">
        <v>0</v>
      </c>
      <c r="X1389" s="187">
        <v>0</v>
      </c>
      <c r="Y1389" s="187">
        <v>0</v>
      </c>
      <c r="Z1389" s="87" t="s">
        <v>1222</v>
      </c>
      <c r="AA1389" s="187"/>
    </row>
    <row r="1390" spans="1:27" ht="51" x14ac:dyDescent="0.25">
      <c r="A1390" s="5">
        <v>1382</v>
      </c>
      <c r="B1390" s="109" t="s">
        <v>3245</v>
      </c>
      <c r="C1390" s="109" t="s">
        <v>3292</v>
      </c>
      <c r="D1390" s="110" t="s">
        <v>7299</v>
      </c>
      <c r="E1390" s="147" t="s">
        <v>11617</v>
      </c>
      <c r="F1390" s="147" t="s">
        <v>3298</v>
      </c>
      <c r="G1390" s="37">
        <v>39814</v>
      </c>
      <c r="H1390" s="37">
        <v>39814</v>
      </c>
      <c r="I1390" s="8" t="s">
        <v>1346</v>
      </c>
      <c r="J1390" s="37" t="s">
        <v>176</v>
      </c>
      <c r="K1390" s="147" t="s">
        <v>11618</v>
      </c>
      <c r="L1390" s="147" t="s">
        <v>62</v>
      </c>
      <c r="M1390" s="147" t="s">
        <v>3294</v>
      </c>
      <c r="N1390" s="147" t="s">
        <v>70</v>
      </c>
      <c r="O1390" s="147" t="s">
        <v>88</v>
      </c>
      <c r="P1390" s="147" t="s">
        <v>11619</v>
      </c>
      <c r="Q1390" s="51">
        <v>23</v>
      </c>
      <c r="R1390" s="111">
        <v>2</v>
      </c>
      <c r="S1390" s="109" t="s">
        <v>224</v>
      </c>
      <c r="T1390" s="187">
        <v>21</v>
      </c>
      <c r="U1390" s="187">
        <v>0</v>
      </c>
      <c r="V1390" s="187">
        <v>90</v>
      </c>
      <c r="W1390" s="187">
        <v>90</v>
      </c>
      <c r="X1390" s="187">
        <v>90</v>
      </c>
      <c r="Y1390" s="187">
        <v>90</v>
      </c>
      <c r="Z1390" s="87" t="s">
        <v>1222</v>
      </c>
      <c r="AA1390" s="187"/>
    </row>
    <row r="1391" spans="1:27" ht="51" x14ac:dyDescent="0.25">
      <c r="A1391" s="5">
        <v>1383</v>
      </c>
      <c r="B1391" s="109" t="s">
        <v>3245</v>
      </c>
      <c r="C1391" s="109" t="s">
        <v>3292</v>
      </c>
      <c r="D1391" s="110" t="s">
        <v>7300</v>
      </c>
      <c r="E1391" s="147" t="s">
        <v>11617</v>
      </c>
      <c r="F1391" s="147" t="s">
        <v>3299</v>
      </c>
      <c r="G1391" s="37">
        <v>39814</v>
      </c>
      <c r="H1391" s="37">
        <v>39814</v>
      </c>
      <c r="I1391" s="8" t="s">
        <v>1346</v>
      </c>
      <c r="J1391" s="37" t="s">
        <v>176</v>
      </c>
      <c r="K1391" s="147" t="s">
        <v>11618</v>
      </c>
      <c r="L1391" s="147" t="s">
        <v>62</v>
      </c>
      <c r="M1391" s="147" t="s">
        <v>3294</v>
      </c>
      <c r="N1391" s="147" t="s">
        <v>70</v>
      </c>
      <c r="O1391" s="147" t="s">
        <v>88</v>
      </c>
      <c r="P1391" s="147" t="s">
        <v>11619</v>
      </c>
      <c r="Q1391" s="51">
        <v>25</v>
      </c>
      <c r="R1391" s="111">
        <v>2</v>
      </c>
      <c r="S1391" s="109" t="s">
        <v>224</v>
      </c>
      <c r="T1391" s="187">
        <v>1360</v>
      </c>
      <c r="U1391" s="187">
        <v>6489</v>
      </c>
      <c r="V1391" s="187">
        <v>6070</v>
      </c>
      <c r="W1391" s="187">
        <v>6452</v>
      </c>
      <c r="X1391" s="187">
        <v>6834</v>
      </c>
      <c r="Y1391" s="187">
        <v>7200</v>
      </c>
      <c r="Z1391" s="87" t="s">
        <v>1222</v>
      </c>
      <c r="AA1391" s="187"/>
    </row>
    <row r="1392" spans="1:27" ht="51" x14ac:dyDescent="0.25">
      <c r="A1392" s="5">
        <v>1384</v>
      </c>
      <c r="B1392" s="109" t="s">
        <v>3245</v>
      </c>
      <c r="C1392" s="109" t="s">
        <v>3292</v>
      </c>
      <c r="D1392" s="110" t="s">
        <v>7301</v>
      </c>
      <c r="E1392" s="147" t="s">
        <v>11617</v>
      </c>
      <c r="F1392" s="147" t="s">
        <v>3300</v>
      </c>
      <c r="G1392" s="37">
        <v>39814</v>
      </c>
      <c r="H1392" s="37">
        <v>39814</v>
      </c>
      <c r="I1392" s="8" t="s">
        <v>1346</v>
      </c>
      <c r="J1392" s="37" t="s">
        <v>176</v>
      </c>
      <c r="K1392" s="147" t="s">
        <v>11618</v>
      </c>
      <c r="L1392" s="147" t="s">
        <v>62</v>
      </c>
      <c r="M1392" s="147" t="s">
        <v>3294</v>
      </c>
      <c r="N1392" s="147" t="s">
        <v>70</v>
      </c>
      <c r="O1392" s="147" t="s">
        <v>88</v>
      </c>
      <c r="P1392" s="147" t="s">
        <v>11619</v>
      </c>
      <c r="Q1392" s="51">
        <v>27</v>
      </c>
      <c r="R1392" s="111">
        <v>2</v>
      </c>
      <c r="S1392" s="109" t="s">
        <v>224</v>
      </c>
      <c r="T1392" s="187">
        <v>0</v>
      </c>
      <c r="U1392" s="187">
        <v>372</v>
      </c>
      <c r="V1392" s="187">
        <v>301</v>
      </c>
      <c r="W1392" s="187">
        <v>290</v>
      </c>
      <c r="X1392" s="187">
        <v>278</v>
      </c>
      <c r="Y1392" s="187">
        <v>300</v>
      </c>
      <c r="Z1392" s="87" t="s">
        <v>1222</v>
      </c>
      <c r="AA1392" s="187"/>
    </row>
    <row r="1393" spans="1:27" ht="51" x14ac:dyDescent="0.25">
      <c r="A1393" s="5">
        <v>1385</v>
      </c>
      <c r="B1393" s="109" t="s">
        <v>3245</v>
      </c>
      <c r="C1393" s="109" t="s">
        <v>3292</v>
      </c>
      <c r="D1393" s="110" t="s">
        <v>7302</v>
      </c>
      <c r="E1393" s="147" t="s">
        <v>11617</v>
      </c>
      <c r="F1393" s="147" t="s">
        <v>3301</v>
      </c>
      <c r="G1393" s="37">
        <v>39814</v>
      </c>
      <c r="H1393" s="37">
        <v>39814</v>
      </c>
      <c r="I1393" s="8" t="s">
        <v>1346</v>
      </c>
      <c r="J1393" s="37" t="s">
        <v>176</v>
      </c>
      <c r="K1393" s="147" t="s">
        <v>11618</v>
      </c>
      <c r="L1393" s="147" t="s">
        <v>62</v>
      </c>
      <c r="M1393" s="147" t="s">
        <v>3294</v>
      </c>
      <c r="N1393" s="147" t="s">
        <v>70</v>
      </c>
      <c r="O1393" s="147" t="s">
        <v>88</v>
      </c>
      <c r="P1393" s="147" t="s">
        <v>11619</v>
      </c>
      <c r="Q1393" s="51">
        <v>28</v>
      </c>
      <c r="R1393" s="111">
        <v>2</v>
      </c>
      <c r="S1393" s="109" t="s">
        <v>224</v>
      </c>
      <c r="T1393" s="187">
        <v>5082</v>
      </c>
      <c r="U1393" s="187">
        <v>5874</v>
      </c>
      <c r="V1393" s="187">
        <v>5927</v>
      </c>
      <c r="W1393" s="187">
        <v>6474</v>
      </c>
      <c r="X1393" s="187">
        <v>7022</v>
      </c>
      <c r="Y1393" s="187">
        <v>9559</v>
      </c>
      <c r="Z1393" s="87" t="s">
        <v>1222</v>
      </c>
      <c r="AA1393" s="187"/>
    </row>
    <row r="1394" spans="1:27" ht="63.75" x14ac:dyDescent="0.25">
      <c r="A1394" s="5">
        <v>1386</v>
      </c>
      <c r="B1394" s="109" t="s">
        <v>3245</v>
      </c>
      <c r="C1394" s="109" t="s">
        <v>11620</v>
      </c>
      <c r="D1394" s="110" t="s">
        <v>7303</v>
      </c>
      <c r="E1394" s="147" t="s">
        <v>11617</v>
      </c>
      <c r="F1394" s="147" t="s">
        <v>3302</v>
      </c>
      <c r="G1394" s="37">
        <v>43101</v>
      </c>
      <c r="H1394" s="37">
        <v>42736</v>
      </c>
      <c r="I1394" s="8" t="s">
        <v>1346</v>
      </c>
      <c r="J1394" s="37" t="s">
        <v>176</v>
      </c>
      <c r="K1394" s="147" t="s">
        <v>11618</v>
      </c>
      <c r="L1394" s="147" t="s">
        <v>62</v>
      </c>
      <c r="M1394" s="147" t="s">
        <v>3294</v>
      </c>
      <c r="N1394" s="147" t="s">
        <v>70</v>
      </c>
      <c r="O1394" s="147" t="s">
        <v>88</v>
      </c>
      <c r="P1394" s="147" t="s">
        <v>11619</v>
      </c>
      <c r="Q1394" s="51" t="s">
        <v>3303</v>
      </c>
      <c r="R1394" s="111">
        <v>2</v>
      </c>
      <c r="S1394" s="109" t="s">
        <v>224</v>
      </c>
      <c r="T1394" s="187">
        <v>0</v>
      </c>
      <c r="U1394" s="187">
        <v>2895</v>
      </c>
      <c r="V1394" s="187">
        <v>0</v>
      </c>
      <c r="W1394" s="187">
        <v>0</v>
      </c>
      <c r="X1394" s="187">
        <v>0</v>
      </c>
      <c r="Y1394" s="187">
        <v>0</v>
      </c>
      <c r="Z1394" s="87" t="s">
        <v>1222</v>
      </c>
      <c r="AA1394" s="187"/>
    </row>
    <row r="1395" spans="1:27" ht="63.75" x14ac:dyDescent="0.25">
      <c r="A1395" s="5">
        <v>1387</v>
      </c>
      <c r="B1395" s="109" t="s">
        <v>3245</v>
      </c>
      <c r="C1395" s="109" t="s">
        <v>11620</v>
      </c>
      <c r="D1395" s="110" t="s">
        <v>7304</v>
      </c>
      <c r="E1395" s="147" t="s">
        <v>11617</v>
      </c>
      <c r="F1395" s="147" t="s">
        <v>3304</v>
      </c>
      <c r="G1395" s="37">
        <v>43101</v>
      </c>
      <c r="H1395" s="37">
        <v>42736</v>
      </c>
      <c r="I1395" s="8" t="s">
        <v>1346</v>
      </c>
      <c r="J1395" s="37" t="s">
        <v>176</v>
      </c>
      <c r="K1395" s="147" t="s">
        <v>11618</v>
      </c>
      <c r="L1395" s="147" t="s">
        <v>62</v>
      </c>
      <c r="M1395" s="147" t="s">
        <v>3294</v>
      </c>
      <c r="N1395" s="147" t="s">
        <v>70</v>
      </c>
      <c r="O1395" s="147" t="s">
        <v>88</v>
      </c>
      <c r="P1395" s="147" t="s">
        <v>11619</v>
      </c>
      <c r="Q1395" s="51" t="s">
        <v>3305</v>
      </c>
      <c r="R1395" s="111">
        <v>2</v>
      </c>
      <c r="S1395" s="109" t="s">
        <v>224</v>
      </c>
      <c r="T1395" s="187">
        <v>0</v>
      </c>
      <c r="U1395" s="187">
        <v>414</v>
      </c>
      <c r="V1395" s="187">
        <v>0</v>
      </c>
      <c r="W1395" s="187">
        <v>0</v>
      </c>
      <c r="X1395" s="187">
        <v>0</v>
      </c>
      <c r="Y1395" s="187">
        <v>0</v>
      </c>
      <c r="Z1395" s="87" t="s">
        <v>1222</v>
      </c>
      <c r="AA1395" s="187"/>
    </row>
    <row r="1396" spans="1:27" ht="63.75" x14ac:dyDescent="0.25">
      <c r="A1396" s="5">
        <v>1388</v>
      </c>
      <c r="B1396" s="109" t="s">
        <v>3245</v>
      </c>
      <c r="C1396" s="109" t="s">
        <v>11620</v>
      </c>
      <c r="D1396" s="110" t="s">
        <v>7305</v>
      </c>
      <c r="E1396" s="147" t="s">
        <v>11617</v>
      </c>
      <c r="F1396" s="147" t="s">
        <v>3306</v>
      </c>
      <c r="G1396" s="37">
        <v>43101</v>
      </c>
      <c r="H1396" s="37">
        <v>42736</v>
      </c>
      <c r="I1396" s="8" t="s">
        <v>1346</v>
      </c>
      <c r="J1396" s="37" t="s">
        <v>176</v>
      </c>
      <c r="K1396" s="147" t="s">
        <v>11618</v>
      </c>
      <c r="L1396" s="147" t="s">
        <v>62</v>
      </c>
      <c r="M1396" s="147" t="s">
        <v>3294</v>
      </c>
      <c r="N1396" s="147" t="s">
        <v>70</v>
      </c>
      <c r="O1396" s="147" t="s">
        <v>88</v>
      </c>
      <c r="P1396" s="147" t="s">
        <v>11619</v>
      </c>
      <c r="Q1396" s="51" t="s">
        <v>3307</v>
      </c>
      <c r="R1396" s="111">
        <v>2</v>
      </c>
      <c r="S1396" s="109" t="s">
        <v>224</v>
      </c>
      <c r="T1396" s="187">
        <v>0</v>
      </c>
      <c r="U1396" s="187">
        <v>0</v>
      </c>
      <c r="V1396" s="187">
        <v>0</v>
      </c>
      <c r="W1396" s="187">
        <v>0</v>
      </c>
      <c r="X1396" s="187">
        <v>0</v>
      </c>
      <c r="Y1396" s="187">
        <v>0</v>
      </c>
      <c r="Z1396" s="87" t="s">
        <v>1222</v>
      </c>
      <c r="AA1396" s="187"/>
    </row>
    <row r="1397" spans="1:27" ht="51" x14ac:dyDescent="0.25">
      <c r="A1397" s="5">
        <v>1389</v>
      </c>
      <c r="B1397" s="109" t="s">
        <v>3245</v>
      </c>
      <c r="C1397" s="109" t="s">
        <v>3292</v>
      </c>
      <c r="D1397" s="110" t="s">
        <v>7306</v>
      </c>
      <c r="E1397" s="147" t="s">
        <v>11617</v>
      </c>
      <c r="F1397" s="147" t="s">
        <v>3308</v>
      </c>
      <c r="G1397" s="37">
        <v>39814</v>
      </c>
      <c r="H1397" s="37">
        <v>39814</v>
      </c>
      <c r="I1397" s="8" t="s">
        <v>1346</v>
      </c>
      <c r="J1397" s="37" t="s">
        <v>176</v>
      </c>
      <c r="K1397" s="147" t="s">
        <v>11618</v>
      </c>
      <c r="L1397" s="147" t="s">
        <v>62</v>
      </c>
      <c r="M1397" s="147" t="s">
        <v>3294</v>
      </c>
      <c r="N1397" s="147" t="s">
        <v>70</v>
      </c>
      <c r="O1397" s="147" t="s">
        <v>88</v>
      </c>
      <c r="P1397" s="147" t="s">
        <v>11619</v>
      </c>
      <c r="Q1397" s="51" t="s">
        <v>3309</v>
      </c>
      <c r="R1397" s="111">
        <v>2</v>
      </c>
      <c r="S1397" s="109" t="s">
        <v>224</v>
      </c>
      <c r="T1397" s="187">
        <v>0</v>
      </c>
      <c r="U1397" s="187">
        <v>0</v>
      </c>
      <c r="V1397" s="187">
        <v>0</v>
      </c>
      <c r="W1397" s="187">
        <v>0</v>
      </c>
      <c r="X1397" s="187">
        <v>0</v>
      </c>
      <c r="Y1397" s="187">
        <v>0</v>
      </c>
      <c r="Z1397" s="87" t="s">
        <v>1222</v>
      </c>
      <c r="AA1397" s="187"/>
    </row>
    <row r="1398" spans="1:27" ht="51" x14ac:dyDescent="0.25">
      <c r="A1398" s="5">
        <v>1390</v>
      </c>
      <c r="B1398" s="109" t="s">
        <v>3245</v>
      </c>
      <c r="C1398" s="109" t="s">
        <v>3292</v>
      </c>
      <c r="D1398" s="110" t="s">
        <v>7307</v>
      </c>
      <c r="E1398" s="147" t="s">
        <v>11617</v>
      </c>
      <c r="F1398" s="147" t="s">
        <v>3310</v>
      </c>
      <c r="G1398" s="37">
        <v>39814</v>
      </c>
      <c r="H1398" s="37">
        <v>39814</v>
      </c>
      <c r="I1398" s="8" t="s">
        <v>1346</v>
      </c>
      <c r="J1398" s="37" t="s">
        <v>176</v>
      </c>
      <c r="K1398" s="147" t="s">
        <v>11618</v>
      </c>
      <c r="L1398" s="147" t="s">
        <v>62</v>
      </c>
      <c r="M1398" s="147" t="s">
        <v>3294</v>
      </c>
      <c r="N1398" s="147" t="s">
        <v>70</v>
      </c>
      <c r="O1398" s="147" t="s">
        <v>88</v>
      </c>
      <c r="P1398" s="147" t="s">
        <v>11619</v>
      </c>
      <c r="Q1398" s="158" t="s">
        <v>3311</v>
      </c>
      <c r="R1398" s="111">
        <v>2</v>
      </c>
      <c r="S1398" s="109" t="s">
        <v>224</v>
      </c>
      <c r="T1398" s="187">
        <v>3663</v>
      </c>
      <c r="U1398" s="187">
        <v>7369</v>
      </c>
      <c r="V1398" s="187">
        <v>4320</v>
      </c>
      <c r="W1398" s="187">
        <v>4586</v>
      </c>
      <c r="X1398" s="187">
        <v>4852</v>
      </c>
      <c r="Y1398" s="187">
        <v>5000</v>
      </c>
      <c r="Z1398" s="87" t="s">
        <v>1222</v>
      </c>
      <c r="AA1398" s="187"/>
    </row>
    <row r="1399" spans="1:27" ht="63.75" x14ac:dyDescent="0.25">
      <c r="A1399" s="5">
        <v>1391</v>
      </c>
      <c r="B1399" s="109" t="s">
        <v>3245</v>
      </c>
      <c r="C1399" s="109" t="s">
        <v>11621</v>
      </c>
      <c r="D1399" s="110" t="s">
        <v>7308</v>
      </c>
      <c r="E1399" s="147" t="s">
        <v>11617</v>
      </c>
      <c r="F1399" s="147" t="s">
        <v>3312</v>
      </c>
      <c r="G1399" s="37">
        <v>42736</v>
      </c>
      <c r="H1399" s="37">
        <v>42736</v>
      </c>
      <c r="I1399" s="8" t="s">
        <v>1346</v>
      </c>
      <c r="J1399" s="37" t="s">
        <v>176</v>
      </c>
      <c r="K1399" s="147" t="s">
        <v>11618</v>
      </c>
      <c r="L1399" s="147" t="s">
        <v>87</v>
      </c>
      <c r="M1399" s="147" t="s">
        <v>3294</v>
      </c>
      <c r="N1399" s="147" t="s">
        <v>70</v>
      </c>
      <c r="O1399" s="147" t="s">
        <v>88</v>
      </c>
      <c r="P1399" s="147" t="s">
        <v>11619</v>
      </c>
      <c r="Q1399" s="51">
        <v>87</v>
      </c>
      <c r="R1399" s="111">
        <v>10</v>
      </c>
      <c r="S1399" s="109" t="s">
        <v>219</v>
      </c>
      <c r="T1399" s="187">
        <v>518</v>
      </c>
      <c r="U1399" s="187">
        <v>1348</v>
      </c>
      <c r="V1399" s="187">
        <v>600</v>
      </c>
      <c r="W1399" s="187">
        <v>650</v>
      </c>
      <c r="X1399" s="187">
        <v>700</v>
      </c>
      <c r="Y1399" s="187">
        <v>750</v>
      </c>
      <c r="Z1399" s="87" t="s">
        <v>1222</v>
      </c>
      <c r="AA1399" s="187"/>
    </row>
    <row r="1400" spans="1:27" ht="63.75" x14ac:dyDescent="0.25">
      <c r="A1400" s="5">
        <v>1392</v>
      </c>
      <c r="B1400" s="109" t="s">
        <v>3245</v>
      </c>
      <c r="C1400" s="109" t="s">
        <v>11621</v>
      </c>
      <c r="D1400" s="110" t="s">
        <v>7309</v>
      </c>
      <c r="E1400" s="147" t="s">
        <v>11617</v>
      </c>
      <c r="F1400" s="147" t="s">
        <v>3313</v>
      </c>
      <c r="G1400" s="37">
        <v>42736</v>
      </c>
      <c r="H1400" s="37">
        <v>42736</v>
      </c>
      <c r="I1400" s="8" t="s">
        <v>1346</v>
      </c>
      <c r="J1400" s="37" t="s">
        <v>176</v>
      </c>
      <c r="K1400" s="147" t="s">
        <v>11618</v>
      </c>
      <c r="L1400" s="147" t="s">
        <v>87</v>
      </c>
      <c r="M1400" s="147" t="s">
        <v>3294</v>
      </c>
      <c r="N1400" s="147" t="s">
        <v>70</v>
      </c>
      <c r="O1400" s="147" t="s">
        <v>88</v>
      </c>
      <c r="P1400" s="147" t="s">
        <v>11619</v>
      </c>
      <c r="Q1400" s="51">
        <v>88</v>
      </c>
      <c r="R1400" s="111">
        <v>10</v>
      </c>
      <c r="S1400" s="109" t="s">
        <v>219</v>
      </c>
      <c r="T1400" s="187">
        <v>70</v>
      </c>
      <c r="U1400" s="187">
        <v>28</v>
      </c>
      <c r="V1400" s="187">
        <v>80</v>
      </c>
      <c r="W1400" s="187">
        <v>85</v>
      </c>
      <c r="X1400" s="187">
        <v>90</v>
      </c>
      <c r="Y1400" s="187">
        <v>95</v>
      </c>
      <c r="Z1400" s="87" t="s">
        <v>1222</v>
      </c>
      <c r="AA1400" s="187"/>
    </row>
    <row r="1401" spans="1:27" ht="51" x14ac:dyDescent="0.25">
      <c r="A1401" s="5">
        <v>1393</v>
      </c>
      <c r="B1401" s="109" t="s">
        <v>3245</v>
      </c>
      <c r="C1401" s="109" t="s">
        <v>3292</v>
      </c>
      <c r="D1401" s="110" t="s">
        <v>7310</v>
      </c>
      <c r="E1401" s="147" t="s">
        <v>11617</v>
      </c>
      <c r="F1401" s="147" t="s">
        <v>3314</v>
      </c>
      <c r="G1401" s="37">
        <v>39814</v>
      </c>
      <c r="H1401" s="37">
        <v>39814</v>
      </c>
      <c r="I1401" s="8" t="s">
        <v>1346</v>
      </c>
      <c r="J1401" s="37" t="s">
        <v>176</v>
      </c>
      <c r="K1401" s="147" t="s">
        <v>11618</v>
      </c>
      <c r="L1401" s="147" t="s">
        <v>62</v>
      </c>
      <c r="M1401" s="147" t="s">
        <v>3294</v>
      </c>
      <c r="N1401" s="147" t="s">
        <v>70</v>
      </c>
      <c r="O1401" s="147" t="s">
        <v>88</v>
      </c>
      <c r="P1401" s="147" t="s">
        <v>11619</v>
      </c>
      <c r="Q1401" s="51" t="s">
        <v>3315</v>
      </c>
      <c r="R1401" s="111">
        <v>2</v>
      </c>
      <c r="S1401" s="109" t="s">
        <v>224</v>
      </c>
      <c r="T1401" s="187">
        <v>23</v>
      </c>
      <c r="U1401" s="187">
        <v>1562</v>
      </c>
      <c r="V1401" s="187">
        <v>40</v>
      </c>
      <c r="W1401" s="187">
        <v>35</v>
      </c>
      <c r="X1401" s="187">
        <v>35</v>
      </c>
      <c r="Y1401" s="187">
        <v>40</v>
      </c>
      <c r="Z1401" s="87" t="s">
        <v>1222</v>
      </c>
      <c r="AA1401" s="187"/>
    </row>
    <row r="1402" spans="1:27" ht="51" x14ac:dyDescent="0.25">
      <c r="A1402" s="5">
        <v>1394</v>
      </c>
      <c r="B1402" s="109" t="s">
        <v>3245</v>
      </c>
      <c r="C1402" s="109" t="s">
        <v>3292</v>
      </c>
      <c r="D1402" s="110" t="s">
        <v>7311</v>
      </c>
      <c r="E1402" s="147" t="s">
        <v>11617</v>
      </c>
      <c r="F1402" s="147" t="s">
        <v>3316</v>
      </c>
      <c r="G1402" s="37">
        <v>39814</v>
      </c>
      <c r="H1402" s="37">
        <v>39814</v>
      </c>
      <c r="I1402" s="8" t="s">
        <v>1346</v>
      </c>
      <c r="J1402" s="37" t="s">
        <v>176</v>
      </c>
      <c r="K1402" s="147" t="s">
        <v>11618</v>
      </c>
      <c r="L1402" s="147" t="s">
        <v>62</v>
      </c>
      <c r="M1402" s="147" t="s">
        <v>3294</v>
      </c>
      <c r="N1402" s="147" t="s">
        <v>70</v>
      </c>
      <c r="O1402" s="147" t="s">
        <v>88</v>
      </c>
      <c r="P1402" s="147" t="s">
        <v>11619</v>
      </c>
      <c r="Q1402" s="51">
        <v>13</v>
      </c>
      <c r="R1402" s="111">
        <v>2</v>
      </c>
      <c r="S1402" s="109" t="s">
        <v>224</v>
      </c>
      <c r="T1402" s="187">
        <v>1650</v>
      </c>
      <c r="U1402" s="187">
        <v>2424</v>
      </c>
      <c r="V1402" s="187">
        <v>1688</v>
      </c>
      <c r="W1402" s="187">
        <v>1933</v>
      </c>
      <c r="X1402" s="187">
        <v>2177</v>
      </c>
      <c r="Y1402" s="187">
        <v>2899</v>
      </c>
      <c r="Z1402" s="87" t="s">
        <v>1222</v>
      </c>
      <c r="AA1402" s="187"/>
    </row>
    <row r="1403" spans="1:27" ht="51" x14ac:dyDescent="0.25">
      <c r="A1403" s="5">
        <v>1395</v>
      </c>
      <c r="B1403" s="109" t="s">
        <v>3245</v>
      </c>
      <c r="C1403" s="109" t="s">
        <v>3292</v>
      </c>
      <c r="D1403" s="110" t="s">
        <v>7312</v>
      </c>
      <c r="E1403" s="147" t="s">
        <v>11617</v>
      </c>
      <c r="F1403" s="147" t="s">
        <v>3317</v>
      </c>
      <c r="G1403" s="37">
        <v>39814</v>
      </c>
      <c r="H1403" s="37">
        <v>39814</v>
      </c>
      <c r="I1403" s="8" t="s">
        <v>1346</v>
      </c>
      <c r="J1403" s="37" t="s">
        <v>176</v>
      </c>
      <c r="K1403" s="147" t="s">
        <v>11618</v>
      </c>
      <c r="L1403" s="147" t="s">
        <v>62</v>
      </c>
      <c r="M1403" s="147" t="s">
        <v>3294</v>
      </c>
      <c r="N1403" s="147" t="s">
        <v>70</v>
      </c>
      <c r="O1403" s="147" t="s">
        <v>88</v>
      </c>
      <c r="P1403" s="147" t="s">
        <v>11619</v>
      </c>
      <c r="Q1403" s="51">
        <v>14</v>
      </c>
      <c r="R1403" s="111">
        <v>2</v>
      </c>
      <c r="S1403" s="109" t="s">
        <v>224</v>
      </c>
      <c r="T1403" s="187">
        <v>19776</v>
      </c>
      <c r="U1403" s="187">
        <v>4867</v>
      </c>
      <c r="V1403" s="187">
        <v>20064</v>
      </c>
      <c r="W1403" s="187">
        <v>23115</v>
      </c>
      <c r="X1403" s="187">
        <v>26166</v>
      </c>
      <c r="Y1403" s="187">
        <v>29218</v>
      </c>
      <c r="Z1403" s="87" t="s">
        <v>1222</v>
      </c>
      <c r="AA1403" s="187"/>
    </row>
    <row r="1404" spans="1:27" ht="51" x14ac:dyDescent="0.25">
      <c r="A1404" s="5">
        <v>1396</v>
      </c>
      <c r="B1404" s="109" t="s">
        <v>3245</v>
      </c>
      <c r="C1404" s="109" t="s">
        <v>3292</v>
      </c>
      <c r="D1404" s="110" t="s">
        <v>7313</v>
      </c>
      <c r="E1404" s="147" t="s">
        <v>11617</v>
      </c>
      <c r="F1404" s="147" t="s">
        <v>3318</v>
      </c>
      <c r="G1404" s="37">
        <v>39814</v>
      </c>
      <c r="H1404" s="37">
        <v>39814</v>
      </c>
      <c r="I1404" s="8" t="s">
        <v>1346</v>
      </c>
      <c r="J1404" s="37" t="s">
        <v>176</v>
      </c>
      <c r="K1404" s="147" t="s">
        <v>11618</v>
      </c>
      <c r="L1404" s="147" t="s">
        <v>62</v>
      </c>
      <c r="M1404" s="147" t="s">
        <v>3294</v>
      </c>
      <c r="N1404" s="147" t="s">
        <v>70</v>
      </c>
      <c r="O1404" s="147" t="s">
        <v>88</v>
      </c>
      <c r="P1404" s="147" t="s">
        <v>11619</v>
      </c>
      <c r="Q1404" s="51">
        <v>15</v>
      </c>
      <c r="R1404" s="111">
        <v>2</v>
      </c>
      <c r="S1404" s="109" t="s">
        <v>224</v>
      </c>
      <c r="T1404" s="187">
        <v>967</v>
      </c>
      <c r="U1404" s="187">
        <v>514</v>
      </c>
      <c r="V1404" s="187">
        <v>1466</v>
      </c>
      <c r="W1404" s="187">
        <v>1627</v>
      </c>
      <c r="X1404" s="187">
        <v>1787</v>
      </c>
      <c r="Y1404" s="187">
        <v>2145</v>
      </c>
      <c r="Z1404" s="87" t="s">
        <v>1222</v>
      </c>
      <c r="AA1404" s="187"/>
    </row>
    <row r="1405" spans="1:27" ht="51" x14ac:dyDescent="0.25">
      <c r="A1405" s="5">
        <v>1397</v>
      </c>
      <c r="B1405" s="109" t="s">
        <v>3245</v>
      </c>
      <c r="C1405" s="109" t="s">
        <v>3292</v>
      </c>
      <c r="D1405" s="110" t="s">
        <v>7314</v>
      </c>
      <c r="E1405" s="147" t="s">
        <v>11617</v>
      </c>
      <c r="F1405" s="147" t="s">
        <v>3319</v>
      </c>
      <c r="G1405" s="37">
        <v>39814</v>
      </c>
      <c r="H1405" s="37">
        <v>39814</v>
      </c>
      <c r="I1405" s="8" t="s">
        <v>1346</v>
      </c>
      <c r="J1405" s="37" t="s">
        <v>176</v>
      </c>
      <c r="K1405" s="147" t="s">
        <v>11618</v>
      </c>
      <c r="L1405" s="147" t="s">
        <v>62</v>
      </c>
      <c r="M1405" s="147" t="s">
        <v>3294</v>
      </c>
      <c r="N1405" s="147" t="s">
        <v>70</v>
      </c>
      <c r="O1405" s="147" t="s">
        <v>88</v>
      </c>
      <c r="P1405" s="147" t="s">
        <v>11619</v>
      </c>
      <c r="Q1405" s="51" t="s">
        <v>2998</v>
      </c>
      <c r="R1405" s="111">
        <v>2</v>
      </c>
      <c r="S1405" s="109" t="s">
        <v>224</v>
      </c>
      <c r="T1405" s="187">
        <v>0</v>
      </c>
      <c r="U1405" s="187">
        <v>1826</v>
      </c>
      <c r="V1405" s="187">
        <v>0</v>
      </c>
      <c r="W1405" s="187">
        <v>0</v>
      </c>
      <c r="X1405" s="187">
        <v>0</v>
      </c>
      <c r="Y1405" s="187">
        <v>0</v>
      </c>
      <c r="Z1405" s="87" t="s">
        <v>1222</v>
      </c>
      <c r="AA1405" s="187"/>
    </row>
    <row r="1406" spans="1:27" ht="51" x14ac:dyDescent="0.25">
      <c r="A1406" s="5">
        <v>1398</v>
      </c>
      <c r="B1406" s="109" t="s">
        <v>3245</v>
      </c>
      <c r="C1406" s="109" t="s">
        <v>3292</v>
      </c>
      <c r="D1406" s="110" t="s">
        <v>7315</v>
      </c>
      <c r="E1406" s="147" t="s">
        <v>11617</v>
      </c>
      <c r="F1406" s="147" t="s">
        <v>3320</v>
      </c>
      <c r="G1406" s="37">
        <v>39814</v>
      </c>
      <c r="H1406" s="37">
        <v>39814</v>
      </c>
      <c r="I1406" s="8" t="s">
        <v>1346</v>
      </c>
      <c r="J1406" s="37" t="s">
        <v>176</v>
      </c>
      <c r="K1406" s="147" t="s">
        <v>11618</v>
      </c>
      <c r="L1406" s="147" t="s">
        <v>62</v>
      </c>
      <c r="M1406" s="147" t="s">
        <v>3294</v>
      </c>
      <c r="N1406" s="147" t="s">
        <v>70</v>
      </c>
      <c r="O1406" s="147" t="s">
        <v>88</v>
      </c>
      <c r="P1406" s="147" t="s">
        <v>11619</v>
      </c>
      <c r="Q1406" s="51" t="s">
        <v>3321</v>
      </c>
      <c r="R1406" s="111">
        <v>2</v>
      </c>
      <c r="S1406" s="109" t="s">
        <v>224</v>
      </c>
      <c r="T1406" s="187">
        <v>147</v>
      </c>
      <c r="U1406" s="187">
        <v>249</v>
      </c>
      <c r="V1406" s="187">
        <v>121</v>
      </c>
      <c r="W1406" s="187">
        <v>135</v>
      </c>
      <c r="X1406" s="187">
        <v>149</v>
      </c>
      <c r="Y1406" s="187">
        <v>239</v>
      </c>
      <c r="Z1406" s="87" t="s">
        <v>1222</v>
      </c>
      <c r="AA1406" s="187"/>
    </row>
    <row r="1407" spans="1:27" ht="51" x14ac:dyDescent="0.25">
      <c r="A1407" s="5">
        <v>1399</v>
      </c>
      <c r="B1407" s="109" t="s">
        <v>3245</v>
      </c>
      <c r="C1407" s="109" t="s">
        <v>3292</v>
      </c>
      <c r="D1407" s="110" t="s">
        <v>7316</v>
      </c>
      <c r="E1407" s="147" t="s">
        <v>11617</v>
      </c>
      <c r="F1407" s="147" t="s">
        <v>3322</v>
      </c>
      <c r="G1407" s="37">
        <v>39814</v>
      </c>
      <c r="H1407" s="37">
        <v>39814</v>
      </c>
      <c r="I1407" s="8" t="s">
        <v>1346</v>
      </c>
      <c r="J1407" s="37" t="s">
        <v>176</v>
      </c>
      <c r="K1407" s="147" t="s">
        <v>11618</v>
      </c>
      <c r="L1407" s="147" t="s">
        <v>62</v>
      </c>
      <c r="M1407" s="147" t="s">
        <v>3294</v>
      </c>
      <c r="N1407" s="147" t="s">
        <v>70</v>
      </c>
      <c r="O1407" s="147" t="s">
        <v>88</v>
      </c>
      <c r="P1407" s="147" t="s">
        <v>11619</v>
      </c>
      <c r="Q1407" s="158" t="s">
        <v>3323</v>
      </c>
      <c r="R1407" s="111">
        <v>2</v>
      </c>
      <c r="S1407" s="109" t="s">
        <v>224</v>
      </c>
      <c r="T1407" s="187">
        <v>324</v>
      </c>
      <c r="U1407" s="187">
        <v>1073</v>
      </c>
      <c r="V1407" s="187">
        <v>435</v>
      </c>
      <c r="W1407" s="187">
        <v>498</v>
      </c>
      <c r="X1407" s="187">
        <v>562</v>
      </c>
      <c r="Y1407" s="187">
        <v>766</v>
      </c>
      <c r="Z1407" s="87" t="s">
        <v>1222</v>
      </c>
      <c r="AA1407" s="187"/>
    </row>
    <row r="1408" spans="1:27" ht="51" x14ac:dyDescent="0.25">
      <c r="A1408" s="5">
        <v>1400</v>
      </c>
      <c r="B1408" s="109" t="s">
        <v>3245</v>
      </c>
      <c r="C1408" s="109" t="s">
        <v>3292</v>
      </c>
      <c r="D1408" s="110" t="s">
        <v>7317</v>
      </c>
      <c r="E1408" s="147" t="s">
        <v>11617</v>
      </c>
      <c r="F1408" s="147" t="s">
        <v>3324</v>
      </c>
      <c r="G1408" s="37">
        <v>39814</v>
      </c>
      <c r="H1408" s="37">
        <v>39814</v>
      </c>
      <c r="I1408" s="8" t="s">
        <v>1346</v>
      </c>
      <c r="J1408" s="37" t="s">
        <v>176</v>
      </c>
      <c r="K1408" s="147" t="s">
        <v>11618</v>
      </c>
      <c r="L1408" s="147" t="s">
        <v>62</v>
      </c>
      <c r="M1408" s="147" t="s">
        <v>3294</v>
      </c>
      <c r="N1408" s="147" t="s">
        <v>70</v>
      </c>
      <c r="O1408" s="147" t="s">
        <v>88</v>
      </c>
      <c r="P1408" s="147" t="s">
        <v>11619</v>
      </c>
      <c r="Q1408" s="158" t="s">
        <v>3325</v>
      </c>
      <c r="R1408" s="111">
        <v>2</v>
      </c>
      <c r="S1408" s="109" t="s">
        <v>224</v>
      </c>
      <c r="T1408" s="187">
        <v>0</v>
      </c>
      <c r="U1408" s="187">
        <v>0</v>
      </c>
      <c r="V1408" s="187">
        <v>5</v>
      </c>
      <c r="W1408" s="187">
        <v>5</v>
      </c>
      <c r="X1408" s="187">
        <v>5</v>
      </c>
      <c r="Y1408" s="187">
        <v>5</v>
      </c>
      <c r="Z1408" s="87" t="s">
        <v>1222</v>
      </c>
      <c r="AA1408" s="187"/>
    </row>
    <row r="1409" spans="1:27" ht="178.5" x14ac:dyDescent="0.25">
      <c r="A1409" s="5">
        <v>1401</v>
      </c>
      <c r="B1409" s="109" t="s">
        <v>3245</v>
      </c>
      <c r="C1409" s="109" t="s">
        <v>8732</v>
      </c>
      <c r="D1409" s="110" t="s">
        <v>698</v>
      </c>
      <c r="E1409" s="147" t="s">
        <v>3326</v>
      </c>
      <c r="F1409" s="147" t="s">
        <v>3327</v>
      </c>
      <c r="G1409" s="37">
        <v>39814</v>
      </c>
      <c r="H1409" s="37">
        <v>39814</v>
      </c>
      <c r="I1409" s="147" t="s">
        <v>11610</v>
      </c>
      <c r="J1409" s="37">
        <v>44928</v>
      </c>
      <c r="K1409" s="147" t="s">
        <v>11622</v>
      </c>
      <c r="L1409" s="147" t="s">
        <v>62</v>
      </c>
      <c r="M1409" s="147" t="s">
        <v>3288</v>
      </c>
      <c r="N1409" s="147" t="s">
        <v>95</v>
      </c>
      <c r="O1409" s="147" t="s">
        <v>88</v>
      </c>
      <c r="P1409" s="147" t="s">
        <v>7289</v>
      </c>
      <c r="Q1409" s="51"/>
      <c r="R1409" s="111">
        <v>2</v>
      </c>
      <c r="S1409" s="109" t="s">
        <v>224</v>
      </c>
      <c r="T1409" s="187">
        <v>0</v>
      </c>
      <c r="U1409" s="187">
        <v>0</v>
      </c>
      <c r="V1409" s="187">
        <v>0</v>
      </c>
      <c r="W1409" s="187">
        <v>0</v>
      </c>
      <c r="X1409" s="187">
        <v>0</v>
      </c>
      <c r="Y1409" s="187" t="s">
        <v>232</v>
      </c>
      <c r="Z1409" s="87" t="s">
        <v>1199</v>
      </c>
      <c r="AA1409" s="187"/>
    </row>
    <row r="1410" spans="1:27" ht="178.5" x14ac:dyDescent="0.25">
      <c r="A1410" s="5">
        <v>1402</v>
      </c>
      <c r="B1410" s="109" t="s">
        <v>3245</v>
      </c>
      <c r="C1410" s="109" t="s">
        <v>8732</v>
      </c>
      <c r="D1410" s="110" t="s">
        <v>701</v>
      </c>
      <c r="E1410" s="147" t="s">
        <v>3328</v>
      </c>
      <c r="F1410" s="147" t="s">
        <v>3327</v>
      </c>
      <c r="G1410" s="37">
        <v>39814</v>
      </c>
      <c r="H1410" s="37">
        <v>39814</v>
      </c>
      <c r="I1410" s="147" t="s">
        <v>11610</v>
      </c>
      <c r="J1410" s="37" t="s">
        <v>176</v>
      </c>
      <c r="K1410" s="147" t="s">
        <v>11623</v>
      </c>
      <c r="L1410" s="147" t="s">
        <v>62</v>
      </c>
      <c r="M1410" s="147" t="s">
        <v>3288</v>
      </c>
      <c r="N1410" s="147" t="s">
        <v>66</v>
      </c>
      <c r="O1410" s="147" t="s">
        <v>91</v>
      </c>
      <c r="P1410" s="147" t="s">
        <v>251</v>
      </c>
      <c r="Q1410" s="51"/>
      <c r="R1410" s="111">
        <v>2</v>
      </c>
      <c r="S1410" s="109" t="s">
        <v>224</v>
      </c>
      <c r="T1410" s="187">
        <v>0</v>
      </c>
      <c r="U1410" s="187">
        <v>0</v>
      </c>
      <c r="V1410" s="187">
        <v>0</v>
      </c>
      <c r="W1410" s="187">
        <v>0</v>
      </c>
      <c r="X1410" s="187">
        <v>0</v>
      </c>
      <c r="Y1410" s="187">
        <v>0</v>
      </c>
      <c r="Z1410" s="87" t="s">
        <v>1199</v>
      </c>
      <c r="AA1410" s="187"/>
    </row>
    <row r="1411" spans="1:27" ht="191.25" x14ac:dyDescent="0.25">
      <c r="A1411" s="5">
        <v>1403</v>
      </c>
      <c r="B1411" s="109" t="s">
        <v>3245</v>
      </c>
      <c r="C1411" s="109" t="s">
        <v>11624</v>
      </c>
      <c r="D1411" s="110" t="s">
        <v>703</v>
      </c>
      <c r="E1411" s="147" t="s">
        <v>3329</v>
      </c>
      <c r="F1411" s="147" t="s">
        <v>3327</v>
      </c>
      <c r="G1411" s="37">
        <v>41640</v>
      </c>
      <c r="H1411" s="37">
        <v>41640</v>
      </c>
      <c r="I1411" s="147" t="s">
        <v>11610</v>
      </c>
      <c r="J1411" s="37" t="s">
        <v>176</v>
      </c>
      <c r="K1411" s="147" t="s">
        <v>11625</v>
      </c>
      <c r="L1411" s="147" t="s">
        <v>62</v>
      </c>
      <c r="M1411" s="147" t="s">
        <v>3288</v>
      </c>
      <c r="N1411" s="147" t="s">
        <v>70</v>
      </c>
      <c r="O1411" s="147" t="s">
        <v>88</v>
      </c>
      <c r="P1411" s="147" t="s">
        <v>277</v>
      </c>
      <c r="Q1411" s="51"/>
      <c r="R1411" s="111">
        <v>2</v>
      </c>
      <c r="S1411" s="109" t="s">
        <v>224</v>
      </c>
      <c r="T1411" s="187">
        <v>0</v>
      </c>
      <c r="U1411" s="187">
        <v>0</v>
      </c>
      <c r="V1411" s="187">
        <v>0</v>
      </c>
      <c r="W1411" s="187">
        <v>0</v>
      </c>
      <c r="X1411" s="187">
        <v>0</v>
      </c>
      <c r="Y1411" s="187">
        <v>0</v>
      </c>
      <c r="Z1411" s="87" t="s">
        <v>1222</v>
      </c>
      <c r="AA1411" s="187"/>
    </row>
    <row r="1412" spans="1:27" ht="178.5" x14ac:dyDescent="0.25">
      <c r="A1412" s="5">
        <v>1404</v>
      </c>
      <c r="B1412" s="109" t="s">
        <v>3245</v>
      </c>
      <c r="C1412" s="109" t="s">
        <v>8732</v>
      </c>
      <c r="D1412" s="110" t="s">
        <v>1089</v>
      </c>
      <c r="E1412" s="147" t="s">
        <v>289</v>
      </c>
      <c r="F1412" s="147" t="s">
        <v>3330</v>
      </c>
      <c r="G1412" s="37">
        <v>39814</v>
      </c>
      <c r="H1412" s="37">
        <v>39814</v>
      </c>
      <c r="I1412" s="147" t="s">
        <v>11626</v>
      </c>
      <c r="J1412" s="37">
        <v>44928</v>
      </c>
      <c r="K1412" s="147" t="s">
        <v>11627</v>
      </c>
      <c r="L1412" s="147" t="s">
        <v>62</v>
      </c>
      <c r="M1412" s="147" t="s">
        <v>3331</v>
      </c>
      <c r="N1412" s="147" t="s">
        <v>95</v>
      </c>
      <c r="O1412" s="147" t="s">
        <v>88</v>
      </c>
      <c r="P1412" s="147" t="s">
        <v>7289</v>
      </c>
      <c r="Q1412" s="51"/>
      <c r="R1412" s="111">
        <v>2</v>
      </c>
      <c r="S1412" s="109" t="s">
        <v>224</v>
      </c>
      <c r="T1412" s="187">
        <v>0</v>
      </c>
      <c r="U1412" s="187">
        <v>0</v>
      </c>
      <c r="V1412" s="187">
        <v>0</v>
      </c>
      <c r="W1412" s="187">
        <v>0</v>
      </c>
      <c r="X1412" s="187">
        <v>0</v>
      </c>
      <c r="Y1412" s="187" t="s">
        <v>232</v>
      </c>
      <c r="Z1412" s="87" t="s">
        <v>1199</v>
      </c>
      <c r="AA1412" s="187" t="s">
        <v>82</v>
      </c>
    </row>
    <row r="1413" spans="1:27" ht="178.5" x14ac:dyDescent="0.25">
      <c r="A1413" s="5">
        <v>1405</v>
      </c>
      <c r="B1413" s="109" t="s">
        <v>3245</v>
      </c>
      <c r="C1413" s="109" t="s">
        <v>8732</v>
      </c>
      <c r="D1413" s="110" t="s">
        <v>1091</v>
      </c>
      <c r="E1413" s="147" t="s">
        <v>289</v>
      </c>
      <c r="F1413" s="147" t="s">
        <v>3330</v>
      </c>
      <c r="G1413" s="37">
        <v>39814</v>
      </c>
      <c r="H1413" s="37">
        <v>39814</v>
      </c>
      <c r="I1413" s="147" t="s">
        <v>11626</v>
      </c>
      <c r="J1413" s="37" t="s">
        <v>176</v>
      </c>
      <c r="K1413" s="147" t="s">
        <v>11628</v>
      </c>
      <c r="L1413" s="147" t="s">
        <v>62</v>
      </c>
      <c r="M1413" s="147" t="s">
        <v>3331</v>
      </c>
      <c r="N1413" s="147" t="s">
        <v>66</v>
      </c>
      <c r="O1413" s="147" t="s">
        <v>91</v>
      </c>
      <c r="P1413" s="147" t="s">
        <v>251</v>
      </c>
      <c r="Q1413" s="51"/>
      <c r="R1413" s="111">
        <v>2</v>
      </c>
      <c r="S1413" s="109" t="s">
        <v>224</v>
      </c>
      <c r="T1413" s="187">
        <v>0</v>
      </c>
      <c r="U1413" s="187">
        <v>0</v>
      </c>
      <c r="V1413" s="187">
        <v>9767</v>
      </c>
      <c r="W1413" s="187">
        <v>9667</v>
      </c>
      <c r="X1413" s="187">
        <v>9567</v>
      </c>
      <c r="Y1413" s="187">
        <v>9400</v>
      </c>
      <c r="Z1413" s="87" t="s">
        <v>1199</v>
      </c>
      <c r="AA1413" s="187" t="s">
        <v>82</v>
      </c>
    </row>
    <row r="1414" spans="1:27" ht="191.25" x14ac:dyDescent="0.25">
      <c r="A1414" s="5">
        <v>1406</v>
      </c>
      <c r="B1414" s="109" t="s">
        <v>3245</v>
      </c>
      <c r="C1414" s="109" t="s">
        <v>11613</v>
      </c>
      <c r="D1414" s="110" t="s">
        <v>1106</v>
      </c>
      <c r="E1414" s="147" t="s">
        <v>3329</v>
      </c>
      <c r="F1414" s="147" t="s">
        <v>11629</v>
      </c>
      <c r="G1414" s="37">
        <v>41640</v>
      </c>
      <c r="H1414" s="37">
        <v>41640</v>
      </c>
      <c r="I1414" s="147" t="s">
        <v>11626</v>
      </c>
      <c r="J1414" s="37" t="s">
        <v>176</v>
      </c>
      <c r="K1414" s="147" t="s">
        <v>11630</v>
      </c>
      <c r="L1414" s="147" t="s">
        <v>62</v>
      </c>
      <c r="M1414" s="147" t="s">
        <v>3331</v>
      </c>
      <c r="N1414" s="147" t="s">
        <v>70</v>
      </c>
      <c r="O1414" s="147" t="s">
        <v>88</v>
      </c>
      <c r="P1414" s="147" t="s">
        <v>277</v>
      </c>
      <c r="Q1414" s="51"/>
      <c r="R1414" s="111">
        <v>2</v>
      </c>
      <c r="S1414" s="109" t="s">
        <v>224</v>
      </c>
      <c r="T1414" s="187">
        <v>0</v>
      </c>
      <c r="U1414" s="187">
        <v>0</v>
      </c>
      <c r="V1414" s="187">
        <v>0</v>
      </c>
      <c r="W1414" s="187">
        <v>0</v>
      </c>
      <c r="X1414" s="187">
        <v>0</v>
      </c>
      <c r="Y1414" s="187">
        <v>0</v>
      </c>
      <c r="Z1414" s="87" t="s">
        <v>1199</v>
      </c>
      <c r="AA1414" s="187" t="s">
        <v>82</v>
      </c>
    </row>
    <row r="1415" spans="1:27" ht="191.25" x14ac:dyDescent="0.25">
      <c r="A1415" s="5">
        <v>1407</v>
      </c>
      <c r="B1415" s="109" t="s">
        <v>3245</v>
      </c>
      <c r="C1415" s="109" t="s">
        <v>11613</v>
      </c>
      <c r="D1415" s="110" t="s">
        <v>3332</v>
      </c>
      <c r="E1415" s="147" t="s">
        <v>3329</v>
      </c>
      <c r="F1415" s="147" t="s">
        <v>3333</v>
      </c>
      <c r="G1415" s="37">
        <v>41640</v>
      </c>
      <c r="H1415" s="37">
        <v>41640</v>
      </c>
      <c r="I1415" s="147" t="s">
        <v>11626</v>
      </c>
      <c r="J1415" s="37">
        <v>44928</v>
      </c>
      <c r="K1415" s="147" t="s">
        <v>11631</v>
      </c>
      <c r="L1415" s="147" t="s">
        <v>62</v>
      </c>
      <c r="M1415" s="147" t="s">
        <v>3331</v>
      </c>
      <c r="N1415" s="147" t="s">
        <v>95</v>
      </c>
      <c r="O1415" s="147" t="s">
        <v>88</v>
      </c>
      <c r="P1415" s="147" t="s">
        <v>7289</v>
      </c>
      <c r="Q1415" s="51"/>
      <c r="R1415" s="111">
        <v>2</v>
      </c>
      <c r="S1415" s="109" t="s">
        <v>224</v>
      </c>
      <c r="T1415" s="187">
        <v>0</v>
      </c>
      <c r="U1415" s="187">
        <v>0</v>
      </c>
      <c r="V1415" s="187">
        <v>0</v>
      </c>
      <c r="W1415" s="187">
        <v>0</v>
      </c>
      <c r="X1415" s="187">
        <v>0</v>
      </c>
      <c r="Y1415" s="187" t="s">
        <v>232</v>
      </c>
      <c r="Z1415" s="87" t="s">
        <v>1199</v>
      </c>
      <c r="AA1415" s="187" t="s">
        <v>82</v>
      </c>
    </row>
    <row r="1416" spans="1:27" ht="191.25" x14ac:dyDescent="0.25">
      <c r="A1416" s="5">
        <v>1408</v>
      </c>
      <c r="B1416" s="109" t="s">
        <v>3245</v>
      </c>
      <c r="C1416" s="109" t="s">
        <v>11613</v>
      </c>
      <c r="D1416" s="110" t="s">
        <v>3334</v>
      </c>
      <c r="E1416" s="147" t="s">
        <v>3329</v>
      </c>
      <c r="F1416" s="147" t="s">
        <v>3333</v>
      </c>
      <c r="G1416" s="37">
        <v>41640</v>
      </c>
      <c r="H1416" s="37">
        <v>41640</v>
      </c>
      <c r="I1416" s="147" t="s">
        <v>11626</v>
      </c>
      <c r="J1416" s="37" t="s">
        <v>176</v>
      </c>
      <c r="K1416" s="147" t="s">
        <v>11632</v>
      </c>
      <c r="L1416" s="147" t="s">
        <v>62</v>
      </c>
      <c r="M1416" s="147" t="s">
        <v>3331</v>
      </c>
      <c r="N1416" s="147" t="s">
        <v>66</v>
      </c>
      <c r="O1416" s="147" t="s">
        <v>91</v>
      </c>
      <c r="P1416" s="147" t="s">
        <v>251</v>
      </c>
      <c r="Q1416" s="51"/>
      <c r="R1416" s="111">
        <v>2</v>
      </c>
      <c r="S1416" s="109" t="s">
        <v>224</v>
      </c>
      <c r="T1416" s="187">
        <v>12812</v>
      </c>
      <c r="U1416" s="187">
        <v>10930</v>
      </c>
      <c r="V1416" s="187">
        <v>0</v>
      </c>
      <c r="W1416" s="187">
        <v>0</v>
      </c>
      <c r="X1416" s="187">
        <v>0</v>
      </c>
      <c r="Y1416" s="187">
        <v>0</v>
      </c>
      <c r="Z1416" s="87" t="s">
        <v>1199</v>
      </c>
      <c r="AA1416" s="187" t="s">
        <v>82</v>
      </c>
    </row>
    <row r="1417" spans="1:27" ht="191.25" x14ac:dyDescent="0.25">
      <c r="A1417" s="5">
        <v>1409</v>
      </c>
      <c r="B1417" s="109" t="s">
        <v>3245</v>
      </c>
      <c r="C1417" s="109" t="s">
        <v>11613</v>
      </c>
      <c r="D1417" s="110" t="s">
        <v>3335</v>
      </c>
      <c r="E1417" s="147" t="s">
        <v>3329</v>
      </c>
      <c r="F1417" s="147" t="s">
        <v>11633</v>
      </c>
      <c r="G1417" s="37">
        <v>41640</v>
      </c>
      <c r="H1417" s="37">
        <v>41640</v>
      </c>
      <c r="I1417" s="147" t="s">
        <v>11626</v>
      </c>
      <c r="J1417" s="37" t="s">
        <v>176</v>
      </c>
      <c r="K1417" s="147" t="s">
        <v>11634</v>
      </c>
      <c r="L1417" s="147" t="s">
        <v>62</v>
      </c>
      <c r="M1417" s="147" t="s">
        <v>3331</v>
      </c>
      <c r="N1417" s="147" t="s">
        <v>70</v>
      </c>
      <c r="O1417" s="147" t="s">
        <v>88</v>
      </c>
      <c r="P1417" s="147" t="s">
        <v>277</v>
      </c>
      <c r="Q1417" s="51"/>
      <c r="R1417" s="111">
        <v>2</v>
      </c>
      <c r="S1417" s="109" t="s">
        <v>224</v>
      </c>
      <c r="T1417" s="187">
        <v>0</v>
      </c>
      <c r="U1417" s="187">
        <v>0</v>
      </c>
      <c r="V1417" s="187">
        <v>0</v>
      </c>
      <c r="W1417" s="187">
        <v>0</v>
      </c>
      <c r="X1417" s="187">
        <v>0</v>
      </c>
      <c r="Y1417" s="187">
        <v>0</v>
      </c>
      <c r="Z1417" s="87" t="s">
        <v>1199</v>
      </c>
      <c r="AA1417" s="187" t="s">
        <v>82</v>
      </c>
    </row>
    <row r="1418" spans="1:27" ht="178.5" x14ac:dyDescent="0.25">
      <c r="A1418" s="5">
        <v>1410</v>
      </c>
      <c r="B1418" s="109" t="s">
        <v>3245</v>
      </c>
      <c r="C1418" s="109" t="s">
        <v>8732</v>
      </c>
      <c r="D1418" s="110" t="s">
        <v>589</v>
      </c>
      <c r="E1418" s="147" t="s">
        <v>3326</v>
      </c>
      <c r="F1418" s="147" t="s">
        <v>3336</v>
      </c>
      <c r="G1418" s="37">
        <v>39814</v>
      </c>
      <c r="H1418" s="37">
        <v>39814</v>
      </c>
      <c r="I1418" s="147" t="s">
        <v>11635</v>
      </c>
      <c r="J1418" s="37" t="s">
        <v>1355</v>
      </c>
      <c r="K1418" s="147" t="s">
        <v>11636</v>
      </c>
      <c r="L1418" s="147" t="s">
        <v>62</v>
      </c>
      <c r="M1418" s="147" t="s">
        <v>3331</v>
      </c>
      <c r="N1418" s="147" t="s">
        <v>95</v>
      </c>
      <c r="O1418" s="147" t="s">
        <v>88</v>
      </c>
      <c r="P1418" s="147" t="s">
        <v>7289</v>
      </c>
      <c r="Q1418" s="51"/>
      <c r="R1418" s="111">
        <v>2</v>
      </c>
      <c r="S1418" s="109" t="s">
        <v>224</v>
      </c>
      <c r="T1418" s="187">
        <v>10362</v>
      </c>
      <c r="U1418" s="187">
        <v>4739</v>
      </c>
      <c r="V1418" s="187">
        <v>1791</v>
      </c>
      <c r="W1418" s="187" t="s">
        <v>232</v>
      </c>
      <c r="X1418" s="187" t="s">
        <v>232</v>
      </c>
      <c r="Y1418" s="187" t="s">
        <v>232</v>
      </c>
      <c r="Z1418" s="87" t="s">
        <v>1199</v>
      </c>
      <c r="AA1418" s="187" t="s">
        <v>82</v>
      </c>
    </row>
    <row r="1419" spans="1:27" ht="178.5" x14ac:dyDescent="0.25">
      <c r="A1419" s="5">
        <v>1411</v>
      </c>
      <c r="B1419" s="109" t="s">
        <v>3245</v>
      </c>
      <c r="C1419" s="109" t="s">
        <v>8732</v>
      </c>
      <c r="D1419" s="110" t="s">
        <v>588</v>
      </c>
      <c r="E1419" s="147" t="s">
        <v>3328</v>
      </c>
      <c r="F1419" s="147" t="s">
        <v>3336</v>
      </c>
      <c r="G1419" s="37">
        <v>39814</v>
      </c>
      <c r="H1419" s="37">
        <v>39814</v>
      </c>
      <c r="I1419" s="147" t="s">
        <v>11635</v>
      </c>
      <c r="J1419" s="37" t="s">
        <v>1355</v>
      </c>
      <c r="K1419" s="147" t="s">
        <v>11637</v>
      </c>
      <c r="L1419" s="147" t="s">
        <v>62</v>
      </c>
      <c r="M1419" s="147" t="s">
        <v>3331</v>
      </c>
      <c r="N1419" s="147" t="s">
        <v>66</v>
      </c>
      <c r="O1419" s="147" t="s">
        <v>91</v>
      </c>
      <c r="P1419" s="147" t="s">
        <v>251</v>
      </c>
      <c r="Q1419" s="51"/>
      <c r="R1419" s="111">
        <v>2</v>
      </c>
      <c r="S1419" s="109" t="s">
        <v>224</v>
      </c>
      <c r="T1419" s="187">
        <v>27575</v>
      </c>
      <c r="U1419" s="187">
        <v>21896</v>
      </c>
      <c r="V1419" s="187">
        <v>20234</v>
      </c>
      <c r="W1419" s="187" t="s">
        <v>232</v>
      </c>
      <c r="X1419" s="187" t="s">
        <v>232</v>
      </c>
      <c r="Y1419" s="187" t="s">
        <v>232</v>
      </c>
      <c r="Z1419" s="87" t="s">
        <v>1199</v>
      </c>
      <c r="AA1419" s="187" t="s">
        <v>82</v>
      </c>
    </row>
    <row r="1420" spans="1:27" ht="191.25" x14ac:dyDescent="0.25">
      <c r="A1420" s="5">
        <v>1412</v>
      </c>
      <c r="B1420" s="109" t="s">
        <v>3245</v>
      </c>
      <c r="C1420" s="109" t="s">
        <v>11613</v>
      </c>
      <c r="D1420" s="110" t="s">
        <v>2043</v>
      </c>
      <c r="E1420" s="147" t="s">
        <v>3326</v>
      </c>
      <c r="F1420" s="147" t="s">
        <v>3336</v>
      </c>
      <c r="G1420" s="37">
        <v>41640</v>
      </c>
      <c r="H1420" s="37">
        <v>41640</v>
      </c>
      <c r="I1420" s="147" t="s">
        <v>11635</v>
      </c>
      <c r="J1420" s="37" t="s">
        <v>1355</v>
      </c>
      <c r="K1420" s="147" t="s">
        <v>11638</v>
      </c>
      <c r="L1420" s="147" t="s">
        <v>62</v>
      </c>
      <c r="M1420" s="147" t="s">
        <v>3331</v>
      </c>
      <c r="N1420" s="147" t="s">
        <v>70</v>
      </c>
      <c r="O1420" s="147" t="s">
        <v>88</v>
      </c>
      <c r="P1420" s="147" t="s">
        <v>277</v>
      </c>
      <c r="Q1420" s="51"/>
      <c r="R1420" s="111">
        <v>2</v>
      </c>
      <c r="S1420" s="109" t="s">
        <v>224</v>
      </c>
      <c r="T1420" s="187">
        <v>0</v>
      </c>
      <c r="U1420" s="187">
        <v>0</v>
      </c>
      <c r="V1420" s="187" t="s">
        <v>232</v>
      </c>
      <c r="W1420" s="187" t="s">
        <v>232</v>
      </c>
      <c r="X1420" s="187" t="s">
        <v>232</v>
      </c>
      <c r="Y1420" s="187" t="s">
        <v>232</v>
      </c>
      <c r="Z1420" s="87" t="s">
        <v>1222</v>
      </c>
      <c r="AA1420" s="187" t="s">
        <v>82</v>
      </c>
    </row>
    <row r="1421" spans="1:27" ht="178.5" x14ac:dyDescent="0.25">
      <c r="A1421" s="5">
        <v>1413</v>
      </c>
      <c r="B1421" s="109" t="s">
        <v>3245</v>
      </c>
      <c r="C1421" s="109" t="s">
        <v>8732</v>
      </c>
      <c r="D1421" s="110" t="s">
        <v>3205</v>
      </c>
      <c r="E1421" s="147" t="s">
        <v>11639</v>
      </c>
      <c r="F1421" s="147" t="s">
        <v>3337</v>
      </c>
      <c r="G1421" s="37">
        <v>39814</v>
      </c>
      <c r="H1421" s="37">
        <v>39814</v>
      </c>
      <c r="I1421" s="147" t="s">
        <v>11640</v>
      </c>
      <c r="J1421" s="37" t="s">
        <v>176</v>
      </c>
      <c r="K1421" s="147" t="s">
        <v>11641</v>
      </c>
      <c r="L1421" s="147" t="s">
        <v>62</v>
      </c>
      <c r="M1421" s="147" t="s">
        <v>3288</v>
      </c>
      <c r="N1421" s="147" t="s">
        <v>66</v>
      </c>
      <c r="O1421" s="147" t="s">
        <v>91</v>
      </c>
      <c r="P1421" s="147" t="s">
        <v>251</v>
      </c>
      <c r="Q1421" s="51"/>
      <c r="R1421" s="111">
        <v>2</v>
      </c>
      <c r="S1421" s="109" t="s">
        <v>224</v>
      </c>
      <c r="T1421" s="187">
        <v>5203</v>
      </c>
      <c r="U1421" s="187">
        <v>1709</v>
      </c>
      <c r="V1421" s="187">
        <v>3683</v>
      </c>
      <c r="W1421" s="187">
        <v>0</v>
      </c>
      <c r="X1421" s="187">
        <v>0</v>
      </c>
      <c r="Y1421" s="187">
        <v>0</v>
      </c>
      <c r="Z1421" s="87" t="s">
        <v>1199</v>
      </c>
      <c r="AA1421" s="187"/>
    </row>
    <row r="1422" spans="1:27" ht="178.5" x14ac:dyDescent="0.25">
      <c r="A1422" s="5">
        <v>1414</v>
      </c>
      <c r="B1422" s="109" t="s">
        <v>3245</v>
      </c>
      <c r="C1422" s="109" t="s">
        <v>8732</v>
      </c>
      <c r="D1422" s="110" t="s">
        <v>3208</v>
      </c>
      <c r="E1422" s="147" t="s">
        <v>11639</v>
      </c>
      <c r="F1422" s="147" t="s">
        <v>3337</v>
      </c>
      <c r="G1422" s="37">
        <v>39814</v>
      </c>
      <c r="H1422" s="37">
        <v>39814</v>
      </c>
      <c r="I1422" s="147" t="s">
        <v>11640</v>
      </c>
      <c r="J1422" s="37">
        <v>44928</v>
      </c>
      <c r="K1422" s="147" t="s">
        <v>11642</v>
      </c>
      <c r="L1422" s="147" t="s">
        <v>62</v>
      </c>
      <c r="M1422" s="147" t="s">
        <v>3288</v>
      </c>
      <c r="N1422" s="147" t="s">
        <v>95</v>
      </c>
      <c r="O1422" s="147" t="s">
        <v>88</v>
      </c>
      <c r="P1422" s="147" t="s">
        <v>7289</v>
      </c>
      <c r="Q1422" s="51"/>
      <c r="R1422" s="111">
        <v>2</v>
      </c>
      <c r="S1422" s="109" t="s">
        <v>224</v>
      </c>
      <c r="T1422" s="187">
        <v>2981</v>
      </c>
      <c r="U1422" s="187">
        <v>6640</v>
      </c>
      <c r="V1422" s="187">
        <v>183</v>
      </c>
      <c r="W1422" s="187">
        <v>0</v>
      </c>
      <c r="X1422" s="187">
        <v>0</v>
      </c>
      <c r="Y1422" s="187" t="s">
        <v>232</v>
      </c>
      <c r="Z1422" s="87" t="s">
        <v>1199</v>
      </c>
      <c r="AA1422" s="187"/>
    </row>
    <row r="1423" spans="1:27" ht="191.25" x14ac:dyDescent="0.25">
      <c r="A1423" s="5">
        <v>1415</v>
      </c>
      <c r="B1423" s="109" t="s">
        <v>3245</v>
      </c>
      <c r="C1423" s="109" t="s">
        <v>11643</v>
      </c>
      <c r="D1423" s="110" t="s">
        <v>3338</v>
      </c>
      <c r="E1423" s="147" t="s">
        <v>11644</v>
      </c>
      <c r="F1423" s="147" t="s">
        <v>11645</v>
      </c>
      <c r="G1423" s="37">
        <v>40544</v>
      </c>
      <c r="H1423" s="37">
        <v>40544</v>
      </c>
      <c r="I1423" s="8" t="s">
        <v>1346</v>
      </c>
      <c r="J1423" s="37">
        <v>44928</v>
      </c>
      <c r="K1423" s="147" t="s">
        <v>11646</v>
      </c>
      <c r="L1423" s="147" t="s">
        <v>62</v>
      </c>
      <c r="M1423" s="147" t="s">
        <v>3288</v>
      </c>
      <c r="N1423" s="147" t="s">
        <v>95</v>
      </c>
      <c r="O1423" s="147" t="s">
        <v>88</v>
      </c>
      <c r="P1423" s="147" t="s">
        <v>7289</v>
      </c>
      <c r="Q1423" s="51"/>
      <c r="R1423" s="111">
        <v>2</v>
      </c>
      <c r="S1423" s="109" t="s">
        <v>224</v>
      </c>
      <c r="T1423" s="187">
        <v>0</v>
      </c>
      <c r="U1423" s="187">
        <v>0</v>
      </c>
      <c r="V1423" s="187">
        <v>0</v>
      </c>
      <c r="W1423" s="187">
        <v>0</v>
      </c>
      <c r="X1423" s="187">
        <v>0</v>
      </c>
      <c r="Y1423" s="187" t="s">
        <v>232</v>
      </c>
      <c r="Z1423" s="87" t="s">
        <v>1199</v>
      </c>
      <c r="AA1423" s="187" t="s">
        <v>79</v>
      </c>
    </row>
    <row r="1424" spans="1:27" ht="191.25" x14ac:dyDescent="0.25">
      <c r="A1424" s="5">
        <v>1416</v>
      </c>
      <c r="B1424" s="109" t="s">
        <v>3245</v>
      </c>
      <c r="C1424" s="109" t="s">
        <v>11643</v>
      </c>
      <c r="D1424" s="110" t="s">
        <v>3339</v>
      </c>
      <c r="E1424" s="147" t="s">
        <v>11647</v>
      </c>
      <c r="F1424" s="147" t="s">
        <v>11645</v>
      </c>
      <c r="G1424" s="37">
        <v>40544</v>
      </c>
      <c r="H1424" s="37">
        <v>40544</v>
      </c>
      <c r="I1424" s="8" t="s">
        <v>1346</v>
      </c>
      <c r="J1424" s="37" t="s">
        <v>3340</v>
      </c>
      <c r="K1424" s="147" t="s">
        <v>11648</v>
      </c>
      <c r="L1424" s="147" t="s">
        <v>62</v>
      </c>
      <c r="M1424" s="147" t="s">
        <v>3288</v>
      </c>
      <c r="N1424" s="147" t="s">
        <v>66</v>
      </c>
      <c r="O1424" s="147" t="s">
        <v>91</v>
      </c>
      <c r="P1424" s="147" t="s">
        <v>251</v>
      </c>
      <c r="Q1424" s="51"/>
      <c r="R1424" s="111">
        <v>2</v>
      </c>
      <c r="S1424" s="109" t="s">
        <v>224</v>
      </c>
      <c r="T1424" s="187">
        <v>0</v>
      </c>
      <c r="U1424" s="187">
        <v>0</v>
      </c>
      <c r="V1424" s="187">
        <v>0</v>
      </c>
      <c r="W1424" s="187">
        <v>0</v>
      </c>
      <c r="X1424" s="187">
        <v>0</v>
      </c>
      <c r="Y1424" s="187">
        <v>0</v>
      </c>
      <c r="Z1424" s="87" t="s">
        <v>1199</v>
      </c>
      <c r="AA1424" s="187" t="s">
        <v>79</v>
      </c>
    </row>
    <row r="1425" spans="1:27" ht="191.25" x14ac:dyDescent="0.25">
      <c r="A1425" s="5">
        <v>1417</v>
      </c>
      <c r="B1425" s="109" t="s">
        <v>3245</v>
      </c>
      <c r="C1425" s="109" t="s">
        <v>11643</v>
      </c>
      <c r="D1425" s="110" t="s">
        <v>3341</v>
      </c>
      <c r="E1425" s="147" t="s">
        <v>7804</v>
      </c>
      <c r="F1425" s="147" t="s">
        <v>11649</v>
      </c>
      <c r="G1425" s="37">
        <v>40544</v>
      </c>
      <c r="H1425" s="37">
        <v>40544</v>
      </c>
      <c r="I1425" s="8" t="s">
        <v>8157</v>
      </c>
      <c r="J1425" s="37" t="s">
        <v>3340</v>
      </c>
      <c r="K1425" s="147" t="s">
        <v>11650</v>
      </c>
      <c r="L1425" s="147" t="s">
        <v>62</v>
      </c>
      <c r="M1425" s="147" t="s">
        <v>3288</v>
      </c>
      <c r="N1425" s="147" t="s">
        <v>70</v>
      </c>
      <c r="O1425" s="147" t="s">
        <v>88</v>
      </c>
      <c r="P1425" s="147" t="s">
        <v>277</v>
      </c>
      <c r="Q1425" s="51"/>
      <c r="R1425" s="111">
        <v>2</v>
      </c>
      <c r="S1425" s="109" t="s">
        <v>224</v>
      </c>
      <c r="T1425" s="187">
        <v>3</v>
      </c>
      <c r="U1425" s="187">
        <v>0</v>
      </c>
      <c r="V1425" s="187">
        <v>3</v>
      </c>
      <c r="W1425" s="187">
        <v>0</v>
      </c>
      <c r="X1425" s="187">
        <v>0</v>
      </c>
      <c r="Y1425" s="187">
        <v>0</v>
      </c>
      <c r="Z1425" s="87" t="s">
        <v>1222</v>
      </c>
      <c r="AA1425" s="187" t="s">
        <v>79</v>
      </c>
    </row>
    <row r="1426" spans="1:27" ht="191.25" x14ac:dyDescent="0.25">
      <c r="A1426" s="5">
        <v>1418</v>
      </c>
      <c r="B1426" s="109" t="s">
        <v>3245</v>
      </c>
      <c r="C1426" s="109" t="s">
        <v>11643</v>
      </c>
      <c r="D1426" s="110" t="s">
        <v>3342</v>
      </c>
      <c r="E1426" s="147" t="s">
        <v>3343</v>
      </c>
      <c r="F1426" s="147" t="s">
        <v>11651</v>
      </c>
      <c r="G1426" s="37">
        <v>40544</v>
      </c>
      <c r="H1426" s="37">
        <v>40544</v>
      </c>
      <c r="I1426" s="8" t="s">
        <v>1346</v>
      </c>
      <c r="J1426" s="37">
        <v>44928</v>
      </c>
      <c r="K1426" s="147" t="s">
        <v>11652</v>
      </c>
      <c r="L1426" s="147" t="s">
        <v>62</v>
      </c>
      <c r="M1426" s="147" t="s">
        <v>3288</v>
      </c>
      <c r="N1426" s="147" t="s">
        <v>95</v>
      </c>
      <c r="O1426" s="147" t="s">
        <v>88</v>
      </c>
      <c r="P1426" s="147" t="s">
        <v>598</v>
      </c>
      <c r="Q1426" s="51"/>
      <c r="R1426" s="111">
        <v>2</v>
      </c>
      <c r="S1426" s="109" t="s">
        <v>224</v>
      </c>
      <c r="T1426" s="187">
        <v>0</v>
      </c>
      <c r="U1426" s="187">
        <v>0</v>
      </c>
      <c r="V1426" s="187">
        <v>1500</v>
      </c>
      <c r="W1426" s="187">
        <v>0</v>
      </c>
      <c r="X1426" s="187">
        <v>0</v>
      </c>
      <c r="Y1426" s="187" t="s">
        <v>232</v>
      </c>
      <c r="Z1426" s="87" t="s">
        <v>1199</v>
      </c>
      <c r="AA1426" s="187" t="s">
        <v>79</v>
      </c>
    </row>
    <row r="1427" spans="1:27" ht="191.25" x14ac:dyDescent="0.25">
      <c r="A1427" s="5">
        <v>1419</v>
      </c>
      <c r="B1427" s="109" t="s">
        <v>3245</v>
      </c>
      <c r="C1427" s="109" t="s">
        <v>11643</v>
      </c>
      <c r="D1427" s="110" t="s">
        <v>3344</v>
      </c>
      <c r="E1427" s="147" t="s">
        <v>3343</v>
      </c>
      <c r="F1427" s="147" t="s">
        <v>11651</v>
      </c>
      <c r="G1427" s="37">
        <v>40544</v>
      </c>
      <c r="H1427" s="37">
        <v>40544</v>
      </c>
      <c r="I1427" s="8" t="s">
        <v>1346</v>
      </c>
      <c r="J1427" s="37" t="s">
        <v>3340</v>
      </c>
      <c r="K1427" s="147" t="s">
        <v>11653</v>
      </c>
      <c r="L1427" s="147" t="s">
        <v>62</v>
      </c>
      <c r="M1427" s="147" t="s">
        <v>3288</v>
      </c>
      <c r="N1427" s="147" t="s">
        <v>66</v>
      </c>
      <c r="O1427" s="147" t="s">
        <v>91</v>
      </c>
      <c r="P1427" s="147" t="s">
        <v>251</v>
      </c>
      <c r="Q1427" s="51"/>
      <c r="R1427" s="111">
        <v>2</v>
      </c>
      <c r="S1427" s="109" t="s">
        <v>224</v>
      </c>
      <c r="T1427" s="187">
        <v>6741</v>
      </c>
      <c r="U1427" s="187">
        <v>8147</v>
      </c>
      <c r="V1427" s="187">
        <v>12920</v>
      </c>
      <c r="W1427" s="187">
        <v>0</v>
      </c>
      <c r="X1427" s="187">
        <v>0</v>
      </c>
      <c r="Y1427" s="187">
        <v>0</v>
      </c>
      <c r="Z1427" s="87" t="s">
        <v>1199</v>
      </c>
      <c r="AA1427" s="187" t="s">
        <v>79</v>
      </c>
    </row>
    <row r="1428" spans="1:27" ht="191.25" x14ac:dyDescent="0.25">
      <c r="A1428" s="5">
        <v>1420</v>
      </c>
      <c r="B1428" s="109" t="s">
        <v>3245</v>
      </c>
      <c r="C1428" s="109" t="s">
        <v>11643</v>
      </c>
      <c r="D1428" s="110" t="s">
        <v>3345</v>
      </c>
      <c r="E1428" s="147" t="s">
        <v>7805</v>
      </c>
      <c r="F1428" s="147" t="s">
        <v>11654</v>
      </c>
      <c r="G1428" s="37">
        <v>40544</v>
      </c>
      <c r="H1428" s="37">
        <v>40544</v>
      </c>
      <c r="I1428" s="8" t="s">
        <v>7807</v>
      </c>
      <c r="J1428" s="37" t="s">
        <v>3340</v>
      </c>
      <c r="K1428" s="147" t="s">
        <v>11655</v>
      </c>
      <c r="L1428" s="147" t="s">
        <v>62</v>
      </c>
      <c r="M1428" s="147" t="s">
        <v>3288</v>
      </c>
      <c r="N1428" s="147" t="s">
        <v>70</v>
      </c>
      <c r="O1428" s="147" t="s">
        <v>88</v>
      </c>
      <c r="P1428" s="147" t="s">
        <v>277</v>
      </c>
      <c r="Q1428" s="51"/>
      <c r="R1428" s="111">
        <v>2</v>
      </c>
      <c r="S1428" s="109" t="s">
        <v>224</v>
      </c>
      <c r="T1428" s="187">
        <v>0</v>
      </c>
      <c r="U1428" s="187">
        <v>0</v>
      </c>
      <c r="V1428" s="187">
        <v>0</v>
      </c>
      <c r="W1428" s="187">
        <v>0</v>
      </c>
      <c r="X1428" s="187">
        <v>0</v>
      </c>
      <c r="Y1428" s="187">
        <v>0</v>
      </c>
      <c r="Z1428" s="87" t="s">
        <v>1222</v>
      </c>
      <c r="AA1428" s="187" t="s">
        <v>79</v>
      </c>
    </row>
    <row r="1429" spans="1:27" ht="191.25" x14ac:dyDescent="0.25">
      <c r="A1429" s="5">
        <v>1421</v>
      </c>
      <c r="B1429" s="109" t="s">
        <v>3245</v>
      </c>
      <c r="C1429" s="109" t="s">
        <v>11656</v>
      </c>
      <c r="D1429" s="110" t="s">
        <v>6782</v>
      </c>
      <c r="E1429" s="147" t="s">
        <v>7290</v>
      </c>
      <c r="F1429" s="147" t="s">
        <v>556</v>
      </c>
      <c r="G1429" s="37">
        <v>42370</v>
      </c>
      <c r="H1429" s="37">
        <v>42370</v>
      </c>
      <c r="I1429" s="147" t="s">
        <v>11657</v>
      </c>
      <c r="J1429" s="8" t="s">
        <v>9108</v>
      </c>
      <c r="K1429" s="147" t="s">
        <v>11658</v>
      </c>
      <c r="L1429" s="147" t="s">
        <v>62</v>
      </c>
      <c r="M1429" s="147" t="s">
        <v>3346</v>
      </c>
      <c r="N1429" s="147" t="s">
        <v>95</v>
      </c>
      <c r="O1429" s="147" t="s">
        <v>88</v>
      </c>
      <c r="P1429" s="147" t="s">
        <v>4680</v>
      </c>
      <c r="Q1429" s="38" t="s">
        <v>8577</v>
      </c>
      <c r="R1429" s="111">
        <v>2</v>
      </c>
      <c r="S1429" s="109" t="s">
        <v>224</v>
      </c>
      <c r="T1429" s="187">
        <v>1192</v>
      </c>
      <c r="U1429" s="187">
        <v>59486</v>
      </c>
      <c r="V1429" s="187">
        <v>130162</v>
      </c>
      <c r="W1429" s="187">
        <v>198775</v>
      </c>
      <c r="X1429" s="187">
        <v>251348</v>
      </c>
      <c r="Y1429" s="187">
        <v>300000</v>
      </c>
      <c r="Z1429" s="87" t="s">
        <v>1199</v>
      </c>
      <c r="AA1429" s="96" t="s">
        <v>7757</v>
      </c>
    </row>
    <row r="1430" spans="1:27" ht="191.25" x14ac:dyDescent="0.25">
      <c r="A1430" s="5">
        <v>1422</v>
      </c>
      <c r="B1430" s="109" t="s">
        <v>3245</v>
      </c>
      <c r="C1430" s="109" t="s">
        <v>11656</v>
      </c>
      <c r="D1430" s="110" t="s">
        <v>6783</v>
      </c>
      <c r="E1430" s="147" t="s">
        <v>11659</v>
      </c>
      <c r="F1430" s="147" t="s">
        <v>556</v>
      </c>
      <c r="G1430" s="37">
        <v>42370</v>
      </c>
      <c r="H1430" s="37">
        <v>42370</v>
      </c>
      <c r="I1430" s="147" t="s">
        <v>11657</v>
      </c>
      <c r="J1430" s="8" t="s">
        <v>9108</v>
      </c>
      <c r="K1430" s="147" t="s">
        <v>11660</v>
      </c>
      <c r="L1430" s="147" t="s">
        <v>62</v>
      </c>
      <c r="M1430" s="147" t="s">
        <v>3346</v>
      </c>
      <c r="N1430" s="147" t="s">
        <v>66</v>
      </c>
      <c r="O1430" s="147" t="s">
        <v>91</v>
      </c>
      <c r="P1430" s="147" t="s">
        <v>1771</v>
      </c>
      <c r="Q1430" s="38" t="s">
        <v>8577</v>
      </c>
      <c r="R1430" s="111">
        <v>2</v>
      </c>
      <c r="S1430" s="109" t="s">
        <v>224</v>
      </c>
      <c r="T1430" s="187">
        <v>8860</v>
      </c>
      <c r="U1430" s="187">
        <v>16036</v>
      </c>
      <c r="V1430" s="187">
        <v>27494</v>
      </c>
      <c r="W1430" s="187">
        <v>19570</v>
      </c>
      <c r="X1430" s="187">
        <v>21206</v>
      </c>
      <c r="Y1430" s="187">
        <v>22000</v>
      </c>
      <c r="Z1430" s="87" t="s">
        <v>1199</v>
      </c>
      <c r="AA1430" s="96" t="s">
        <v>7757</v>
      </c>
    </row>
    <row r="1431" spans="1:27" ht="102" x14ac:dyDescent="0.25">
      <c r="A1431" s="5">
        <v>1423</v>
      </c>
      <c r="B1431" s="109" t="s">
        <v>3245</v>
      </c>
      <c r="C1431" s="109" t="s">
        <v>3347</v>
      </c>
      <c r="D1431" s="110" t="s">
        <v>3348</v>
      </c>
      <c r="E1431" s="147" t="s">
        <v>7291</v>
      </c>
      <c r="F1431" s="147" t="s">
        <v>3349</v>
      </c>
      <c r="G1431" s="37">
        <v>40208</v>
      </c>
      <c r="H1431" s="37">
        <v>40179</v>
      </c>
      <c r="I1431" s="147" t="s">
        <v>11635</v>
      </c>
      <c r="J1431" s="37">
        <v>43466</v>
      </c>
      <c r="K1431" s="147" t="s">
        <v>11661</v>
      </c>
      <c r="L1431" s="147" t="s">
        <v>62</v>
      </c>
      <c r="M1431" s="147" t="s">
        <v>3288</v>
      </c>
      <c r="N1431" s="147" t="s">
        <v>95</v>
      </c>
      <c r="O1431" s="147" t="s">
        <v>88</v>
      </c>
      <c r="P1431" s="147" t="s">
        <v>7289</v>
      </c>
      <c r="Q1431" s="158" t="s">
        <v>3350</v>
      </c>
      <c r="R1431" s="111">
        <v>2</v>
      </c>
      <c r="S1431" s="109" t="s">
        <v>224</v>
      </c>
      <c r="T1431" s="187">
        <v>0</v>
      </c>
      <c r="U1431" s="187" t="s">
        <v>232</v>
      </c>
      <c r="V1431" s="187" t="s">
        <v>232</v>
      </c>
      <c r="W1431" s="187" t="s">
        <v>232</v>
      </c>
      <c r="X1431" s="187" t="s">
        <v>232</v>
      </c>
      <c r="Y1431" s="187" t="s">
        <v>232</v>
      </c>
      <c r="Z1431" s="87" t="s">
        <v>1199</v>
      </c>
      <c r="AA1431" s="187" t="s">
        <v>82</v>
      </c>
    </row>
    <row r="1432" spans="1:27" ht="102" x14ac:dyDescent="0.25">
      <c r="A1432" s="5">
        <v>1424</v>
      </c>
      <c r="B1432" s="109" t="s">
        <v>3245</v>
      </c>
      <c r="C1432" s="109" t="s">
        <v>3347</v>
      </c>
      <c r="D1432" s="110" t="s">
        <v>8228</v>
      </c>
      <c r="E1432" s="147" t="s">
        <v>11662</v>
      </c>
      <c r="F1432" s="147" t="s">
        <v>3351</v>
      </c>
      <c r="G1432" s="37">
        <v>40208</v>
      </c>
      <c r="H1432" s="37">
        <v>40179</v>
      </c>
      <c r="I1432" s="147" t="s">
        <v>11610</v>
      </c>
      <c r="J1432" s="37" t="s">
        <v>176</v>
      </c>
      <c r="K1432" s="147" t="s">
        <v>11663</v>
      </c>
      <c r="L1432" s="147" t="s">
        <v>62</v>
      </c>
      <c r="M1432" s="147" t="s">
        <v>3288</v>
      </c>
      <c r="N1432" s="147" t="s">
        <v>66</v>
      </c>
      <c r="O1432" s="147" t="s">
        <v>92</v>
      </c>
      <c r="P1432" s="147" t="s">
        <v>251</v>
      </c>
      <c r="Q1432" s="158" t="s">
        <v>3350</v>
      </c>
      <c r="R1432" s="111">
        <v>2</v>
      </c>
      <c r="S1432" s="109" t="s">
        <v>224</v>
      </c>
      <c r="T1432" s="187">
        <v>0</v>
      </c>
      <c r="U1432" s="187">
        <v>0</v>
      </c>
      <c r="V1432" s="187">
        <v>0</v>
      </c>
      <c r="W1432" s="187">
        <v>0</v>
      </c>
      <c r="X1432" s="187">
        <v>0</v>
      </c>
      <c r="Y1432" s="187">
        <v>0</v>
      </c>
      <c r="Z1432" s="87" t="s">
        <v>1199</v>
      </c>
      <c r="AA1432" s="187"/>
    </row>
    <row r="1433" spans="1:27" ht="102" x14ac:dyDescent="0.25">
      <c r="A1433" s="5">
        <v>1425</v>
      </c>
      <c r="B1433" s="109" t="s">
        <v>3245</v>
      </c>
      <c r="C1433" s="109" t="s">
        <v>3347</v>
      </c>
      <c r="D1433" s="110" t="s">
        <v>778</v>
      </c>
      <c r="E1433" s="147" t="s">
        <v>7291</v>
      </c>
      <c r="F1433" s="147" t="s">
        <v>3349</v>
      </c>
      <c r="G1433" s="37">
        <v>40208</v>
      </c>
      <c r="H1433" s="37">
        <v>40179</v>
      </c>
      <c r="I1433" s="147" t="s">
        <v>11635</v>
      </c>
      <c r="J1433" s="37">
        <v>43466</v>
      </c>
      <c r="K1433" s="147" t="s">
        <v>11664</v>
      </c>
      <c r="L1433" s="147" t="s">
        <v>62</v>
      </c>
      <c r="M1433" s="147" t="s">
        <v>3288</v>
      </c>
      <c r="N1433" s="147" t="s">
        <v>66</v>
      </c>
      <c r="O1433" s="147" t="s">
        <v>92</v>
      </c>
      <c r="P1433" s="147" t="s">
        <v>251</v>
      </c>
      <c r="Q1433" s="158" t="s">
        <v>3350</v>
      </c>
      <c r="R1433" s="111">
        <v>2</v>
      </c>
      <c r="S1433" s="109" t="s">
        <v>224</v>
      </c>
      <c r="T1433" s="187">
        <v>5022</v>
      </c>
      <c r="U1433" s="187" t="s">
        <v>232</v>
      </c>
      <c r="V1433" s="187" t="s">
        <v>232</v>
      </c>
      <c r="W1433" s="187" t="s">
        <v>232</v>
      </c>
      <c r="X1433" s="187" t="s">
        <v>232</v>
      </c>
      <c r="Y1433" s="187" t="s">
        <v>232</v>
      </c>
      <c r="Z1433" s="87" t="s">
        <v>1199</v>
      </c>
      <c r="AA1433" s="187" t="s">
        <v>82</v>
      </c>
    </row>
    <row r="1434" spans="1:27" ht="102" x14ac:dyDescent="0.25">
      <c r="A1434" s="5">
        <v>1426</v>
      </c>
      <c r="B1434" s="109" t="s">
        <v>3245</v>
      </c>
      <c r="C1434" s="109" t="s">
        <v>3347</v>
      </c>
      <c r="D1434" s="110" t="s">
        <v>2532</v>
      </c>
      <c r="E1434" s="147" t="s">
        <v>11665</v>
      </c>
      <c r="F1434" s="147" t="s">
        <v>3351</v>
      </c>
      <c r="G1434" s="37">
        <v>40208</v>
      </c>
      <c r="H1434" s="37">
        <v>43101</v>
      </c>
      <c r="I1434" s="147" t="s">
        <v>11610</v>
      </c>
      <c r="J1434" s="37">
        <v>44927</v>
      </c>
      <c r="K1434" s="147" t="s">
        <v>11666</v>
      </c>
      <c r="L1434" s="147" t="s">
        <v>62</v>
      </c>
      <c r="M1434" s="147" t="s">
        <v>3288</v>
      </c>
      <c r="N1434" s="147" t="s">
        <v>95</v>
      </c>
      <c r="O1434" s="147" t="s">
        <v>88</v>
      </c>
      <c r="P1434" s="147" t="s">
        <v>7289</v>
      </c>
      <c r="Q1434" s="158" t="s">
        <v>3350</v>
      </c>
      <c r="R1434" s="111">
        <v>2</v>
      </c>
      <c r="S1434" s="109" t="s">
        <v>224</v>
      </c>
      <c r="T1434" s="187">
        <v>0</v>
      </c>
      <c r="U1434" s="187">
        <v>0</v>
      </c>
      <c r="V1434" s="187">
        <v>0</v>
      </c>
      <c r="W1434" s="187">
        <v>0</v>
      </c>
      <c r="X1434" s="187">
        <v>0</v>
      </c>
      <c r="Y1434" s="187" t="s">
        <v>232</v>
      </c>
      <c r="Z1434" s="87" t="s">
        <v>1199</v>
      </c>
      <c r="AA1434" s="187"/>
    </row>
    <row r="1435" spans="1:27" ht="76.5" x14ac:dyDescent="0.25">
      <c r="A1435" s="5">
        <v>1427</v>
      </c>
      <c r="B1435" s="109" t="s">
        <v>3245</v>
      </c>
      <c r="C1435" s="109" t="s">
        <v>3352</v>
      </c>
      <c r="D1435" s="110" t="s">
        <v>6787</v>
      </c>
      <c r="E1435" s="147" t="s">
        <v>3353</v>
      </c>
      <c r="F1435" s="147" t="s">
        <v>3354</v>
      </c>
      <c r="G1435" s="37">
        <v>40909</v>
      </c>
      <c r="H1435" s="37">
        <v>40909</v>
      </c>
      <c r="I1435" s="8" t="s">
        <v>1346</v>
      </c>
      <c r="J1435" s="37">
        <v>43831</v>
      </c>
      <c r="K1435" s="147" t="s">
        <v>11667</v>
      </c>
      <c r="L1435" s="147" t="s">
        <v>62</v>
      </c>
      <c r="M1435" s="147" t="s">
        <v>3355</v>
      </c>
      <c r="N1435" s="147" t="s">
        <v>95</v>
      </c>
      <c r="O1435" s="147" t="s">
        <v>88</v>
      </c>
      <c r="P1435" s="147" t="s">
        <v>7289</v>
      </c>
      <c r="Q1435" s="51">
        <v>38</v>
      </c>
      <c r="R1435" s="111">
        <v>2</v>
      </c>
      <c r="S1435" s="109" t="s">
        <v>224</v>
      </c>
      <c r="T1435" s="187">
        <v>3284</v>
      </c>
      <c r="U1435" s="187">
        <v>2684</v>
      </c>
      <c r="V1435" s="187" t="s">
        <v>232</v>
      </c>
      <c r="W1435" s="187" t="s">
        <v>232</v>
      </c>
      <c r="X1435" s="187" t="s">
        <v>232</v>
      </c>
      <c r="Y1435" s="187" t="s">
        <v>232</v>
      </c>
      <c r="Z1435" s="87" t="s">
        <v>1199</v>
      </c>
      <c r="AA1435" s="187"/>
    </row>
    <row r="1436" spans="1:27" ht="76.5" x14ac:dyDescent="0.25">
      <c r="A1436" s="5">
        <v>1428</v>
      </c>
      <c r="B1436" s="109" t="s">
        <v>3245</v>
      </c>
      <c r="C1436" s="109" t="s">
        <v>3352</v>
      </c>
      <c r="D1436" s="110" t="s">
        <v>6788</v>
      </c>
      <c r="E1436" s="147" t="s">
        <v>3353</v>
      </c>
      <c r="F1436" s="147" t="s">
        <v>3356</v>
      </c>
      <c r="G1436" s="37">
        <v>40909</v>
      </c>
      <c r="H1436" s="37">
        <v>40909</v>
      </c>
      <c r="I1436" s="8" t="s">
        <v>1346</v>
      </c>
      <c r="J1436" s="37">
        <v>43831</v>
      </c>
      <c r="K1436" s="147" t="s">
        <v>11668</v>
      </c>
      <c r="L1436" s="147" t="s">
        <v>62</v>
      </c>
      <c r="M1436" s="147" t="s">
        <v>3355</v>
      </c>
      <c r="N1436" s="147" t="s">
        <v>95</v>
      </c>
      <c r="O1436" s="147" t="s">
        <v>88</v>
      </c>
      <c r="P1436" s="147" t="s">
        <v>7289</v>
      </c>
      <c r="Q1436" s="51" t="s">
        <v>3357</v>
      </c>
      <c r="R1436" s="111">
        <v>2</v>
      </c>
      <c r="S1436" s="109" t="s">
        <v>224</v>
      </c>
      <c r="T1436" s="187">
        <v>0</v>
      </c>
      <c r="U1436" s="187">
        <v>0</v>
      </c>
      <c r="V1436" s="187" t="s">
        <v>232</v>
      </c>
      <c r="W1436" s="187" t="s">
        <v>232</v>
      </c>
      <c r="X1436" s="187" t="s">
        <v>232</v>
      </c>
      <c r="Y1436" s="187" t="s">
        <v>232</v>
      </c>
      <c r="Z1436" s="87" t="s">
        <v>1199</v>
      </c>
      <c r="AA1436" s="187"/>
    </row>
    <row r="1437" spans="1:27" ht="76.5" x14ac:dyDescent="0.25">
      <c r="A1437" s="5">
        <v>1429</v>
      </c>
      <c r="B1437" s="109" t="s">
        <v>3245</v>
      </c>
      <c r="C1437" s="109" t="s">
        <v>3352</v>
      </c>
      <c r="D1437" s="110" t="s">
        <v>6789</v>
      </c>
      <c r="E1437" s="147" t="s">
        <v>3353</v>
      </c>
      <c r="F1437" s="147" t="s">
        <v>3358</v>
      </c>
      <c r="G1437" s="37">
        <v>40909</v>
      </c>
      <c r="H1437" s="37">
        <v>40909</v>
      </c>
      <c r="I1437" s="8" t="s">
        <v>1346</v>
      </c>
      <c r="J1437" s="37">
        <v>43831</v>
      </c>
      <c r="K1437" s="147" t="s">
        <v>11669</v>
      </c>
      <c r="L1437" s="147" t="s">
        <v>62</v>
      </c>
      <c r="M1437" s="147" t="s">
        <v>3355</v>
      </c>
      <c r="N1437" s="147" t="s">
        <v>95</v>
      </c>
      <c r="O1437" s="147" t="s">
        <v>88</v>
      </c>
      <c r="P1437" s="147" t="s">
        <v>7289</v>
      </c>
      <c r="Q1437" s="51">
        <v>38</v>
      </c>
      <c r="R1437" s="111">
        <v>2</v>
      </c>
      <c r="S1437" s="109" t="s">
        <v>224</v>
      </c>
      <c r="T1437" s="187">
        <v>26</v>
      </c>
      <c r="U1437" s="187">
        <v>87</v>
      </c>
      <c r="V1437" s="187" t="s">
        <v>232</v>
      </c>
      <c r="W1437" s="187" t="s">
        <v>232</v>
      </c>
      <c r="X1437" s="187" t="s">
        <v>232</v>
      </c>
      <c r="Y1437" s="187" t="s">
        <v>232</v>
      </c>
      <c r="Z1437" s="87" t="s">
        <v>1199</v>
      </c>
      <c r="AA1437" s="187"/>
    </row>
    <row r="1438" spans="1:27" ht="76.5" x14ac:dyDescent="0.25">
      <c r="A1438" s="5">
        <v>1430</v>
      </c>
      <c r="B1438" s="109" t="s">
        <v>3245</v>
      </c>
      <c r="C1438" s="109" t="s">
        <v>3352</v>
      </c>
      <c r="D1438" s="110" t="s">
        <v>6790</v>
      </c>
      <c r="E1438" s="147" t="s">
        <v>3359</v>
      </c>
      <c r="F1438" s="147" t="s">
        <v>3354</v>
      </c>
      <c r="G1438" s="37">
        <v>40909</v>
      </c>
      <c r="H1438" s="37">
        <v>40909</v>
      </c>
      <c r="I1438" s="8" t="s">
        <v>1346</v>
      </c>
      <c r="J1438" s="37" t="s">
        <v>176</v>
      </c>
      <c r="K1438" s="147" t="s">
        <v>11670</v>
      </c>
      <c r="L1438" s="147" t="s">
        <v>62</v>
      </c>
      <c r="M1438" s="147" t="s">
        <v>3355</v>
      </c>
      <c r="N1438" s="147" t="s">
        <v>66</v>
      </c>
      <c r="O1438" s="147" t="s">
        <v>92</v>
      </c>
      <c r="P1438" s="147" t="s">
        <v>251</v>
      </c>
      <c r="Q1438" s="51">
        <v>38</v>
      </c>
      <c r="R1438" s="111">
        <v>2</v>
      </c>
      <c r="S1438" s="109" t="s">
        <v>224</v>
      </c>
      <c r="T1438" s="187">
        <v>2137</v>
      </c>
      <c r="U1438" s="187">
        <v>27</v>
      </c>
      <c r="V1438" s="187" t="s">
        <v>232</v>
      </c>
      <c r="W1438" s="187" t="s">
        <v>232</v>
      </c>
      <c r="X1438" s="187" t="s">
        <v>232</v>
      </c>
      <c r="Y1438" s="187" t="s">
        <v>232</v>
      </c>
      <c r="Z1438" s="87" t="s">
        <v>1199</v>
      </c>
      <c r="AA1438" s="187"/>
    </row>
    <row r="1439" spans="1:27" ht="76.5" x14ac:dyDescent="0.25">
      <c r="A1439" s="5">
        <v>1431</v>
      </c>
      <c r="B1439" s="109" t="s">
        <v>3245</v>
      </c>
      <c r="C1439" s="109" t="s">
        <v>3352</v>
      </c>
      <c r="D1439" s="110" t="s">
        <v>6791</v>
      </c>
      <c r="E1439" s="147" t="s">
        <v>3359</v>
      </c>
      <c r="F1439" s="147" t="s">
        <v>3356</v>
      </c>
      <c r="G1439" s="37">
        <v>40909</v>
      </c>
      <c r="H1439" s="37">
        <v>40909</v>
      </c>
      <c r="I1439" s="8" t="s">
        <v>1346</v>
      </c>
      <c r="J1439" s="37" t="s">
        <v>176</v>
      </c>
      <c r="K1439" s="147" t="s">
        <v>11671</v>
      </c>
      <c r="L1439" s="147" t="s">
        <v>62</v>
      </c>
      <c r="M1439" s="147" t="s">
        <v>3355</v>
      </c>
      <c r="N1439" s="147" t="s">
        <v>66</v>
      </c>
      <c r="O1439" s="147" t="s">
        <v>92</v>
      </c>
      <c r="P1439" s="147" t="s">
        <v>251</v>
      </c>
      <c r="Q1439" s="51" t="s">
        <v>3357</v>
      </c>
      <c r="R1439" s="111">
        <v>2</v>
      </c>
      <c r="S1439" s="109" t="s">
        <v>224</v>
      </c>
      <c r="T1439" s="187">
        <v>0</v>
      </c>
      <c r="U1439" s="187">
        <v>0</v>
      </c>
      <c r="V1439" s="187" t="s">
        <v>232</v>
      </c>
      <c r="W1439" s="187" t="s">
        <v>232</v>
      </c>
      <c r="X1439" s="187" t="s">
        <v>232</v>
      </c>
      <c r="Y1439" s="187" t="s">
        <v>232</v>
      </c>
      <c r="Z1439" s="87" t="s">
        <v>1199</v>
      </c>
      <c r="AA1439" s="187"/>
    </row>
    <row r="1440" spans="1:27" ht="76.5" x14ac:dyDescent="0.25">
      <c r="A1440" s="5">
        <v>1432</v>
      </c>
      <c r="B1440" s="109" t="s">
        <v>3245</v>
      </c>
      <c r="C1440" s="109" t="s">
        <v>3352</v>
      </c>
      <c r="D1440" s="110" t="s">
        <v>6792</v>
      </c>
      <c r="E1440" s="147" t="s">
        <v>3359</v>
      </c>
      <c r="F1440" s="147" t="s">
        <v>3358</v>
      </c>
      <c r="G1440" s="37">
        <v>40909</v>
      </c>
      <c r="H1440" s="37">
        <v>40909</v>
      </c>
      <c r="I1440" s="8" t="s">
        <v>1346</v>
      </c>
      <c r="J1440" s="37" t="s">
        <v>176</v>
      </c>
      <c r="K1440" s="147" t="s">
        <v>11672</v>
      </c>
      <c r="L1440" s="147" t="s">
        <v>62</v>
      </c>
      <c r="M1440" s="147" t="s">
        <v>3355</v>
      </c>
      <c r="N1440" s="147" t="s">
        <v>66</v>
      </c>
      <c r="O1440" s="147" t="s">
        <v>92</v>
      </c>
      <c r="P1440" s="147" t="s">
        <v>251</v>
      </c>
      <c r="Q1440" s="51">
        <v>38</v>
      </c>
      <c r="R1440" s="111">
        <v>2</v>
      </c>
      <c r="S1440" s="109" t="s">
        <v>224</v>
      </c>
      <c r="T1440" s="187">
        <v>213</v>
      </c>
      <c r="U1440" s="187">
        <v>0</v>
      </c>
      <c r="V1440" s="187" t="s">
        <v>232</v>
      </c>
      <c r="W1440" s="187" t="s">
        <v>232</v>
      </c>
      <c r="X1440" s="187" t="s">
        <v>232</v>
      </c>
      <c r="Y1440" s="187" t="s">
        <v>232</v>
      </c>
      <c r="Z1440" s="87" t="s">
        <v>1199</v>
      </c>
      <c r="AA1440" s="187"/>
    </row>
    <row r="1441" spans="1:27" ht="76.5" x14ac:dyDescent="0.25">
      <c r="A1441" s="5">
        <v>1433</v>
      </c>
      <c r="B1441" s="109" t="s">
        <v>3245</v>
      </c>
      <c r="C1441" s="109" t="s">
        <v>3352</v>
      </c>
      <c r="D1441" s="110" t="s">
        <v>7292</v>
      </c>
      <c r="E1441" s="147" t="s">
        <v>7806</v>
      </c>
      <c r="F1441" s="147" t="s">
        <v>3354</v>
      </c>
      <c r="G1441" s="37">
        <v>40909</v>
      </c>
      <c r="H1441" s="37">
        <v>40909</v>
      </c>
      <c r="I1441" s="8" t="s">
        <v>1346</v>
      </c>
      <c r="J1441" s="37" t="s">
        <v>176</v>
      </c>
      <c r="K1441" s="147" t="s">
        <v>11673</v>
      </c>
      <c r="L1441" s="147" t="s">
        <v>62</v>
      </c>
      <c r="M1441" s="147" t="s">
        <v>3355</v>
      </c>
      <c r="N1441" s="147" t="s">
        <v>70</v>
      </c>
      <c r="O1441" s="147" t="s">
        <v>88</v>
      </c>
      <c r="P1441" s="147" t="s">
        <v>277</v>
      </c>
      <c r="Q1441" s="51">
        <v>38</v>
      </c>
      <c r="R1441" s="111">
        <v>2</v>
      </c>
      <c r="S1441" s="109" t="s">
        <v>224</v>
      </c>
      <c r="T1441" s="187">
        <v>0</v>
      </c>
      <c r="U1441" s="187">
        <v>2043</v>
      </c>
      <c r="V1441" s="187" t="s">
        <v>232</v>
      </c>
      <c r="W1441" s="187" t="s">
        <v>232</v>
      </c>
      <c r="X1441" s="187" t="s">
        <v>232</v>
      </c>
      <c r="Y1441" s="187" t="s">
        <v>232</v>
      </c>
      <c r="Z1441" s="87" t="s">
        <v>1199</v>
      </c>
      <c r="AA1441" s="187"/>
    </row>
    <row r="1442" spans="1:27" ht="76.5" x14ac:dyDescent="0.25">
      <c r="A1442" s="5">
        <v>1434</v>
      </c>
      <c r="B1442" s="109" t="s">
        <v>3245</v>
      </c>
      <c r="C1442" s="109" t="s">
        <v>3352</v>
      </c>
      <c r="D1442" s="110" t="s">
        <v>7293</v>
      </c>
      <c r="E1442" s="147" t="s">
        <v>7806</v>
      </c>
      <c r="F1442" s="147" t="s">
        <v>3356</v>
      </c>
      <c r="G1442" s="37">
        <v>40909</v>
      </c>
      <c r="H1442" s="37">
        <v>40909</v>
      </c>
      <c r="I1442" s="8" t="s">
        <v>1346</v>
      </c>
      <c r="J1442" s="37" t="s">
        <v>176</v>
      </c>
      <c r="K1442" s="147" t="s">
        <v>11674</v>
      </c>
      <c r="L1442" s="147" t="s">
        <v>62</v>
      </c>
      <c r="M1442" s="147" t="s">
        <v>3355</v>
      </c>
      <c r="N1442" s="147" t="s">
        <v>70</v>
      </c>
      <c r="O1442" s="147" t="s">
        <v>88</v>
      </c>
      <c r="P1442" s="147" t="s">
        <v>277</v>
      </c>
      <c r="Q1442" s="51" t="s">
        <v>3357</v>
      </c>
      <c r="R1442" s="111">
        <v>2</v>
      </c>
      <c r="S1442" s="109" t="s">
        <v>224</v>
      </c>
      <c r="T1442" s="187">
        <v>0</v>
      </c>
      <c r="U1442" s="187">
        <v>0</v>
      </c>
      <c r="V1442" s="187" t="s">
        <v>232</v>
      </c>
      <c r="W1442" s="187" t="s">
        <v>232</v>
      </c>
      <c r="X1442" s="187" t="s">
        <v>232</v>
      </c>
      <c r="Y1442" s="187" t="s">
        <v>232</v>
      </c>
      <c r="Z1442" s="87" t="s">
        <v>1199</v>
      </c>
      <c r="AA1442" s="187"/>
    </row>
    <row r="1443" spans="1:27" ht="76.5" x14ac:dyDescent="0.25">
      <c r="A1443" s="5">
        <v>1435</v>
      </c>
      <c r="B1443" s="109" t="s">
        <v>3245</v>
      </c>
      <c r="C1443" s="109" t="s">
        <v>3352</v>
      </c>
      <c r="D1443" s="110" t="s">
        <v>7294</v>
      </c>
      <c r="E1443" s="147" t="s">
        <v>7806</v>
      </c>
      <c r="F1443" s="147" t="s">
        <v>3358</v>
      </c>
      <c r="G1443" s="37">
        <v>40909</v>
      </c>
      <c r="H1443" s="37">
        <v>40909</v>
      </c>
      <c r="I1443" s="8" t="s">
        <v>1346</v>
      </c>
      <c r="J1443" s="37" t="s">
        <v>176</v>
      </c>
      <c r="K1443" s="147" t="s">
        <v>11675</v>
      </c>
      <c r="L1443" s="147" t="s">
        <v>62</v>
      </c>
      <c r="M1443" s="147" t="s">
        <v>3355</v>
      </c>
      <c r="N1443" s="147" t="s">
        <v>70</v>
      </c>
      <c r="O1443" s="147" t="s">
        <v>88</v>
      </c>
      <c r="P1443" s="147" t="s">
        <v>277</v>
      </c>
      <c r="Q1443" s="51">
        <v>38</v>
      </c>
      <c r="R1443" s="111">
        <v>2</v>
      </c>
      <c r="S1443" s="109" t="s">
        <v>224</v>
      </c>
      <c r="T1443" s="187">
        <v>0</v>
      </c>
      <c r="U1443" s="187">
        <v>0</v>
      </c>
      <c r="V1443" s="187" t="s">
        <v>232</v>
      </c>
      <c r="W1443" s="187" t="s">
        <v>232</v>
      </c>
      <c r="X1443" s="187" t="s">
        <v>232</v>
      </c>
      <c r="Y1443" s="187" t="s">
        <v>232</v>
      </c>
      <c r="Z1443" s="87" t="s">
        <v>1199</v>
      </c>
      <c r="AA1443" s="187"/>
    </row>
    <row r="1444" spans="1:27" ht="102" x14ac:dyDescent="0.25">
      <c r="A1444" s="5">
        <v>1436</v>
      </c>
      <c r="B1444" s="109" t="s">
        <v>3245</v>
      </c>
      <c r="C1444" s="109" t="s">
        <v>3360</v>
      </c>
      <c r="D1444" s="110" t="s">
        <v>608</v>
      </c>
      <c r="E1444" s="147" t="s">
        <v>11676</v>
      </c>
      <c r="F1444" s="147" t="s">
        <v>11677</v>
      </c>
      <c r="G1444" s="37">
        <v>42138</v>
      </c>
      <c r="H1444" s="37">
        <v>42005</v>
      </c>
      <c r="I1444" s="147" t="s">
        <v>11678</v>
      </c>
      <c r="J1444" s="37">
        <v>44197</v>
      </c>
      <c r="K1444" s="147" t="s">
        <v>7295</v>
      </c>
      <c r="L1444" s="147" t="s">
        <v>62</v>
      </c>
      <c r="M1444" s="147" t="s">
        <v>3361</v>
      </c>
      <c r="N1444" s="147" t="s">
        <v>70</v>
      </c>
      <c r="O1444" s="147" t="s">
        <v>92</v>
      </c>
      <c r="P1444" s="147" t="s">
        <v>519</v>
      </c>
      <c r="Q1444" s="51"/>
      <c r="R1444" s="111">
        <v>2</v>
      </c>
      <c r="S1444" s="109" t="s">
        <v>224</v>
      </c>
      <c r="T1444" s="187">
        <v>15560</v>
      </c>
      <c r="U1444" s="187">
        <v>24716</v>
      </c>
      <c r="V1444" s="187">
        <v>16500</v>
      </c>
      <c r="W1444" s="187" t="s">
        <v>232</v>
      </c>
      <c r="X1444" s="187" t="s">
        <v>232</v>
      </c>
      <c r="Y1444" s="187" t="s">
        <v>232</v>
      </c>
      <c r="Z1444" s="153" t="s">
        <v>831</v>
      </c>
      <c r="AA1444" s="187"/>
    </row>
    <row r="1445" spans="1:27" ht="102" x14ac:dyDescent="0.25">
      <c r="A1445" s="5">
        <v>1437</v>
      </c>
      <c r="B1445" s="109" t="s">
        <v>3245</v>
      </c>
      <c r="C1445" s="109" t="s">
        <v>3360</v>
      </c>
      <c r="D1445" s="110" t="s">
        <v>582</v>
      </c>
      <c r="E1445" s="147" t="s">
        <v>11679</v>
      </c>
      <c r="F1445" s="147" t="s">
        <v>11677</v>
      </c>
      <c r="G1445" s="37">
        <v>42138</v>
      </c>
      <c r="H1445" s="37">
        <v>42005</v>
      </c>
      <c r="I1445" s="147" t="s">
        <v>11680</v>
      </c>
      <c r="J1445" s="37">
        <v>44197</v>
      </c>
      <c r="K1445" s="147" t="s">
        <v>7295</v>
      </c>
      <c r="L1445" s="147" t="s">
        <v>62</v>
      </c>
      <c r="M1445" s="147" t="s">
        <v>3361</v>
      </c>
      <c r="N1445" s="147" t="s">
        <v>68</v>
      </c>
      <c r="O1445" s="147" t="s">
        <v>92</v>
      </c>
      <c r="P1445" s="147" t="s">
        <v>281</v>
      </c>
      <c r="Q1445" s="51"/>
      <c r="R1445" s="111">
        <v>2</v>
      </c>
      <c r="S1445" s="109" t="s">
        <v>224</v>
      </c>
      <c r="T1445" s="187">
        <v>341</v>
      </c>
      <c r="U1445" s="187">
        <v>439</v>
      </c>
      <c r="V1445" s="187">
        <v>5700</v>
      </c>
      <c r="W1445" s="187" t="s">
        <v>232</v>
      </c>
      <c r="X1445" s="187" t="s">
        <v>232</v>
      </c>
      <c r="Y1445" s="187" t="s">
        <v>232</v>
      </c>
      <c r="Z1445" s="153" t="s">
        <v>831</v>
      </c>
      <c r="AA1445" s="187"/>
    </row>
    <row r="1446" spans="1:27" ht="63.75" x14ac:dyDescent="0.25">
      <c r="A1446" s="5">
        <v>1438</v>
      </c>
      <c r="B1446" s="109" t="s">
        <v>3245</v>
      </c>
      <c r="C1446" s="109" t="s">
        <v>3362</v>
      </c>
      <c r="D1446" s="110" t="s">
        <v>2470</v>
      </c>
      <c r="E1446" s="147" t="s">
        <v>11681</v>
      </c>
      <c r="F1446" s="147" t="s">
        <v>3363</v>
      </c>
      <c r="G1446" s="37">
        <v>42796</v>
      </c>
      <c r="H1446" s="37">
        <v>42736</v>
      </c>
      <c r="I1446" s="8" t="s">
        <v>1346</v>
      </c>
      <c r="J1446" s="37">
        <v>43466</v>
      </c>
      <c r="K1446" s="147" t="s">
        <v>11682</v>
      </c>
      <c r="L1446" s="147" t="s">
        <v>62</v>
      </c>
      <c r="M1446" s="147" t="s">
        <v>3364</v>
      </c>
      <c r="N1446" s="147" t="s">
        <v>66</v>
      </c>
      <c r="O1446" s="147" t="s">
        <v>92</v>
      </c>
      <c r="P1446" s="147" t="s">
        <v>251</v>
      </c>
      <c r="Q1446" s="158" t="s">
        <v>3365</v>
      </c>
      <c r="R1446" s="111">
        <v>2</v>
      </c>
      <c r="S1446" s="109" t="s">
        <v>224</v>
      </c>
      <c r="T1446" s="187">
        <v>224208</v>
      </c>
      <c r="U1446" s="187" t="s">
        <v>232</v>
      </c>
      <c r="V1446" s="187" t="s">
        <v>232</v>
      </c>
      <c r="W1446" s="187" t="s">
        <v>232</v>
      </c>
      <c r="X1446" s="187" t="s">
        <v>232</v>
      </c>
      <c r="Y1446" s="187" t="s">
        <v>232</v>
      </c>
      <c r="Z1446" s="87" t="s">
        <v>1199</v>
      </c>
      <c r="AA1446" s="187"/>
    </row>
    <row r="1447" spans="1:27" ht="63.75" x14ac:dyDescent="0.25">
      <c r="A1447" s="5">
        <v>1439</v>
      </c>
      <c r="B1447" s="109" t="s">
        <v>3245</v>
      </c>
      <c r="C1447" s="109" t="s">
        <v>3366</v>
      </c>
      <c r="D1447" s="110" t="s">
        <v>2470</v>
      </c>
      <c r="E1447" s="147" t="s">
        <v>11683</v>
      </c>
      <c r="F1447" s="147" t="s">
        <v>3367</v>
      </c>
      <c r="G1447" s="37">
        <v>43189</v>
      </c>
      <c r="H1447" s="37">
        <v>43101</v>
      </c>
      <c r="I1447" s="8" t="s">
        <v>8097</v>
      </c>
      <c r="J1447" s="37">
        <v>43466</v>
      </c>
      <c r="K1447" s="147" t="s">
        <v>11684</v>
      </c>
      <c r="L1447" s="147" t="s">
        <v>62</v>
      </c>
      <c r="M1447" s="147" t="s">
        <v>8733</v>
      </c>
      <c r="N1447" s="147" t="s">
        <v>66</v>
      </c>
      <c r="O1447" s="147" t="s">
        <v>92</v>
      </c>
      <c r="P1447" s="147" t="s">
        <v>251</v>
      </c>
      <c r="Q1447" s="51">
        <v>24</v>
      </c>
      <c r="R1447" s="111">
        <v>2</v>
      </c>
      <c r="S1447" s="109" t="s">
        <v>224</v>
      </c>
      <c r="T1447" s="187">
        <v>20620</v>
      </c>
      <c r="U1447" s="187" t="s">
        <v>232</v>
      </c>
      <c r="V1447" s="187" t="s">
        <v>232</v>
      </c>
      <c r="W1447" s="187" t="s">
        <v>232</v>
      </c>
      <c r="X1447" s="187" t="s">
        <v>232</v>
      </c>
      <c r="Y1447" s="187" t="s">
        <v>232</v>
      </c>
      <c r="Z1447" s="87" t="s">
        <v>1199</v>
      </c>
      <c r="AA1447" s="187"/>
    </row>
    <row r="1448" spans="1:27" ht="63.75" x14ac:dyDescent="0.25">
      <c r="A1448" s="5">
        <v>1440</v>
      </c>
      <c r="B1448" s="109" t="s">
        <v>3245</v>
      </c>
      <c r="C1448" s="109" t="s">
        <v>3246</v>
      </c>
      <c r="D1448" s="110" t="s">
        <v>3368</v>
      </c>
      <c r="E1448" s="147" t="s">
        <v>289</v>
      </c>
      <c r="F1448" s="147" t="s">
        <v>3369</v>
      </c>
      <c r="G1448" s="37">
        <v>37622</v>
      </c>
      <c r="H1448" s="37">
        <v>37622</v>
      </c>
      <c r="I1448" s="8" t="s">
        <v>1346</v>
      </c>
      <c r="J1448" s="37" t="s">
        <v>176</v>
      </c>
      <c r="K1448" s="147" t="s">
        <v>11685</v>
      </c>
      <c r="L1448" s="147" t="s">
        <v>87</v>
      </c>
      <c r="M1448" s="147" t="s">
        <v>3273</v>
      </c>
      <c r="N1448" s="147" t="s">
        <v>94</v>
      </c>
      <c r="O1448" s="147" t="s">
        <v>91</v>
      </c>
      <c r="P1448" s="147" t="s">
        <v>600</v>
      </c>
      <c r="Q1448" s="51"/>
      <c r="R1448" s="111">
        <v>6</v>
      </c>
      <c r="S1448" s="109" t="s">
        <v>268</v>
      </c>
      <c r="T1448" s="187">
        <v>319</v>
      </c>
      <c r="U1448" s="187">
        <v>234</v>
      </c>
      <c r="V1448" s="187">
        <v>250</v>
      </c>
      <c r="W1448" s="187">
        <v>250</v>
      </c>
      <c r="X1448" s="187">
        <v>250</v>
      </c>
      <c r="Y1448" s="187">
        <v>250</v>
      </c>
      <c r="Z1448" s="87" t="s">
        <v>1199</v>
      </c>
      <c r="AA1448" s="187"/>
    </row>
    <row r="1449" spans="1:27" ht="51" x14ac:dyDescent="0.25">
      <c r="A1449" s="5">
        <v>1441</v>
      </c>
      <c r="B1449" s="109" t="s">
        <v>3245</v>
      </c>
      <c r="C1449" s="109" t="s">
        <v>11686</v>
      </c>
      <c r="D1449" s="110" t="s">
        <v>3370</v>
      </c>
      <c r="E1449" s="147" t="s">
        <v>289</v>
      </c>
      <c r="F1449" s="147" t="s">
        <v>3371</v>
      </c>
      <c r="G1449" s="37">
        <v>43827</v>
      </c>
      <c r="H1449" s="37">
        <v>43466</v>
      </c>
      <c r="I1449" s="8" t="s">
        <v>1346</v>
      </c>
      <c r="J1449" s="37">
        <v>45292</v>
      </c>
      <c r="K1449" s="147" t="s">
        <v>11687</v>
      </c>
      <c r="L1449" s="147" t="s">
        <v>87</v>
      </c>
      <c r="M1449" s="147" t="s">
        <v>3372</v>
      </c>
      <c r="N1449" s="147" t="s">
        <v>94</v>
      </c>
      <c r="O1449" s="147" t="s">
        <v>91</v>
      </c>
      <c r="P1449" s="147" t="s">
        <v>600</v>
      </c>
      <c r="Q1449" s="51"/>
      <c r="R1449" s="111">
        <v>10</v>
      </c>
      <c r="S1449" s="109" t="s">
        <v>219</v>
      </c>
      <c r="T1449" s="187" t="s">
        <v>232</v>
      </c>
      <c r="U1449" s="187">
        <v>95.6</v>
      </c>
      <c r="V1449" s="187">
        <v>470</v>
      </c>
      <c r="W1449" s="187">
        <v>470</v>
      </c>
      <c r="X1449" s="187">
        <v>470</v>
      </c>
      <c r="Y1449" s="187">
        <v>470</v>
      </c>
      <c r="Z1449" s="87" t="s">
        <v>6825</v>
      </c>
      <c r="AA1449" s="175"/>
    </row>
    <row r="1450" spans="1:27" ht="63.75" x14ac:dyDescent="0.25">
      <c r="A1450" s="5">
        <v>1442</v>
      </c>
      <c r="B1450" s="109" t="s">
        <v>3245</v>
      </c>
      <c r="C1450" s="109" t="s">
        <v>3373</v>
      </c>
      <c r="D1450" s="110" t="s">
        <v>276</v>
      </c>
      <c r="E1450" s="6" t="s">
        <v>289</v>
      </c>
      <c r="F1450" s="147" t="s">
        <v>2053</v>
      </c>
      <c r="G1450" s="37">
        <v>43466</v>
      </c>
      <c r="H1450" s="37">
        <v>43466</v>
      </c>
      <c r="I1450" s="8" t="s">
        <v>8581</v>
      </c>
      <c r="J1450" s="37">
        <v>44562</v>
      </c>
      <c r="K1450" s="147" t="s">
        <v>7286</v>
      </c>
      <c r="L1450" s="147" t="s">
        <v>62</v>
      </c>
      <c r="M1450" s="147" t="s">
        <v>3374</v>
      </c>
      <c r="N1450" s="147" t="s">
        <v>64</v>
      </c>
      <c r="O1450" s="147" t="s">
        <v>88</v>
      </c>
      <c r="P1450" s="147" t="s">
        <v>1520</v>
      </c>
      <c r="Q1450" s="38" t="s">
        <v>7824</v>
      </c>
      <c r="R1450" s="111">
        <v>2</v>
      </c>
      <c r="S1450" s="109" t="s">
        <v>224</v>
      </c>
      <c r="T1450" s="187" t="s">
        <v>232</v>
      </c>
      <c r="U1450" s="187">
        <v>40804</v>
      </c>
      <c r="V1450" s="187">
        <v>22000</v>
      </c>
      <c r="W1450" s="187">
        <v>22000</v>
      </c>
      <c r="X1450" s="187" t="s">
        <v>232</v>
      </c>
      <c r="Y1450" s="187" t="s">
        <v>232</v>
      </c>
      <c r="Z1450" s="87" t="s">
        <v>1222</v>
      </c>
      <c r="AA1450" s="187"/>
    </row>
    <row r="1451" spans="1:27" ht="63.75" x14ac:dyDescent="0.25">
      <c r="A1451" s="5">
        <v>1443</v>
      </c>
      <c r="B1451" s="109" t="s">
        <v>3245</v>
      </c>
      <c r="C1451" s="109" t="s">
        <v>3375</v>
      </c>
      <c r="D1451" s="110" t="s">
        <v>708</v>
      </c>
      <c r="E1451" s="147" t="s">
        <v>11688</v>
      </c>
      <c r="F1451" s="147" t="s">
        <v>3376</v>
      </c>
      <c r="G1451" s="37">
        <v>43666</v>
      </c>
      <c r="H1451" s="37">
        <v>43466</v>
      </c>
      <c r="I1451" s="52" t="s">
        <v>6863</v>
      </c>
      <c r="J1451" s="37">
        <v>46753</v>
      </c>
      <c r="K1451" s="147" t="s">
        <v>9058</v>
      </c>
      <c r="L1451" s="147" t="s">
        <v>62</v>
      </c>
      <c r="M1451" s="147" t="s">
        <v>3377</v>
      </c>
      <c r="N1451" s="147" t="s">
        <v>95</v>
      </c>
      <c r="O1451" s="147" t="s">
        <v>90</v>
      </c>
      <c r="P1451" s="6" t="s">
        <v>1075</v>
      </c>
      <c r="Q1451" s="51" t="s">
        <v>2000</v>
      </c>
      <c r="R1451" s="111">
        <v>2</v>
      </c>
      <c r="S1451" s="109" t="s">
        <v>224</v>
      </c>
      <c r="T1451" s="187" t="s">
        <v>232</v>
      </c>
      <c r="U1451" s="187">
        <v>0</v>
      </c>
      <c r="V1451" s="187">
        <v>21176</v>
      </c>
      <c r="W1451" s="187">
        <v>21176</v>
      </c>
      <c r="X1451" s="187">
        <v>21176</v>
      </c>
      <c r="Y1451" s="187">
        <v>21176</v>
      </c>
      <c r="Z1451" s="87" t="s">
        <v>1199</v>
      </c>
      <c r="AA1451" s="187"/>
    </row>
    <row r="1452" spans="1:27" ht="63.75" x14ac:dyDescent="0.25">
      <c r="A1452" s="5">
        <v>1444</v>
      </c>
      <c r="B1452" s="109" t="s">
        <v>3245</v>
      </c>
      <c r="C1452" s="109" t="s">
        <v>3375</v>
      </c>
      <c r="D1452" s="110" t="s">
        <v>2890</v>
      </c>
      <c r="E1452" s="147" t="s">
        <v>11688</v>
      </c>
      <c r="F1452" s="147" t="s">
        <v>2997</v>
      </c>
      <c r="G1452" s="37">
        <v>43666</v>
      </c>
      <c r="H1452" s="37">
        <v>43466</v>
      </c>
      <c r="I1452" s="52" t="s">
        <v>6863</v>
      </c>
      <c r="J1452" s="37">
        <v>46753</v>
      </c>
      <c r="K1452" s="147" t="s">
        <v>9058</v>
      </c>
      <c r="L1452" s="147" t="s">
        <v>62</v>
      </c>
      <c r="M1452" s="147" t="s">
        <v>3377</v>
      </c>
      <c r="N1452" s="147" t="s">
        <v>95</v>
      </c>
      <c r="O1452" s="147" t="s">
        <v>90</v>
      </c>
      <c r="P1452" s="6" t="s">
        <v>1075</v>
      </c>
      <c r="Q1452" s="51" t="s">
        <v>2998</v>
      </c>
      <c r="R1452" s="111">
        <v>2</v>
      </c>
      <c r="S1452" s="109" t="s">
        <v>224</v>
      </c>
      <c r="T1452" s="187" t="s">
        <v>232</v>
      </c>
      <c r="U1452" s="187">
        <v>0</v>
      </c>
      <c r="V1452" s="187">
        <v>92471</v>
      </c>
      <c r="W1452" s="187">
        <v>92471</v>
      </c>
      <c r="X1452" s="187">
        <v>92471</v>
      </c>
      <c r="Y1452" s="187">
        <v>92471</v>
      </c>
      <c r="Z1452" s="87" t="s">
        <v>1199</v>
      </c>
      <c r="AA1452" s="187"/>
    </row>
    <row r="1453" spans="1:27" ht="63.75" x14ac:dyDescent="0.25">
      <c r="A1453" s="5">
        <v>1445</v>
      </c>
      <c r="B1453" s="109" t="s">
        <v>3245</v>
      </c>
      <c r="C1453" s="109" t="s">
        <v>3375</v>
      </c>
      <c r="D1453" s="110" t="s">
        <v>2894</v>
      </c>
      <c r="E1453" s="147" t="s">
        <v>11688</v>
      </c>
      <c r="F1453" s="147" t="s">
        <v>3378</v>
      </c>
      <c r="G1453" s="37">
        <v>43666</v>
      </c>
      <c r="H1453" s="37">
        <v>43466</v>
      </c>
      <c r="I1453" s="52" t="s">
        <v>6863</v>
      </c>
      <c r="J1453" s="37">
        <v>46753</v>
      </c>
      <c r="K1453" s="147" t="s">
        <v>9058</v>
      </c>
      <c r="L1453" s="147" t="s">
        <v>62</v>
      </c>
      <c r="M1453" s="147" t="s">
        <v>3377</v>
      </c>
      <c r="N1453" s="147" t="s">
        <v>95</v>
      </c>
      <c r="O1453" s="147" t="s">
        <v>90</v>
      </c>
      <c r="P1453" s="6" t="s">
        <v>1075</v>
      </c>
      <c r="Q1453" s="51" t="s">
        <v>3379</v>
      </c>
      <c r="R1453" s="111">
        <v>2</v>
      </c>
      <c r="S1453" s="109" t="s">
        <v>224</v>
      </c>
      <c r="T1453" s="187" t="s">
        <v>232</v>
      </c>
      <c r="U1453" s="187">
        <v>0</v>
      </c>
      <c r="V1453" s="187">
        <v>15862</v>
      </c>
      <c r="W1453" s="187">
        <v>15862</v>
      </c>
      <c r="X1453" s="187">
        <v>15862</v>
      </c>
      <c r="Y1453" s="187">
        <v>15862</v>
      </c>
      <c r="Z1453" s="87" t="s">
        <v>1199</v>
      </c>
      <c r="AA1453" s="187"/>
    </row>
    <row r="1454" spans="1:27" ht="63.75" x14ac:dyDescent="0.25">
      <c r="A1454" s="5">
        <v>1446</v>
      </c>
      <c r="B1454" s="109" t="s">
        <v>3245</v>
      </c>
      <c r="C1454" s="109" t="s">
        <v>3375</v>
      </c>
      <c r="D1454" s="110" t="s">
        <v>2899</v>
      </c>
      <c r="E1454" s="147" t="s">
        <v>11688</v>
      </c>
      <c r="F1454" s="147" t="s">
        <v>3380</v>
      </c>
      <c r="G1454" s="37">
        <v>43666</v>
      </c>
      <c r="H1454" s="37">
        <v>43466</v>
      </c>
      <c r="I1454" s="52" t="s">
        <v>6863</v>
      </c>
      <c r="J1454" s="37">
        <v>46753</v>
      </c>
      <c r="K1454" s="147" t="s">
        <v>9058</v>
      </c>
      <c r="L1454" s="147" t="s">
        <v>62</v>
      </c>
      <c r="M1454" s="147" t="s">
        <v>3377</v>
      </c>
      <c r="N1454" s="147" t="s">
        <v>95</v>
      </c>
      <c r="O1454" s="147" t="s">
        <v>90</v>
      </c>
      <c r="P1454" s="6" t="s">
        <v>1075</v>
      </c>
      <c r="Q1454" s="51" t="s">
        <v>3321</v>
      </c>
      <c r="R1454" s="111">
        <v>2</v>
      </c>
      <c r="S1454" s="109" t="s">
        <v>224</v>
      </c>
      <c r="T1454" s="187" t="s">
        <v>232</v>
      </c>
      <c r="U1454" s="187">
        <v>0</v>
      </c>
      <c r="V1454" s="187">
        <v>71</v>
      </c>
      <c r="W1454" s="187">
        <v>71</v>
      </c>
      <c r="X1454" s="187">
        <v>71</v>
      </c>
      <c r="Y1454" s="187">
        <v>71</v>
      </c>
      <c r="Z1454" s="87" t="s">
        <v>1199</v>
      </c>
      <c r="AA1454" s="187"/>
    </row>
    <row r="1455" spans="1:27" ht="63.75" x14ac:dyDescent="0.25">
      <c r="A1455" s="5">
        <v>1447</v>
      </c>
      <c r="B1455" s="109" t="s">
        <v>3245</v>
      </c>
      <c r="C1455" s="109" t="s">
        <v>3375</v>
      </c>
      <c r="D1455" s="110" t="s">
        <v>2903</v>
      </c>
      <c r="E1455" s="147" t="s">
        <v>11688</v>
      </c>
      <c r="F1455" s="147" t="s">
        <v>3381</v>
      </c>
      <c r="G1455" s="37">
        <v>43666</v>
      </c>
      <c r="H1455" s="37">
        <v>43466</v>
      </c>
      <c r="I1455" s="52" t="s">
        <v>6863</v>
      </c>
      <c r="J1455" s="37">
        <v>46753</v>
      </c>
      <c r="K1455" s="147" t="s">
        <v>9058</v>
      </c>
      <c r="L1455" s="147" t="s">
        <v>62</v>
      </c>
      <c r="M1455" s="147" t="s">
        <v>3377</v>
      </c>
      <c r="N1455" s="147" t="s">
        <v>95</v>
      </c>
      <c r="O1455" s="147" t="s">
        <v>90</v>
      </c>
      <c r="P1455" s="6" t="s">
        <v>1075</v>
      </c>
      <c r="Q1455" s="51" t="s">
        <v>3382</v>
      </c>
      <c r="R1455" s="111">
        <v>2</v>
      </c>
      <c r="S1455" s="109" t="s">
        <v>224</v>
      </c>
      <c r="T1455" s="187" t="s">
        <v>232</v>
      </c>
      <c r="U1455" s="187">
        <v>0</v>
      </c>
      <c r="V1455" s="187">
        <v>9882</v>
      </c>
      <c r="W1455" s="187">
        <v>9882</v>
      </c>
      <c r="X1455" s="187">
        <v>9882</v>
      </c>
      <c r="Y1455" s="187">
        <v>9882</v>
      </c>
      <c r="Z1455" s="87" t="s">
        <v>1199</v>
      </c>
      <c r="AA1455" s="187"/>
    </row>
    <row r="1456" spans="1:27" ht="63.75" x14ac:dyDescent="0.25">
      <c r="A1456" s="5">
        <v>1448</v>
      </c>
      <c r="B1456" s="109" t="s">
        <v>3245</v>
      </c>
      <c r="C1456" s="109" t="s">
        <v>3375</v>
      </c>
      <c r="D1456" s="110" t="s">
        <v>3383</v>
      </c>
      <c r="E1456" s="147" t="s">
        <v>11688</v>
      </c>
      <c r="F1456" s="147" t="s">
        <v>3384</v>
      </c>
      <c r="G1456" s="37">
        <v>43666</v>
      </c>
      <c r="H1456" s="37">
        <v>43466</v>
      </c>
      <c r="I1456" s="52" t="s">
        <v>6863</v>
      </c>
      <c r="J1456" s="37">
        <v>46753</v>
      </c>
      <c r="K1456" s="147" t="s">
        <v>9058</v>
      </c>
      <c r="L1456" s="147" t="s">
        <v>62</v>
      </c>
      <c r="M1456" s="147" t="s">
        <v>3377</v>
      </c>
      <c r="N1456" s="147" t="s">
        <v>95</v>
      </c>
      <c r="O1456" s="147" t="s">
        <v>90</v>
      </c>
      <c r="P1456" s="6" t="s">
        <v>1075</v>
      </c>
      <c r="Q1456" s="158" t="s">
        <v>3385</v>
      </c>
      <c r="R1456" s="111">
        <v>2</v>
      </c>
      <c r="S1456" s="109" t="s">
        <v>224</v>
      </c>
      <c r="T1456" s="187" t="s">
        <v>232</v>
      </c>
      <c r="U1456" s="187">
        <v>0</v>
      </c>
      <c r="V1456" s="187">
        <v>71</v>
      </c>
      <c r="W1456" s="187">
        <v>71</v>
      </c>
      <c r="X1456" s="187">
        <v>71</v>
      </c>
      <c r="Y1456" s="187">
        <v>71</v>
      </c>
      <c r="Z1456" s="87" t="s">
        <v>1199</v>
      </c>
      <c r="AA1456" s="187"/>
    </row>
    <row r="1457" spans="1:27" ht="63.75" x14ac:dyDescent="0.25">
      <c r="A1457" s="5">
        <v>1449</v>
      </c>
      <c r="B1457" s="109" t="s">
        <v>3245</v>
      </c>
      <c r="C1457" s="109" t="s">
        <v>3375</v>
      </c>
      <c r="D1457" s="110" t="s">
        <v>2908</v>
      </c>
      <c r="E1457" s="147" t="s">
        <v>11688</v>
      </c>
      <c r="F1457" s="147" t="s">
        <v>3386</v>
      </c>
      <c r="G1457" s="37">
        <v>43666</v>
      </c>
      <c r="H1457" s="37">
        <v>43466</v>
      </c>
      <c r="I1457" s="52" t="s">
        <v>6863</v>
      </c>
      <c r="J1457" s="37">
        <v>46753</v>
      </c>
      <c r="K1457" s="147" t="s">
        <v>9058</v>
      </c>
      <c r="L1457" s="147" t="s">
        <v>62</v>
      </c>
      <c r="M1457" s="147" t="s">
        <v>3377</v>
      </c>
      <c r="N1457" s="147" t="s">
        <v>95</v>
      </c>
      <c r="O1457" s="147" t="s">
        <v>90</v>
      </c>
      <c r="P1457" s="6" t="s">
        <v>1075</v>
      </c>
      <c r="Q1457" s="158" t="s">
        <v>3323</v>
      </c>
      <c r="R1457" s="111">
        <v>2</v>
      </c>
      <c r="S1457" s="109" t="s">
        <v>224</v>
      </c>
      <c r="T1457" s="187" t="s">
        <v>232</v>
      </c>
      <c r="U1457" s="187">
        <v>0</v>
      </c>
      <c r="V1457" s="187">
        <v>282</v>
      </c>
      <c r="W1457" s="187">
        <v>282</v>
      </c>
      <c r="X1457" s="187">
        <v>282</v>
      </c>
      <c r="Y1457" s="187">
        <v>282</v>
      </c>
      <c r="Z1457" s="87" t="s">
        <v>1199</v>
      </c>
      <c r="AA1457" s="187"/>
    </row>
    <row r="1458" spans="1:27" ht="63.75" x14ac:dyDescent="0.25">
      <c r="A1458" s="5">
        <v>1450</v>
      </c>
      <c r="B1458" s="109" t="s">
        <v>3245</v>
      </c>
      <c r="C1458" s="109" t="s">
        <v>3375</v>
      </c>
      <c r="D1458" s="110" t="s">
        <v>3387</v>
      </c>
      <c r="E1458" s="147" t="s">
        <v>11688</v>
      </c>
      <c r="F1458" s="147" t="s">
        <v>3388</v>
      </c>
      <c r="G1458" s="37">
        <v>43666</v>
      </c>
      <c r="H1458" s="37">
        <v>43466</v>
      </c>
      <c r="I1458" s="52" t="s">
        <v>6863</v>
      </c>
      <c r="J1458" s="37">
        <v>46753</v>
      </c>
      <c r="K1458" s="147" t="s">
        <v>9058</v>
      </c>
      <c r="L1458" s="147" t="s">
        <v>62</v>
      </c>
      <c r="M1458" s="147" t="s">
        <v>3377</v>
      </c>
      <c r="N1458" s="147" t="s">
        <v>95</v>
      </c>
      <c r="O1458" s="147" t="s">
        <v>90</v>
      </c>
      <c r="P1458" s="6" t="s">
        <v>1075</v>
      </c>
      <c r="Q1458" s="158" t="s">
        <v>3325</v>
      </c>
      <c r="R1458" s="111">
        <v>2</v>
      </c>
      <c r="S1458" s="109" t="s">
        <v>224</v>
      </c>
      <c r="T1458" s="187" t="s">
        <v>232</v>
      </c>
      <c r="U1458" s="187">
        <v>0</v>
      </c>
      <c r="V1458" s="187">
        <v>0</v>
      </c>
      <c r="W1458" s="187">
        <v>0</v>
      </c>
      <c r="X1458" s="187">
        <v>0</v>
      </c>
      <c r="Y1458" s="187">
        <v>0</v>
      </c>
      <c r="Z1458" s="87" t="s">
        <v>1199</v>
      </c>
      <c r="AA1458" s="187"/>
    </row>
    <row r="1459" spans="1:27" ht="63.75" x14ac:dyDescent="0.25">
      <c r="A1459" s="5">
        <v>1451</v>
      </c>
      <c r="B1459" s="109" t="s">
        <v>3245</v>
      </c>
      <c r="C1459" s="109" t="s">
        <v>3375</v>
      </c>
      <c r="D1459" s="110" t="s">
        <v>3389</v>
      </c>
      <c r="E1459" s="147" t="s">
        <v>11688</v>
      </c>
      <c r="F1459" s="147" t="s">
        <v>3390</v>
      </c>
      <c r="G1459" s="37">
        <v>43666</v>
      </c>
      <c r="H1459" s="37">
        <v>43466</v>
      </c>
      <c r="I1459" s="52" t="s">
        <v>6863</v>
      </c>
      <c r="J1459" s="37">
        <v>46753</v>
      </c>
      <c r="K1459" s="147" t="s">
        <v>9058</v>
      </c>
      <c r="L1459" s="147" t="s">
        <v>62</v>
      </c>
      <c r="M1459" s="147" t="s">
        <v>3377</v>
      </c>
      <c r="N1459" s="147" t="s">
        <v>95</v>
      </c>
      <c r="O1459" s="147" t="s">
        <v>90</v>
      </c>
      <c r="P1459" s="6" t="s">
        <v>1075</v>
      </c>
      <c r="Q1459" s="158" t="s">
        <v>3391</v>
      </c>
      <c r="R1459" s="111">
        <v>2</v>
      </c>
      <c r="S1459" s="109" t="s">
        <v>224</v>
      </c>
      <c r="T1459" s="187" t="s">
        <v>232</v>
      </c>
      <c r="U1459" s="187">
        <v>0</v>
      </c>
      <c r="V1459" s="187">
        <v>0</v>
      </c>
      <c r="W1459" s="187">
        <v>0</v>
      </c>
      <c r="X1459" s="187">
        <v>0</v>
      </c>
      <c r="Y1459" s="187">
        <v>0</v>
      </c>
      <c r="Z1459" s="87" t="s">
        <v>1199</v>
      </c>
      <c r="AA1459" s="187"/>
    </row>
    <row r="1460" spans="1:27" ht="63.75" x14ac:dyDescent="0.25">
      <c r="A1460" s="5">
        <v>1452</v>
      </c>
      <c r="B1460" s="109" t="s">
        <v>3245</v>
      </c>
      <c r="C1460" s="109" t="s">
        <v>3375</v>
      </c>
      <c r="D1460" s="110" t="s">
        <v>3392</v>
      </c>
      <c r="E1460" s="147" t="s">
        <v>11688</v>
      </c>
      <c r="F1460" s="147" t="s">
        <v>3393</v>
      </c>
      <c r="G1460" s="37">
        <v>43666</v>
      </c>
      <c r="H1460" s="37">
        <v>43466</v>
      </c>
      <c r="I1460" s="52" t="s">
        <v>6863</v>
      </c>
      <c r="J1460" s="37">
        <v>46753</v>
      </c>
      <c r="K1460" s="147" t="s">
        <v>9058</v>
      </c>
      <c r="L1460" s="147" t="s">
        <v>62</v>
      </c>
      <c r="M1460" s="147" t="s">
        <v>3377</v>
      </c>
      <c r="N1460" s="147" t="s">
        <v>95</v>
      </c>
      <c r="O1460" s="147" t="s">
        <v>90</v>
      </c>
      <c r="P1460" s="6" t="s">
        <v>1075</v>
      </c>
      <c r="Q1460" s="158" t="s">
        <v>3394</v>
      </c>
      <c r="R1460" s="111">
        <v>2</v>
      </c>
      <c r="S1460" s="109" t="s">
        <v>224</v>
      </c>
      <c r="T1460" s="187" t="s">
        <v>232</v>
      </c>
      <c r="U1460" s="187">
        <v>9953</v>
      </c>
      <c r="V1460" s="187">
        <v>4588</v>
      </c>
      <c r="W1460" s="187">
        <v>4588</v>
      </c>
      <c r="X1460" s="187">
        <v>4588</v>
      </c>
      <c r="Y1460" s="187">
        <v>4588</v>
      </c>
      <c r="Z1460" s="87" t="s">
        <v>1199</v>
      </c>
      <c r="AA1460" s="187"/>
    </row>
    <row r="1461" spans="1:27" ht="63.75" x14ac:dyDescent="0.25">
      <c r="A1461" s="5">
        <v>1453</v>
      </c>
      <c r="B1461" s="109" t="s">
        <v>3245</v>
      </c>
      <c r="C1461" s="109" t="s">
        <v>3375</v>
      </c>
      <c r="D1461" s="110" t="s">
        <v>2913</v>
      </c>
      <c r="E1461" s="147" t="s">
        <v>11688</v>
      </c>
      <c r="F1461" s="147" t="s">
        <v>3395</v>
      </c>
      <c r="G1461" s="37">
        <v>43666</v>
      </c>
      <c r="H1461" s="37">
        <v>43466</v>
      </c>
      <c r="I1461" s="52" t="s">
        <v>6863</v>
      </c>
      <c r="J1461" s="37">
        <v>46753</v>
      </c>
      <c r="K1461" s="147" t="s">
        <v>9058</v>
      </c>
      <c r="L1461" s="147" t="s">
        <v>62</v>
      </c>
      <c r="M1461" s="147" t="s">
        <v>3377</v>
      </c>
      <c r="N1461" s="147" t="s">
        <v>95</v>
      </c>
      <c r="O1461" s="147" t="s">
        <v>90</v>
      </c>
      <c r="P1461" s="6" t="s">
        <v>1075</v>
      </c>
      <c r="Q1461" s="51">
        <v>21</v>
      </c>
      <c r="R1461" s="111">
        <v>2</v>
      </c>
      <c r="S1461" s="109" t="s">
        <v>224</v>
      </c>
      <c r="T1461" s="187" t="s">
        <v>232</v>
      </c>
      <c r="U1461" s="187">
        <v>0</v>
      </c>
      <c r="V1461" s="187">
        <v>1694</v>
      </c>
      <c r="W1461" s="187">
        <v>1694</v>
      </c>
      <c r="X1461" s="187">
        <v>1694</v>
      </c>
      <c r="Y1461" s="187">
        <v>1694</v>
      </c>
      <c r="Z1461" s="87" t="s">
        <v>1199</v>
      </c>
      <c r="AA1461" s="187"/>
    </row>
    <row r="1462" spans="1:27" ht="63.75" x14ac:dyDescent="0.25">
      <c r="A1462" s="5">
        <v>1454</v>
      </c>
      <c r="B1462" s="109" t="s">
        <v>3245</v>
      </c>
      <c r="C1462" s="109" t="s">
        <v>3375</v>
      </c>
      <c r="D1462" s="110" t="s">
        <v>716</v>
      </c>
      <c r="E1462" s="147" t="s">
        <v>11688</v>
      </c>
      <c r="F1462" s="147" t="s">
        <v>3396</v>
      </c>
      <c r="G1462" s="37">
        <v>43666</v>
      </c>
      <c r="H1462" s="37">
        <v>43466</v>
      </c>
      <c r="I1462" s="52" t="s">
        <v>6863</v>
      </c>
      <c r="J1462" s="37">
        <v>46753</v>
      </c>
      <c r="K1462" s="147" t="s">
        <v>9058</v>
      </c>
      <c r="L1462" s="147" t="s">
        <v>62</v>
      </c>
      <c r="M1462" s="147" t="s">
        <v>3377</v>
      </c>
      <c r="N1462" s="147" t="s">
        <v>95</v>
      </c>
      <c r="O1462" s="147" t="s">
        <v>90</v>
      </c>
      <c r="P1462" s="6" t="s">
        <v>1075</v>
      </c>
      <c r="Q1462" s="51">
        <v>10</v>
      </c>
      <c r="R1462" s="111">
        <v>2</v>
      </c>
      <c r="S1462" s="109" t="s">
        <v>224</v>
      </c>
      <c r="T1462" s="187" t="s">
        <v>232</v>
      </c>
      <c r="U1462" s="187">
        <v>0</v>
      </c>
      <c r="V1462" s="187">
        <v>26118</v>
      </c>
      <c r="W1462" s="187">
        <v>26118</v>
      </c>
      <c r="X1462" s="187">
        <v>26118</v>
      </c>
      <c r="Y1462" s="187">
        <v>26118</v>
      </c>
      <c r="Z1462" s="87" t="s">
        <v>1199</v>
      </c>
      <c r="AA1462" s="187"/>
    </row>
    <row r="1463" spans="1:27" ht="63.75" x14ac:dyDescent="0.25">
      <c r="A1463" s="5">
        <v>1455</v>
      </c>
      <c r="B1463" s="109" t="s">
        <v>3245</v>
      </c>
      <c r="C1463" s="109" t="s">
        <v>3375</v>
      </c>
      <c r="D1463" s="110" t="s">
        <v>3397</v>
      </c>
      <c r="E1463" s="147" t="s">
        <v>11688</v>
      </c>
      <c r="F1463" s="147" t="s">
        <v>3398</v>
      </c>
      <c r="G1463" s="37">
        <v>43666</v>
      </c>
      <c r="H1463" s="37">
        <v>43466</v>
      </c>
      <c r="I1463" s="52" t="s">
        <v>6863</v>
      </c>
      <c r="J1463" s="37">
        <v>46753</v>
      </c>
      <c r="K1463" s="147" t="s">
        <v>9058</v>
      </c>
      <c r="L1463" s="147" t="s">
        <v>62</v>
      </c>
      <c r="M1463" s="147" t="s">
        <v>3377</v>
      </c>
      <c r="N1463" s="147" t="s">
        <v>95</v>
      </c>
      <c r="O1463" s="147" t="s">
        <v>90</v>
      </c>
      <c r="P1463" s="6" t="s">
        <v>1075</v>
      </c>
      <c r="Q1463" s="51">
        <v>22</v>
      </c>
      <c r="R1463" s="111">
        <v>2</v>
      </c>
      <c r="S1463" s="109" t="s">
        <v>224</v>
      </c>
      <c r="T1463" s="187" t="s">
        <v>232</v>
      </c>
      <c r="U1463" s="187">
        <v>0</v>
      </c>
      <c r="V1463" s="187">
        <v>0</v>
      </c>
      <c r="W1463" s="187">
        <v>0</v>
      </c>
      <c r="X1463" s="187">
        <v>0</v>
      </c>
      <c r="Y1463" s="187">
        <v>0</v>
      </c>
      <c r="Z1463" s="87" t="s">
        <v>1199</v>
      </c>
      <c r="AA1463" s="187"/>
    </row>
    <row r="1464" spans="1:27" ht="63.75" x14ac:dyDescent="0.25">
      <c r="A1464" s="5">
        <v>1456</v>
      </c>
      <c r="B1464" s="109" t="s">
        <v>3245</v>
      </c>
      <c r="C1464" s="109" t="s">
        <v>3375</v>
      </c>
      <c r="D1464" s="110" t="s">
        <v>3399</v>
      </c>
      <c r="E1464" s="147" t="s">
        <v>11688</v>
      </c>
      <c r="F1464" s="147" t="s">
        <v>3400</v>
      </c>
      <c r="G1464" s="37">
        <v>43666</v>
      </c>
      <c r="H1464" s="37">
        <v>43466</v>
      </c>
      <c r="I1464" s="52" t="s">
        <v>6863</v>
      </c>
      <c r="J1464" s="37">
        <v>46753</v>
      </c>
      <c r="K1464" s="147" t="s">
        <v>9058</v>
      </c>
      <c r="L1464" s="147" t="s">
        <v>62</v>
      </c>
      <c r="M1464" s="147" t="s">
        <v>3377</v>
      </c>
      <c r="N1464" s="147" t="s">
        <v>95</v>
      </c>
      <c r="O1464" s="147" t="s">
        <v>90</v>
      </c>
      <c r="P1464" s="6" t="s">
        <v>1075</v>
      </c>
      <c r="Q1464" s="51">
        <v>25</v>
      </c>
      <c r="R1464" s="111">
        <v>2</v>
      </c>
      <c r="S1464" s="109" t="s">
        <v>224</v>
      </c>
      <c r="T1464" s="187" t="s">
        <v>232</v>
      </c>
      <c r="U1464" s="187">
        <v>0</v>
      </c>
      <c r="V1464" s="187">
        <v>0</v>
      </c>
      <c r="W1464" s="187">
        <v>0</v>
      </c>
      <c r="X1464" s="187">
        <v>0</v>
      </c>
      <c r="Y1464" s="187">
        <v>0</v>
      </c>
      <c r="Z1464" s="87" t="s">
        <v>1199</v>
      </c>
      <c r="AA1464" s="187"/>
    </row>
    <row r="1465" spans="1:27" ht="63.75" x14ac:dyDescent="0.25">
      <c r="A1465" s="5">
        <v>1457</v>
      </c>
      <c r="B1465" s="109" t="s">
        <v>3245</v>
      </c>
      <c r="C1465" s="109" t="s">
        <v>3375</v>
      </c>
      <c r="D1465" s="110" t="s">
        <v>3401</v>
      </c>
      <c r="E1465" s="147" t="s">
        <v>11688</v>
      </c>
      <c r="F1465" s="147" t="s">
        <v>3402</v>
      </c>
      <c r="G1465" s="37">
        <v>43666</v>
      </c>
      <c r="H1465" s="37">
        <v>43466</v>
      </c>
      <c r="I1465" s="52" t="s">
        <v>6863</v>
      </c>
      <c r="J1465" s="37">
        <v>46753</v>
      </c>
      <c r="K1465" s="147" t="s">
        <v>9058</v>
      </c>
      <c r="L1465" s="147" t="s">
        <v>62</v>
      </c>
      <c r="M1465" s="147" t="s">
        <v>3377</v>
      </c>
      <c r="N1465" s="147" t="s">
        <v>95</v>
      </c>
      <c r="O1465" s="147" t="s">
        <v>90</v>
      </c>
      <c r="P1465" s="6" t="s">
        <v>1075</v>
      </c>
      <c r="Q1465" s="51">
        <v>27</v>
      </c>
      <c r="R1465" s="111">
        <v>2</v>
      </c>
      <c r="S1465" s="109" t="s">
        <v>224</v>
      </c>
      <c r="T1465" s="187" t="s">
        <v>232</v>
      </c>
      <c r="U1465" s="187">
        <v>0</v>
      </c>
      <c r="V1465" s="187">
        <v>0</v>
      </c>
      <c r="W1465" s="187">
        <v>0</v>
      </c>
      <c r="X1465" s="187">
        <v>0</v>
      </c>
      <c r="Y1465" s="187">
        <v>0</v>
      </c>
      <c r="Z1465" s="87" t="s">
        <v>1199</v>
      </c>
      <c r="AA1465" s="187"/>
    </row>
    <row r="1466" spans="1:27" ht="63.75" x14ac:dyDescent="0.25">
      <c r="A1466" s="5">
        <v>1458</v>
      </c>
      <c r="B1466" s="109" t="s">
        <v>3245</v>
      </c>
      <c r="C1466" s="109" t="s">
        <v>3375</v>
      </c>
      <c r="D1466" s="110" t="s">
        <v>3403</v>
      </c>
      <c r="E1466" s="147" t="s">
        <v>11688</v>
      </c>
      <c r="F1466" s="147" t="s">
        <v>3404</v>
      </c>
      <c r="G1466" s="37">
        <v>43666</v>
      </c>
      <c r="H1466" s="37">
        <v>43466</v>
      </c>
      <c r="I1466" s="52" t="s">
        <v>6863</v>
      </c>
      <c r="J1466" s="37">
        <v>46753</v>
      </c>
      <c r="K1466" s="147" t="s">
        <v>9058</v>
      </c>
      <c r="L1466" s="147" t="s">
        <v>62</v>
      </c>
      <c r="M1466" s="147" t="s">
        <v>3377</v>
      </c>
      <c r="N1466" s="147" t="s">
        <v>95</v>
      </c>
      <c r="O1466" s="147" t="s">
        <v>90</v>
      </c>
      <c r="P1466" s="6" t="s">
        <v>1075</v>
      </c>
      <c r="Q1466" s="51">
        <v>28</v>
      </c>
      <c r="R1466" s="111">
        <v>2</v>
      </c>
      <c r="S1466" s="109" t="s">
        <v>224</v>
      </c>
      <c r="T1466" s="187" t="s">
        <v>232</v>
      </c>
      <c r="U1466" s="187">
        <v>5856</v>
      </c>
      <c r="V1466" s="187">
        <v>424</v>
      </c>
      <c r="W1466" s="187">
        <v>424</v>
      </c>
      <c r="X1466" s="187">
        <v>424</v>
      </c>
      <c r="Y1466" s="187">
        <v>424</v>
      </c>
      <c r="Z1466" s="87" t="s">
        <v>1199</v>
      </c>
      <c r="AA1466" s="187"/>
    </row>
    <row r="1467" spans="1:27" ht="63.75" x14ac:dyDescent="0.25">
      <c r="A1467" s="5">
        <v>1459</v>
      </c>
      <c r="B1467" s="109" t="s">
        <v>3245</v>
      </c>
      <c r="C1467" s="109" t="s">
        <v>3375</v>
      </c>
      <c r="D1467" s="110" t="s">
        <v>3405</v>
      </c>
      <c r="E1467" s="147" t="s">
        <v>11688</v>
      </c>
      <c r="F1467" s="147" t="s">
        <v>3406</v>
      </c>
      <c r="G1467" s="37">
        <v>43666</v>
      </c>
      <c r="H1467" s="37">
        <v>43466</v>
      </c>
      <c r="I1467" s="52" t="s">
        <v>6863</v>
      </c>
      <c r="J1467" s="37">
        <v>46753</v>
      </c>
      <c r="K1467" s="147" t="s">
        <v>9058</v>
      </c>
      <c r="L1467" s="147" t="s">
        <v>62</v>
      </c>
      <c r="M1467" s="147" t="s">
        <v>3377</v>
      </c>
      <c r="N1467" s="147" t="s">
        <v>95</v>
      </c>
      <c r="O1467" s="147" t="s">
        <v>90</v>
      </c>
      <c r="P1467" s="6" t="s">
        <v>1075</v>
      </c>
      <c r="Q1467" s="51">
        <v>29</v>
      </c>
      <c r="R1467" s="111">
        <v>2</v>
      </c>
      <c r="S1467" s="109" t="s">
        <v>224</v>
      </c>
      <c r="T1467" s="187" t="s">
        <v>232</v>
      </c>
      <c r="U1467" s="187">
        <v>0</v>
      </c>
      <c r="V1467" s="187">
        <v>0</v>
      </c>
      <c r="W1467" s="187">
        <v>0</v>
      </c>
      <c r="X1467" s="187">
        <v>0</v>
      </c>
      <c r="Y1467" s="187">
        <v>0</v>
      </c>
      <c r="Z1467" s="87" t="s">
        <v>1199</v>
      </c>
      <c r="AA1467" s="187"/>
    </row>
    <row r="1468" spans="1:27" ht="63.75" x14ac:dyDescent="0.25">
      <c r="A1468" s="5">
        <v>1460</v>
      </c>
      <c r="B1468" s="109" t="s">
        <v>3245</v>
      </c>
      <c r="C1468" s="109" t="s">
        <v>3375</v>
      </c>
      <c r="D1468" s="110" t="s">
        <v>2541</v>
      </c>
      <c r="E1468" s="147" t="s">
        <v>11688</v>
      </c>
      <c r="F1468" s="147" t="s">
        <v>3407</v>
      </c>
      <c r="G1468" s="37">
        <v>43666</v>
      </c>
      <c r="H1468" s="37">
        <v>43466</v>
      </c>
      <c r="I1468" s="52" t="s">
        <v>6863</v>
      </c>
      <c r="J1468" s="37">
        <v>46753</v>
      </c>
      <c r="K1468" s="147" t="s">
        <v>9058</v>
      </c>
      <c r="L1468" s="147" t="s">
        <v>62</v>
      </c>
      <c r="M1468" s="147" t="s">
        <v>3377</v>
      </c>
      <c r="N1468" s="147" t="s">
        <v>95</v>
      </c>
      <c r="O1468" s="147" t="s">
        <v>90</v>
      </c>
      <c r="P1468" s="6" t="s">
        <v>1075</v>
      </c>
      <c r="Q1468" s="51">
        <v>11</v>
      </c>
      <c r="R1468" s="111">
        <v>2</v>
      </c>
      <c r="S1468" s="109" t="s">
        <v>224</v>
      </c>
      <c r="T1468" s="187" t="s">
        <v>232</v>
      </c>
      <c r="U1468" s="187">
        <v>0</v>
      </c>
      <c r="V1468" s="187">
        <v>84706</v>
      </c>
      <c r="W1468" s="187">
        <v>84706</v>
      </c>
      <c r="X1468" s="187">
        <v>84706</v>
      </c>
      <c r="Y1468" s="187">
        <v>84706</v>
      </c>
      <c r="Z1468" s="87" t="s">
        <v>1199</v>
      </c>
      <c r="AA1468" s="187"/>
    </row>
    <row r="1469" spans="1:27" ht="63.75" x14ac:dyDescent="0.25">
      <c r="A1469" s="5">
        <v>1461</v>
      </c>
      <c r="B1469" s="109" t="s">
        <v>3245</v>
      </c>
      <c r="C1469" s="109" t="s">
        <v>3375</v>
      </c>
      <c r="D1469" s="110" t="s">
        <v>1077</v>
      </c>
      <c r="E1469" s="147" t="s">
        <v>11688</v>
      </c>
      <c r="F1469" s="147" t="s">
        <v>3408</v>
      </c>
      <c r="G1469" s="37">
        <v>43666</v>
      </c>
      <c r="H1469" s="37">
        <v>43466</v>
      </c>
      <c r="I1469" s="52" t="s">
        <v>6863</v>
      </c>
      <c r="J1469" s="37">
        <v>46753</v>
      </c>
      <c r="K1469" s="147" t="s">
        <v>9058</v>
      </c>
      <c r="L1469" s="147" t="s">
        <v>62</v>
      </c>
      <c r="M1469" s="147" t="s">
        <v>3377</v>
      </c>
      <c r="N1469" s="147" t="s">
        <v>95</v>
      </c>
      <c r="O1469" s="147" t="s">
        <v>90</v>
      </c>
      <c r="P1469" s="6" t="s">
        <v>1075</v>
      </c>
      <c r="Q1469" s="51">
        <v>13</v>
      </c>
      <c r="R1469" s="111">
        <v>2</v>
      </c>
      <c r="S1469" s="109" t="s">
        <v>224</v>
      </c>
      <c r="T1469" s="187" t="s">
        <v>232</v>
      </c>
      <c r="U1469" s="187">
        <v>0</v>
      </c>
      <c r="V1469" s="187">
        <v>33882</v>
      </c>
      <c r="W1469" s="187">
        <v>33882</v>
      </c>
      <c r="X1469" s="187">
        <v>33882</v>
      </c>
      <c r="Y1469" s="187">
        <v>33882</v>
      </c>
      <c r="Z1469" s="87" t="s">
        <v>1199</v>
      </c>
      <c r="AA1469" s="187"/>
    </row>
    <row r="1470" spans="1:27" ht="63.75" x14ac:dyDescent="0.25">
      <c r="A1470" s="5">
        <v>1462</v>
      </c>
      <c r="B1470" s="109" t="s">
        <v>3245</v>
      </c>
      <c r="C1470" s="109" t="s">
        <v>3375</v>
      </c>
      <c r="D1470" s="110" t="s">
        <v>1078</v>
      </c>
      <c r="E1470" s="147" t="s">
        <v>11688</v>
      </c>
      <c r="F1470" s="147" t="s">
        <v>3409</v>
      </c>
      <c r="G1470" s="37">
        <v>43666</v>
      </c>
      <c r="H1470" s="37">
        <v>43466</v>
      </c>
      <c r="I1470" s="52" t="s">
        <v>6863</v>
      </c>
      <c r="J1470" s="37">
        <v>46753</v>
      </c>
      <c r="K1470" s="147" t="s">
        <v>9058</v>
      </c>
      <c r="L1470" s="147" t="s">
        <v>62</v>
      </c>
      <c r="M1470" s="147" t="s">
        <v>3377</v>
      </c>
      <c r="N1470" s="147" t="s">
        <v>95</v>
      </c>
      <c r="O1470" s="147" t="s">
        <v>90</v>
      </c>
      <c r="P1470" s="6" t="s">
        <v>1075</v>
      </c>
      <c r="Q1470" s="51">
        <v>14</v>
      </c>
      <c r="R1470" s="111">
        <v>2</v>
      </c>
      <c r="S1470" s="109" t="s">
        <v>224</v>
      </c>
      <c r="T1470" s="187" t="s">
        <v>232</v>
      </c>
      <c r="U1470" s="187">
        <v>3216</v>
      </c>
      <c r="V1470" s="187">
        <v>9695</v>
      </c>
      <c r="W1470" s="187">
        <v>9695</v>
      </c>
      <c r="X1470" s="187">
        <v>9695</v>
      </c>
      <c r="Y1470" s="187">
        <v>9695</v>
      </c>
      <c r="Z1470" s="87" t="s">
        <v>1199</v>
      </c>
      <c r="AA1470" s="187"/>
    </row>
    <row r="1471" spans="1:27" ht="63.75" x14ac:dyDescent="0.25">
      <c r="A1471" s="5">
        <v>1463</v>
      </c>
      <c r="B1471" s="109" t="s">
        <v>3245</v>
      </c>
      <c r="C1471" s="109" t="s">
        <v>3375</v>
      </c>
      <c r="D1471" s="110" t="s">
        <v>1080</v>
      </c>
      <c r="E1471" s="147" t="s">
        <v>11688</v>
      </c>
      <c r="F1471" s="147" t="s">
        <v>3410</v>
      </c>
      <c r="G1471" s="37">
        <v>43666</v>
      </c>
      <c r="H1471" s="37">
        <v>43466</v>
      </c>
      <c r="I1471" s="52" t="s">
        <v>6863</v>
      </c>
      <c r="J1471" s="37">
        <v>46753</v>
      </c>
      <c r="K1471" s="147" t="s">
        <v>9058</v>
      </c>
      <c r="L1471" s="147" t="s">
        <v>62</v>
      </c>
      <c r="M1471" s="147" t="s">
        <v>3377</v>
      </c>
      <c r="N1471" s="147" t="s">
        <v>95</v>
      </c>
      <c r="O1471" s="147" t="s">
        <v>90</v>
      </c>
      <c r="P1471" s="6" t="s">
        <v>1075</v>
      </c>
      <c r="Q1471" s="51">
        <v>15</v>
      </c>
      <c r="R1471" s="111">
        <v>2</v>
      </c>
      <c r="S1471" s="109" t="s">
        <v>224</v>
      </c>
      <c r="T1471" s="187" t="s">
        <v>232</v>
      </c>
      <c r="U1471" s="187">
        <v>0</v>
      </c>
      <c r="V1471" s="187">
        <v>52500</v>
      </c>
      <c r="W1471" s="187">
        <v>52500</v>
      </c>
      <c r="X1471" s="187">
        <v>52500</v>
      </c>
      <c r="Y1471" s="187">
        <v>52500</v>
      </c>
      <c r="Z1471" s="87" t="s">
        <v>1199</v>
      </c>
      <c r="AA1471" s="187"/>
    </row>
    <row r="1472" spans="1:27" ht="63.75" x14ac:dyDescent="0.25">
      <c r="A1472" s="5">
        <v>1464</v>
      </c>
      <c r="B1472" s="109" t="s">
        <v>3245</v>
      </c>
      <c r="C1472" s="109" t="s">
        <v>3375</v>
      </c>
      <c r="D1472" s="110" t="s">
        <v>3411</v>
      </c>
      <c r="E1472" s="147" t="s">
        <v>11688</v>
      </c>
      <c r="F1472" s="147" t="s">
        <v>3412</v>
      </c>
      <c r="G1472" s="37">
        <v>43666</v>
      </c>
      <c r="H1472" s="37">
        <v>43466</v>
      </c>
      <c r="I1472" s="52" t="s">
        <v>6863</v>
      </c>
      <c r="J1472" s="37">
        <v>46753</v>
      </c>
      <c r="K1472" s="147" t="s">
        <v>9058</v>
      </c>
      <c r="L1472" s="147" t="s">
        <v>62</v>
      </c>
      <c r="M1472" s="147" t="s">
        <v>3377</v>
      </c>
      <c r="N1472" s="147" t="s">
        <v>95</v>
      </c>
      <c r="O1472" s="147" t="s">
        <v>90</v>
      </c>
      <c r="P1472" s="6" t="s">
        <v>1075</v>
      </c>
      <c r="Q1472" s="51">
        <v>17</v>
      </c>
      <c r="R1472" s="111">
        <v>2</v>
      </c>
      <c r="S1472" s="109" t="s">
        <v>224</v>
      </c>
      <c r="T1472" s="187" t="s">
        <v>232</v>
      </c>
      <c r="U1472" s="187">
        <v>0</v>
      </c>
      <c r="V1472" s="187">
        <v>7000</v>
      </c>
      <c r="W1472" s="187">
        <v>7000</v>
      </c>
      <c r="X1472" s="187">
        <v>7000</v>
      </c>
      <c r="Y1472" s="187">
        <v>7000</v>
      </c>
      <c r="Z1472" s="87" t="s">
        <v>1199</v>
      </c>
      <c r="AA1472" s="187"/>
    </row>
    <row r="1473" spans="1:27" ht="63.75" x14ac:dyDescent="0.25">
      <c r="A1473" s="5">
        <v>1465</v>
      </c>
      <c r="B1473" s="109" t="s">
        <v>3245</v>
      </c>
      <c r="C1473" s="109" t="s">
        <v>3375</v>
      </c>
      <c r="D1473" s="110" t="s">
        <v>3413</v>
      </c>
      <c r="E1473" s="147" t="s">
        <v>11688</v>
      </c>
      <c r="F1473" s="147" t="s">
        <v>3414</v>
      </c>
      <c r="G1473" s="37">
        <v>43666</v>
      </c>
      <c r="H1473" s="37">
        <v>43466</v>
      </c>
      <c r="I1473" s="52" t="s">
        <v>6863</v>
      </c>
      <c r="J1473" s="37">
        <v>46753</v>
      </c>
      <c r="K1473" s="147" t="s">
        <v>9058</v>
      </c>
      <c r="L1473" s="147" t="s">
        <v>62</v>
      </c>
      <c r="M1473" s="147" t="s">
        <v>3377</v>
      </c>
      <c r="N1473" s="147" t="s">
        <v>95</v>
      </c>
      <c r="O1473" s="147" t="s">
        <v>90</v>
      </c>
      <c r="P1473" s="6" t="s">
        <v>1075</v>
      </c>
      <c r="Q1473" s="158" t="s">
        <v>3415</v>
      </c>
      <c r="R1473" s="111">
        <v>2</v>
      </c>
      <c r="S1473" s="109" t="s">
        <v>224</v>
      </c>
      <c r="T1473" s="187" t="s">
        <v>232</v>
      </c>
      <c r="U1473" s="187">
        <v>0</v>
      </c>
      <c r="V1473" s="187">
        <v>383294</v>
      </c>
      <c r="W1473" s="187">
        <v>383294</v>
      </c>
      <c r="X1473" s="187">
        <v>383294</v>
      </c>
      <c r="Y1473" s="187">
        <v>383294</v>
      </c>
      <c r="Z1473" s="87" t="s">
        <v>1199</v>
      </c>
      <c r="AA1473" s="187"/>
    </row>
    <row r="1474" spans="1:27" ht="63.75" x14ac:dyDescent="0.25">
      <c r="A1474" s="5">
        <v>1466</v>
      </c>
      <c r="B1474" s="109" t="s">
        <v>3245</v>
      </c>
      <c r="C1474" s="109" t="s">
        <v>3375</v>
      </c>
      <c r="D1474" s="110" t="s">
        <v>2349</v>
      </c>
      <c r="E1474" s="147" t="s">
        <v>11688</v>
      </c>
      <c r="F1474" s="147" t="s">
        <v>3416</v>
      </c>
      <c r="G1474" s="37">
        <v>43666</v>
      </c>
      <c r="H1474" s="37">
        <v>43466</v>
      </c>
      <c r="I1474" s="52" t="s">
        <v>6863</v>
      </c>
      <c r="J1474" s="37">
        <v>46753</v>
      </c>
      <c r="K1474" s="147" t="s">
        <v>9058</v>
      </c>
      <c r="L1474" s="147" t="s">
        <v>62</v>
      </c>
      <c r="M1474" s="147" t="s">
        <v>3377</v>
      </c>
      <c r="N1474" s="147" t="s">
        <v>95</v>
      </c>
      <c r="O1474" s="147" t="s">
        <v>90</v>
      </c>
      <c r="P1474" s="6" t="s">
        <v>1075</v>
      </c>
      <c r="Q1474" s="158" t="s">
        <v>3417</v>
      </c>
      <c r="R1474" s="111">
        <v>2</v>
      </c>
      <c r="S1474" s="109" t="s">
        <v>224</v>
      </c>
      <c r="T1474" s="187" t="s">
        <v>232</v>
      </c>
      <c r="U1474" s="187">
        <v>0</v>
      </c>
      <c r="V1474" s="187">
        <v>175</v>
      </c>
      <c r="W1474" s="187">
        <v>175</v>
      </c>
      <c r="X1474" s="187">
        <v>175</v>
      </c>
      <c r="Y1474" s="187">
        <v>175</v>
      </c>
      <c r="Z1474" s="87" t="s">
        <v>1199</v>
      </c>
      <c r="AA1474" s="187"/>
    </row>
    <row r="1475" spans="1:27" ht="76.5" x14ac:dyDescent="0.25">
      <c r="A1475" s="5">
        <v>1467</v>
      </c>
      <c r="B1475" s="109" t="s">
        <v>140</v>
      </c>
      <c r="C1475" s="6" t="s">
        <v>11689</v>
      </c>
      <c r="D1475" s="8" t="s">
        <v>3418</v>
      </c>
      <c r="E1475" s="6" t="s">
        <v>3419</v>
      </c>
      <c r="F1475" s="6" t="s">
        <v>3420</v>
      </c>
      <c r="G1475" s="8">
        <v>38353</v>
      </c>
      <c r="H1475" s="8">
        <v>38353</v>
      </c>
      <c r="I1475" s="6" t="s">
        <v>1346</v>
      </c>
      <c r="J1475" s="8">
        <v>43831</v>
      </c>
      <c r="K1475" s="6" t="s">
        <v>11690</v>
      </c>
      <c r="L1475" s="6" t="s">
        <v>63</v>
      </c>
      <c r="M1475" s="6" t="s">
        <v>3421</v>
      </c>
      <c r="N1475" s="6" t="s">
        <v>66</v>
      </c>
      <c r="O1475" s="6" t="s">
        <v>91</v>
      </c>
      <c r="P1475" s="6" t="s">
        <v>251</v>
      </c>
      <c r="Q1475" s="51" t="s">
        <v>3422</v>
      </c>
      <c r="R1475" s="111" t="s">
        <v>56</v>
      </c>
      <c r="S1475" s="96" t="s">
        <v>4637</v>
      </c>
      <c r="T1475" s="187">
        <v>43547</v>
      </c>
      <c r="U1475" s="187">
        <v>41307</v>
      </c>
      <c r="V1475" s="187" t="s">
        <v>232</v>
      </c>
      <c r="W1475" s="187" t="s">
        <v>232</v>
      </c>
      <c r="X1475" s="187" t="s">
        <v>232</v>
      </c>
      <c r="Y1475" s="187" t="s">
        <v>232</v>
      </c>
      <c r="Z1475" s="87" t="s">
        <v>1199</v>
      </c>
      <c r="AA1475" s="147"/>
    </row>
    <row r="1476" spans="1:27" ht="114.75" x14ac:dyDescent="0.25">
      <c r="A1476" s="5">
        <v>1468</v>
      </c>
      <c r="B1476" s="109" t="s">
        <v>140</v>
      </c>
      <c r="C1476" s="6" t="s">
        <v>11691</v>
      </c>
      <c r="D1476" s="8" t="s">
        <v>8229</v>
      </c>
      <c r="E1476" s="6" t="s">
        <v>11692</v>
      </c>
      <c r="F1476" s="6" t="s">
        <v>2053</v>
      </c>
      <c r="G1476" s="8">
        <v>39448</v>
      </c>
      <c r="H1476" s="8">
        <v>39448</v>
      </c>
      <c r="I1476" s="6" t="s">
        <v>1346</v>
      </c>
      <c r="J1476" s="8" t="s">
        <v>176</v>
      </c>
      <c r="K1476" s="6" t="s">
        <v>11693</v>
      </c>
      <c r="L1476" s="6" t="s">
        <v>62</v>
      </c>
      <c r="M1476" s="6" t="s">
        <v>3423</v>
      </c>
      <c r="N1476" s="6" t="s">
        <v>66</v>
      </c>
      <c r="O1476" s="6" t="s">
        <v>91</v>
      </c>
      <c r="P1476" s="6" t="s">
        <v>251</v>
      </c>
      <c r="Q1476" s="51" t="s">
        <v>2000</v>
      </c>
      <c r="R1476" s="52" t="s">
        <v>2329</v>
      </c>
      <c r="S1476" s="181" t="s">
        <v>7986</v>
      </c>
      <c r="T1476" s="187">
        <v>348580</v>
      </c>
      <c r="U1476" s="187">
        <v>213638</v>
      </c>
      <c r="V1476" s="187">
        <v>346710</v>
      </c>
      <c r="W1476" s="187">
        <v>350180</v>
      </c>
      <c r="X1476" s="187">
        <v>353680</v>
      </c>
      <c r="Y1476" s="187">
        <v>357215</v>
      </c>
      <c r="Z1476" s="87" t="s">
        <v>1199</v>
      </c>
      <c r="AA1476" s="147"/>
    </row>
    <row r="1477" spans="1:27" ht="63.75" x14ac:dyDescent="0.25">
      <c r="A1477" s="5">
        <v>1469</v>
      </c>
      <c r="B1477" s="109" t="s">
        <v>140</v>
      </c>
      <c r="C1477" s="6" t="s">
        <v>11694</v>
      </c>
      <c r="D1477" s="8" t="s">
        <v>8230</v>
      </c>
      <c r="E1477" s="6" t="s">
        <v>289</v>
      </c>
      <c r="F1477" s="6" t="s">
        <v>3424</v>
      </c>
      <c r="G1477" s="8">
        <v>41275</v>
      </c>
      <c r="H1477" s="8">
        <v>40909</v>
      </c>
      <c r="I1477" s="6" t="s">
        <v>1346</v>
      </c>
      <c r="J1477" s="8" t="s">
        <v>176</v>
      </c>
      <c r="K1477" s="6" t="s">
        <v>11695</v>
      </c>
      <c r="L1477" s="6" t="s">
        <v>63</v>
      </c>
      <c r="M1477" s="6" t="s">
        <v>3425</v>
      </c>
      <c r="N1477" s="6" t="s">
        <v>66</v>
      </c>
      <c r="O1477" s="6" t="s">
        <v>91</v>
      </c>
      <c r="P1477" s="6" t="s">
        <v>251</v>
      </c>
      <c r="Q1477" s="51" t="s">
        <v>3426</v>
      </c>
      <c r="R1477" s="111" t="s">
        <v>28</v>
      </c>
      <c r="S1477" s="9" t="s">
        <v>256</v>
      </c>
      <c r="T1477" s="187">
        <v>242300</v>
      </c>
      <c r="U1477" s="187">
        <v>233485</v>
      </c>
      <c r="V1477" s="187">
        <v>247100</v>
      </c>
      <c r="W1477" s="187">
        <v>249570</v>
      </c>
      <c r="X1477" s="187">
        <v>252070</v>
      </c>
      <c r="Y1477" s="187">
        <v>254595</v>
      </c>
      <c r="Z1477" s="87" t="s">
        <v>1199</v>
      </c>
      <c r="AA1477" s="147"/>
    </row>
    <row r="1478" spans="1:27" ht="114.75" x14ac:dyDescent="0.25">
      <c r="A1478" s="5">
        <v>1470</v>
      </c>
      <c r="B1478" s="109" t="s">
        <v>140</v>
      </c>
      <c r="C1478" s="6" t="s">
        <v>11694</v>
      </c>
      <c r="D1478" s="8" t="s">
        <v>8231</v>
      </c>
      <c r="E1478" s="6" t="s">
        <v>7516</v>
      </c>
      <c r="F1478" s="6" t="s">
        <v>11696</v>
      </c>
      <c r="G1478" s="8">
        <v>41275</v>
      </c>
      <c r="H1478" s="8">
        <v>40909</v>
      </c>
      <c r="I1478" s="6" t="s">
        <v>1346</v>
      </c>
      <c r="J1478" s="8">
        <v>43831</v>
      </c>
      <c r="K1478" s="6" t="s">
        <v>11697</v>
      </c>
      <c r="L1478" s="6" t="s">
        <v>87</v>
      </c>
      <c r="M1478" s="6" t="s">
        <v>9209</v>
      </c>
      <c r="N1478" s="6" t="s">
        <v>66</v>
      </c>
      <c r="O1478" s="6" t="s">
        <v>91</v>
      </c>
      <c r="P1478" s="6" t="s">
        <v>7515</v>
      </c>
      <c r="Q1478" s="51" t="s">
        <v>3427</v>
      </c>
      <c r="R1478" s="111" t="s">
        <v>46</v>
      </c>
      <c r="S1478" s="9" t="s">
        <v>4375</v>
      </c>
      <c r="T1478" s="187">
        <v>0</v>
      </c>
      <c r="U1478" s="187">
        <v>0</v>
      </c>
      <c r="V1478" s="187" t="s">
        <v>232</v>
      </c>
      <c r="W1478" s="187" t="s">
        <v>232</v>
      </c>
      <c r="X1478" s="187" t="s">
        <v>232</v>
      </c>
      <c r="Y1478" s="187" t="s">
        <v>232</v>
      </c>
      <c r="Z1478" s="87" t="s">
        <v>1199</v>
      </c>
      <c r="AA1478" s="147"/>
    </row>
    <row r="1479" spans="1:27" ht="76.5" x14ac:dyDescent="0.25">
      <c r="A1479" s="5">
        <v>1471</v>
      </c>
      <c r="B1479" s="109" t="s">
        <v>140</v>
      </c>
      <c r="C1479" s="6" t="s">
        <v>11698</v>
      </c>
      <c r="D1479" s="8" t="s">
        <v>8232</v>
      </c>
      <c r="E1479" s="6" t="s">
        <v>11699</v>
      </c>
      <c r="F1479" s="6" t="s">
        <v>3428</v>
      </c>
      <c r="G1479" s="8">
        <v>42005</v>
      </c>
      <c r="H1479" s="8">
        <v>42005</v>
      </c>
      <c r="I1479" s="6" t="s">
        <v>1346</v>
      </c>
      <c r="J1479" s="8" t="s">
        <v>176</v>
      </c>
      <c r="K1479" s="6" t="s">
        <v>11700</v>
      </c>
      <c r="L1479" s="6" t="s">
        <v>87</v>
      </c>
      <c r="M1479" s="6" t="s">
        <v>3429</v>
      </c>
      <c r="N1479" s="6" t="s">
        <v>66</v>
      </c>
      <c r="O1479" s="6" t="s">
        <v>91</v>
      </c>
      <c r="P1479" s="6" t="s">
        <v>251</v>
      </c>
      <c r="Q1479" s="51" t="s">
        <v>3430</v>
      </c>
      <c r="R1479" s="111" t="s">
        <v>56</v>
      </c>
      <c r="S1479" s="96" t="s">
        <v>4637</v>
      </c>
      <c r="T1479" s="187">
        <v>3010</v>
      </c>
      <c r="U1479" s="187">
        <v>2743</v>
      </c>
      <c r="V1479" s="187">
        <v>3050</v>
      </c>
      <c r="W1479" s="187">
        <v>3080</v>
      </c>
      <c r="X1479" s="187">
        <v>3110</v>
      </c>
      <c r="Y1479" s="187">
        <v>3140</v>
      </c>
      <c r="Z1479" s="87" t="s">
        <v>1199</v>
      </c>
      <c r="AA1479" s="147"/>
    </row>
    <row r="1480" spans="1:27" ht="63.75" x14ac:dyDescent="0.25">
      <c r="A1480" s="5">
        <v>1472</v>
      </c>
      <c r="B1480" s="109" t="s">
        <v>140</v>
      </c>
      <c r="C1480" s="6" t="s">
        <v>11701</v>
      </c>
      <c r="D1480" s="8" t="s">
        <v>6796</v>
      </c>
      <c r="E1480" s="6" t="s">
        <v>11702</v>
      </c>
      <c r="F1480" s="6" t="s">
        <v>3431</v>
      </c>
      <c r="G1480" s="8">
        <v>42153</v>
      </c>
      <c r="H1480" s="8">
        <v>42005</v>
      </c>
      <c r="I1480" s="6" t="s">
        <v>1346</v>
      </c>
      <c r="J1480" s="8" t="s">
        <v>176</v>
      </c>
      <c r="K1480" s="6" t="s">
        <v>11703</v>
      </c>
      <c r="L1480" s="6" t="s">
        <v>62</v>
      </c>
      <c r="M1480" s="6" t="s">
        <v>3432</v>
      </c>
      <c r="N1480" s="6" t="s">
        <v>66</v>
      </c>
      <c r="O1480" s="6" t="s">
        <v>91</v>
      </c>
      <c r="P1480" s="189" t="s">
        <v>251</v>
      </c>
      <c r="Q1480" s="51" t="s">
        <v>3433</v>
      </c>
      <c r="R1480" s="111" t="s">
        <v>31</v>
      </c>
      <c r="S1480" s="1" t="s">
        <v>1125</v>
      </c>
      <c r="T1480" s="187">
        <v>5216</v>
      </c>
      <c r="U1480" s="187">
        <v>4546</v>
      </c>
      <c r="V1480" s="187">
        <v>5320</v>
      </c>
      <c r="W1480" s="187">
        <v>5370</v>
      </c>
      <c r="X1480" s="187">
        <v>5420</v>
      </c>
      <c r="Y1480" s="187">
        <v>5470</v>
      </c>
      <c r="Z1480" s="87" t="s">
        <v>1199</v>
      </c>
      <c r="AA1480" s="147"/>
    </row>
    <row r="1481" spans="1:27" ht="191.25" x14ac:dyDescent="0.25">
      <c r="A1481" s="5">
        <v>1473</v>
      </c>
      <c r="B1481" s="109" t="s">
        <v>140</v>
      </c>
      <c r="C1481" s="6" t="s">
        <v>11704</v>
      </c>
      <c r="D1481" s="8" t="s">
        <v>6793</v>
      </c>
      <c r="E1481" s="6" t="s">
        <v>7517</v>
      </c>
      <c r="F1481" s="6" t="s">
        <v>3434</v>
      </c>
      <c r="G1481" s="8">
        <v>38882</v>
      </c>
      <c r="H1481" s="8">
        <v>38718</v>
      </c>
      <c r="I1481" s="6" t="s">
        <v>1346</v>
      </c>
      <c r="J1481" s="8" t="s">
        <v>176</v>
      </c>
      <c r="K1481" s="6" t="s">
        <v>11705</v>
      </c>
      <c r="L1481" s="6" t="s">
        <v>62</v>
      </c>
      <c r="M1481" s="6" t="s">
        <v>9210</v>
      </c>
      <c r="N1481" s="6" t="s">
        <v>66</v>
      </c>
      <c r="O1481" s="6" t="s">
        <v>1509</v>
      </c>
      <c r="P1481" s="6" t="s">
        <v>251</v>
      </c>
      <c r="Q1481" s="51" t="s">
        <v>44</v>
      </c>
      <c r="R1481" s="52" t="s">
        <v>2329</v>
      </c>
      <c r="S1481" s="181" t="s">
        <v>7986</v>
      </c>
      <c r="T1481" s="187">
        <v>47670</v>
      </c>
      <c r="U1481" s="187">
        <v>35172</v>
      </c>
      <c r="V1481" s="187">
        <v>50250</v>
      </c>
      <c r="W1481" s="187">
        <v>50750</v>
      </c>
      <c r="X1481" s="187">
        <v>51260</v>
      </c>
      <c r="Y1481" s="187">
        <v>51775</v>
      </c>
      <c r="Z1481" s="87" t="s">
        <v>1199</v>
      </c>
      <c r="AA1481" s="147"/>
    </row>
    <row r="1482" spans="1:27" ht="76.5" x14ac:dyDescent="0.25">
      <c r="A1482" s="5">
        <v>1474</v>
      </c>
      <c r="B1482" s="109" t="s">
        <v>140</v>
      </c>
      <c r="C1482" s="6" t="s">
        <v>11706</v>
      </c>
      <c r="D1482" s="8" t="s">
        <v>6794</v>
      </c>
      <c r="E1482" s="6" t="s">
        <v>11707</v>
      </c>
      <c r="F1482" s="6" t="s">
        <v>3435</v>
      </c>
      <c r="G1482" s="8">
        <v>40909</v>
      </c>
      <c r="H1482" s="8">
        <v>40909</v>
      </c>
      <c r="I1482" s="6" t="s">
        <v>414</v>
      </c>
      <c r="J1482" s="8" t="s">
        <v>176</v>
      </c>
      <c r="K1482" s="6" t="s">
        <v>11708</v>
      </c>
      <c r="L1482" s="6" t="s">
        <v>62</v>
      </c>
      <c r="M1482" s="6" t="s">
        <v>3436</v>
      </c>
      <c r="N1482" s="6" t="s">
        <v>66</v>
      </c>
      <c r="O1482" s="6" t="s">
        <v>88</v>
      </c>
      <c r="P1482" s="88" t="s">
        <v>11709</v>
      </c>
      <c r="Q1482" s="51"/>
      <c r="R1482" s="111" t="s">
        <v>27</v>
      </c>
      <c r="S1482" s="9" t="s">
        <v>492</v>
      </c>
      <c r="T1482" s="187">
        <v>0</v>
      </c>
      <c r="U1482" s="187">
        <v>0</v>
      </c>
      <c r="V1482" s="187">
        <v>0</v>
      </c>
      <c r="W1482" s="187">
        <v>0</v>
      </c>
      <c r="X1482" s="187">
        <v>0</v>
      </c>
      <c r="Y1482" s="187">
        <v>0</v>
      </c>
      <c r="Z1482" s="87" t="s">
        <v>1199</v>
      </c>
      <c r="AA1482" s="147"/>
    </row>
    <row r="1483" spans="1:27" ht="127.5" x14ac:dyDescent="0.25">
      <c r="A1483" s="5">
        <v>1475</v>
      </c>
      <c r="B1483" s="109" t="s">
        <v>140</v>
      </c>
      <c r="C1483" s="6" t="s">
        <v>11704</v>
      </c>
      <c r="D1483" s="8" t="s">
        <v>6795</v>
      </c>
      <c r="E1483" s="6" t="s">
        <v>11710</v>
      </c>
      <c r="F1483" s="6" t="s">
        <v>3437</v>
      </c>
      <c r="G1483" s="8">
        <v>38882</v>
      </c>
      <c r="H1483" s="8">
        <v>39083</v>
      </c>
      <c r="I1483" s="6" t="s">
        <v>1346</v>
      </c>
      <c r="J1483" s="8" t="s">
        <v>176</v>
      </c>
      <c r="K1483" s="6" t="s">
        <v>7518</v>
      </c>
      <c r="L1483" s="6" t="s">
        <v>62</v>
      </c>
      <c r="M1483" s="6" t="s">
        <v>750</v>
      </c>
      <c r="N1483" s="6" t="s">
        <v>66</v>
      </c>
      <c r="O1483" s="6" t="s">
        <v>88</v>
      </c>
      <c r="P1483" s="6" t="s">
        <v>7512</v>
      </c>
      <c r="Q1483" s="51"/>
      <c r="R1483" s="111" t="s">
        <v>55</v>
      </c>
      <c r="S1483" s="9" t="s">
        <v>2265</v>
      </c>
      <c r="T1483" s="187">
        <v>383084</v>
      </c>
      <c r="U1483" s="187">
        <v>164496</v>
      </c>
      <c r="V1483" s="187">
        <v>395000</v>
      </c>
      <c r="W1483" s="187">
        <v>398960</v>
      </c>
      <c r="X1483" s="187">
        <v>402950</v>
      </c>
      <c r="Y1483" s="187">
        <v>406980</v>
      </c>
      <c r="Z1483" s="87" t="s">
        <v>1199</v>
      </c>
      <c r="AA1483" s="147"/>
    </row>
    <row r="1484" spans="1:27" ht="51" x14ac:dyDescent="0.25">
      <c r="A1484" s="5">
        <v>1476</v>
      </c>
      <c r="B1484" s="109" t="s">
        <v>140</v>
      </c>
      <c r="C1484" s="6" t="s">
        <v>11711</v>
      </c>
      <c r="D1484" s="8" t="s">
        <v>6797</v>
      </c>
      <c r="E1484" s="6" t="s">
        <v>11712</v>
      </c>
      <c r="F1484" s="6" t="s">
        <v>11713</v>
      </c>
      <c r="G1484" s="8">
        <v>43181</v>
      </c>
      <c r="H1484" s="101">
        <v>43101</v>
      </c>
      <c r="I1484" s="6" t="s">
        <v>11714</v>
      </c>
      <c r="J1484" s="8" t="s">
        <v>176</v>
      </c>
      <c r="K1484" s="6" t="s">
        <v>11715</v>
      </c>
      <c r="L1484" s="6" t="s">
        <v>62</v>
      </c>
      <c r="M1484" s="6" t="s">
        <v>750</v>
      </c>
      <c r="N1484" s="6" t="s">
        <v>66</v>
      </c>
      <c r="O1484" s="6" t="s">
        <v>92</v>
      </c>
      <c r="P1484" s="6" t="s">
        <v>251</v>
      </c>
      <c r="Q1484" s="51" t="s">
        <v>7962</v>
      </c>
      <c r="R1484" s="111" t="s">
        <v>26</v>
      </c>
      <c r="S1484" s="1" t="s">
        <v>731</v>
      </c>
      <c r="T1484" s="187">
        <v>0</v>
      </c>
      <c r="U1484" s="187">
        <v>0</v>
      </c>
      <c r="V1484" s="187">
        <v>0</v>
      </c>
      <c r="W1484" s="187">
        <v>0</v>
      </c>
      <c r="X1484" s="187">
        <v>0</v>
      </c>
      <c r="Y1484" s="187">
        <v>0</v>
      </c>
      <c r="Z1484" s="87" t="s">
        <v>1199</v>
      </c>
      <c r="AA1484" s="147" t="s">
        <v>75</v>
      </c>
    </row>
    <row r="1485" spans="1:27" ht="63.75" x14ac:dyDescent="0.25">
      <c r="A1485" s="5">
        <v>1477</v>
      </c>
      <c r="B1485" s="109" t="s">
        <v>140</v>
      </c>
      <c r="C1485" s="6" t="s">
        <v>11706</v>
      </c>
      <c r="D1485" s="8" t="s">
        <v>6798</v>
      </c>
      <c r="E1485" s="6" t="s">
        <v>11707</v>
      </c>
      <c r="F1485" s="6" t="s">
        <v>3438</v>
      </c>
      <c r="G1485" s="8">
        <v>40909</v>
      </c>
      <c r="H1485" s="8">
        <v>40909</v>
      </c>
      <c r="I1485" s="6" t="s">
        <v>3439</v>
      </c>
      <c r="J1485" s="8" t="s">
        <v>176</v>
      </c>
      <c r="K1485" s="6" t="s">
        <v>11716</v>
      </c>
      <c r="L1485" s="6" t="s">
        <v>62</v>
      </c>
      <c r="M1485" s="6" t="s">
        <v>3436</v>
      </c>
      <c r="N1485" s="6" t="s">
        <v>66</v>
      </c>
      <c r="O1485" s="6" t="s">
        <v>92</v>
      </c>
      <c r="P1485" s="6" t="s">
        <v>251</v>
      </c>
      <c r="Q1485" s="51"/>
      <c r="R1485" s="111" t="s">
        <v>27</v>
      </c>
      <c r="S1485" s="9" t="s">
        <v>492</v>
      </c>
      <c r="T1485" s="187">
        <v>6120</v>
      </c>
      <c r="U1485" s="187">
        <v>5978</v>
      </c>
      <c r="V1485" s="187">
        <v>6240</v>
      </c>
      <c r="W1485" s="187">
        <v>6300</v>
      </c>
      <c r="X1485" s="187">
        <v>6370</v>
      </c>
      <c r="Y1485" s="187">
        <v>6441</v>
      </c>
      <c r="Z1485" s="87" t="s">
        <v>1199</v>
      </c>
      <c r="AA1485" s="147"/>
    </row>
    <row r="1486" spans="1:27" ht="89.25" x14ac:dyDescent="0.25">
      <c r="A1486" s="5">
        <v>1478</v>
      </c>
      <c r="B1486" s="109" t="s">
        <v>140</v>
      </c>
      <c r="C1486" s="6" t="s">
        <v>11711</v>
      </c>
      <c r="D1486" s="8" t="s">
        <v>3440</v>
      </c>
      <c r="E1486" s="6" t="s">
        <v>7519</v>
      </c>
      <c r="F1486" s="6" t="s">
        <v>3441</v>
      </c>
      <c r="G1486" s="8">
        <v>43181</v>
      </c>
      <c r="H1486" s="101">
        <v>43101</v>
      </c>
      <c r="I1486" s="6" t="s">
        <v>11717</v>
      </c>
      <c r="J1486" s="8" t="s">
        <v>9108</v>
      </c>
      <c r="K1486" s="6" t="s">
        <v>11718</v>
      </c>
      <c r="L1486" s="6" t="s">
        <v>62</v>
      </c>
      <c r="M1486" s="6" t="s">
        <v>3442</v>
      </c>
      <c r="N1486" s="6" t="s">
        <v>66</v>
      </c>
      <c r="O1486" s="6" t="s">
        <v>92</v>
      </c>
      <c r="P1486" s="6" t="s">
        <v>251</v>
      </c>
      <c r="Q1486" s="38" t="s">
        <v>8577</v>
      </c>
      <c r="R1486" s="111" t="s">
        <v>27</v>
      </c>
      <c r="S1486" s="9" t="s">
        <v>492</v>
      </c>
      <c r="T1486" s="187">
        <v>103</v>
      </c>
      <c r="U1486" s="187">
        <v>2</v>
      </c>
      <c r="V1486" s="187">
        <v>0</v>
      </c>
      <c r="W1486" s="187">
        <v>0</v>
      </c>
      <c r="X1486" s="187">
        <v>0</v>
      </c>
      <c r="Y1486" s="187">
        <v>0</v>
      </c>
      <c r="Z1486" s="87" t="s">
        <v>1199</v>
      </c>
      <c r="AA1486" s="147" t="s">
        <v>80</v>
      </c>
    </row>
    <row r="1487" spans="1:27" ht="114.75" x14ac:dyDescent="0.25">
      <c r="A1487" s="5">
        <v>1479</v>
      </c>
      <c r="B1487" s="109" t="s">
        <v>140</v>
      </c>
      <c r="C1487" s="6" t="s">
        <v>11719</v>
      </c>
      <c r="D1487" s="8" t="s">
        <v>11720</v>
      </c>
      <c r="E1487" s="6" t="s">
        <v>289</v>
      </c>
      <c r="F1487" s="6" t="s">
        <v>3443</v>
      </c>
      <c r="G1487" s="101">
        <v>42370</v>
      </c>
      <c r="H1487" s="101">
        <v>42370</v>
      </c>
      <c r="I1487" s="6" t="s">
        <v>1346</v>
      </c>
      <c r="J1487" s="8">
        <v>43831</v>
      </c>
      <c r="K1487" s="6" t="s">
        <v>11721</v>
      </c>
      <c r="L1487" s="6" t="s">
        <v>62</v>
      </c>
      <c r="M1487" s="6" t="s">
        <v>7520</v>
      </c>
      <c r="N1487" s="6" t="s">
        <v>66</v>
      </c>
      <c r="O1487" s="6" t="s">
        <v>88</v>
      </c>
      <c r="P1487" s="113" t="s">
        <v>1493</v>
      </c>
      <c r="Q1487" s="51" t="s">
        <v>3444</v>
      </c>
      <c r="R1487" s="174">
        <v>16</v>
      </c>
      <c r="S1487" s="6" t="s">
        <v>2265</v>
      </c>
      <c r="T1487" s="187">
        <v>83139</v>
      </c>
      <c r="U1487" s="187">
        <v>99468</v>
      </c>
      <c r="V1487" s="187" t="s">
        <v>232</v>
      </c>
      <c r="W1487" s="187" t="s">
        <v>232</v>
      </c>
      <c r="X1487" s="187" t="s">
        <v>232</v>
      </c>
      <c r="Y1487" s="187" t="s">
        <v>232</v>
      </c>
      <c r="Z1487" s="87" t="s">
        <v>1199</v>
      </c>
      <c r="AA1487" s="147"/>
    </row>
    <row r="1488" spans="1:27" ht="63.75" x14ac:dyDescent="0.25">
      <c r="A1488" s="5">
        <v>1480</v>
      </c>
      <c r="B1488" s="109" t="s">
        <v>140</v>
      </c>
      <c r="C1488" s="6" t="s">
        <v>11722</v>
      </c>
      <c r="D1488" s="8" t="s">
        <v>6884</v>
      </c>
      <c r="E1488" s="6" t="s">
        <v>7508</v>
      </c>
      <c r="F1488" s="6" t="s">
        <v>2053</v>
      </c>
      <c r="G1488" s="8">
        <v>37622</v>
      </c>
      <c r="H1488" s="8">
        <v>37622</v>
      </c>
      <c r="I1488" s="6" t="s">
        <v>1346</v>
      </c>
      <c r="J1488" s="8" t="s">
        <v>176</v>
      </c>
      <c r="K1488" s="6" t="s">
        <v>11723</v>
      </c>
      <c r="L1488" s="6" t="s">
        <v>62</v>
      </c>
      <c r="M1488" s="6" t="s">
        <v>3423</v>
      </c>
      <c r="N1488" s="6" t="s">
        <v>94</v>
      </c>
      <c r="O1488" s="6" t="s">
        <v>6882</v>
      </c>
      <c r="P1488" s="114" t="s">
        <v>6334</v>
      </c>
      <c r="Q1488" s="51" t="s">
        <v>3445</v>
      </c>
      <c r="R1488" s="52" t="s">
        <v>2329</v>
      </c>
      <c r="S1488" s="181" t="s">
        <v>7986</v>
      </c>
      <c r="T1488" s="187">
        <v>27688</v>
      </c>
      <c r="U1488" s="187">
        <v>14392</v>
      </c>
      <c r="V1488" s="187">
        <v>18000</v>
      </c>
      <c r="W1488" s="187">
        <v>18000</v>
      </c>
      <c r="X1488" s="187">
        <v>18000</v>
      </c>
      <c r="Y1488" s="187">
        <v>18000</v>
      </c>
      <c r="Z1488" s="87" t="s">
        <v>1222</v>
      </c>
      <c r="AA1488" s="147"/>
    </row>
    <row r="1489" spans="1:27" ht="51" x14ac:dyDescent="0.25">
      <c r="A1489" s="5">
        <v>1481</v>
      </c>
      <c r="B1489" s="109" t="s">
        <v>140</v>
      </c>
      <c r="C1489" s="6" t="s">
        <v>11724</v>
      </c>
      <c r="D1489" s="8" t="s">
        <v>3227</v>
      </c>
      <c r="E1489" s="6" t="s">
        <v>3446</v>
      </c>
      <c r="F1489" s="6" t="s">
        <v>11725</v>
      </c>
      <c r="G1489" s="8">
        <v>41640</v>
      </c>
      <c r="H1489" s="8">
        <v>41640</v>
      </c>
      <c r="I1489" s="6" t="s">
        <v>1346</v>
      </c>
      <c r="J1489" s="8" t="s">
        <v>176</v>
      </c>
      <c r="K1489" s="6" t="s">
        <v>11726</v>
      </c>
      <c r="L1489" s="6" t="s">
        <v>62</v>
      </c>
      <c r="M1489" s="6" t="s">
        <v>3447</v>
      </c>
      <c r="N1489" s="6" t="s">
        <v>94</v>
      </c>
      <c r="O1489" s="6" t="s">
        <v>91</v>
      </c>
      <c r="P1489" s="145" t="s">
        <v>600</v>
      </c>
      <c r="Q1489" s="51"/>
      <c r="R1489" s="111" t="s">
        <v>32</v>
      </c>
      <c r="S1489" s="9" t="s">
        <v>842</v>
      </c>
      <c r="T1489" s="187">
        <v>464</v>
      </c>
      <c r="U1489" s="187">
        <v>746</v>
      </c>
      <c r="V1489" s="187">
        <v>330</v>
      </c>
      <c r="W1489" s="187">
        <v>330</v>
      </c>
      <c r="X1489" s="187">
        <v>330</v>
      </c>
      <c r="Y1489" s="187">
        <v>330</v>
      </c>
      <c r="Z1489" s="87" t="s">
        <v>1199</v>
      </c>
      <c r="AA1489" s="147"/>
    </row>
    <row r="1490" spans="1:27" ht="76.5" x14ac:dyDescent="0.25">
      <c r="A1490" s="5">
        <v>1482</v>
      </c>
      <c r="B1490" s="109" t="s">
        <v>140</v>
      </c>
      <c r="C1490" s="6" t="s">
        <v>11727</v>
      </c>
      <c r="D1490" s="8" t="s">
        <v>3448</v>
      </c>
      <c r="E1490" s="6" t="s">
        <v>11699</v>
      </c>
      <c r="F1490" s="6" t="s">
        <v>3428</v>
      </c>
      <c r="G1490" s="8">
        <v>41852</v>
      </c>
      <c r="H1490" s="8">
        <v>42005</v>
      </c>
      <c r="I1490" s="6" t="s">
        <v>1346</v>
      </c>
      <c r="J1490" s="8" t="s">
        <v>176</v>
      </c>
      <c r="K1490" s="6" t="s">
        <v>11728</v>
      </c>
      <c r="L1490" s="6" t="s">
        <v>87</v>
      </c>
      <c r="M1490" s="6" t="s">
        <v>3429</v>
      </c>
      <c r="N1490" s="6" t="s">
        <v>94</v>
      </c>
      <c r="O1490" s="6" t="s">
        <v>91</v>
      </c>
      <c r="P1490" s="145" t="s">
        <v>600</v>
      </c>
      <c r="Q1490" s="51" t="s">
        <v>3430</v>
      </c>
      <c r="R1490" s="111" t="s">
        <v>56</v>
      </c>
      <c r="S1490" s="96" t="s">
        <v>4637</v>
      </c>
      <c r="T1490" s="187">
        <v>857</v>
      </c>
      <c r="U1490" s="187">
        <v>863</v>
      </c>
      <c r="V1490" s="187">
        <v>870</v>
      </c>
      <c r="W1490" s="187">
        <v>880</v>
      </c>
      <c r="X1490" s="187">
        <v>890</v>
      </c>
      <c r="Y1490" s="187">
        <v>900</v>
      </c>
      <c r="Z1490" s="87" t="s">
        <v>1199</v>
      </c>
      <c r="AA1490" s="147"/>
    </row>
    <row r="1491" spans="1:27" ht="38.25" x14ac:dyDescent="0.25">
      <c r="A1491" s="5">
        <v>1483</v>
      </c>
      <c r="B1491" s="109" t="s">
        <v>140</v>
      </c>
      <c r="C1491" s="6" t="s">
        <v>3457</v>
      </c>
      <c r="D1491" s="8" t="s">
        <v>3449</v>
      </c>
      <c r="E1491" s="6" t="s">
        <v>9177</v>
      </c>
      <c r="F1491" s="6" t="s">
        <v>3450</v>
      </c>
      <c r="G1491" s="8">
        <v>37620</v>
      </c>
      <c r="H1491" s="8">
        <v>37622</v>
      </c>
      <c r="I1491" s="6" t="s">
        <v>1346</v>
      </c>
      <c r="J1491" s="8">
        <v>43831</v>
      </c>
      <c r="K1491" s="6" t="s">
        <v>11729</v>
      </c>
      <c r="L1491" s="6" t="s">
        <v>63</v>
      </c>
      <c r="M1491" s="6" t="s">
        <v>3425</v>
      </c>
      <c r="N1491" s="6" t="s">
        <v>94</v>
      </c>
      <c r="O1491" s="6" t="s">
        <v>416</v>
      </c>
      <c r="P1491" s="114" t="s">
        <v>1321</v>
      </c>
      <c r="Q1491" s="51" t="s">
        <v>3426</v>
      </c>
      <c r="R1491" s="111" t="s">
        <v>28</v>
      </c>
      <c r="S1491" s="9" t="s">
        <v>256</v>
      </c>
      <c r="T1491" s="187">
        <v>238</v>
      </c>
      <c r="U1491" s="187">
        <v>229</v>
      </c>
      <c r="V1491" s="187" t="s">
        <v>232</v>
      </c>
      <c r="W1491" s="187" t="s">
        <v>232</v>
      </c>
      <c r="X1491" s="187" t="s">
        <v>232</v>
      </c>
      <c r="Y1491" s="187" t="s">
        <v>232</v>
      </c>
      <c r="Z1491" s="87" t="s">
        <v>1199</v>
      </c>
      <c r="AA1491" s="147"/>
    </row>
    <row r="1492" spans="1:27" ht="76.5" x14ac:dyDescent="0.25">
      <c r="A1492" s="5">
        <v>1484</v>
      </c>
      <c r="B1492" s="109" t="s">
        <v>140</v>
      </c>
      <c r="C1492" s="6" t="s">
        <v>11730</v>
      </c>
      <c r="D1492" s="8" t="s">
        <v>3451</v>
      </c>
      <c r="E1492" s="6" t="s">
        <v>3452</v>
      </c>
      <c r="F1492" s="6" t="s">
        <v>7509</v>
      </c>
      <c r="G1492" s="8">
        <v>39080</v>
      </c>
      <c r="H1492" s="8">
        <v>39083</v>
      </c>
      <c r="I1492" s="6" t="s">
        <v>1346</v>
      </c>
      <c r="J1492" s="8">
        <v>43466</v>
      </c>
      <c r="K1492" s="6" t="s">
        <v>11731</v>
      </c>
      <c r="L1492" s="6" t="s">
        <v>63</v>
      </c>
      <c r="M1492" s="6" t="s">
        <v>3425</v>
      </c>
      <c r="N1492" s="6" t="s">
        <v>94</v>
      </c>
      <c r="O1492" s="6" t="s">
        <v>416</v>
      </c>
      <c r="P1492" s="114" t="s">
        <v>1321</v>
      </c>
      <c r="Q1492" s="51"/>
      <c r="R1492" s="111" t="s">
        <v>56</v>
      </c>
      <c r="S1492" s="96" t="s">
        <v>4637</v>
      </c>
      <c r="T1492" s="187">
        <v>1770</v>
      </c>
      <c r="U1492" s="187" t="s">
        <v>232</v>
      </c>
      <c r="V1492" s="187" t="s">
        <v>232</v>
      </c>
      <c r="W1492" s="187" t="s">
        <v>232</v>
      </c>
      <c r="X1492" s="187" t="s">
        <v>232</v>
      </c>
      <c r="Y1492" s="187" t="s">
        <v>232</v>
      </c>
      <c r="Z1492" s="87" t="s">
        <v>1199</v>
      </c>
      <c r="AA1492" s="147"/>
    </row>
    <row r="1493" spans="1:27" ht="63.75" x14ac:dyDescent="0.25">
      <c r="A1493" s="5">
        <v>1485</v>
      </c>
      <c r="B1493" s="109" t="s">
        <v>140</v>
      </c>
      <c r="C1493" s="6" t="s">
        <v>3457</v>
      </c>
      <c r="D1493" s="8" t="s">
        <v>3205</v>
      </c>
      <c r="E1493" s="6" t="s">
        <v>11732</v>
      </c>
      <c r="F1493" s="6" t="s">
        <v>11733</v>
      </c>
      <c r="G1493" s="8">
        <v>37620</v>
      </c>
      <c r="H1493" s="8">
        <v>37622</v>
      </c>
      <c r="I1493" s="6" t="s">
        <v>1346</v>
      </c>
      <c r="J1493" s="8" t="s">
        <v>176</v>
      </c>
      <c r="K1493" s="6" t="s">
        <v>8346</v>
      </c>
      <c r="L1493" s="6" t="s">
        <v>87</v>
      </c>
      <c r="M1493" s="6" t="s">
        <v>3453</v>
      </c>
      <c r="N1493" s="6" t="s">
        <v>94</v>
      </c>
      <c r="O1493" s="6" t="s">
        <v>91</v>
      </c>
      <c r="P1493" s="145" t="s">
        <v>600</v>
      </c>
      <c r="Q1493" s="51"/>
      <c r="R1493" s="111" t="s">
        <v>45</v>
      </c>
      <c r="S1493" s="9" t="s">
        <v>530</v>
      </c>
      <c r="T1493" s="187">
        <v>2</v>
      </c>
      <c r="U1493" s="187">
        <v>0</v>
      </c>
      <c r="V1493" s="187">
        <v>2</v>
      </c>
      <c r="W1493" s="187">
        <v>2</v>
      </c>
      <c r="X1493" s="187">
        <v>2</v>
      </c>
      <c r="Y1493" s="187">
        <v>2</v>
      </c>
      <c r="Z1493" s="152" t="s">
        <v>226</v>
      </c>
      <c r="AA1493" s="147"/>
    </row>
    <row r="1494" spans="1:27" ht="51" x14ac:dyDescent="0.25">
      <c r="A1494" s="5">
        <v>1486</v>
      </c>
      <c r="B1494" s="109" t="s">
        <v>140</v>
      </c>
      <c r="C1494" s="6" t="s">
        <v>3457</v>
      </c>
      <c r="D1494" s="8" t="s">
        <v>3209</v>
      </c>
      <c r="E1494" s="6" t="s">
        <v>11732</v>
      </c>
      <c r="F1494" s="6" t="s">
        <v>11734</v>
      </c>
      <c r="G1494" s="8">
        <v>37620</v>
      </c>
      <c r="H1494" s="8">
        <v>37622</v>
      </c>
      <c r="I1494" s="6" t="s">
        <v>1346</v>
      </c>
      <c r="J1494" s="8" t="s">
        <v>176</v>
      </c>
      <c r="K1494" s="6" t="s">
        <v>7521</v>
      </c>
      <c r="L1494" s="6" t="s">
        <v>87</v>
      </c>
      <c r="M1494" s="6" t="s">
        <v>3453</v>
      </c>
      <c r="N1494" s="6" t="s">
        <v>94</v>
      </c>
      <c r="O1494" s="6" t="s">
        <v>91</v>
      </c>
      <c r="P1494" s="145" t="s">
        <v>600</v>
      </c>
      <c r="Q1494" s="51"/>
      <c r="R1494" s="111" t="s">
        <v>45</v>
      </c>
      <c r="S1494" s="9" t="s">
        <v>530</v>
      </c>
      <c r="T1494" s="187">
        <v>1422</v>
      </c>
      <c r="U1494" s="187">
        <v>1646</v>
      </c>
      <c r="V1494" s="187">
        <v>1279</v>
      </c>
      <c r="W1494" s="187">
        <v>1292</v>
      </c>
      <c r="X1494" s="187">
        <v>1304</v>
      </c>
      <c r="Y1494" s="187">
        <v>1316</v>
      </c>
      <c r="Z1494" s="152" t="s">
        <v>226</v>
      </c>
      <c r="AA1494" s="147"/>
    </row>
    <row r="1495" spans="1:27" ht="76.5" x14ac:dyDescent="0.25">
      <c r="A1495" s="5">
        <v>1487</v>
      </c>
      <c r="B1495" s="109" t="s">
        <v>140</v>
      </c>
      <c r="C1495" s="6" t="s">
        <v>11735</v>
      </c>
      <c r="D1495" s="8" t="s">
        <v>3224</v>
      </c>
      <c r="E1495" s="6" t="s">
        <v>3454</v>
      </c>
      <c r="F1495" s="6" t="s">
        <v>11736</v>
      </c>
      <c r="G1495" s="8">
        <v>40528</v>
      </c>
      <c r="H1495" s="8">
        <v>39083</v>
      </c>
      <c r="I1495" s="6" t="s">
        <v>1346</v>
      </c>
      <c r="J1495" s="8" t="s">
        <v>176</v>
      </c>
      <c r="K1495" s="6" t="s">
        <v>7526</v>
      </c>
      <c r="L1495" s="6" t="s">
        <v>87</v>
      </c>
      <c r="M1495" s="6" t="s">
        <v>3455</v>
      </c>
      <c r="N1495" s="6" t="s">
        <v>94</v>
      </c>
      <c r="O1495" s="6" t="s">
        <v>91</v>
      </c>
      <c r="P1495" s="145" t="s">
        <v>600</v>
      </c>
      <c r="Q1495" s="51"/>
      <c r="R1495" s="111" t="s">
        <v>45</v>
      </c>
      <c r="S1495" s="9" t="s">
        <v>530</v>
      </c>
      <c r="T1495" s="187">
        <v>7546</v>
      </c>
      <c r="U1495" s="187">
        <v>2135</v>
      </c>
      <c r="V1495" s="187">
        <v>6786</v>
      </c>
      <c r="W1495" s="187">
        <v>6854</v>
      </c>
      <c r="X1495" s="187">
        <v>6922</v>
      </c>
      <c r="Y1495" s="187">
        <v>6991</v>
      </c>
      <c r="Z1495" s="152" t="s">
        <v>226</v>
      </c>
      <c r="AA1495" s="147"/>
    </row>
    <row r="1496" spans="1:27" ht="76.5" x14ac:dyDescent="0.25">
      <c r="A1496" s="5">
        <v>1488</v>
      </c>
      <c r="B1496" s="109" t="s">
        <v>140</v>
      </c>
      <c r="C1496" s="6" t="s">
        <v>3457</v>
      </c>
      <c r="D1496" s="8" t="s">
        <v>3456</v>
      </c>
      <c r="E1496" s="6" t="s">
        <v>11732</v>
      </c>
      <c r="F1496" s="6" t="s">
        <v>11737</v>
      </c>
      <c r="G1496" s="8">
        <v>37620</v>
      </c>
      <c r="H1496" s="8">
        <v>37622</v>
      </c>
      <c r="I1496" s="6" t="s">
        <v>1346</v>
      </c>
      <c r="J1496" s="8" t="s">
        <v>176</v>
      </c>
      <c r="K1496" s="6" t="s">
        <v>7522</v>
      </c>
      <c r="L1496" s="6" t="s">
        <v>87</v>
      </c>
      <c r="M1496" s="6" t="s">
        <v>3453</v>
      </c>
      <c r="N1496" s="6" t="s">
        <v>94</v>
      </c>
      <c r="O1496" s="6" t="s">
        <v>416</v>
      </c>
      <c r="P1496" s="114" t="s">
        <v>5100</v>
      </c>
      <c r="Q1496" s="51"/>
      <c r="R1496" s="111" t="s">
        <v>45</v>
      </c>
      <c r="S1496" s="9" t="s">
        <v>530</v>
      </c>
      <c r="T1496" s="187">
        <v>1033</v>
      </c>
      <c r="U1496" s="187">
        <v>1011</v>
      </c>
      <c r="V1496" s="187">
        <v>929</v>
      </c>
      <c r="W1496" s="187">
        <v>938</v>
      </c>
      <c r="X1496" s="187">
        <v>948</v>
      </c>
      <c r="Y1496" s="187">
        <v>958</v>
      </c>
      <c r="Z1496" s="152" t="s">
        <v>226</v>
      </c>
      <c r="AA1496" s="147"/>
    </row>
    <row r="1497" spans="1:27" ht="51" x14ac:dyDescent="0.25">
      <c r="A1497" s="5">
        <v>1489</v>
      </c>
      <c r="B1497" s="109" t="s">
        <v>140</v>
      </c>
      <c r="C1497" s="6" t="s">
        <v>3457</v>
      </c>
      <c r="D1497" s="8" t="s">
        <v>3458</v>
      </c>
      <c r="E1497" s="6" t="s">
        <v>11732</v>
      </c>
      <c r="F1497" s="6" t="s">
        <v>11738</v>
      </c>
      <c r="G1497" s="8">
        <v>37620</v>
      </c>
      <c r="H1497" s="8">
        <v>37622</v>
      </c>
      <c r="I1497" s="6" t="s">
        <v>1346</v>
      </c>
      <c r="J1497" s="8" t="s">
        <v>176</v>
      </c>
      <c r="K1497" s="6" t="s">
        <v>7523</v>
      </c>
      <c r="L1497" s="6" t="s">
        <v>87</v>
      </c>
      <c r="M1497" s="6" t="s">
        <v>3453</v>
      </c>
      <c r="N1497" s="6" t="s">
        <v>94</v>
      </c>
      <c r="O1497" s="6" t="s">
        <v>416</v>
      </c>
      <c r="P1497" s="114" t="s">
        <v>5100</v>
      </c>
      <c r="Q1497" s="51"/>
      <c r="R1497" s="111" t="s">
        <v>45</v>
      </c>
      <c r="S1497" s="9" t="s">
        <v>530</v>
      </c>
      <c r="T1497" s="187">
        <v>12542</v>
      </c>
      <c r="U1497" s="187">
        <v>15108</v>
      </c>
      <c r="V1497" s="187">
        <v>11278</v>
      </c>
      <c r="W1497" s="187">
        <v>11392</v>
      </c>
      <c r="X1497" s="187">
        <v>11505</v>
      </c>
      <c r="Y1497" s="187">
        <v>11619</v>
      </c>
      <c r="Z1497" s="152" t="s">
        <v>226</v>
      </c>
      <c r="AA1497" s="147"/>
    </row>
    <row r="1498" spans="1:27" ht="63.75" x14ac:dyDescent="0.25">
      <c r="A1498" s="5">
        <v>1490</v>
      </c>
      <c r="B1498" s="109" t="s">
        <v>140</v>
      </c>
      <c r="C1498" s="6" t="s">
        <v>11730</v>
      </c>
      <c r="D1498" s="8" t="s">
        <v>3459</v>
      </c>
      <c r="E1498" s="6" t="s">
        <v>11732</v>
      </c>
      <c r="F1498" s="6" t="s">
        <v>3460</v>
      </c>
      <c r="G1498" s="8">
        <v>39083</v>
      </c>
      <c r="H1498" s="8">
        <v>39083</v>
      </c>
      <c r="I1498" s="6" t="s">
        <v>1346</v>
      </c>
      <c r="J1498" s="8" t="s">
        <v>176</v>
      </c>
      <c r="K1498" s="6" t="s">
        <v>8347</v>
      </c>
      <c r="L1498" s="6" t="s">
        <v>87</v>
      </c>
      <c r="M1498" s="6" t="s">
        <v>3453</v>
      </c>
      <c r="N1498" s="6" t="s">
        <v>94</v>
      </c>
      <c r="O1498" s="6" t="s">
        <v>416</v>
      </c>
      <c r="P1498" s="114" t="s">
        <v>1321</v>
      </c>
      <c r="Q1498" s="51"/>
      <c r="R1498" s="111" t="s">
        <v>45</v>
      </c>
      <c r="S1498" s="9" t="s">
        <v>530</v>
      </c>
      <c r="T1498" s="187">
        <v>37029</v>
      </c>
      <c r="U1498" s="187">
        <v>44259</v>
      </c>
      <c r="V1498" s="187">
        <v>33299</v>
      </c>
      <c r="W1498" s="187">
        <v>33633</v>
      </c>
      <c r="X1498" s="187">
        <v>33967</v>
      </c>
      <c r="Y1498" s="187">
        <v>34304</v>
      </c>
      <c r="Z1498" s="152" t="s">
        <v>226</v>
      </c>
      <c r="AA1498" s="147"/>
    </row>
    <row r="1499" spans="1:27" ht="51" x14ac:dyDescent="0.25">
      <c r="A1499" s="5">
        <v>1491</v>
      </c>
      <c r="B1499" s="109" t="s">
        <v>140</v>
      </c>
      <c r="C1499" s="6" t="s">
        <v>11730</v>
      </c>
      <c r="D1499" s="8" t="s">
        <v>3461</v>
      </c>
      <c r="E1499" s="6" t="s">
        <v>11732</v>
      </c>
      <c r="F1499" s="6" t="s">
        <v>226</v>
      </c>
      <c r="G1499" s="8">
        <v>39083</v>
      </c>
      <c r="H1499" s="8">
        <v>39083</v>
      </c>
      <c r="I1499" s="6" t="s">
        <v>1346</v>
      </c>
      <c r="J1499" s="8" t="s">
        <v>176</v>
      </c>
      <c r="K1499" s="6" t="s">
        <v>11739</v>
      </c>
      <c r="L1499" s="6" t="s">
        <v>87</v>
      </c>
      <c r="M1499" s="6" t="s">
        <v>3462</v>
      </c>
      <c r="N1499" s="6" t="s">
        <v>94</v>
      </c>
      <c r="O1499" s="6" t="s">
        <v>416</v>
      </c>
      <c r="P1499" s="114" t="s">
        <v>1321</v>
      </c>
      <c r="Q1499" s="51"/>
      <c r="R1499" s="111" t="s">
        <v>45</v>
      </c>
      <c r="S1499" s="9" t="s">
        <v>530</v>
      </c>
      <c r="T1499" s="187">
        <v>862</v>
      </c>
      <c r="U1499" s="187">
        <v>894</v>
      </c>
      <c r="V1499" s="187">
        <v>775</v>
      </c>
      <c r="W1499" s="187">
        <v>783</v>
      </c>
      <c r="X1499" s="187">
        <v>791</v>
      </c>
      <c r="Y1499" s="187">
        <v>799</v>
      </c>
      <c r="Z1499" s="152" t="s">
        <v>226</v>
      </c>
      <c r="AA1499" s="147"/>
    </row>
    <row r="1500" spans="1:27" ht="76.5" x14ac:dyDescent="0.25">
      <c r="A1500" s="5">
        <v>1492</v>
      </c>
      <c r="B1500" s="109" t="s">
        <v>140</v>
      </c>
      <c r="C1500" s="6" t="s">
        <v>11740</v>
      </c>
      <c r="D1500" s="8" t="s">
        <v>3463</v>
      </c>
      <c r="E1500" s="6" t="s">
        <v>11741</v>
      </c>
      <c r="F1500" s="6" t="s">
        <v>11742</v>
      </c>
      <c r="G1500" s="8">
        <v>40032</v>
      </c>
      <c r="H1500" s="8">
        <v>39814</v>
      </c>
      <c r="I1500" s="6" t="s">
        <v>1346</v>
      </c>
      <c r="J1500" s="8" t="s">
        <v>176</v>
      </c>
      <c r="K1500" s="6" t="s">
        <v>7524</v>
      </c>
      <c r="L1500" s="6" t="s">
        <v>87</v>
      </c>
      <c r="M1500" s="6" t="s">
        <v>3453</v>
      </c>
      <c r="N1500" s="6" t="s">
        <v>94</v>
      </c>
      <c r="O1500" s="6" t="s">
        <v>416</v>
      </c>
      <c r="P1500" s="114" t="s">
        <v>1321</v>
      </c>
      <c r="Q1500" s="51"/>
      <c r="R1500" s="111" t="s">
        <v>45</v>
      </c>
      <c r="S1500" s="9" t="s">
        <v>530</v>
      </c>
      <c r="T1500" s="187">
        <v>1997</v>
      </c>
      <c r="U1500" s="187">
        <v>1737</v>
      </c>
      <c r="V1500" s="187">
        <v>1796</v>
      </c>
      <c r="W1500" s="187">
        <v>1814</v>
      </c>
      <c r="X1500" s="187">
        <v>1832</v>
      </c>
      <c r="Y1500" s="187">
        <v>1850</v>
      </c>
      <c r="Z1500" s="152" t="s">
        <v>226</v>
      </c>
      <c r="AA1500" s="147"/>
    </row>
    <row r="1501" spans="1:27" ht="114.75" x14ac:dyDescent="0.25">
      <c r="A1501" s="5">
        <v>1493</v>
      </c>
      <c r="B1501" s="109" t="s">
        <v>140</v>
      </c>
      <c r="C1501" s="6" t="s">
        <v>11743</v>
      </c>
      <c r="D1501" s="8" t="s">
        <v>3464</v>
      </c>
      <c r="E1501" s="6" t="s">
        <v>11732</v>
      </c>
      <c r="F1501" s="6" t="s">
        <v>11744</v>
      </c>
      <c r="G1501" s="8">
        <v>40528</v>
      </c>
      <c r="H1501" s="8">
        <v>40179</v>
      </c>
      <c r="I1501" s="6" t="s">
        <v>1346</v>
      </c>
      <c r="J1501" s="8" t="s">
        <v>176</v>
      </c>
      <c r="K1501" s="6" t="s">
        <v>11745</v>
      </c>
      <c r="L1501" s="6" t="s">
        <v>87</v>
      </c>
      <c r="M1501" s="6" t="s">
        <v>3453</v>
      </c>
      <c r="N1501" s="6" t="s">
        <v>94</v>
      </c>
      <c r="O1501" s="6" t="s">
        <v>416</v>
      </c>
      <c r="P1501" s="114" t="s">
        <v>1321</v>
      </c>
      <c r="Q1501" s="51"/>
      <c r="R1501" s="111" t="s">
        <v>45</v>
      </c>
      <c r="S1501" s="9" t="s">
        <v>530</v>
      </c>
      <c r="T1501" s="187">
        <v>6734</v>
      </c>
      <c r="U1501" s="187">
        <v>7268</v>
      </c>
      <c r="V1501" s="187">
        <v>6056</v>
      </c>
      <c r="W1501" s="187">
        <v>6116</v>
      </c>
      <c r="X1501" s="187">
        <v>6177</v>
      </c>
      <c r="Y1501" s="187">
        <v>6239</v>
      </c>
      <c r="Z1501" s="152" t="s">
        <v>226</v>
      </c>
      <c r="AA1501" s="147"/>
    </row>
    <row r="1502" spans="1:27" ht="63.75" x14ac:dyDescent="0.25">
      <c r="A1502" s="5">
        <v>1494</v>
      </c>
      <c r="B1502" s="109" t="s">
        <v>140</v>
      </c>
      <c r="C1502" s="6" t="s">
        <v>11724</v>
      </c>
      <c r="D1502" s="8" t="s">
        <v>3465</v>
      </c>
      <c r="E1502" s="6" t="s">
        <v>11732</v>
      </c>
      <c r="F1502" s="6" t="s">
        <v>11746</v>
      </c>
      <c r="G1502" s="8">
        <v>41640</v>
      </c>
      <c r="H1502" s="8">
        <v>41640</v>
      </c>
      <c r="I1502" s="6" t="s">
        <v>1346</v>
      </c>
      <c r="J1502" s="8" t="s">
        <v>176</v>
      </c>
      <c r="K1502" s="6" t="s">
        <v>11747</v>
      </c>
      <c r="L1502" s="6" t="s">
        <v>87</v>
      </c>
      <c r="M1502" s="6" t="s">
        <v>3453</v>
      </c>
      <c r="N1502" s="6" t="s">
        <v>94</v>
      </c>
      <c r="O1502" s="6" t="s">
        <v>416</v>
      </c>
      <c r="P1502" s="114" t="s">
        <v>1321</v>
      </c>
      <c r="Q1502" s="51"/>
      <c r="R1502" s="111" t="s">
        <v>45</v>
      </c>
      <c r="S1502" s="9" t="s">
        <v>530</v>
      </c>
      <c r="T1502" s="187">
        <v>624</v>
      </c>
      <c r="U1502" s="187">
        <v>629</v>
      </c>
      <c r="V1502" s="187">
        <v>561</v>
      </c>
      <c r="W1502" s="187">
        <v>567</v>
      </c>
      <c r="X1502" s="187">
        <v>572</v>
      </c>
      <c r="Y1502" s="187">
        <v>577</v>
      </c>
      <c r="Z1502" s="152" t="s">
        <v>226</v>
      </c>
      <c r="AA1502" s="147"/>
    </row>
    <row r="1503" spans="1:27" ht="89.25" x14ac:dyDescent="0.25">
      <c r="A1503" s="5">
        <v>1495</v>
      </c>
      <c r="B1503" s="109" t="s">
        <v>140</v>
      </c>
      <c r="C1503" s="6" t="s">
        <v>11748</v>
      </c>
      <c r="D1503" s="8" t="s">
        <v>1387</v>
      </c>
      <c r="E1503" s="6" t="s">
        <v>3467</v>
      </c>
      <c r="F1503" s="6" t="s">
        <v>290</v>
      </c>
      <c r="G1503" s="8">
        <v>37667</v>
      </c>
      <c r="H1503" s="8">
        <v>37622</v>
      </c>
      <c r="I1503" s="6" t="s">
        <v>1346</v>
      </c>
      <c r="J1503" s="8" t="s">
        <v>176</v>
      </c>
      <c r="K1503" s="6" t="s">
        <v>11749</v>
      </c>
      <c r="L1503" s="6" t="s">
        <v>87</v>
      </c>
      <c r="M1503" s="6" t="s">
        <v>3468</v>
      </c>
      <c r="N1503" s="6" t="s">
        <v>95</v>
      </c>
      <c r="O1503" s="6" t="s">
        <v>416</v>
      </c>
      <c r="P1503" s="114" t="s">
        <v>7510</v>
      </c>
      <c r="Q1503" s="51" t="s">
        <v>3469</v>
      </c>
      <c r="R1503" s="111" t="s">
        <v>40</v>
      </c>
      <c r="S1503" s="9" t="s">
        <v>681</v>
      </c>
      <c r="T1503" s="187">
        <v>174</v>
      </c>
      <c r="U1503" s="187">
        <v>335</v>
      </c>
      <c r="V1503" s="187">
        <v>170</v>
      </c>
      <c r="W1503" s="187">
        <v>170</v>
      </c>
      <c r="X1503" s="187">
        <v>170</v>
      </c>
      <c r="Y1503" s="187">
        <v>170</v>
      </c>
      <c r="Z1503" s="87" t="s">
        <v>1199</v>
      </c>
      <c r="AA1503" s="147"/>
    </row>
    <row r="1504" spans="1:27" ht="191.25" x14ac:dyDescent="0.25">
      <c r="A1504" s="5">
        <v>1496</v>
      </c>
      <c r="B1504" s="109" t="s">
        <v>140</v>
      </c>
      <c r="C1504" s="6" t="s">
        <v>3466</v>
      </c>
      <c r="D1504" s="8" t="s">
        <v>377</v>
      </c>
      <c r="E1504" s="6" t="s">
        <v>11750</v>
      </c>
      <c r="F1504" s="6" t="s">
        <v>3470</v>
      </c>
      <c r="G1504" s="8">
        <v>41275</v>
      </c>
      <c r="H1504" s="8">
        <v>41275</v>
      </c>
      <c r="I1504" s="6" t="s">
        <v>1346</v>
      </c>
      <c r="J1504" s="8" t="s">
        <v>176</v>
      </c>
      <c r="K1504" s="6" t="s">
        <v>3471</v>
      </c>
      <c r="L1504" s="6" t="s">
        <v>62</v>
      </c>
      <c r="M1504" s="6" t="s">
        <v>750</v>
      </c>
      <c r="N1504" s="6" t="s">
        <v>95</v>
      </c>
      <c r="O1504" s="6" t="s">
        <v>416</v>
      </c>
      <c r="P1504" s="114" t="s">
        <v>598</v>
      </c>
      <c r="Q1504" s="51"/>
      <c r="R1504" s="111" t="s">
        <v>55</v>
      </c>
      <c r="S1504" s="9" t="s">
        <v>2265</v>
      </c>
      <c r="T1504" s="187">
        <v>30355</v>
      </c>
      <c r="U1504" s="187">
        <v>30326</v>
      </c>
      <c r="V1504" s="187">
        <v>27000</v>
      </c>
      <c r="W1504" s="187">
        <v>27000</v>
      </c>
      <c r="X1504" s="187">
        <v>27000</v>
      </c>
      <c r="Y1504" s="187">
        <v>27000</v>
      </c>
      <c r="Z1504" s="87" t="s">
        <v>1199</v>
      </c>
      <c r="AA1504" s="147"/>
    </row>
    <row r="1505" spans="1:27" ht="89.25" x14ac:dyDescent="0.25">
      <c r="A1505" s="5">
        <v>1497</v>
      </c>
      <c r="B1505" s="109" t="s">
        <v>140</v>
      </c>
      <c r="C1505" s="6" t="s">
        <v>3466</v>
      </c>
      <c r="D1505" s="8" t="s">
        <v>1379</v>
      </c>
      <c r="E1505" s="6" t="s">
        <v>11751</v>
      </c>
      <c r="F1505" s="6" t="s">
        <v>3438</v>
      </c>
      <c r="G1505" s="8">
        <v>41275</v>
      </c>
      <c r="H1505" s="8">
        <v>41275</v>
      </c>
      <c r="I1505" s="6" t="s">
        <v>7569</v>
      </c>
      <c r="J1505" s="8" t="s">
        <v>176</v>
      </c>
      <c r="K1505" s="6" t="s">
        <v>3472</v>
      </c>
      <c r="L1505" s="6" t="s">
        <v>62</v>
      </c>
      <c r="M1505" s="6" t="s">
        <v>3436</v>
      </c>
      <c r="N1505" s="6" t="s">
        <v>95</v>
      </c>
      <c r="O1505" s="6" t="s">
        <v>416</v>
      </c>
      <c r="P1505" s="114" t="s">
        <v>598</v>
      </c>
      <c r="Q1505" s="51"/>
      <c r="R1505" s="111" t="s">
        <v>27</v>
      </c>
      <c r="S1505" s="9" t="s">
        <v>492</v>
      </c>
      <c r="T1505" s="187">
        <v>0</v>
      </c>
      <c r="U1505" s="187">
        <v>0</v>
      </c>
      <c r="V1505" s="187">
        <v>0</v>
      </c>
      <c r="W1505" s="187">
        <v>0</v>
      </c>
      <c r="X1505" s="187">
        <v>0</v>
      </c>
      <c r="Y1505" s="187">
        <v>0</v>
      </c>
      <c r="Z1505" s="87" t="s">
        <v>1199</v>
      </c>
      <c r="AA1505" s="147"/>
    </row>
    <row r="1506" spans="1:27" ht="89.25" x14ac:dyDescent="0.25">
      <c r="A1506" s="5">
        <v>1498</v>
      </c>
      <c r="B1506" s="109" t="s">
        <v>140</v>
      </c>
      <c r="C1506" s="6" t="s">
        <v>11752</v>
      </c>
      <c r="D1506" s="8" t="s">
        <v>1385</v>
      </c>
      <c r="E1506" s="6" t="s">
        <v>289</v>
      </c>
      <c r="F1506" s="6" t="s">
        <v>7507</v>
      </c>
      <c r="G1506" s="101">
        <v>42736</v>
      </c>
      <c r="H1506" s="101">
        <v>42736</v>
      </c>
      <c r="I1506" s="6" t="s">
        <v>1346</v>
      </c>
      <c r="J1506" s="8">
        <v>43831</v>
      </c>
      <c r="K1506" s="6" t="s">
        <v>3473</v>
      </c>
      <c r="L1506" s="6" t="s">
        <v>63</v>
      </c>
      <c r="M1506" s="6" t="s">
        <v>3425</v>
      </c>
      <c r="N1506" s="6" t="s">
        <v>95</v>
      </c>
      <c r="O1506" s="6" t="s">
        <v>416</v>
      </c>
      <c r="P1506" s="114" t="s">
        <v>7513</v>
      </c>
      <c r="Q1506" s="51"/>
      <c r="R1506" s="111" t="s">
        <v>56</v>
      </c>
      <c r="S1506" s="96" t="s">
        <v>4637</v>
      </c>
      <c r="T1506" s="187">
        <v>0</v>
      </c>
      <c r="U1506" s="187">
        <v>0</v>
      </c>
      <c r="V1506" s="187" t="s">
        <v>232</v>
      </c>
      <c r="W1506" s="187" t="s">
        <v>232</v>
      </c>
      <c r="X1506" s="187" t="s">
        <v>232</v>
      </c>
      <c r="Y1506" s="187" t="s">
        <v>232</v>
      </c>
      <c r="Z1506" s="87" t="s">
        <v>1199</v>
      </c>
      <c r="AA1506" s="147"/>
    </row>
    <row r="1507" spans="1:27" ht="89.25" x14ac:dyDescent="0.25">
      <c r="A1507" s="5">
        <v>1499</v>
      </c>
      <c r="B1507" s="109" t="s">
        <v>140</v>
      </c>
      <c r="C1507" s="6" t="s">
        <v>11753</v>
      </c>
      <c r="D1507" s="8" t="s">
        <v>1392</v>
      </c>
      <c r="E1507" s="6" t="s">
        <v>7514</v>
      </c>
      <c r="F1507" s="6" t="s">
        <v>3441</v>
      </c>
      <c r="G1507" s="8">
        <v>43180</v>
      </c>
      <c r="H1507" s="101">
        <v>43101</v>
      </c>
      <c r="I1507" s="6" t="s">
        <v>11754</v>
      </c>
      <c r="J1507" s="8" t="s">
        <v>9108</v>
      </c>
      <c r="K1507" s="6" t="s">
        <v>11755</v>
      </c>
      <c r="L1507" s="6" t="s">
        <v>62</v>
      </c>
      <c r="M1507" s="6" t="s">
        <v>3442</v>
      </c>
      <c r="N1507" s="6" t="s">
        <v>95</v>
      </c>
      <c r="O1507" s="6" t="s">
        <v>416</v>
      </c>
      <c r="P1507" s="114" t="s">
        <v>4680</v>
      </c>
      <c r="Q1507" s="38" t="s">
        <v>8577</v>
      </c>
      <c r="R1507" s="111" t="s">
        <v>27</v>
      </c>
      <c r="S1507" s="9" t="s">
        <v>492</v>
      </c>
      <c r="T1507" s="187">
        <v>6134</v>
      </c>
      <c r="U1507" s="187">
        <v>16051</v>
      </c>
      <c r="V1507" s="187">
        <v>5600</v>
      </c>
      <c r="W1507" s="187">
        <v>5600</v>
      </c>
      <c r="X1507" s="187">
        <v>5600</v>
      </c>
      <c r="Y1507" s="187">
        <v>5600</v>
      </c>
      <c r="Z1507" s="87" t="s">
        <v>1199</v>
      </c>
      <c r="AA1507" s="147" t="s">
        <v>80</v>
      </c>
    </row>
    <row r="1508" spans="1:27" ht="89.25" x14ac:dyDescent="0.25">
      <c r="A1508" s="5">
        <v>1500</v>
      </c>
      <c r="B1508" s="109" t="s">
        <v>140</v>
      </c>
      <c r="C1508" s="6" t="s">
        <v>11753</v>
      </c>
      <c r="D1508" s="8" t="s">
        <v>1836</v>
      </c>
      <c r="E1508" s="6" t="s">
        <v>11756</v>
      </c>
      <c r="F1508" s="6" t="s">
        <v>11713</v>
      </c>
      <c r="G1508" s="8">
        <v>43151</v>
      </c>
      <c r="H1508" s="101">
        <v>43101</v>
      </c>
      <c r="I1508" s="8" t="s">
        <v>6587</v>
      </c>
      <c r="J1508" s="8">
        <v>46753</v>
      </c>
      <c r="K1508" s="6" t="s">
        <v>7525</v>
      </c>
      <c r="L1508" s="6" t="s">
        <v>62</v>
      </c>
      <c r="M1508" s="6" t="s">
        <v>750</v>
      </c>
      <c r="N1508" s="6" t="s">
        <v>95</v>
      </c>
      <c r="O1508" s="6" t="s">
        <v>92</v>
      </c>
      <c r="P1508" s="262" t="s">
        <v>1368</v>
      </c>
      <c r="Q1508" s="51"/>
      <c r="R1508" s="111" t="s">
        <v>26</v>
      </c>
      <c r="S1508" s="1" t="s">
        <v>731</v>
      </c>
      <c r="T1508" s="187">
        <v>0</v>
      </c>
      <c r="U1508" s="187">
        <v>0</v>
      </c>
      <c r="V1508" s="187">
        <v>0</v>
      </c>
      <c r="W1508" s="187">
        <v>0</v>
      </c>
      <c r="X1508" s="187">
        <v>0</v>
      </c>
      <c r="Y1508" s="187">
        <v>0</v>
      </c>
      <c r="Z1508" s="87" t="s">
        <v>1199</v>
      </c>
      <c r="AA1508" s="147" t="s">
        <v>75</v>
      </c>
    </row>
    <row r="1509" spans="1:27" ht="127.5" x14ac:dyDescent="0.25">
      <c r="A1509" s="5">
        <v>1501</v>
      </c>
      <c r="B1509" s="109" t="s">
        <v>140</v>
      </c>
      <c r="C1509" s="6" t="s">
        <v>11757</v>
      </c>
      <c r="D1509" s="8" t="s">
        <v>3474</v>
      </c>
      <c r="E1509" s="6" t="s">
        <v>11758</v>
      </c>
      <c r="F1509" s="6" t="s">
        <v>3475</v>
      </c>
      <c r="G1509" s="8">
        <v>40571</v>
      </c>
      <c r="H1509" s="8">
        <v>40544</v>
      </c>
      <c r="I1509" s="6" t="s">
        <v>1346</v>
      </c>
      <c r="J1509" s="8" t="s">
        <v>176</v>
      </c>
      <c r="K1509" s="6" t="s">
        <v>11759</v>
      </c>
      <c r="L1509" s="6" t="s">
        <v>62</v>
      </c>
      <c r="M1509" s="6" t="s">
        <v>3436</v>
      </c>
      <c r="N1509" s="6" t="s">
        <v>70</v>
      </c>
      <c r="O1509" s="6" t="s">
        <v>416</v>
      </c>
      <c r="P1509" s="114" t="s">
        <v>7511</v>
      </c>
      <c r="Q1509" s="51"/>
      <c r="R1509" s="111" t="s">
        <v>27</v>
      </c>
      <c r="S1509" s="9" t="s">
        <v>492</v>
      </c>
      <c r="T1509" s="187">
        <v>0</v>
      </c>
      <c r="U1509" s="187">
        <v>0</v>
      </c>
      <c r="V1509" s="187">
        <v>0</v>
      </c>
      <c r="W1509" s="187">
        <v>0</v>
      </c>
      <c r="X1509" s="187">
        <v>0</v>
      </c>
      <c r="Y1509" s="187">
        <v>0</v>
      </c>
      <c r="Z1509" s="87" t="s">
        <v>1222</v>
      </c>
      <c r="AA1509" s="147"/>
    </row>
    <row r="1510" spans="1:27" ht="114.75" x14ac:dyDescent="0.25">
      <c r="A1510" s="5">
        <v>1502</v>
      </c>
      <c r="B1510" s="109" t="s">
        <v>140</v>
      </c>
      <c r="C1510" s="6" t="s">
        <v>3476</v>
      </c>
      <c r="D1510" s="8" t="s">
        <v>280</v>
      </c>
      <c r="E1510" s="6" t="s">
        <v>11760</v>
      </c>
      <c r="F1510" s="6" t="s">
        <v>8542</v>
      </c>
      <c r="G1510" s="101">
        <v>42370</v>
      </c>
      <c r="H1510" s="101">
        <v>42370</v>
      </c>
      <c r="I1510" s="6" t="s">
        <v>11761</v>
      </c>
      <c r="J1510" s="8">
        <v>44197</v>
      </c>
      <c r="K1510" s="6" t="s">
        <v>7260</v>
      </c>
      <c r="L1510" s="6" t="s">
        <v>62</v>
      </c>
      <c r="M1510" s="6" t="s">
        <v>3478</v>
      </c>
      <c r="N1510" s="6" t="s">
        <v>70</v>
      </c>
      <c r="O1510" s="6" t="s">
        <v>92</v>
      </c>
      <c r="P1510" s="88" t="s">
        <v>519</v>
      </c>
      <c r="Q1510" s="51"/>
      <c r="R1510" s="111" t="s">
        <v>25</v>
      </c>
      <c r="S1510" s="9" t="s">
        <v>260</v>
      </c>
      <c r="T1510" s="187">
        <v>47158</v>
      </c>
      <c r="U1510" s="187">
        <v>23552</v>
      </c>
      <c r="V1510" s="187">
        <v>14100</v>
      </c>
      <c r="W1510" s="1" t="s">
        <v>232</v>
      </c>
      <c r="X1510" s="1" t="s">
        <v>232</v>
      </c>
      <c r="Y1510" s="1" t="s">
        <v>232</v>
      </c>
      <c r="Z1510" s="153" t="s">
        <v>831</v>
      </c>
      <c r="AA1510" s="147"/>
    </row>
    <row r="1511" spans="1:27" ht="114.75" x14ac:dyDescent="0.25">
      <c r="A1511" s="5">
        <v>1503</v>
      </c>
      <c r="B1511" s="109" t="s">
        <v>140</v>
      </c>
      <c r="C1511" s="6" t="s">
        <v>3476</v>
      </c>
      <c r="D1511" s="8" t="s">
        <v>2121</v>
      </c>
      <c r="E1511" s="6" t="s">
        <v>11762</v>
      </c>
      <c r="F1511" s="6" t="s">
        <v>3477</v>
      </c>
      <c r="G1511" s="101">
        <v>42370</v>
      </c>
      <c r="H1511" s="101">
        <v>42370</v>
      </c>
      <c r="I1511" s="6" t="s">
        <v>11763</v>
      </c>
      <c r="J1511" s="8">
        <v>44197</v>
      </c>
      <c r="K1511" s="6" t="s">
        <v>7260</v>
      </c>
      <c r="L1511" s="6" t="s">
        <v>62</v>
      </c>
      <c r="M1511" s="6" t="s">
        <v>3478</v>
      </c>
      <c r="N1511" s="6" t="s">
        <v>68</v>
      </c>
      <c r="O1511" s="6" t="s">
        <v>92</v>
      </c>
      <c r="P1511" s="173" t="s">
        <v>281</v>
      </c>
      <c r="Q1511" s="51"/>
      <c r="R1511" s="111" t="s">
        <v>25</v>
      </c>
      <c r="S1511" s="9" t="s">
        <v>260</v>
      </c>
      <c r="T1511" s="187">
        <v>2495</v>
      </c>
      <c r="U1511" s="187">
        <v>4736</v>
      </c>
      <c r="V1511" s="187">
        <v>4500</v>
      </c>
      <c r="W1511" s="1" t="s">
        <v>232</v>
      </c>
      <c r="X1511" s="1" t="s">
        <v>232</v>
      </c>
      <c r="Y1511" s="1" t="s">
        <v>232</v>
      </c>
      <c r="Z1511" s="153" t="s">
        <v>831</v>
      </c>
      <c r="AA1511" s="147"/>
    </row>
    <row r="1512" spans="1:27" ht="89.25" x14ac:dyDescent="0.25">
      <c r="A1512" s="5">
        <v>1504</v>
      </c>
      <c r="B1512" s="6" t="s">
        <v>141</v>
      </c>
      <c r="C1512" s="6" t="s">
        <v>11764</v>
      </c>
      <c r="D1512" s="8" t="s">
        <v>3479</v>
      </c>
      <c r="E1512" s="8" t="s">
        <v>289</v>
      </c>
      <c r="F1512" s="8" t="s">
        <v>743</v>
      </c>
      <c r="G1512" s="8">
        <v>38166</v>
      </c>
      <c r="H1512" s="8">
        <v>37987</v>
      </c>
      <c r="I1512" s="6" t="s">
        <v>1346</v>
      </c>
      <c r="J1512" s="8" t="s">
        <v>176</v>
      </c>
      <c r="K1512" s="6" t="s">
        <v>3480</v>
      </c>
      <c r="L1512" s="6" t="s">
        <v>87</v>
      </c>
      <c r="M1512" s="6" t="s">
        <v>180</v>
      </c>
      <c r="N1512" s="6" t="s">
        <v>66</v>
      </c>
      <c r="O1512" s="6" t="s">
        <v>91</v>
      </c>
      <c r="P1512" s="89" t="s">
        <v>7268</v>
      </c>
      <c r="Q1512" s="38"/>
      <c r="R1512" s="38" t="s">
        <v>54</v>
      </c>
      <c r="S1512" s="6" t="s">
        <v>2286</v>
      </c>
      <c r="T1512" s="43">
        <v>997</v>
      </c>
      <c r="U1512" s="43">
        <v>680</v>
      </c>
      <c r="V1512" s="43">
        <v>879</v>
      </c>
      <c r="W1512" s="43">
        <v>879</v>
      </c>
      <c r="X1512" s="43">
        <v>879</v>
      </c>
      <c r="Y1512" s="43">
        <v>879</v>
      </c>
      <c r="Z1512" s="87" t="s">
        <v>1199</v>
      </c>
      <c r="AA1512" s="6"/>
    </row>
    <row r="1513" spans="1:27" ht="89.25" x14ac:dyDescent="0.25">
      <c r="A1513" s="5">
        <v>1505</v>
      </c>
      <c r="B1513" s="6" t="s">
        <v>141</v>
      </c>
      <c r="C1513" s="6" t="s">
        <v>11765</v>
      </c>
      <c r="D1513" s="8" t="s">
        <v>3482</v>
      </c>
      <c r="E1513" s="8" t="s">
        <v>7264</v>
      </c>
      <c r="F1513" s="8" t="s">
        <v>7267</v>
      </c>
      <c r="G1513" s="8">
        <v>39288</v>
      </c>
      <c r="H1513" s="8">
        <v>39083</v>
      </c>
      <c r="I1513" s="6" t="s">
        <v>1346</v>
      </c>
      <c r="J1513" s="8" t="s">
        <v>176</v>
      </c>
      <c r="K1513" s="6" t="s">
        <v>7263</v>
      </c>
      <c r="L1513" s="6" t="s">
        <v>62</v>
      </c>
      <c r="M1513" s="186" t="s">
        <v>3483</v>
      </c>
      <c r="N1513" s="6" t="s">
        <v>66</v>
      </c>
      <c r="O1513" s="6" t="s">
        <v>91</v>
      </c>
      <c r="P1513" s="89" t="s">
        <v>7268</v>
      </c>
      <c r="Q1513" s="38"/>
      <c r="R1513" s="38" t="s">
        <v>54</v>
      </c>
      <c r="S1513" s="6" t="s">
        <v>2286</v>
      </c>
      <c r="T1513" s="43">
        <v>4733</v>
      </c>
      <c r="U1513" s="43">
        <v>6156</v>
      </c>
      <c r="V1513" s="43">
        <v>4000</v>
      </c>
      <c r="W1513" s="43">
        <v>4000</v>
      </c>
      <c r="X1513" s="43">
        <v>4000</v>
      </c>
      <c r="Y1513" s="43">
        <v>4000</v>
      </c>
      <c r="Z1513" s="87" t="s">
        <v>1199</v>
      </c>
      <c r="AA1513" s="6"/>
    </row>
    <row r="1514" spans="1:27" ht="76.5" x14ac:dyDescent="0.25">
      <c r="A1514" s="5">
        <v>1506</v>
      </c>
      <c r="B1514" s="6" t="s">
        <v>141</v>
      </c>
      <c r="C1514" s="6" t="s">
        <v>11766</v>
      </c>
      <c r="D1514" s="8" t="s">
        <v>8233</v>
      </c>
      <c r="E1514" s="8" t="s">
        <v>11767</v>
      </c>
      <c r="F1514" s="8" t="s">
        <v>11768</v>
      </c>
      <c r="G1514" s="8">
        <v>42565</v>
      </c>
      <c r="H1514" s="8">
        <v>42370</v>
      </c>
      <c r="I1514" s="6" t="s">
        <v>11769</v>
      </c>
      <c r="J1514" s="8">
        <v>43466</v>
      </c>
      <c r="K1514" s="6" t="s">
        <v>11770</v>
      </c>
      <c r="L1514" s="6" t="s">
        <v>62</v>
      </c>
      <c r="M1514" s="6" t="s">
        <v>3485</v>
      </c>
      <c r="N1514" s="6" t="s">
        <v>66</v>
      </c>
      <c r="O1514" s="6" t="s">
        <v>93</v>
      </c>
      <c r="P1514" s="6" t="s">
        <v>7269</v>
      </c>
      <c r="Q1514" s="38"/>
      <c r="R1514" s="38" t="s">
        <v>25</v>
      </c>
      <c r="S1514" s="6" t="s">
        <v>260</v>
      </c>
      <c r="T1514" s="186">
        <v>6836</v>
      </c>
      <c r="U1514" s="43" t="s">
        <v>232</v>
      </c>
      <c r="V1514" s="43" t="s">
        <v>232</v>
      </c>
      <c r="W1514" s="43" t="s">
        <v>232</v>
      </c>
      <c r="X1514" s="43" t="s">
        <v>232</v>
      </c>
      <c r="Y1514" s="43" t="s">
        <v>232</v>
      </c>
      <c r="Z1514" s="87" t="s">
        <v>1199</v>
      </c>
      <c r="AA1514" s="6"/>
    </row>
    <row r="1515" spans="1:27" ht="89.25" x14ac:dyDescent="0.25">
      <c r="A1515" s="5">
        <v>1507</v>
      </c>
      <c r="B1515" s="6" t="s">
        <v>141</v>
      </c>
      <c r="C1515" s="6" t="s">
        <v>3484</v>
      </c>
      <c r="D1515" s="8" t="s">
        <v>11771</v>
      </c>
      <c r="E1515" s="6" t="s">
        <v>11772</v>
      </c>
      <c r="F1515" s="6" t="s">
        <v>11773</v>
      </c>
      <c r="G1515" s="8">
        <v>37987</v>
      </c>
      <c r="H1515" s="8">
        <v>37987</v>
      </c>
      <c r="I1515" s="6" t="s">
        <v>11774</v>
      </c>
      <c r="J1515" s="8" t="s">
        <v>176</v>
      </c>
      <c r="K1515" s="6" t="s">
        <v>11775</v>
      </c>
      <c r="L1515" s="6" t="s">
        <v>62</v>
      </c>
      <c r="M1515" s="6" t="s">
        <v>3486</v>
      </c>
      <c r="N1515" s="6" t="s">
        <v>66</v>
      </c>
      <c r="O1515" s="6" t="s">
        <v>6882</v>
      </c>
      <c r="P1515" s="6" t="s">
        <v>11776</v>
      </c>
      <c r="Q1515" s="38" t="s">
        <v>7963</v>
      </c>
      <c r="R1515" s="38" t="s">
        <v>26</v>
      </c>
      <c r="S1515" s="6" t="s">
        <v>731</v>
      </c>
      <c r="T1515" s="43">
        <v>383523</v>
      </c>
      <c r="U1515" s="186">
        <v>86477</v>
      </c>
      <c r="V1515" s="186">
        <v>78965</v>
      </c>
      <c r="W1515" s="186">
        <v>41912</v>
      </c>
      <c r="X1515" s="186">
        <v>13838</v>
      </c>
      <c r="Y1515" s="43">
        <v>9311</v>
      </c>
      <c r="Z1515" s="87" t="s">
        <v>1199</v>
      </c>
      <c r="AA1515" s="6"/>
    </row>
    <row r="1516" spans="1:27" ht="63.75" x14ac:dyDescent="0.25">
      <c r="A1516" s="5">
        <v>1508</v>
      </c>
      <c r="B1516" s="6" t="s">
        <v>141</v>
      </c>
      <c r="C1516" s="6" t="s">
        <v>11777</v>
      </c>
      <c r="D1516" s="8" t="s">
        <v>6548</v>
      </c>
      <c r="E1516" s="6" t="s">
        <v>11778</v>
      </c>
      <c r="F1516" s="6" t="s">
        <v>11779</v>
      </c>
      <c r="G1516" s="8">
        <v>41640</v>
      </c>
      <c r="H1516" s="8">
        <v>41640</v>
      </c>
      <c r="I1516" s="6" t="s">
        <v>11780</v>
      </c>
      <c r="J1516" s="8" t="s">
        <v>176</v>
      </c>
      <c r="K1516" s="6" t="s">
        <v>11781</v>
      </c>
      <c r="L1516" s="6" t="s">
        <v>62</v>
      </c>
      <c r="M1516" s="6" t="s">
        <v>3486</v>
      </c>
      <c r="N1516" s="6" t="s">
        <v>66</v>
      </c>
      <c r="O1516" s="6" t="s">
        <v>91</v>
      </c>
      <c r="P1516" s="89" t="s">
        <v>7268</v>
      </c>
      <c r="Q1516" s="38" t="s">
        <v>7963</v>
      </c>
      <c r="R1516" s="38" t="s">
        <v>26</v>
      </c>
      <c r="S1516" s="6" t="s">
        <v>731</v>
      </c>
      <c r="T1516" s="43">
        <v>0</v>
      </c>
      <c r="U1516" s="43">
        <v>0</v>
      </c>
      <c r="V1516" s="43">
        <v>0</v>
      </c>
      <c r="W1516" s="43">
        <v>0</v>
      </c>
      <c r="X1516" s="43">
        <v>0</v>
      </c>
      <c r="Y1516" s="43">
        <v>0</v>
      </c>
      <c r="Z1516" s="87" t="s">
        <v>1199</v>
      </c>
      <c r="AA1516" s="6"/>
    </row>
    <row r="1517" spans="1:27" ht="63.75" x14ac:dyDescent="0.25">
      <c r="A1517" s="5">
        <v>1509</v>
      </c>
      <c r="B1517" s="6" t="s">
        <v>141</v>
      </c>
      <c r="C1517" s="6" t="s">
        <v>11782</v>
      </c>
      <c r="D1517" s="8" t="s">
        <v>11783</v>
      </c>
      <c r="E1517" s="6" t="s">
        <v>11784</v>
      </c>
      <c r="F1517" s="6" t="s">
        <v>11785</v>
      </c>
      <c r="G1517" s="8">
        <v>42487</v>
      </c>
      <c r="H1517" s="8">
        <v>42487</v>
      </c>
      <c r="I1517" s="6" t="s">
        <v>8655</v>
      </c>
      <c r="J1517" s="8" t="s">
        <v>176</v>
      </c>
      <c r="K1517" s="6" t="s">
        <v>11786</v>
      </c>
      <c r="L1517" s="6" t="s">
        <v>62</v>
      </c>
      <c r="M1517" s="6" t="s">
        <v>3486</v>
      </c>
      <c r="N1517" s="6" t="s">
        <v>66</v>
      </c>
      <c r="O1517" s="6" t="s">
        <v>91</v>
      </c>
      <c r="P1517" s="89" t="s">
        <v>7268</v>
      </c>
      <c r="Q1517" s="38" t="s">
        <v>7964</v>
      </c>
      <c r="R1517" s="38" t="s">
        <v>26</v>
      </c>
      <c r="S1517" s="6" t="s">
        <v>731</v>
      </c>
      <c r="T1517" s="43">
        <v>0</v>
      </c>
      <c r="U1517" s="43">
        <v>0</v>
      </c>
      <c r="V1517" s="43">
        <v>22992</v>
      </c>
      <c r="W1517" s="43">
        <v>17356</v>
      </c>
      <c r="X1517" s="43">
        <v>8564</v>
      </c>
      <c r="Y1517" s="43">
        <v>0</v>
      </c>
      <c r="Z1517" s="87" t="s">
        <v>1199</v>
      </c>
      <c r="AA1517" s="6" t="s">
        <v>75</v>
      </c>
    </row>
    <row r="1518" spans="1:27" ht="102" x14ac:dyDescent="0.25">
      <c r="A1518" s="5">
        <v>1510</v>
      </c>
      <c r="B1518" s="6" t="s">
        <v>141</v>
      </c>
      <c r="C1518" s="6" t="s">
        <v>11787</v>
      </c>
      <c r="D1518" s="8" t="s">
        <v>3487</v>
      </c>
      <c r="E1518" s="6" t="s">
        <v>11788</v>
      </c>
      <c r="F1518" s="6" t="s">
        <v>3488</v>
      </c>
      <c r="G1518" s="8">
        <v>43378</v>
      </c>
      <c r="H1518" s="8">
        <v>43378</v>
      </c>
      <c r="I1518" s="6" t="s">
        <v>11789</v>
      </c>
      <c r="J1518" s="8" t="s">
        <v>176</v>
      </c>
      <c r="K1518" s="6" t="s">
        <v>11790</v>
      </c>
      <c r="L1518" s="6" t="s">
        <v>87</v>
      </c>
      <c r="M1518" s="6" t="s">
        <v>3489</v>
      </c>
      <c r="N1518" s="6" t="s">
        <v>66</v>
      </c>
      <c r="O1518" s="6" t="s">
        <v>91</v>
      </c>
      <c r="P1518" s="89" t="s">
        <v>7268</v>
      </c>
      <c r="Q1518" s="38" t="s">
        <v>7889</v>
      </c>
      <c r="R1518" s="38" t="s">
        <v>40</v>
      </c>
      <c r="S1518" s="6" t="s">
        <v>681</v>
      </c>
      <c r="T1518" s="43">
        <v>0</v>
      </c>
      <c r="U1518" s="43">
        <v>0</v>
      </c>
      <c r="V1518" s="43">
        <v>0</v>
      </c>
      <c r="W1518" s="43">
        <v>0</v>
      </c>
      <c r="X1518" s="43">
        <v>0</v>
      </c>
      <c r="Y1518" s="43">
        <v>0</v>
      </c>
      <c r="Z1518" s="87" t="s">
        <v>1199</v>
      </c>
      <c r="AA1518" s="6"/>
    </row>
    <row r="1519" spans="1:27" ht="127.5" x14ac:dyDescent="0.25">
      <c r="A1519" s="5">
        <v>1511</v>
      </c>
      <c r="B1519" s="6" t="s">
        <v>141</v>
      </c>
      <c r="C1519" s="6" t="s">
        <v>11791</v>
      </c>
      <c r="D1519" s="8" t="s">
        <v>11792</v>
      </c>
      <c r="E1519" s="6" t="s">
        <v>11793</v>
      </c>
      <c r="F1519" s="6" t="s">
        <v>3490</v>
      </c>
      <c r="G1519" s="8">
        <v>38791</v>
      </c>
      <c r="H1519" s="8">
        <v>38718</v>
      </c>
      <c r="I1519" s="6" t="s">
        <v>11794</v>
      </c>
      <c r="J1519" s="8">
        <v>44927</v>
      </c>
      <c r="K1519" s="6" t="s">
        <v>11795</v>
      </c>
      <c r="L1519" s="6" t="s">
        <v>62</v>
      </c>
      <c r="M1519" s="186" t="s">
        <v>3486</v>
      </c>
      <c r="N1519" s="6" t="s">
        <v>95</v>
      </c>
      <c r="O1519" s="6" t="s">
        <v>416</v>
      </c>
      <c r="P1519" s="6" t="s">
        <v>11796</v>
      </c>
      <c r="Q1519" s="38" t="s">
        <v>7965</v>
      </c>
      <c r="R1519" s="38" t="s">
        <v>26</v>
      </c>
      <c r="S1519" s="6" t="s">
        <v>731</v>
      </c>
      <c r="T1519" s="43">
        <v>18903</v>
      </c>
      <c r="U1519" s="43">
        <v>74298</v>
      </c>
      <c r="V1519" s="43">
        <v>52439</v>
      </c>
      <c r="W1519" s="43">
        <v>30532</v>
      </c>
      <c r="X1519" s="43">
        <v>11610</v>
      </c>
      <c r="Y1519" s="43">
        <v>0</v>
      </c>
      <c r="Z1519" s="87" t="s">
        <v>1199</v>
      </c>
      <c r="AA1519" s="6"/>
    </row>
    <row r="1520" spans="1:27" ht="114.75" x14ac:dyDescent="0.25">
      <c r="A1520" s="5">
        <v>1512</v>
      </c>
      <c r="B1520" s="6" t="s">
        <v>141</v>
      </c>
      <c r="C1520" s="6" t="s">
        <v>11797</v>
      </c>
      <c r="D1520" s="8" t="s">
        <v>11798</v>
      </c>
      <c r="E1520" s="6" t="s">
        <v>11793</v>
      </c>
      <c r="F1520" s="6" t="s">
        <v>11785</v>
      </c>
      <c r="G1520" s="8">
        <v>42487</v>
      </c>
      <c r="H1520" s="8">
        <v>42487</v>
      </c>
      <c r="I1520" s="6" t="s">
        <v>8655</v>
      </c>
      <c r="J1520" s="8">
        <v>44927</v>
      </c>
      <c r="K1520" s="6" t="s">
        <v>11799</v>
      </c>
      <c r="L1520" s="6" t="s">
        <v>62</v>
      </c>
      <c r="M1520" s="186" t="s">
        <v>3486</v>
      </c>
      <c r="N1520" s="6" t="s">
        <v>95</v>
      </c>
      <c r="O1520" s="6" t="s">
        <v>416</v>
      </c>
      <c r="P1520" s="6" t="s">
        <v>11796</v>
      </c>
      <c r="Q1520" s="38" t="s">
        <v>7965</v>
      </c>
      <c r="R1520" s="38" t="s">
        <v>26</v>
      </c>
      <c r="S1520" s="6" t="s">
        <v>731</v>
      </c>
      <c r="T1520" s="43">
        <v>0</v>
      </c>
      <c r="U1520" s="43">
        <v>0</v>
      </c>
      <c r="V1520" s="43">
        <v>0</v>
      </c>
      <c r="W1520" s="43">
        <v>0</v>
      </c>
      <c r="X1520" s="43">
        <v>0</v>
      </c>
      <c r="Y1520" s="43" t="s">
        <v>232</v>
      </c>
      <c r="Z1520" s="87" t="s">
        <v>1199</v>
      </c>
      <c r="AA1520" s="6" t="s">
        <v>75</v>
      </c>
    </row>
    <row r="1521" spans="1:27" ht="102" x14ac:dyDescent="0.25">
      <c r="A1521" s="5">
        <v>1513</v>
      </c>
      <c r="B1521" s="6" t="s">
        <v>141</v>
      </c>
      <c r="C1521" s="6" t="s">
        <v>7272</v>
      </c>
      <c r="D1521" s="8" t="s">
        <v>11800</v>
      </c>
      <c r="E1521" s="6" t="s">
        <v>7273</v>
      </c>
      <c r="F1521" s="6" t="s">
        <v>3491</v>
      </c>
      <c r="G1521" s="8">
        <v>41640</v>
      </c>
      <c r="H1521" s="8">
        <v>41640</v>
      </c>
      <c r="I1521" s="6" t="s">
        <v>11801</v>
      </c>
      <c r="J1521" s="8">
        <v>44927</v>
      </c>
      <c r="K1521" s="6" t="s">
        <v>11802</v>
      </c>
      <c r="L1521" s="6" t="s">
        <v>62</v>
      </c>
      <c r="M1521" s="186" t="s">
        <v>3486</v>
      </c>
      <c r="N1521" s="6" t="s">
        <v>95</v>
      </c>
      <c r="O1521" s="6" t="s">
        <v>416</v>
      </c>
      <c r="P1521" s="6" t="s">
        <v>4452</v>
      </c>
      <c r="Q1521" s="38" t="s">
        <v>7964</v>
      </c>
      <c r="R1521" s="38" t="s">
        <v>26</v>
      </c>
      <c r="S1521" s="6" t="s">
        <v>731</v>
      </c>
      <c r="T1521" s="43">
        <v>0</v>
      </c>
      <c r="U1521" s="43">
        <v>0</v>
      </c>
      <c r="V1521" s="43">
        <v>0</v>
      </c>
      <c r="W1521" s="43">
        <v>0</v>
      </c>
      <c r="X1521" s="43">
        <v>0</v>
      </c>
      <c r="Y1521" s="43" t="s">
        <v>232</v>
      </c>
      <c r="Z1521" s="87" t="s">
        <v>1199</v>
      </c>
      <c r="AA1521" s="6"/>
    </row>
    <row r="1522" spans="1:27" ht="114.75" x14ac:dyDescent="0.25">
      <c r="A1522" s="5">
        <v>1514</v>
      </c>
      <c r="B1522" s="6" t="s">
        <v>141</v>
      </c>
      <c r="C1522" s="6" t="s">
        <v>11797</v>
      </c>
      <c r="D1522" s="8" t="s">
        <v>11803</v>
      </c>
      <c r="E1522" s="6" t="s">
        <v>7273</v>
      </c>
      <c r="F1522" s="6" t="s">
        <v>11804</v>
      </c>
      <c r="G1522" s="8">
        <v>42487</v>
      </c>
      <c r="H1522" s="8">
        <v>42487</v>
      </c>
      <c r="I1522" s="6" t="s">
        <v>8655</v>
      </c>
      <c r="J1522" s="8">
        <v>44927</v>
      </c>
      <c r="K1522" s="6" t="s">
        <v>11805</v>
      </c>
      <c r="L1522" s="6" t="s">
        <v>62</v>
      </c>
      <c r="M1522" s="186" t="s">
        <v>3486</v>
      </c>
      <c r="N1522" s="6" t="s">
        <v>95</v>
      </c>
      <c r="O1522" s="6" t="s">
        <v>416</v>
      </c>
      <c r="P1522" s="6" t="s">
        <v>4452</v>
      </c>
      <c r="Q1522" s="38" t="s">
        <v>7965</v>
      </c>
      <c r="R1522" s="38" t="s">
        <v>26</v>
      </c>
      <c r="S1522" s="6" t="s">
        <v>731</v>
      </c>
      <c r="T1522" s="43">
        <v>0</v>
      </c>
      <c r="U1522" s="43">
        <v>0</v>
      </c>
      <c r="V1522" s="43">
        <v>0</v>
      </c>
      <c r="W1522" s="43">
        <v>0</v>
      </c>
      <c r="X1522" s="43">
        <v>0</v>
      </c>
      <c r="Y1522" s="43" t="s">
        <v>232</v>
      </c>
      <c r="Z1522" s="87" t="s">
        <v>1199</v>
      </c>
      <c r="AA1522" s="6" t="s">
        <v>75</v>
      </c>
    </row>
    <row r="1523" spans="1:27" ht="89.25" x14ac:dyDescent="0.25">
      <c r="A1523" s="5">
        <v>1515</v>
      </c>
      <c r="B1523" s="6" t="s">
        <v>141</v>
      </c>
      <c r="C1523" s="6" t="s">
        <v>3492</v>
      </c>
      <c r="D1523" s="8" t="s">
        <v>608</v>
      </c>
      <c r="E1523" s="8" t="s">
        <v>289</v>
      </c>
      <c r="F1523" s="6" t="s">
        <v>7274</v>
      </c>
      <c r="G1523" s="8">
        <v>40909</v>
      </c>
      <c r="H1523" s="8">
        <v>40909</v>
      </c>
      <c r="I1523" s="6" t="s">
        <v>1346</v>
      </c>
      <c r="J1523" s="8">
        <v>44927</v>
      </c>
      <c r="K1523" s="6" t="s">
        <v>11806</v>
      </c>
      <c r="L1523" s="6" t="s">
        <v>87</v>
      </c>
      <c r="M1523" s="6" t="s">
        <v>180</v>
      </c>
      <c r="N1523" s="6" t="s">
        <v>95</v>
      </c>
      <c r="O1523" s="6" t="s">
        <v>416</v>
      </c>
      <c r="P1523" s="6" t="s">
        <v>4452</v>
      </c>
      <c r="Q1523" s="38"/>
      <c r="R1523" s="38" t="s">
        <v>54</v>
      </c>
      <c r="S1523" s="6" t="s">
        <v>2286</v>
      </c>
      <c r="T1523" s="186">
        <v>792</v>
      </c>
      <c r="U1523" s="186">
        <v>1110</v>
      </c>
      <c r="V1523" s="186">
        <v>792</v>
      </c>
      <c r="W1523" s="186">
        <v>792</v>
      </c>
      <c r="X1523" s="186">
        <v>792</v>
      </c>
      <c r="Y1523" s="43">
        <v>792</v>
      </c>
      <c r="Z1523" s="87" t="s">
        <v>1199</v>
      </c>
      <c r="AA1523" s="6"/>
    </row>
    <row r="1524" spans="1:27" ht="89.25" x14ac:dyDescent="0.25">
      <c r="A1524" s="5">
        <v>1516</v>
      </c>
      <c r="B1524" s="6" t="s">
        <v>141</v>
      </c>
      <c r="C1524" s="6" t="s">
        <v>3492</v>
      </c>
      <c r="D1524" s="8" t="s">
        <v>612</v>
      </c>
      <c r="E1524" s="8" t="s">
        <v>289</v>
      </c>
      <c r="F1524" s="6" t="s">
        <v>7275</v>
      </c>
      <c r="G1524" s="8">
        <v>40909</v>
      </c>
      <c r="H1524" s="8">
        <v>40909</v>
      </c>
      <c r="I1524" s="6" t="s">
        <v>1346</v>
      </c>
      <c r="J1524" s="8">
        <v>43466</v>
      </c>
      <c r="K1524" s="6" t="s">
        <v>7168</v>
      </c>
      <c r="L1524" s="6" t="s">
        <v>87</v>
      </c>
      <c r="M1524" s="6" t="s">
        <v>180</v>
      </c>
      <c r="N1524" s="6" t="s">
        <v>95</v>
      </c>
      <c r="O1524" s="6" t="s">
        <v>416</v>
      </c>
      <c r="P1524" s="6" t="s">
        <v>4452</v>
      </c>
      <c r="Q1524" s="38"/>
      <c r="R1524" s="38" t="s">
        <v>54</v>
      </c>
      <c r="S1524" s="6" t="s">
        <v>2286</v>
      </c>
      <c r="T1524" s="43">
        <v>0</v>
      </c>
      <c r="U1524" s="43" t="s">
        <v>232</v>
      </c>
      <c r="V1524" s="43" t="s">
        <v>232</v>
      </c>
      <c r="W1524" s="43" t="s">
        <v>232</v>
      </c>
      <c r="X1524" s="43" t="s">
        <v>232</v>
      </c>
      <c r="Y1524" s="43" t="s">
        <v>232</v>
      </c>
      <c r="Z1524" s="87" t="s">
        <v>1199</v>
      </c>
      <c r="AA1524" s="6"/>
    </row>
    <row r="1525" spans="1:27" ht="76.5" x14ac:dyDescent="0.25">
      <c r="A1525" s="5">
        <v>1517</v>
      </c>
      <c r="B1525" s="6" t="s">
        <v>141</v>
      </c>
      <c r="C1525" s="6" t="s">
        <v>3493</v>
      </c>
      <c r="D1525" s="8" t="s">
        <v>280</v>
      </c>
      <c r="E1525" s="6" t="s">
        <v>3494</v>
      </c>
      <c r="F1525" s="6" t="s">
        <v>7276</v>
      </c>
      <c r="G1525" s="8">
        <v>41275</v>
      </c>
      <c r="H1525" s="8">
        <v>41275</v>
      </c>
      <c r="I1525" s="6" t="s">
        <v>1346</v>
      </c>
      <c r="J1525" s="8" t="s">
        <v>176</v>
      </c>
      <c r="K1525" s="6" t="s">
        <v>11807</v>
      </c>
      <c r="L1525" s="6" t="s">
        <v>62</v>
      </c>
      <c r="M1525" s="186" t="s">
        <v>3495</v>
      </c>
      <c r="N1525" s="6" t="s">
        <v>70</v>
      </c>
      <c r="O1525" s="6" t="s">
        <v>416</v>
      </c>
      <c r="P1525" s="89" t="s">
        <v>1011</v>
      </c>
      <c r="Q1525" s="38" t="s">
        <v>11808</v>
      </c>
      <c r="R1525" s="38" t="s">
        <v>25</v>
      </c>
      <c r="S1525" s="6" t="s">
        <v>260</v>
      </c>
      <c r="T1525" s="186">
        <v>16686</v>
      </c>
      <c r="U1525" s="186">
        <v>12236</v>
      </c>
      <c r="V1525" s="186">
        <v>17500</v>
      </c>
      <c r="W1525" s="186">
        <v>20200</v>
      </c>
      <c r="X1525" s="186">
        <v>22900</v>
      </c>
      <c r="Y1525" s="43">
        <v>25600</v>
      </c>
      <c r="Z1525" s="87" t="s">
        <v>1222</v>
      </c>
      <c r="AA1525" s="6"/>
    </row>
    <row r="1526" spans="1:27" ht="114.75" x14ac:dyDescent="0.25">
      <c r="A1526" s="5">
        <v>1518</v>
      </c>
      <c r="B1526" s="6" t="s">
        <v>141</v>
      </c>
      <c r="C1526" s="6" t="s">
        <v>11809</v>
      </c>
      <c r="D1526" s="8" t="s">
        <v>276</v>
      </c>
      <c r="E1526" s="6" t="s">
        <v>11810</v>
      </c>
      <c r="F1526" s="6" t="s">
        <v>8542</v>
      </c>
      <c r="G1526" s="8">
        <v>42144</v>
      </c>
      <c r="H1526" s="8">
        <v>42144</v>
      </c>
      <c r="I1526" s="6" t="s">
        <v>650</v>
      </c>
      <c r="J1526" s="8">
        <v>45292</v>
      </c>
      <c r="K1526" s="6" t="s">
        <v>11811</v>
      </c>
      <c r="L1526" s="6" t="s">
        <v>62</v>
      </c>
      <c r="M1526" s="186" t="s">
        <v>3496</v>
      </c>
      <c r="N1526" s="6" t="s">
        <v>70</v>
      </c>
      <c r="O1526" s="6" t="s">
        <v>1509</v>
      </c>
      <c r="P1526" s="6" t="s">
        <v>519</v>
      </c>
      <c r="Q1526" s="38" t="s">
        <v>7271</v>
      </c>
      <c r="R1526" s="38" t="s">
        <v>25</v>
      </c>
      <c r="S1526" s="6" t="s">
        <v>260</v>
      </c>
      <c r="T1526" s="186">
        <v>4328</v>
      </c>
      <c r="U1526" s="186">
        <v>12806</v>
      </c>
      <c r="V1526" s="186">
        <v>4500</v>
      </c>
      <c r="W1526" s="43" t="s">
        <v>232</v>
      </c>
      <c r="X1526" s="43" t="s">
        <v>232</v>
      </c>
      <c r="Y1526" s="43" t="s">
        <v>232</v>
      </c>
      <c r="Z1526" s="153" t="s">
        <v>831</v>
      </c>
      <c r="AA1526" s="6"/>
    </row>
    <row r="1527" spans="1:27" ht="114.75" x14ac:dyDescent="0.25">
      <c r="A1527" s="5">
        <v>1519</v>
      </c>
      <c r="B1527" s="6" t="s">
        <v>141</v>
      </c>
      <c r="C1527" s="6" t="s">
        <v>11809</v>
      </c>
      <c r="D1527" s="8" t="s">
        <v>280</v>
      </c>
      <c r="E1527" s="6" t="s">
        <v>11812</v>
      </c>
      <c r="F1527" s="6" t="s">
        <v>11813</v>
      </c>
      <c r="G1527" s="8">
        <v>42144</v>
      </c>
      <c r="H1527" s="8">
        <v>42144</v>
      </c>
      <c r="I1527" s="6" t="s">
        <v>2249</v>
      </c>
      <c r="J1527" s="8">
        <v>45292</v>
      </c>
      <c r="K1527" s="6" t="s">
        <v>11814</v>
      </c>
      <c r="L1527" s="6" t="s">
        <v>62</v>
      </c>
      <c r="M1527" s="186" t="s">
        <v>3497</v>
      </c>
      <c r="N1527" s="6" t="s">
        <v>68</v>
      </c>
      <c r="O1527" s="6" t="s">
        <v>1509</v>
      </c>
      <c r="P1527" s="89" t="s">
        <v>281</v>
      </c>
      <c r="Q1527" s="38" t="s">
        <v>7270</v>
      </c>
      <c r="R1527" s="38" t="s">
        <v>25</v>
      </c>
      <c r="S1527" s="6" t="s">
        <v>260</v>
      </c>
      <c r="T1527" s="186">
        <v>44</v>
      </c>
      <c r="U1527" s="186">
        <v>182</v>
      </c>
      <c r="V1527" s="43">
        <v>140</v>
      </c>
      <c r="W1527" s="43" t="s">
        <v>232</v>
      </c>
      <c r="X1527" s="43" t="s">
        <v>232</v>
      </c>
      <c r="Y1527" s="43" t="s">
        <v>232</v>
      </c>
      <c r="Z1527" s="153" t="s">
        <v>831</v>
      </c>
      <c r="AA1527" s="6"/>
    </row>
    <row r="1528" spans="1:27" ht="76.5" x14ac:dyDescent="0.25">
      <c r="A1528" s="5">
        <v>1520</v>
      </c>
      <c r="B1528" s="6" t="s">
        <v>141</v>
      </c>
      <c r="C1528" s="6" t="s">
        <v>7277</v>
      </c>
      <c r="D1528" s="8" t="s">
        <v>3498</v>
      </c>
      <c r="E1528" s="6" t="s">
        <v>3499</v>
      </c>
      <c r="F1528" s="8" t="s">
        <v>3500</v>
      </c>
      <c r="G1528" s="8">
        <v>37622</v>
      </c>
      <c r="H1528" s="8">
        <v>37622</v>
      </c>
      <c r="I1528" s="6" t="s">
        <v>1346</v>
      </c>
      <c r="J1528" s="8" t="s">
        <v>176</v>
      </c>
      <c r="K1528" s="6" t="s">
        <v>7066</v>
      </c>
      <c r="L1528" s="6" t="s">
        <v>87</v>
      </c>
      <c r="M1528" s="186" t="s">
        <v>3501</v>
      </c>
      <c r="N1528" s="6" t="s">
        <v>94</v>
      </c>
      <c r="O1528" s="6" t="s">
        <v>411</v>
      </c>
      <c r="P1528" s="89" t="s">
        <v>600</v>
      </c>
      <c r="Q1528" s="38"/>
      <c r="R1528" s="38" t="s">
        <v>45</v>
      </c>
      <c r="S1528" s="6" t="s">
        <v>530</v>
      </c>
      <c r="T1528" s="186">
        <v>3003</v>
      </c>
      <c r="U1528" s="186">
        <v>3205</v>
      </c>
      <c r="V1528" s="186">
        <v>3003</v>
      </c>
      <c r="W1528" s="186">
        <v>3003</v>
      </c>
      <c r="X1528" s="186">
        <v>3003</v>
      </c>
      <c r="Y1528" s="43">
        <v>3003</v>
      </c>
      <c r="Z1528" s="152" t="s">
        <v>226</v>
      </c>
      <c r="AA1528" s="6"/>
    </row>
    <row r="1529" spans="1:27" ht="51" x14ac:dyDescent="0.25">
      <c r="A1529" s="5">
        <v>1521</v>
      </c>
      <c r="B1529" s="6" t="s">
        <v>141</v>
      </c>
      <c r="C1529" s="6" t="s">
        <v>7277</v>
      </c>
      <c r="D1529" s="8" t="s">
        <v>3502</v>
      </c>
      <c r="E1529" s="6" t="s">
        <v>3499</v>
      </c>
      <c r="F1529" s="6" t="s">
        <v>3503</v>
      </c>
      <c r="G1529" s="8">
        <v>37622</v>
      </c>
      <c r="H1529" s="8">
        <v>37622</v>
      </c>
      <c r="I1529" s="6" t="s">
        <v>1346</v>
      </c>
      <c r="J1529" s="8" t="s">
        <v>176</v>
      </c>
      <c r="K1529" s="6" t="s">
        <v>3504</v>
      </c>
      <c r="L1529" s="6" t="s">
        <v>87</v>
      </c>
      <c r="M1529" s="186" t="s">
        <v>3505</v>
      </c>
      <c r="N1529" s="6" t="s">
        <v>94</v>
      </c>
      <c r="O1529" s="6" t="s">
        <v>411</v>
      </c>
      <c r="P1529" s="89" t="s">
        <v>600</v>
      </c>
      <c r="Q1529" s="38"/>
      <c r="R1529" s="38" t="s">
        <v>45</v>
      </c>
      <c r="S1529" s="6" t="s">
        <v>530</v>
      </c>
      <c r="T1529" s="43">
        <v>27</v>
      </c>
      <c r="U1529" s="43">
        <v>47</v>
      </c>
      <c r="V1529" s="43">
        <v>27</v>
      </c>
      <c r="W1529" s="43">
        <v>27</v>
      </c>
      <c r="X1529" s="43">
        <v>27</v>
      </c>
      <c r="Y1529" s="43">
        <v>27</v>
      </c>
      <c r="Z1529" s="152" t="s">
        <v>226</v>
      </c>
      <c r="AA1529" s="6"/>
    </row>
    <row r="1530" spans="1:27" ht="51" x14ac:dyDescent="0.25">
      <c r="A1530" s="5">
        <v>1522</v>
      </c>
      <c r="B1530" s="6" t="s">
        <v>141</v>
      </c>
      <c r="C1530" s="6" t="s">
        <v>7277</v>
      </c>
      <c r="D1530" s="8" t="s">
        <v>3506</v>
      </c>
      <c r="E1530" s="6" t="s">
        <v>3499</v>
      </c>
      <c r="F1530" s="8" t="s">
        <v>3507</v>
      </c>
      <c r="G1530" s="8">
        <v>37622</v>
      </c>
      <c r="H1530" s="8">
        <v>37622</v>
      </c>
      <c r="I1530" s="6" t="s">
        <v>1346</v>
      </c>
      <c r="J1530" s="8" t="s">
        <v>176</v>
      </c>
      <c r="K1530" s="6" t="s">
        <v>11815</v>
      </c>
      <c r="L1530" s="6" t="s">
        <v>87</v>
      </c>
      <c r="M1530" s="186" t="s">
        <v>3501</v>
      </c>
      <c r="N1530" s="6" t="s">
        <v>94</v>
      </c>
      <c r="O1530" s="6" t="s">
        <v>411</v>
      </c>
      <c r="P1530" s="89" t="s">
        <v>600</v>
      </c>
      <c r="Q1530" s="38"/>
      <c r="R1530" s="38" t="s">
        <v>45</v>
      </c>
      <c r="S1530" s="6" t="s">
        <v>530</v>
      </c>
      <c r="T1530" s="43">
        <v>17507</v>
      </c>
      <c r="U1530" s="43">
        <v>16949</v>
      </c>
      <c r="V1530" s="43">
        <v>18067</v>
      </c>
      <c r="W1530" s="43">
        <v>18157</v>
      </c>
      <c r="X1530" s="43">
        <v>18157</v>
      </c>
      <c r="Y1530" s="43">
        <v>18157</v>
      </c>
      <c r="Z1530" s="152" t="s">
        <v>226</v>
      </c>
      <c r="AA1530" s="6"/>
    </row>
    <row r="1531" spans="1:27" ht="38.25" x14ac:dyDescent="0.25">
      <c r="A1531" s="5">
        <v>1523</v>
      </c>
      <c r="B1531" s="6" t="s">
        <v>141</v>
      </c>
      <c r="C1531" s="6" t="s">
        <v>7277</v>
      </c>
      <c r="D1531" s="8" t="s">
        <v>3508</v>
      </c>
      <c r="E1531" s="6" t="s">
        <v>3499</v>
      </c>
      <c r="F1531" s="6" t="s">
        <v>3509</v>
      </c>
      <c r="G1531" s="8">
        <v>37622</v>
      </c>
      <c r="H1531" s="8">
        <v>37622</v>
      </c>
      <c r="I1531" s="6" t="s">
        <v>1346</v>
      </c>
      <c r="J1531" s="8" t="s">
        <v>176</v>
      </c>
      <c r="K1531" s="6" t="s">
        <v>3510</v>
      </c>
      <c r="L1531" s="6" t="s">
        <v>87</v>
      </c>
      <c r="M1531" s="186" t="s">
        <v>3501</v>
      </c>
      <c r="N1531" s="6" t="s">
        <v>94</v>
      </c>
      <c r="O1531" s="6" t="s">
        <v>411</v>
      </c>
      <c r="P1531" s="89" t="s">
        <v>600</v>
      </c>
      <c r="Q1531" s="38"/>
      <c r="R1531" s="38" t="s">
        <v>45</v>
      </c>
      <c r="S1531" s="6" t="s">
        <v>530</v>
      </c>
      <c r="T1531" s="43">
        <v>569</v>
      </c>
      <c r="U1531" s="43">
        <v>445</v>
      </c>
      <c r="V1531" s="43">
        <v>580</v>
      </c>
      <c r="W1531" s="43">
        <v>580</v>
      </c>
      <c r="X1531" s="43">
        <v>580</v>
      </c>
      <c r="Y1531" s="43">
        <v>580</v>
      </c>
      <c r="Z1531" s="152" t="s">
        <v>226</v>
      </c>
      <c r="AA1531" s="6"/>
    </row>
    <row r="1532" spans="1:27" ht="89.25" x14ac:dyDescent="0.25">
      <c r="A1532" s="5">
        <v>1524</v>
      </c>
      <c r="B1532" s="6" t="s">
        <v>141</v>
      </c>
      <c r="C1532" s="6" t="s">
        <v>7277</v>
      </c>
      <c r="D1532" s="8" t="s">
        <v>3511</v>
      </c>
      <c r="E1532" s="6" t="s">
        <v>3499</v>
      </c>
      <c r="F1532" s="8" t="s">
        <v>3512</v>
      </c>
      <c r="G1532" s="8">
        <v>37622</v>
      </c>
      <c r="H1532" s="8">
        <v>37622</v>
      </c>
      <c r="I1532" s="6" t="s">
        <v>1346</v>
      </c>
      <c r="J1532" s="8" t="s">
        <v>176</v>
      </c>
      <c r="K1532" s="6" t="s">
        <v>11816</v>
      </c>
      <c r="L1532" s="6" t="s">
        <v>87</v>
      </c>
      <c r="M1532" s="186" t="s">
        <v>3501</v>
      </c>
      <c r="N1532" s="6" t="s">
        <v>94</v>
      </c>
      <c r="O1532" s="6" t="s">
        <v>93</v>
      </c>
      <c r="P1532" s="89" t="s">
        <v>1321</v>
      </c>
      <c r="Q1532" s="38"/>
      <c r="R1532" s="38" t="s">
        <v>45</v>
      </c>
      <c r="S1532" s="6" t="s">
        <v>530</v>
      </c>
      <c r="T1532" s="43">
        <v>8079</v>
      </c>
      <c r="U1532" s="43">
        <v>8270</v>
      </c>
      <c r="V1532" s="43">
        <v>9070</v>
      </c>
      <c r="W1532" s="43">
        <v>9605</v>
      </c>
      <c r="X1532" s="43">
        <v>9605</v>
      </c>
      <c r="Y1532" s="43">
        <v>9605</v>
      </c>
      <c r="Z1532" s="152" t="s">
        <v>226</v>
      </c>
      <c r="AA1532" s="6"/>
    </row>
    <row r="1533" spans="1:27" ht="51" x14ac:dyDescent="0.25">
      <c r="A1533" s="5">
        <v>1525</v>
      </c>
      <c r="B1533" s="6" t="s">
        <v>141</v>
      </c>
      <c r="C1533" s="6" t="s">
        <v>7277</v>
      </c>
      <c r="D1533" s="8" t="s">
        <v>3513</v>
      </c>
      <c r="E1533" s="6" t="s">
        <v>3499</v>
      </c>
      <c r="F1533" s="6" t="s">
        <v>11817</v>
      </c>
      <c r="G1533" s="8">
        <v>37622</v>
      </c>
      <c r="H1533" s="8">
        <v>37622</v>
      </c>
      <c r="I1533" s="6" t="s">
        <v>1346</v>
      </c>
      <c r="J1533" s="8" t="s">
        <v>176</v>
      </c>
      <c r="K1533" s="6" t="s">
        <v>11818</v>
      </c>
      <c r="L1533" s="6" t="s">
        <v>87</v>
      </c>
      <c r="M1533" s="186" t="s">
        <v>3514</v>
      </c>
      <c r="N1533" s="6" t="s">
        <v>94</v>
      </c>
      <c r="O1533" s="6" t="s">
        <v>93</v>
      </c>
      <c r="P1533" s="89" t="s">
        <v>1321</v>
      </c>
      <c r="Q1533" s="38"/>
      <c r="R1533" s="38" t="s">
        <v>45</v>
      </c>
      <c r="S1533" s="6" t="s">
        <v>530</v>
      </c>
      <c r="T1533" s="43">
        <v>882</v>
      </c>
      <c r="U1533" s="43">
        <v>761</v>
      </c>
      <c r="V1533" s="43">
        <v>882</v>
      </c>
      <c r="W1533" s="43">
        <v>883</v>
      </c>
      <c r="X1533" s="43">
        <v>884</v>
      </c>
      <c r="Y1533" s="43">
        <v>884</v>
      </c>
      <c r="Z1533" s="152" t="s">
        <v>226</v>
      </c>
      <c r="AA1533" s="6"/>
    </row>
    <row r="1534" spans="1:27" ht="51" x14ac:dyDescent="0.25">
      <c r="A1534" s="5">
        <v>1526</v>
      </c>
      <c r="B1534" s="6" t="s">
        <v>141</v>
      </c>
      <c r="C1534" s="6" t="s">
        <v>11819</v>
      </c>
      <c r="D1534" s="8" t="s">
        <v>3515</v>
      </c>
      <c r="E1534" s="6" t="s">
        <v>3499</v>
      </c>
      <c r="F1534" s="6" t="s">
        <v>3516</v>
      </c>
      <c r="G1534" s="8">
        <v>42370</v>
      </c>
      <c r="H1534" s="8">
        <v>42370</v>
      </c>
      <c r="I1534" s="6" t="s">
        <v>1346</v>
      </c>
      <c r="J1534" s="8" t="s">
        <v>176</v>
      </c>
      <c r="K1534" s="6" t="s">
        <v>11820</v>
      </c>
      <c r="L1534" s="6" t="s">
        <v>87</v>
      </c>
      <c r="M1534" s="186" t="s">
        <v>3501</v>
      </c>
      <c r="N1534" s="6" t="s">
        <v>94</v>
      </c>
      <c r="O1534" s="6" t="s">
        <v>93</v>
      </c>
      <c r="P1534" s="89" t="s">
        <v>1321</v>
      </c>
      <c r="Q1534" s="38"/>
      <c r="R1534" s="38" t="s">
        <v>45</v>
      </c>
      <c r="S1534" s="6" t="s">
        <v>530</v>
      </c>
      <c r="T1534" s="43">
        <v>337</v>
      </c>
      <c r="U1534" s="43">
        <v>368</v>
      </c>
      <c r="V1534" s="43">
        <v>337</v>
      </c>
      <c r="W1534" s="43">
        <v>337</v>
      </c>
      <c r="X1534" s="43">
        <v>337</v>
      </c>
      <c r="Y1534" s="43">
        <v>337</v>
      </c>
      <c r="Z1534" s="152" t="s">
        <v>226</v>
      </c>
      <c r="AA1534" s="6"/>
    </row>
    <row r="1535" spans="1:27" ht="51" x14ac:dyDescent="0.25">
      <c r="A1535" s="5">
        <v>1527</v>
      </c>
      <c r="B1535" s="6" t="s">
        <v>141</v>
      </c>
      <c r="C1535" s="6" t="s">
        <v>11821</v>
      </c>
      <c r="D1535" s="8" t="s">
        <v>3517</v>
      </c>
      <c r="E1535" s="6" t="s">
        <v>11822</v>
      </c>
      <c r="F1535" s="6" t="s">
        <v>11823</v>
      </c>
      <c r="G1535" s="8">
        <v>42736</v>
      </c>
      <c r="H1535" s="8">
        <v>42736</v>
      </c>
      <c r="I1535" s="6" t="s">
        <v>1346</v>
      </c>
      <c r="J1535" s="8" t="s">
        <v>176</v>
      </c>
      <c r="K1535" s="6" t="s">
        <v>11824</v>
      </c>
      <c r="L1535" s="6" t="s">
        <v>87</v>
      </c>
      <c r="M1535" s="186" t="s">
        <v>3501</v>
      </c>
      <c r="N1535" s="6" t="s">
        <v>94</v>
      </c>
      <c r="O1535" s="6" t="s">
        <v>93</v>
      </c>
      <c r="P1535" s="89" t="s">
        <v>1321</v>
      </c>
      <c r="Q1535" s="38"/>
      <c r="R1535" s="38" t="s">
        <v>45</v>
      </c>
      <c r="S1535" s="6" t="s">
        <v>530</v>
      </c>
      <c r="T1535" s="43">
        <v>16</v>
      </c>
      <c r="U1535" s="43">
        <v>18</v>
      </c>
      <c r="V1535" s="43">
        <v>16</v>
      </c>
      <c r="W1535" s="43">
        <v>16</v>
      </c>
      <c r="X1535" s="43">
        <v>16</v>
      </c>
      <c r="Y1535" s="43">
        <v>16</v>
      </c>
      <c r="Z1535" s="152" t="s">
        <v>226</v>
      </c>
      <c r="AA1535" s="6"/>
    </row>
    <row r="1536" spans="1:27" ht="51" x14ac:dyDescent="0.25">
      <c r="A1536" s="5">
        <v>1528</v>
      </c>
      <c r="B1536" s="6" t="s">
        <v>141</v>
      </c>
      <c r="C1536" s="6" t="s">
        <v>7277</v>
      </c>
      <c r="D1536" s="8" t="s">
        <v>3518</v>
      </c>
      <c r="E1536" s="6" t="s">
        <v>11825</v>
      </c>
      <c r="F1536" s="6" t="s">
        <v>3519</v>
      </c>
      <c r="G1536" s="8">
        <v>37622</v>
      </c>
      <c r="H1536" s="8">
        <v>37622</v>
      </c>
      <c r="I1536" s="6" t="s">
        <v>1346</v>
      </c>
      <c r="J1536" s="8" t="s">
        <v>176</v>
      </c>
      <c r="K1536" s="6" t="s">
        <v>11826</v>
      </c>
      <c r="L1536" s="6" t="s">
        <v>87</v>
      </c>
      <c r="M1536" s="186" t="s">
        <v>3501</v>
      </c>
      <c r="N1536" s="6" t="s">
        <v>94</v>
      </c>
      <c r="O1536" s="6" t="s">
        <v>93</v>
      </c>
      <c r="P1536" s="89" t="s">
        <v>2590</v>
      </c>
      <c r="Q1536" s="38"/>
      <c r="R1536" s="38" t="s">
        <v>45</v>
      </c>
      <c r="S1536" s="6" t="s">
        <v>530</v>
      </c>
      <c r="T1536" s="43">
        <v>262</v>
      </c>
      <c r="U1536" s="43">
        <v>229</v>
      </c>
      <c r="V1536" s="43">
        <v>262</v>
      </c>
      <c r="W1536" s="43">
        <v>262</v>
      </c>
      <c r="X1536" s="43">
        <v>262</v>
      </c>
      <c r="Y1536" s="43">
        <v>262</v>
      </c>
      <c r="Z1536" s="152" t="s">
        <v>226</v>
      </c>
      <c r="AA1536" s="6"/>
    </row>
    <row r="1537" spans="1:27" ht="89.25" x14ac:dyDescent="0.25">
      <c r="A1537" s="5">
        <v>1529</v>
      </c>
      <c r="B1537" s="6" t="s">
        <v>141</v>
      </c>
      <c r="C1537" s="6" t="s">
        <v>7277</v>
      </c>
      <c r="D1537" s="8" t="s">
        <v>3520</v>
      </c>
      <c r="E1537" s="6" t="s">
        <v>11827</v>
      </c>
      <c r="F1537" s="6" t="s">
        <v>338</v>
      </c>
      <c r="G1537" s="8">
        <v>37622</v>
      </c>
      <c r="H1537" s="8">
        <v>37622</v>
      </c>
      <c r="I1537" s="6" t="s">
        <v>1346</v>
      </c>
      <c r="J1537" s="8" t="s">
        <v>176</v>
      </c>
      <c r="K1537" s="6" t="s">
        <v>707</v>
      </c>
      <c r="L1537" s="6" t="s">
        <v>87</v>
      </c>
      <c r="M1537" s="186" t="s">
        <v>3521</v>
      </c>
      <c r="N1537" s="6" t="s">
        <v>94</v>
      </c>
      <c r="O1537" s="6" t="s">
        <v>411</v>
      </c>
      <c r="P1537" s="89" t="s">
        <v>600</v>
      </c>
      <c r="Q1537" s="38"/>
      <c r="R1537" s="38" t="s">
        <v>54</v>
      </c>
      <c r="S1537" s="6" t="s">
        <v>2286</v>
      </c>
      <c r="T1537" s="43">
        <v>13</v>
      </c>
      <c r="U1537" s="43">
        <v>14</v>
      </c>
      <c r="V1537" s="43">
        <v>13</v>
      </c>
      <c r="W1537" s="43">
        <v>13</v>
      </c>
      <c r="X1537" s="43">
        <v>13</v>
      </c>
      <c r="Y1537" s="43">
        <v>13</v>
      </c>
      <c r="Z1537" s="87" t="s">
        <v>1199</v>
      </c>
      <c r="AA1537" s="6"/>
    </row>
    <row r="1538" spans="1:27" ht="89.25" x14ac:dyDescent="0.25">
      <c r="A1538" s="5">
        <v>1530</v>
      </c>
      <c r="B1538" s="6" t="s">
        <v>141</v>
      </c>
      <c r="C1538" s="6" t="s">
        <v>7277</v>
      </c>
      <c r="D1538" s="8" t="s">
        <v>3522</v>
      </c>
      <c r="E1538" s="6" t="s">
        <v>11828</v>
      </c>
      <c r="F1538" s="189" t="s">
        <v>3523</v>
      </c>
      <c r="G1538" s="8">
        <v>37622</v>
      </c>
      <c r="H1538" s="8">
        <v>37622</v>
      </c>
      <c r="I1538" s="6" t="s">
        <v>1346</v>
      </c>
      <c r="J1538" s="8" t="s">
        <v>176</v>
      </c>
      <c r="K1538" s="6" t="s">
        <v>7278</v>
      </c>
      <c r="L1538" s="6" t="s">
        <v>62</v>
      </c>
      <c r="M1538" s="186" t="s">
        <v>3483</v>
      </c>
      <c r="N1538" s="6" t="s">
        <v>94</v>
      </c>
      <c r="O1538" s="6" t="s">
        <v>411</v>
      </c>
      <c r="P1538" s="89" t="s">
        <v>600</v>
      </c>
      <c r="Q1538" s="38"/>
      <c r="R1538" s="38" t="s">
        <v>54</v>
      </c>
      <c r="S1538" s="6" t="s">
        <v>2286</v>
      </c>
      <c r="T1538" s="43">
        <v>6215</v>
      </c>
      <c r="U1538" s="43">
        <v>6160</v>
      </c>
      <c r="V1538" s="43">
        <v>6483</v>
      </c>
      <c r="W1538" s="43">
        <v>6483</v>
      </c>
      <c r="X1538" s="43">
        <v>6483</v>
      </c>
      <c r="Y1538" s="43">
        <v>6483</v>
      </c>
      <c r="Z1538" s="87" t="s">
        <v>1222</v>
      </c>
      <c r="AA1538" s="6"/>
    </row>
    <row r="1539" spans="1:27" ht="76.5" x14ac:dyDescent="0.25">
      <c r="A1539" s="5">
        <v>1531</v>
      </c>
      <c r="B1539" s="6" t="s">
        <v>141</v>
      </c>
      <c r="C1539" s="6" t="s">
        <v>7277</v>
      </c>
      <c r="D1539" s="8" t="s">
        <v>3524</v>
      </c>
      <c r="E1539" s="6" t="s">
        <v>11827</v>
      </c>
      <c r="F1539" s="6" t="s">
        <v>3525</v>
      </c>
      <c r="G1539" s="8">
        <v>37622</v>
      </c>
      <c r="H1539" s="8">
        <v>37622</v>
      </c>
      <c r="I1539" s="6" t="s">
        <v>1346</v>
      </c>
      <c r="J1539" s="8">
        <v>43466</v>
      </c>
      <c r="K1539" s="6" t="s">
        <v>11829</v>
      </c>
      <c r="L1539" s="6" t="s">
        <v>62</v>
      </c>
      <c r="M1539" s="186" t="s">
        <v>3483</v>
      </c>
      <c r="N1539" s="6" t="s">
        <v>94</v>
      </c>
      <c r="O1539" s="6" t="s">
        <v>411</v>
      </c>
      <c r="P1539" s="89" t="s">
        <v>600</v>
      </c>
      <c r="Q1539" s="38"/>
      <c r="R1539" s="38" t="s">
        <v>55</v>
      </c>
      <c r="S1539" s="1" t="s">
        <v>2265</v>
      </c>
      <c r="T1539" s="186">
        <v>21</v>
      </c>
      <c r="U1539" s="186" t="s">
        <v>232</v>
      </c>
      <c r="V1539" s="186" t="s">
        <v>232</v>
      </c>
      <c r="W1539" s="186" t="s">
        <v>232</v>
      </c>
      <c r="X1539" s="186" t="s">
        <v>232</v>
      </c>
      <c r="Y1539" s="186" t="s">
        <v>232</v>
      </c>
      <c r="Z1539" s="87" t="s">
        <v>1199</v>
      </c>
      <c r="AA1539" s="6"/>
    </row>
    <row r="1540" spans="1:27" ht="51" x14ac:dyDescent="0.25">
      <c r="A1540" s="5">
        <v>1532</v>
      </c>
      <c r="B1540" s="6" t="s">
        <v>141</v>
      </c>
      <c r="C1540" s="6" t="s">
        <v>11830</v>
      </c>
      <c r="D1540" s="8" t="s">
        <v>11831</v>
      </c>
      <c r="E1540" s="6" t="s">
        <v>11827</v>
      </c>
      <c r="F1540" s="6" t="s">
        <v>11832</v>
      </c>
      <c r="G1540" s="8">
        <v>41736</v>
      </c>
      <c r="H1540" s="8">
        <v>41640</v>
      </c>
      <c r="I1540" s="6" t="s">
        <v>7240</v>
      </c>
      <c r="J1540" s="8">
        <v>45292</v>
      </c>
      <c r="K1540" s="6" t="s">
        <v>11833</v>
      </c>
      <c r="L1540" s="6" t="s">
        <v>62</v>
      </c>
      <c r="M1540" s="186" t="s">
        <v>3526</v>
      </c>
      <c r="N1540" s="6" t="s">
        <v>94</v>
      </c>
      <c r="O1540" s="6" t="s">
        <v>93</v>
      </c>
      <c r="P1540" s="89" t="s">
        <v>11834</v>
      </c>
      <c r="Q1540" s="38"/>
      <c r="R1540" s="38" t="s">
        <v>32</v>
      </c>
      <c r="S1540" s="6" t="s">
        <v>842</v>
      </c>
      <c r="T1540" s="43">
        <v>47</v>
      </c>
      <c r="U1540" s="43">
        <v>187</v>
      </c>
      <c r="V1540" s="43">
        <v>490</v>
      </c>
      <c r="W1540" s="43">
        <v>500</v>
      </c>
      <c r="X1540" s="43">
        <v>500</v>
      </c>
      <c r="Y1540" s="186">
        <v>500</v>
      </c>
      <c r="Z1540" s="87" t="s">
        <v>1222</v>
      </c>
      <c r="AA1540" s="6"/>
    </row>
    <row r="1541" spans="1:27" ht="63.75" x14ac:dyDescent="0.25">
      <c r="A1541" s="5">
        <v>1533</v>
      </c>
      <c r="B1541" s="6" t="s">
        <v>141</v>
      </c>
      <c r="C1541" s="6" t="s">
        <v>11830</v>
      </c>
      <c r="D1541" s="8" t="s">
        <v>11835</v>
      </c>
      <c r="E1541" s="6" t="s">
        <v>11827</v>
      </c>
      <c r="F1541" s="6" t="s">
        <v>7279</v>
      </c>
      <c r="G1541" s="8">
        <v>41736</v>
      </c>
      <c r="H1541" s="8">
        <v>41640</v>
      </c>
      <c r="I1541" s="6" t="s">
        <v>3028</v>
      </c>
      <c r="J1541" s="8">
        <v>45292</v>
      </c>
      <c r="K1541" s="6" t="s">
        <v>11836</v>
      </c>
      <c r="L1541" s="6" t="s">
        <v>62</v>
      </c>
      <c r="M1541" s="186" t="s">
        <v>3526</v>
      </c>
      <c r="N1541" s="6" t="s">
        <v>94</v>
      </c>
      <c r="O1541" s="6" t="s">
        <v>93</v>
      </c>
      <c r="P1541" s="89" t="s">
        <v>11834</v>
      </c>
      <c r="Q1541" s="38"/>
      <c r="R1541" s="38" t="s">
        <v>28</v>
      </c>
      <c r="S1541" s="6" t="s">
        <v>256</v>
      </c>
      <c r="T1541" s="43">
        <v>0</v>
      </c>
      <c r="U1541" s="43">
        <v>0</v>
      </c>
      <c r="V1541" s="43">
        <v>173</v>
      </c>
      <c r="W1541" s="43">
        <v>180</v>
      </c>
      <c r="X1541" s="43">
        <v>180</v>
      </c>
      <c r="Y1541" s="43">
        <v>180</v>
      </c>
      <c r="Z1541" s="87" t="s">
        <v>1222</v>
      </c>
      <c r="AA1541" s="6"/>
    </row>
    <row r="1542" spans="1:27" ht="51" x14ac:dyDescent="0.25">
      <c r="A1542" s="5">
        <v>1534</v>
      </c>
      <c r="B1542" s="6" t="s">
        <v>141</v>
      </c>
      <c r="C1542" s="6" t="s">
        <v>11837</v>
      </c>
      <c r="D1542" s="8" t="s">
        <v>3527</v>
      </c>
      <c r="E1542" s="6" t="s">
        <v>11827</v>
      </c>
      <c r="F1542" s="6" t="s">
        <v>11832</v>
      </c>
      <c r="G1542" s="8">
        <v>43463</v>
      </c>
      <c r="H1542" s="8">
        <v>43466</v>
      </c>
      <c r="I1542" s="6" t="s">
        <v>3028</v>
      </c>
      <c r="J1542" s="8">
        <v>45658</v>
      </c>
      <c r="K1542" s="6" t="s">
        <v>11838</v>
      </c>
      <c r="L1542" s="6" t="s">
        <v>62</v>
      </c>
      <c r="M1542" s="186" t="s">
        <v>11839</v>
      </c>
      <c r="N1542" s="6" t="s">
        <v>94</v>
      </c>
      <c r="O1542" s="6" t="s">
        <v>93</v>
      </c>
      <c r="P1542" s="89" t="s">
        <v>1321</v>
      </c>
      <c r="Q1542" s="38"/>
      <c r="R1542" s="38" t="s">
        <v>32</v>
      </c>
      <c r="S1542" s="6" t="s">
        <v>842</v>
      </c>
      <c r="T1542" s="43" t="s">
        <v>232</v>
      </c>
      <c r="U1542" s="43">
        <v>126</v>
      </c>
      <c r="V1542" s="43">
        <v>475</v>
      </c>
      <c r="W1542" s="43">
        <v>500</v>
      </c>
      <c r="X1542" s="43">
        <v>500</v>
      </c>
      <c r="Y1542" s="43">
        <v>500</v>
      </c>
      <c r="Z1542" s="87" t="s">
        <v>1222</v>
      </c>
      <c r="AA1542" s="6"/>
    </row>
    <row r="1543" spans="1:27" ht="63.75" x14ac:dyDescent="0.25">
      <c r="A1543" s="5">
        <v>1535</v>
      </c>
      <c r="B1543" s="6" t="s">
        <v>141</v>
      </c>
      <c r="C1543" s="6" t="s">
        <v>11837</v>
      </c>
      <c r="D1543" s="8" t="s">
        <v>3528</v>
      </c>
      <c r="E1543" s="6" t="s">
        <v>11827</v>
      </c>
      <c r="F1543" s="6" t="s">
        <v>11840</v>
      </c>
      <c r="G1543" s="8">
        <v>43463</v>
      </c>
      <c r="H1543" s="8">
        <v>43466</v>
      </c>
      <c r="I1543" s="6" t="s">
        <v>3028</v>
      </c>
      <c r="J1543" s="8">
        <v>45658</v>
      </c>
      <c r="K1543" s="6" t="s">
        <v>11841</v>
      </c>
      <c r="L1543" s="6" t="s">
        <v>62</v>
      </c>
      <c r="M1543" s="186" t="s">
        <v>11839</v>
      </c>
      <c r="N1543" s="6" t="s">
        <v>94</v>
      </c>
      <c r="O1543" s="6" t="s">
        <v>93</v>
      </c>
      <c r="P1543" s="89" t="s">
        <v>1321</v>
      </c>
      <c r="Q1543" s="38"/>
      <c r="R1543" s="38" t="s">
        <v>28</v>
      </c>
      <c r="S1543" s="6" t="s">
        <v>256</v>
      </c>
      <c r="T1543" s="43" t="s">
        <v>232</v>
      </c>
      <c r="U1543" s="43">
        <v>0</v>
      </c>
      <c r="V1543" s="43">
        <v>0</v>
      </c>
      <c r="W1543" s="43">
        <v>0</v>
      </c>
      <c r="X1543" s="43">
        <v>0</v>
      </c>
      <c r="Y1543" s="43">
        <v>0</v>
      </c>
      <c r="Z1543" s="87" t="s">
        <v>1222</v>
      </c>
      <c r="AA1543" s="6"/>
    </row>
    <row r="1544" spans="1:27" ht="63.75" x14ac:dyDescent="0.25">
      <c r="A1544" s="5">
        <v>1536</v>
      </c>
      <c r="B1544" s="6" t="s">
        <v>141</v>
      </c>
      <c r="C1544" s="6" t="s">
        <v>11837</v>
      </c>
      <c r="D1544" s="8" t="s">
        <v>3528</v>
      </c>
      <c r="E1544" s="6" t="s">
        <v>11827</v>
      </c>
      <c r="F1544" s="6" t="s">
        <v>11842</v>
      </c>
      <c r="G1544" s="8">
        <v>43463</v>
      </c>
      <c r="H1544" s="8">
        <v>43466</v>
      </c>
      <c r="I1544" s="6" t="s">
        <v>3028</v>
      </c>
      <c r="J1544" s="8">
        <v>45658</v>
      </c>
      <c r="K1544" s="6" t="s">
        <v>11843</v>
      </c>
      <c r="L1544" s="6" t="s">
        <v>62</v>
      </c>
      <c r="M1544" s="186" t="s">
        <v>11839</v>
      </c>
      <c r="N1544" s="6" t="s">
        <v>94</v>
      </c>
      <c r="O1544" s="6" t="s">
        <v>93</v>
      </c>
      <c r="P1544" s="89" t="s">
        <v>1321</v>
      </c>
      <c r="Q1544" s="38"/>
      <c r="R1544" s="90" t="s">
        <v>52</v>
      </c>
      <c r="S1544" s="6" t="s">
        <v>3087</v>
      </c>
      <c r="T1544" s="43" t="s">
        <v>232</v>
      </c>
      <c r="U1544" s="43">
        <v>0</v>
      </c>
      <c r="V1544" s="43">
        <v>0</v>
      </c>
      <c r="W1544" s="43">
        <v>0</v>
      </c>
      <c r="X1544" s="43">
        <v>0</v>
      </c>
      <c r="Y1544" s="43">
        <v>0</v>
      </c>
      <c r="Z1544" s="87" t="s">
        <v>1199</v>
      </c>
      <c r="AA1544" s="6"/>
    </row>
    <row r="1545" spans="1:27" ht="51" x14ac:dyDescent="0.25">
      <c r="A1545" s="5">
        <v>1537</v>
      </c>
      <c r="B1545" s="6" t="s">
        <v>141</v>
      </c>
      <c r="C1545" s="6" t="s">
        <v>11837</v>
      </c>
      <c r="D1545" s="8" t="s">
        <v>3529</v>
      </c>
      <c r="E1545" s="6" t="s">
        <v>11827</v>
      </c>
      <c r="F1545" s="6" t="s">
        <v>11844</v>
      </c>
      <c r="G1545" s="8">
        <v>43463</v>
      </c>
      <c r="H1545" s="8">
        <v>43466</v>
      </c>
      <c r="I1545" s="6" t="s">
        <v>3028</v>
      </c>
      <c r="J1545" s="8">
        <v>45658</v>
      </c>
      <c r="K1545" s="6" t="s">
        <v>11845</v>
      </c>
      <c r="L1545" s="6" t="s">
        <v>62</v>
      </c>
      <c r="M1545" s="186" t="s">
        <v>11839</v>
      </c>
      <c r="N1545" s="6" t="s">
        <v>94</v>
      </c>
      <c r="O1545" s="6" t="s">
        <v>93</v>
      </c>
      <c r="P1545" s="89" t="s">
        <v>1321</v>
      </c>
      <c r="Q1545" s="38"/>
      <c r="R1545" s="90" t="s">
        <v>41</v>
      </c>
      <c r="S1545" s="6" t="s">
        <v>843</v>
      </c>
      <c r="T1545" s="43" t="s">
        <v>232</v>
      </c>
      <c r="U1545" s="43">
        <v>0</v>
      </c>
      <c r="V1545" s="43">
        <v>0</v>
      </c>
      <c r="W1545" s="43">
        <v>0</v>
      </c>
      <c r="X1545" s="43">
        <v>0</v>
      </c>
      <c r="Y1545" s="43">
        <v>0</v>
      </c>
      <c r="Z1545" s="87" t="s">
        <v>1199</v>
      </c>
      <c r="AA1545" s="6"/>
    </row>
    <row r="1546" spans="1:27" ht="114.75" x14ac:dyDescent="0.25">
      <c r="A1546" s="5">
        <v>1538</v>
      </c>
      <c r="B1546" s="6" t="s">
        <v>141</v>
      </c>
      <c r="C1546" s="6" t="s">
        <v>11846</v>
      </c>
      <c r="D1546" s="8" t="s">
        <v>3530</v>
      </c>
      <c r="E1546" s="6" t="s">
        <v>11847</v>
      </c>
      <c r="F1546" s="6" t="s">
        <v>10312</v>
      </c>
      <c r="G1546" s="8">
        <v>43578</v>
      </c>
      <c r="H1546" s="8">
        <v>43578</v>
      </c>
      <c r="I1546" s="6" t="s">
        <v>11848</v>
      </c>
      <c r="J1546" s="8" t="s">
        <v>9108</v>
      </c>
      <c r="K1546" s="6" t="s">
        <v>11849</v>
      </c>
      <c r="L1546" s="6" t="s">
        <v>62</v>
      </c>
      <c r="M1546" s="6" t="s">
        <v>3486</v>
      </c>
      <c r="N1546" s="6" t="s">
        <v>66</v>
      </c>
      <c r="O1546" s="6" t="s">
        <v>91</v>
      </c>
      <c r="P1546" s="89" t="s">
        <v>7268</v>
      </c>
      <c r="Q1546" s="38" t="s">
        <v>7890</v>
      </c>
      <c r="R1546" s="38" t="s">
        <v>27</v>
      </c>
      <c r="S1546" s="6" t="s">
        <v>492</v>
      </c>
      <c r="T1546" s="43" t="s">
        <v>232</v>
      </c>
      <c r="U1546" s="43">
        <v>0</v>
      </c>
      <c r="V1546" s="43">
        <v>0</v>
      </c>
      <c r="W1546" s="43">
        <v>0</v>
      </c>
      <c r="X1546" s="43">
        <v>76783</v>
      </c>
      <c r="Y1546" s="43">
        <v>71096</v>
      </c>
      <c r="Z1546" s="87" t="s">
        <v>1199</v>
      </c>
      <c r="AA1546" s="6" t="s">
        <v>7757</v>
      </c>
    </row>
    <row r="1547" spans="1:27" ht="153" x14ac:dyDescent="0.25">
      <c r="A1547" s="5">
        <v>1539</v>
      </c>
      <c r="B1547" s="6" t="s">
        <v>141</v>
      </c>
      <c r="C1547" s="6" t="s">
        <v>11850</v>
      </c>
      <c r="D1547" s="8" t="s">
        <v>276</v>
      </c>
      <c r="E1547" s="6" t="s">
        <v>11851</v>
      </c>
      <c r="F1547" s="6" t="s">
        <v>10312</v>
      </c>
      <c r="G1547" s="8">
        <v>43578</v>
      </c>
      <c r="H1547" s="8">
        <v>43578</v>
      </c>
      <c r="I1547" s="6" t="s">
        <v>316</v>
      </c>
      <c r="J1547" s="8" t="s">
        <v>9108</v>
      </c>
      <c r="K1547" s="6" t="s">
        <v>11852</v>
      </c>
      <c r="L1547" s="6" t="s">
        <v>62</v>
      </c>
      <c r="M1547" s="186" t="s">
        <v>3486</v>
      </c>
      <c r="N1547" s="6" t="s">
        <v>95</v>
      </c>
      <c r="O1547" s="6" t="s">
        <v>416</v>
      </c>
      <c r="P1547" s="88" t="s">
        <v>6584</v>
      </c>
      <c r="Q1547" s="38" t="s">
        <v>7857</v>
      </c>
      <c r="R1547" s="38" t="s">
        <v>26</v>
      </c>
      <c r="S1547" s="6" t="s">
        <v>731</v>
      </c>
      <c r="T1547" s="43" t="s">
        <v>232</v>
      </c>
      <c r="U1547" s="43">
        <v>0</v>
      </c>
      <c r="V1547" s="43">
        <v>0</v>
      </c>
      <c r="W1547" s="43">
        <v>0</v>
      </c>
      <c r="X1547" s="43">
        <v>0</v>
      </c>
      <c r="Y1547" s="43">
        <v>76810</v>
      </c>
      <c r="Z1547" s="87" t="s">
        <v>1199</v>
      </c>
      <c r="AA1547" s="6" t="s">
        <v>7757</v>
      </c>
    </row>
    <row r="1548" spans="1:27" s="116" customFormat="1" ht="76.5" x14ac:dyDescent="0.25">
      <c r="A1548" s="5">
        <v>1540</v>
      </c>
      <c r="B1548" s="109" t="s">
        <v>142</v>
      </c>
      <c r="C1548" s="6" t="s">
        <v>11853</v>
      </c>
      <c r="D1548" s="6" t="s">
        <v>4179</v>
      </c>
      <c r="E1548" s="6" t="s">
        <v>11854</v>
      </c>
      <c r="F1548" s="147" t="s">
        <v>3531</v>
      </c>
      <c r="G1548" s="8">
        <v>38718</v>
      </c>
      <c r="H1548" s="8">
        <v>38718</v>
      </c>
      <c r="I1548" s="8" t="s">
        <v>1346</v>
      </c>
      <c r="J1548" s="8" t="s">
        <v>176</v>
      </c>
      <c r="K1548" s="147" t="s">
        <v>11855</v>
      </c>
      <c r="L1548" s="147" t="s">
        <v>62</v>
      </c>
      <c r="M1548" s="147" t="s">
        <v>3584</v>
      </c>
      <c r="N1548" s="6" t="s">
        <v>95</v>
      </c>
      <c r="O1548" s="25" t="s">
        <v>88</v>
      </c>
      <c r="P1548" s="189" t="s">
        <v>8719</v>
      </c>
      <c r="Q1548" s="38"/>
      <c r="R1548" s="38" t="s">
        <v>21</v>
      </c>
      <c r="S1548" s="6" t="s">
        <v>224</v>
      </c>
      <c r="T1548" s="187">
        <v>18362</v>
      </c>
      <c r="U1548" s="187">
        <v>25749</v>
      </c>
      <c r="V1548" s="187">
        <v>25000</v>
      </c>
      <c r="W1548" s="187">
        <v>25000</v>
      </c>
      <c r="X1548" s="187">
        <v>25000</v>
      </c>
      <c r="Y1548" s="187">
        <v>25000</v>
      </c>
      <c r="Z1548" s="87" t="s">
        <v>1199</v>
      </c>
      <c r="AA1548" s="6"/>
    </row>
    <row r="1549" spans="1:27" s="116" customFormat="1" ht="76.5" x14ac:dyDescent="0.25">
      <c r="A1549" s="5">
        <v>1541</v>
      </c>
      <c r="B1549" s="109" t="s">
        <v>142</v>
      </c>
      <c r="C1549" s="6" t="s">
        <v>11856</v>
      </c>
      <c r="D1549" s="6" t="s">
        <v>3532</v>
      </c>
      <c r="E1549" s="6" t="s">
        <v>11857</v>
      </c>
      <c r="F1549" s="147" t="s">
        <v>3533</v>
      </c>
      <c r="G1549" s="8">
        <v>39083</v>
      </c>
      <c r="H1549" s="8">
        <v>39083</v>
      </c>
      <c r="I1549" s="8" t="s">
        <v>1346</v>
      </c>
      <c r="J1549" s="8" t="s">
        <v>2227</v>
      </c>
      <c r="K1549" s="147" t="s">
        <v>3534</v>
      </c>
      <c r="L1549" s="147" t="s">
        <v>62</v>
      </c>
      <c r="M1549" s="147" t="s">
        <v>3584</v>
      </c>
      <c r="N1549" s="6" t="s">
        <v>95</v>
      </c>
      <c r="O1549" s="25" t="s">
        <v>88</v>
      </c>
      <c r="P1549" s="189" t="s">
        <v>598</v>
      </c>
      <c r="Q1549" s="38"/>
      <c r="R1549" s="38" t="s">
        <v>21</v>
      </c>
      <c r="S1549" s="6" t="s">
        <v>224</v>
      </c>
      <c r="T1549" s="187">
        <v>21987</v>
      </c>
      <c r="U1549" s="187">
        <v>0</v>
      </c>
      <c r="V1549" s="187">
        <v>0</v>
      </c>
      <c r="W1549" s="187" t="s">
        <v>232</v>
      </c>
      <c r="X1549" s="187" t="s">
        <v>232</v>
      </c>
      <c r="Y1549" s="187" t="s">
        <v>232</v>
      </c>
      <c r="Z1549" s="87" t="s">
        <v>1199</v>
      </c>
      <c r="AA1549" s="6"/>
    </row>
    <row r="1550" spans="1:27" s="116" customFormat="1" ht="89.25" x14ac:dyDescent="0.25">
      <c r="A1550" s="5">
        <v>1542</v>
      </c>
      <c r="B1550" s="109" t="s">
        <v>142</v>
      </c>
      <c r="C1550" s="6" t="s">
        <v>11858</v>
      </c>
      <c r="D1550" s="6" t="s">
        <v>3535</v>
      </c>
      <c r="E1550" s="6" t="s">
        <v>11859</v>
      </c>
      <c r="F1550" s="147" t="s">
        <v>3536</v>
      </c>
      <c r="G1550" s="8">
        <v>41705</v>
      </c>
      <c r="H1550" s="8">
        <v>41705</v>
      </c>
      <c r="I1550" s="8" t="s">
        <v>8718</v>
      </c>
      <c r="J1550" s="8" t="s">
        <v>176</v>
      </c>
      <c r="K1550" s="147" t="s">
        <v>3537</v>
      </c>
      <c r="L1550" s="147" t="s">
        <v>62</v>
      </c>
      <c r="M1550" s="147" t="s">
        <v>3584</v>
      </c>
      <c r="N1550" s="6" t="s">
        <v>95</v>
      </c>
      <c r="O1550" s="25" t="s">
        <v>88</v>
      </c>
      <c r="P1550" s="189" t="s">
        <v>598</v>
      </c>
      <c r="Q1550" s="38"/>
      <c r="R1550" s="38" t="s">
        <v>21</v>
      </c>
      <c r="S1550" s="6" t="s">
        <v>224</v>
      </c>
      <c r="T1550" s="187"/>
      <c r="U1550" s="187"/>
      <c r="V1550" s="187"/>
      <c r="W1550" s="187"/>
      <c r="X1550" s="187"/>
      <c r="Y1550" s="187"/>
      <c r="Z1550" s="87" t="s">
        <v>1199</v>
      </c>
      <c r="AA1550" s="189" t="s">
        <v>85</v>
      </c>
    </row>
    <row r="1551" spans="1:27" s="116" customFormat="1" ht="89.25" x14ac:dyDescent="0.25">
      <c r="A1551" s="5">
        <v>1543</v>
      </c>
      <c r="B1551" s="109" t="s">
        <v>142</v>
      </c>
      <c r="C1551" s="6" t="s">
        <v>11860</v>
      </c>
      <c r="D1551" s="6" t="s">
        <v>3538</v>
      </c>
      <c r="E1551" s="6" t="s">
        <v>11861</v>
      </c>
      <c r="F1551" s="147" t="s">
        <v>3539</v>
      </c>
      <c r="G1551" s="8">
        <v>42736</v>
      </c>
      <c r="H1551" s="8">
        <v>42736</v>
      </c>
      <c r="I1551" s="8" t="s">
        <v>757</v>
      </c>
      <c r="J1551" s="8" t="s">
        <v>176</v>
      </c>
      <c r="K1551" s="147" t="s">
        <v>3540</v>
      </c>
      <c r="L1551" s="147" t="s">
        <v>62</v>
      </c>
      <c r="M1551" s="147" t="s">
        <v>3584</v>
      </c>
      <c r="N1551" s="6" t="s">
        <v>95</v>
      </c>
      <c r="O1551" s="25" t="s">
        <v>88</v>
      </c>
      <c r="P1551" s="189" t="s">
        <v>598</v>
      </c>
      <c r="Q1551" s="38" t="s">
        <v>3541</v>
      </c>
      <c r="R1551" s="38" t="s">
        <v>21</v>
      </c>
      <c r="S1551" s="6" t="s">
        <v>224</v>
      </c>
      <c r="T1551" s="186">
        <v>0</v>
      </c>
      <c r="U1551" s="186">
        <v>32</v>
      </c>
      <c r="V1551" s="186">
        <v>15000</v>
      </c>
      <c r="W1551" s="186">
        <v>20000</v>
      </c>
      <c r="X1551" s="186">
        <v>21000</v>
      </c>
      <c r="Y1551" s="187">
        <v>22000</v>
      </c>
      <c r="Z1551" s="87" t="s">
        <v>1199</v>
      </c>
      <c r="AA1551" s="189" t="s">
        <v>81</v>
      </c>
    </row>
    <row r="1552" spans="1:27" s="116" customFormat="1" ht="89.25" x14ac:dyDescent="0.25">
      <c r="A1552" s="5">
        <v>1544</v>
      </c>
      <c r="B1552" s="109" t="s">
        <v>142</v>
      </c>
      <c r="C1552" s="6" t="s">
        <v>11860</v>
      </c>
      <c r="D1552" s="6" t="s">
        <v>3542</v>
      </c>
      <c r="E1552" s="6" t="s">
        <v>11862</v>
      </c>
      <c r="F1552" s="147" t="s">
        <v>11863</v>
      </c>
      <c r="G1552" s="8">
        <v>42736</v>
      </c>
      <c r="H1552" s="8">
        <v>42736</v>
      </c>
      <c r="I1552" s="147" t="s">
        <v>940</v>
      </c>
      <c r="J1552" s="8" t="s">
        <v>176</v>
      </c>
      <c r="K1552" s="147" t="s">
        <v>3543</v>
      </c>
      <c r="L1552" s="147" t="s">
        <v>62</v>
      </c>
      <c r="M1552" s="147" t="s">
        <v>3584</v>
      </c>
      <c r="N1552" s="6" t="s">
        <v>95</v>
      </c>
      <c r="O1552" s="25" t="s">
        <v>88</v>
      </c>
      <c r="P1552" s="189" t="s">
        <v>598</v>
      </c>
      <c r="Q1552" s="38" t="s">
        <v>3541</v>
      </c>
      <c r="R1552" s="38" t="s">
        <v>21</v>
      </c>
      <c r="S1552" s="6" t="s">
        <v>224</v>
      </c>
      <c r="T1552" s="187"/>
      <c r="U1552" s="187">
        <v>1614</v>
      </c>
      <c r="V1552" s="187">
        <v>1600</v>
      </c>
      <c r="W1552" s="187">
        <v>1600</v>
      </c>
      <c r="X1552" s="187">
        <v>1600</v>
      </c>
      <c r="Y1552" s="187">
        <v>1600</v>
      </c>
      <c r="Z1552" s="87" t="s">
        <v>1199</v>
      </c>
      <c r="AA1552" s="6" t="s">
        <v>75</v>
      </c>
    </row>
    <row r="1553" spans="1:27" s="116" customFormat="1" ht="63.75" x14ac:dyDescent="0.25">
      <c r="A1553" s="5">
        <v>1545</v>
      </c>
      <c r="B1553" s="109" t="s">
        <v>142</v>
      </c>
      <c r="C1553" s="7" t="s">
        <v>11864</v>
      </c>
      <c r="D1553" s="7" t="s">
        <v>5427</v>
      </c>
      <c r="E1553" s="7" t="s">
        <v>8572</v>
      </c>
      <c r="F1553" s="147" t="s">
        <v>3544</v>
      </c>
      <c r="G1553" s="8">
        <v>43101</v>
      </c>
      <c r="H1553" s="8">
        <v>43101</v>
      </c>
      <c r="I1553" s="147" t="s">
        <v>316</v>
      </c>
      <c r="J1553" s="8" t="s">
        <v>9108</v>
      </c>
      <c r="K1553" s="147" t="s">
        <v>11865</v>
      </c>
      <c r="L1553" s="147" t="s">
        <v>62</v>
      </c>
      <c r="M1553" s="147" t="s">
        <v>3584</v>
      </c>
      <c r="N1553" s="6" t="s">
        <v>95</v>
      </c>
      <c r="O1553" s="7" t="s">
        <v>88</v>
      </c>
      <c r="P1553" s="189" t="s">
        <v>8720</v>
      </c>
      <c r="Q1553" s="38" t="s">
        <v>8577</v>
      </c>
      <c r="R1553" s="38" t="s">
        <v>21</v>
      </c>
      <c r="S1553" s="6" t="s">
        <v>224</v>
      </c>
      <c r="T1553" s="187"/>
      <c r="U1553" s="187">
        <v>261</v>
      </c>
      <c r="V1553" s="187">
        <v>500</v>
      </c>
      <c r="W1553" s="187">
        <v>1000</v>
      </c>
      <c r="X1553" s="187">
        <v>5000</v>
      </c>
      <c r="Y1553" s="187">
        <v>10000</v>
      </c>
      <c r="Z1553" s="87" t="s">
        <v>1199</v>
      </c>
      <c r="AA1553" s="189" t="s">
        <v>80</v>
      </c>
    </row>
    <row r="1554" spans="1:27" s="116" customFormat="1" ht="102" x14ac:dyDescent="0.25">
      <c r="A1554" s="5">
        <v>1546</v>
      </c>
      <c r="B1554" s="109" t="s">
        <v>142</v>
      </c>
      <c r="C1554" s="6" t="s">
        <v>11866</v>
      </c>
      <c r="D1554" s="6" t="s">
        <v>4185</v>
      </c>
      <c r="E1554" s="6" t="s">
        <v>11867</v>
      </c>
      <c r="F1554" s="147" t="s">
        <v>11868</v>
      </c>
      <c r="G1554" s="8">
        <v>43619</v>
      </c>
      <c r="H1554" s="8">
        <v>43466</v>
      </c>
      <c r="I1554" s="147" t="s">
        <v>8729</v>
      </c>
      <c r="J1554" s="8" t="s">
        <v>176</v>
      </c>
      <c r="K1554" s="147" t="s">
        <v>11869</v>
      </c>
      <c r="L1554" s="147" t="s">
        <v>62</v>
      </c>
      <c r="M1554" s="147" t="s">
        <v>3584</v>
      </c>
      <c r="N1554" s="6" t="s">
        <v>95</v>
      </c>
      <c r="O1554" s="7" t="s">
        <v>217</v>
      </c>
      <c r="P1554" s="189" t="s">
        <v>1363</v>
      </c>
      <c r="Q1554" s="38" t="s">
        <v>3541</v>
      </c>
      <c r="R1554" s="38" t="s">
        <v>21</v>
      </c>
      <c r="S1554" s="6" t="s">
        <v>224</v>
      </c>
      <c r="T1554" s="187" t="s">
        <v>232</v>
      </c>
      <c r="U1554" s="187"/>
      <c r="V1554" s="187"/>
      <c r="W1554" s="187"/>
      <c r="X1554" s="187"/>
      <c r="Y1554" s="187"/>
      <c r="Z1554" s="87" t="s">
        <v>1199</v>
      </c>
      <c r="AA1554" s="7" t="s">
        <v>76</v>
      </c>
    </row>
    <row r="1555" spans="1:27" s="116" customFormat="1" ht="114.75" x14ac:dyDescent="0.25">
      <c r="A1555" s="5">
        <v>1547</v>
      </c>
      <c r="B1555" s="109" t="s">
        <v>142</v>
      </c>
      <c r="C1555" s="6" t="s">
        <v>11870</v>
      </c>
      <c r="D1555" s="6" t="s">
        <v>2449</v>
      </c>
      <c r="E1555" s="6" t="s">
        <v>11871</v>
      </c>
      <c r="F1555" s="147" t="s">
        <v>3545</v>
      </c>
      <c r="G1555" s="8">
        <v>40179</v>
      </c>
      <c r="H1555" s="8">
        <v>40179</v>
      </c>
      <c r="I1555" s="8" t="s">
        <v>1346</v>
      </c>
      <c r="J1555" s="8" t="s">
        <v>176</v>
      </c>
      <c r="K1555" s="147" t="s">
        <v>11872</v>
      </c>
      <c r="L1555" s="147" t="s">
        <v>62</v>
      </c>
      <c r="M1555" s="147" t="s">
        <v>11873</v>
      </c>
      <c r="N1555" s="6" t="s">
        <v>70</v>
      </c>
      <c r="O1555" s="7" t="s">
        <v>416</v>
      </c>
      <c r="P1555" s="7" t="s">
        <v>1011</v>
      </c>
      <c r="Q1555" s="38" t="s">
        <v>3546</v>
      </c>
      <c r="R1555" s="38" t="s">
        <v>21</v>
      </c>
      <c r="S1555" s="6" t="s">
        <v>224</v>
      </c>
      <c r="T1555" s="187">
        <v>7136</v>
      </c>
      <c r="U1555" s="187">
        <v>7500</v>
      </c>
      <c r="V1555" s="187">
        <v>8000</v>
      </c>
      <c r="W1555" s="187">
        <v>8000</v>
      </c>
      <c r="X1555" s="187">
        <v>8000</v>
      </c>
      <c r="Y1555" s="187">
        <v>8000</v>
      </c>
      <c r="Z1555" s="87" t="s">
        <v>1222</v>
      </c>
      <c r="AA1555" s="6"/>
    </row>
    <row r="1556" spans="1:27" s="116" customFormat="1" ht="127.5" x14ac:dyDescent="0.25">
      <c r="A1556" s="5">
        <v>1548</v>
      </c>
      <c r="B1556" s="109" t="s">
        <v>142</v>
      </c>
      <c r="C1556" s="6" t="s">
        <v>8721</v>
      </c>
      <c r="D1556" s="8" t="s">
        <v>608</v>
      </c>
      <c r="E1556" s="6" t="s">
        <v>11874</v>
      </c>
      <c r="F1556" s="147" t="s">
        <v>11875</v>
      </c>
      <c r="G1556" s="8">
        <v>42153</v>
      </c>
      <c r="H1556" s="8">
        <v>42153</v>
      </c>
      <c r="I1556" s="8" t="s">
        <v>3551</v>
      </c>
      <c r="J1556" s="8">
        <v>44197</v>
      </c>
      <c r="K1556" s="147" t="s">
        <v>11876</v>
      </c>
      <c r="L1556" s="147" t="s">
        <v>62</v>
      </c>
      <c r="M1556" s="147" t="s">
        <v>11877</v>
      </c>
      <c r="N1556" s="6" t="s">
        <v>70</v>
      </c>
      <c r="O1556" s="6" t="s">
        <v>92</v>
      </c>
      <c r="P1556" s="6" t="s">
        <v>519</v>
      </c>
      <c r="Q1556" s="38" t="s">
        <v>11878</v>
      </c>
      <c r="R1556" s="38" t="s">
        <v>21</v>
      </c>
      <c r="S1556" s="6" t="s">
        <v>224</v>
      </c>
      <c r="T1556" s="187">
        <v>18279</v>
      </c>
      <c r="U1556" s="187">
        <v>20000</v>
      </c>
      <c r="V1556" s="187">
        <v>15000</v>
      </c>
      <c r="W1556" s="187" t="s">
        <v>232</v>
      </c>
      <c r="X1556" s="187" t="s">
        <v>232</v>
      </c>
      <c r="Y1556" s="187" t="s">
        <v>232</v>
      </c>
      <c r="Z1556" s="153" t="s">
        <v>831</v>
      </c>
      <c r="AA1556" s="6"/>
    </row>
    <row r="1557" spans="1:27" s="116" customFormat="1" ht="127.5" x14ac:dyDescent="0.25">
      <c r="A1557" s="5">
        <v>1549</v>
      </c>
      <c r="B1557" s="109" t="s">
        <v>142</v>
      </c>
      <c r="C1557" s="6" t="s">
        <v>8721</v>
      </c>
      <c r="D1557" s="8" t="s">
        <v>612</v>
      </c>
      <c r="E1557" s="6" t="s">
        <v>11879</v>
      </c>
      <c r="F1557" s="147" t="s">
        <v>11875</v>
      </c>
      <c r="G1557" s="8">
        <v>42153</v>
      </c>
      <c r="H1557" s="8">
        <v>42153</v>
      </c>
      <c r="I1557" s="8" t="s">
        <v>4073</v>
      </c>
      <c r="J1557" s="8">
        <v>44197</v>
      </c>
      <c r="K1557" s="147" t="s">
        <v>11876</v>
      </c>
      <c r="L1557" s="147" t="s">
        <v>62</v>
      </c>
      <c r="M1557" s="147" t="s">
        <v>11877</v>
      </c>
      <c r="N1557" s="6" t="s">
        <v>68</v>
      </c>
      <c r="O1557" s="6" t="s">
        <v>92</v>
      </c>
      <c r="P1557" s="7" t="s">
        <v>281</v>
      </c>
      <c r="Q1557" s="38" t="s">
        <v>8722</v>
      </c>
      <c r="R1557" s="38" t="s">
        <v>21</v>
      </c>
      <c r="S1557" s="6" t="s">
        <v>224</v>
      </c>
      <c r="T1557" s="187">
        <v>103</v>
      </c>
      <c r="U1557" s="187">
        <v>100</v>
      </c>
      <c r="V1557" s="187">
        <v>105</v>
      </c>
      <c r="W1557" s="187" t="s">
        <v>232</v>
      </c>
      <c r="X1557" s="187" t="s">
        <v>232</v>
      </c>
      <c r="Y1557" s="187" t="s">
        <v>232</v>
      </c>
      <c r="Z1557" s="153" t="s">
        <v>831</v>
      </c>
      <c r="AA1557" s="6"/>
    </row>
    <row r="1558" spans="1:27" s="116" customFormat="1" ht="114.75" x14ac:dyDescent="0.25">
      <c r="A1558" s="5">
        <v>1550</v>
      </c>
      <c r="B1558" s="109" t="s">
        <v>142</v>
      </c>
      <c r="C1558" s="6" t="s">
        <v>11870</v>
      </c>
      <c r="D1558" s="6" t="s">
        <v>608</v>
      </c>
      <c r="E1558" s="6" t="s">
        <v>11880</v>
      </c>
      <c r="F1558" s="147" t="s">
        <v>11881</v>
      </c>
      <c r="G1558" s="8">
        <v>43644</v>
      </c>
      <c r="H1558" s="8">
        <v>43466</v>
      </c>
      <c r="I1558" s="8" t="s">
        <v>1346</v>
      </c>
      <c r="J1558" s="8" t="s">
        <v>176</v>
      </c>
      <c r="K1558" s="147" t="s">
        <v>11882</v>
      </c>
      <c r="L1558" s="147" t="s">
        <v>62</v>
      </c>
      <c r="M1558" s="147" t="s">
        <v>11873</v>
      </c>
      <c r="N1558" s="6" t="s">
        <v>70</v>
      </c>
      <c r="O1558" s="7" t="s">
        <v>416</v>
      </c>
      <c r="P1558" s="6" t="s">
        <v>1011</v>
      </c>
      <c r="Q1558" s="38" t="s">
        <v>3547</v>
      </c>
      <c r="R1558" s="38" t="s">
        <v>21</v>
      </c>
      <c r="S1558" s="6" t="s">
        <v>224</v>
      </c>
      <c r="T1558" s="187" t="s">
        <v>232</v>
      </c>
      <c r="U1558" s="187"/>
      <c r="V1558" s="187"/>
      <c r="W1558" s="187"/>
      <c r="X1558" s="187"/>
      <c r="Y1558" s="187"/>
      <c r="Z1558" s="87" t="s">
        <v>1222</v>
      </c>
      <c r="AA1558" s="6"/>
    </row>
    <row r="1559" spans="1:27" s="116" customFormat="1" ht="114.75" x14ac:dyDescent="0.25">
      <c r="A1559" s="5">
        <v>1551</v>
      </c>
      <c r="B1559" s="109" t="s">
        <v>142</v>
      </c>
      <c r="C1559" s="7" t="s">
        <v>11870</v>
      </c>
      <c r="D1559" s="7" t="s">
        <v>612</v>
      </c>
      <c r="E1559" s="7" t="s">
        <v>11883</v>
      </c>
      <c r="F1559" s="147" t="s">
        <v>11881</v>
      </c>
      <c r="G1559" s="8">
        <v>43644</v>
      </c>
      <c r="H1559" s="8">
        <v>43466</v>
      </c>
      <c r="I1559" s="8" t="s">
        <v>1346</v>
      </c>
      <c r="J1559" s="8" t="s">
        <v>176</v>
      </c>
      <c r="K1559" s="147" t="s">
        <v>11884</v>
      </c>
      <c r="L1559" s="147" t="s">
        <v>62</v>
      </c>
      <c r="M1559" s="147" t="s">
        <v>11873</v>
      </c>
      <c r="N1559" s="7" t="s">
        <v>70</v>
      </c>
      <c r="O1559" s="7" t="s">
        <v>88</v>
      </c>
      <c r="P1559" s="7" t="s">
        <v>277</v>
      </c>
      <c r="Q1559" s="38" t="s">
        <v>3547</v>
      </c>
      <c r="R1559" s="38" t="s">
        <v>21</v>
      </c>
      <c r="S1559" s="6" t="s">
        <v>224</v>
      </c>
      <c r="T1559" s="187" t="s">
        <v>232</v>
      </c>
      <c r="U1559" s="187"/>
      <c r="V1559" s="187"/>
      <c r="W1559" s="187"/>
      <c r="X1559" s="187"/>
      <c r="Y1559" s="187"/>
      <c r="Z1559" s="87" t="s">
        <v>1222</v>
      </c>
      <c r="AA1559" s="7"/>
    </row>
    <row r="1560" spans="1:27" s="116" customFormat="1" ht="114.75" x14ac:dyDescent="0.25">
      <c r="A1560" s="5">
        <v>1552</v>
      </c>
      <c r="B1560" s="109" t="s">
        <v>142</v>
      </c>
      <c r="C1560" s="7" t="s">
        <v>11870</v>
      </c>
      <c r="D1560" s="7" t="s">
        <v>616</v>
      </c>
      <c r="E1560" s="7" t="s">
        <v>8723</v>
      </c>
      <c r="F1560" s="147" t="s">
        <v>11885</v>
      </c>
      <c r="G1560" s="8">
        <v>43644</v>
      </c>
      <c r="H1560" s="8">
        <v>43466</v>
      </c>
      <c r="I1560" s="8" t="s">
        <v>1346</v>
      </c>
      <c r="J1560" s="8" t="s">
        <v>176</v>
      </c>
      <c r="K1560" s="147" t="s">
        <v>11886</v>
      </c>
      <c r="L1560" s="147" t="s">
        <v>62</v>
      </c>
      <c r="M1560" s="147" t="s">
        <v>11873</v>
      </c>
      <c r="N1560" s="7" t="s">
        <v>70</v>
      </c>
      <c r="O1560" s="25" t="s">
        <v>88</v>
      </c>
      <c r="P1560" s="7" t="s">
        <v>277</v>
      </c>
      <c r="Q1560" s="38"/>
      <c r="R1560" s="38" t="s">
        <v>21</v>
      </c>
      <c r="S1560" s="6" t="s">
        <v>224</v>
      </c>
      <c r="T1560" s="187" t="s">
        <v>232</v>
      </c>
      <c r="U1560" s="187"/>
      <c r="V1560" s="187"/>
      <c r="W1560" s="187"/>
      <c r="X1560" s="187"/>
      <c r="Y1560" s="187"/>
      <c r="Z1560" s="87" t="s">
        <v>1222</v>
      </c>
      <c r="AA1560" s="7"/>
    </row>
    <row r="1561" spans="1:27" s="116" customFormat="1" ht="63.75" x14ac:dyDescent="0.25">
      <c r="A1561" s="5">
        <v>1553</v>
      </c>
      <c r="B1561" s="109" t="s">
        <v>142</v>
      </c>
      <c r="C1561" s="6" t="s">
        <v>11887</v>
      </c>
      <c r="D1561" s="6" t="s">
        <v>3548</v>
      </c>
      <c r="E1561" s="6" t="s">
        <v>11888</v>
      </c>
      <c r="F1561" s="147" t="s">
        <v>11889</v>
      </c>
      <c r="G1561" s="8">
        <v>42370</v>
      </c>
      <c r="H1561" s="8">
        <v>42370</v>
      </c>
      <c r="I1561" s="8" t="s">
        <v>1346</v>
      </c>
      <c r="J1561" s="8" t="s">
        <v>176</v>
      </c>
      <c r="K1561" s="147" t="s">
        <v>11890</v>
      </c>
      <c r="L1561" s="147" t="s">
        <v>62</v>
      </c>
      <c r="M1561" s="147" t="s">
        <v>11891</v>
      </c>
      <c r="N1561" s="6" t="s">
        <v>66</v>
      </c>
      <c r="O1561" s="6" t="s">
        <v>88</v>
      </c>
      <c r="P1561" s="6" t="s">
        <v>8725</v>
      </c>
      <c r="Q1561" s="38"/>
      <c r="R1561" s="38" t="s">
        <v>21</v>
      </c>
      <c r="S1561" s="6" t="s">
        <v>224</v>
      </c>
      <c r="T1561" s="187">
        <v>31980</v>
      </c>
      <c r="U1561" s="187">
        <v>31069</v>
      </c>
      <c r="V1561" s="187">
        <v>40000</v>
      </c>
      <c r="W1561" s="187">
        <v>40000</v>
      </c>
      <c r="X1561" s="187">
        <v>40000</v>
      </c>
      <c r="Y1561" s="187">
        <v>40000</v>
      </c>
      <c r="Z1561" s="87" t="s">
        <v>1199</v>
      </c>
      <c r="AA1561" s="6"/>
    </row>
    <row r="1562" spans="1:27" s="116" customFormat="1" ht="63.75" x14ac:dyDescent="0.25">
      <c r="A1562" s="5">
        <v>1554</v>
      </c>
      <c r="B1562" s="109" t="s">
        <v>142</v>
      </c>
      <c r="C1562" s="6" t="s">
        <v>11892</v>
      </c>
      <c r="D1562" s="6" t="s">
        <v>3549</v>
      </c>
      <c r="E1562" s="6" t="s">
        <v>11888</v>
      </c>
      <c r="F1562" s="147" t="s">
        <v>11893</v>
      </c>
      <c r="G1562" s="8">
        <v>42736</v>
      </c>
      <c r="H1562" s="8">
        <v>42736</v>
      </c>
      <c r="I1562" s="8" t="s">
        <v>1346</v>
      </c>
      <c r="J1562" s="8" t="s">
        <v>176</v>
      </c>
      <c r="K1562" s="147" t="s">
        <v>8724</v>
      </c>
      <c r="L1562" s="147" t="s">
        <v>62</v>
      </c>
      <c r="M1562" s="147" t="s">
        <v>11891</v>
      </c>
      <c r="N1562" s="6" t="s">
        <v>66</v>
      </c>
      <c r="O1562" s="6" t="s">
        <v>88</v>
      </c>
      <c r="P1562" s="6" t="s">
        <v>8726</v>
      </c>
      <c r="Q1562" s="38"/>
      <c r="R1562" s="38" t="s">
        <v>21</v>
      </c>
      <c r="S1562" s="6" t="s">
        <v>224</v>
      </c>
      <c r="T1562" s="187"/>
      <c r="U1562" s="187"/>
      <c r="V1562" s="187"/>
      <c r="W1562" s="187"/>
      <c r="X1562" s="187"/>
      <c r="Y1562" s="187"/>
      <c r="Z1562" s="87" t="s">
        <v>1199</v>
      </c>
      <c r="AA1562" s="6"/>
    </row>
    <row r="1563" spans="1:27" s="116" customFormat="1" ht="102" x14ac:dyDescent="0.25">
      <c r="A1563" s="5">
        <v>1555</v>
      </c>
      <c r="B1563" s="109" t="s">
        <v>142</v>
      </c>
      <c r="C1563" s="6" t="s">
        <v>3550</v>
      </c>
      <c r="D1563" s="6" t="s">
        <v>2442</v>
      </c>
      <c r="E1563" s="6" t="s">
        <v>11894</v>
      </c>
      <c r="F1563" s="147" t="s">
        <v>11895</v>
      </c>
      <c r="G1563" s="8">
        <v>43619</v>
      </c>
      <c r="H1563" s="8">
        <v>43466</v>
      </c>
      <c r="I1563" s="147" t="s">
        <v>3551</v>
      </c>
      <c r="J1563" s="8" t="s">
        <v>176</v>
      </c>
      <c r="K1563" s="147" t="s">
        <v>11896</v>
      </c>
      <c r="L1563" s="147" t="s">
        <v>62</v>
      </c>
      <c r="M1563" s="147" t="s">
        <v>3584</v>
      </c>
      <c r="N1563" s="6" t="s">
        <v>66</v>
      </c>
      <c r="O1563" s="106" t="s">
        <v>91</v>
      </c>
      <c r="P1563" s="189" t="s">
        <v>8728</v>
      </c>
      <c r="Q1563" s="38"/>
      <c r="R1563" s="38" t="s">
        <v>21</v>
      </c>
      <c r="S1563" s="6" t="s">
        <v>224</v>
      </c>
      <c r="T1563" s="187" t="s">
        <v>232</v>
      </c>
      <c r="U1563" s="187"/>
      <c r="V1563" s="187"/>
      <c r="W1563" s="187"/>
      <c r="X1563" s="187"/>
      <c r="Y1563" s="187"/>
      <c r="Z1563" s="87" t="s">
        <v>1199</v>
      </c>
      <c r="AA1563" s="7"/>
    </row>
    <row r="1564" spans="1:27" s="116" customFormat="1" ht="51" x14ac:dyDescent="0.25">
      <c r="A1564" s="5">
        <v>1556</v>
      </c>
      <c r="B1564" s="109" t="s">
        <v>142</v>
      </c>
      <c r="C1564" s="6" t="s">
        <v>3552</v>
      </c>
      <c r="D1564" s="6" t="s">
        <v>589</v>
      </c>
      <c r="E1564" s="6" t="s">
        <v>11897</v>
      </c>
      <c r="F1564" s="147" t="s">
        <v>743</v>
      </c>
      <c r="G1564" s="8">
        <v>37987</v>
      </c>
      <c r="H1564" s="8">
        <v>37987</v>
      </c>
      <c r="I1564" s="8" t="s">
        <v>1346</v>
      </c>
      <c r="J1564" s="8">
        <v>43466</v>
      </c>
      <c r="K1564" s="147" t="s">
        <v>3107</v>
      </c>
      <c r="L1564" s="147" t="s">
        <v>87</v>
      </c>
      <c r="M1564" s="147" t="s">
        <v>180</v>
      </c>
      <c r="N1564" s="6" t="s">
        <v>66</v>
      </c>
      <c r="O1564" s="106" t="s">
        <v>91</v>
      </c>
      <c r="P1564" s="189" t="s">
        <v>251</v>
      </c>
      <c r="Q1564" s="38" t="s">
        <v>2304</v>
      </c>
      <c r="R1564" s="6">
        <v>10</v>
      </c>
      <c r="S1564" s="9" t="s">
        <v>219</v>
      </c>
      <c r="T1564" s="187"/>
      <c r="U1564" s="187" t="s">
        <v>232</v>
      </c>
      <c r="V1564" s="187" t="s">
        <v>232</v>
      </c>
      <c r="W1564" s="187" t="s">
        <v>232</v>
      </c>
      <c r="X1564" s="187" t="s">
        <v>232</v>
      </c>
      <c r="Y1564" s="187" t="s">
        <v>232</v>
      </c>
      <c r="Z1564" s="87" t="s">
        <v>1199</v>
      </c>
      <c r="AA1564" s="6"/>
    </row>
    <row r="1565" spans="1:27" s="116" customFormat="1" ht="63.75" x14ac:dyDescent="0.25">
      <c r="A1565" s="5">
        <v>1557</v>
      </c>
      <c r="B1565" s="109" t="s">
        <v>142</v>
      </c>
      <c r="C1565" s="6" t="s">
        <v>11898</v>
      </c>
      <c r="D1565" s="6" t="s">
        <v>588</v>
      </c>
      <c r="E1565" s="6" t="s">
        <v>11899</v>
      </c>
      <c r="F1565" s="147" t="s">
        <v>3553</v>
      </c>
      <c r="G1565" s="8">
        <v>39083</v>
      </c>
      <c r="H1565" s="8">
        <v>39083</v>
      </c>
      <c r="I1565" s="8" t="s">
        <v>1346</v>
      </c>
      <c r="J1565" s="8" t="s">
        <v>2227</v>
      </c>
      <c r="K1565" s="147" t="s">
        <v>11900</v>
      </c>
      <c r="L1565" s="147" t="s">
        <v>62</v>
      </c>
      <c r="M1565" s="147" t="s">
        <v>3584</v>
      </c>
      <c r="N1565" s="6" t="s">
        <v>66</v>
      </c>
      <c r="O1565" s="106" t="s">
        <v>91</v>
      </c>
      <c r="P1565" s="189" t="s">
        <v>251</v>
      </c>
      <c r="Q1565" s="38"/>
      <c r="R1565" s="38" t="s">
        <v>21</v>
      </c>
      <c r="S1565" s="6" t="s">
        <v>224</v>
      </c>
      <c r="T1565" s="187">
        <v>28001</v>
      </c>
      <c r="U1565" s="187">
        <v>10439</v>
      </c>
      <c r="V1565" s="187"/>
      <c r="W1565" s="187" t="s">
        <v>232</v>
      </c>
      <c r="X1565" s="187" t="s">
        <v>232</v>
      </c>
      <c r="Y1565" s="187" t="s">
        <v>232</v>
      </c>
      <c r="Z1565" s="87" t="s">
        <v>1199</v>
      </c>
      <c r="AA1565" s="6"/>
    </row>
    <row r="1566" spans="1:27" s="116" customFormat="1" ht="63.75" x14ac:dyDescent="0.25">
      <c r="A1566" s="5">
        <v>1558</v>
      </c>
      <c r="B1566" s="109" t="s">
        <v>142</v>
      </c>
      <c r="C1566" s="6" t="s">
        <v>11901</v>
      </c>
      <c r="D1566" s="6" t="s">
        <v>2043</v>
      </c>
      <c r="E1566" s="6" t="s">
        <v>289</v>
      </c>
      <c r="F1566" s="147" t="s">
        <v>11902</v>
      </c>
      <c r="G1566" s="8">
        <v>40909</v>
      </c>
      <c r="H1566" s="8">
        <v>40909</v>
      </c>
      <c r="I1566" s="8" t="s">
        <v>1346</v>
      </c>
      <c r="J1566" s="8" t="s">
        <v>176</v>
      </c>
      <c r="K1566" s="147" t="s">
        <v>11903</v>
      </c>
      <c r="L1566" s="147" t="s">
        <v>87</v>
      </c>
      <c r="M1566" s="147" t="s">
        <v>11904</v>
      </c>
      <c r="N1566" s="6" t="s">
        <v>66</v>
      </c>
      <c r="O1566" s="106" t="s">
        <v>91</v>
      </c>
      <c r="P1566" s="189" t="s">
        <v>251</v>
      </c>
      <c r="Q1566" s="38">
        <v>51</v>
      </c>
      <c r="R1566" s="38" t="s">
        <v>30</v>
      </c>
      <c r="S1566" s="6" t="s">
        <v>439</v>
      </c>
      <c r="T1566" s="187">
        <v>2577</v>
      </c>
      <c r="U1566" s="187">
        <v>2500</v>
      </c>
      <c r="V1566" s="187">
        <v>2246</v>
      </c>
      <c r="W1566" s="187">
        <v>2209</v>
      </c>
      <c r="X1566" s="187">
        <v>2172</v>
      </c>
      <c r="Y1566" s="187">
        <v>2136</v>
      </c>
      <c r="Z1566" s="87" t="s">
        <v>1199</v>
      </c>
      <c r="AA1566" s="6"/>
    </row>
    <row r="1567" spans="1:27" s="116" customFormat="1" ht="76.5" x14ac:dyDescent="0.25">
      <c r="A1567" s="5">
        <v>1559</v>
      </c>
      <c r="B1567" s="109" t="s">
        <v>142</v>
      </c>
      <c r="C1567" s="6" t="s">
        <v>11905</v>
      </c>
      <c r="D1567" s="6" t="s">
        <v>2054</v>
      </c>
      <c r="E1567" s="6" t="s">
        <v>11906</v>
      </c>
      <c r="F1567" s="147" t="s">
        <v>3555</v>
      </c>
      <c r="G1567" s="8">
        <v>41705</v>
      </c>
      <c r="H1567" s="8">
        <v>42005</v>
      </c>
      <c r="I1567" s="8" t="s">
        <v>1346</v>
      </c>
      <c r="J1567" s="8" t="s">
        <v>176</v>
      </c>
      <c r="K1567" s="147" t="s">
        <v>11907</v>
      </c>
      <c r="L1567" s="147" t="s">
        <v>62</v>
      </c>
      <c r="M1567" s="147" t="s">
        <v>3584</v>
      </c>
      <c r="N1567" s="6" t="s">
        <v>66</v>
      </c>
      <c r="O1567" s="106" t="s">
        <v>91</v>
      </c>
      <c r="P1567" s="189" t="s">
        <v>251</v>
      </c>
      <c r="Q1567" s="38"/>
      <c r="R1567" s="38" t="s">
        <v>21</v>
      </c>
      <c r="S1567" s="6" t="s">
        <v>224</v>
      </c>
      <c r="T1567" s="187"/>
      <c r="U1567" s="187"/>
      <c r="V1567" s="187"/>
      <c r="W1567" s="187"/>
      <c r="X1567" s="187"/>
      <c r="Y1567" s="187"/>
      <c r="Z1567" s="87" t="s">
        <v>1199</v>
      </c>
      <c r="AA1567" s="189" t="s">
        <v>85</v>
      </c>
    </row>
    <row r="1568" spans="1:27" s="116" customFormat="1" ht="63.75" x14ac:dyDescent="0.25">
      <c r="A1568" s="5">
        <v>1560</v>
      </c>
      <c r="B1568" s="109" t="s">
        <v>142</v>
      </c>
      <c r="C1568" s="6" t="s">
        <v>11908</v>
      </c>
      <c r="D1568" s="6" t="s">
        <v>2058</v>
      </c>
      <c r="E1568" s="6" t="s">
        <v>11909</v>
      </c>
      <c r="F1568" s="147" t="s">
        <v>2053</v>
      </c>
      <c r="G1568" s="8">
        <v>42736</v>
      </c>
      <c r="H1568" s="8">
        <v>42736</v>
      </c>
      <c r="I1568" s="8" t="s">
        <v>1346</v>
      </c>
      <c r="J1568" s="8" t="s">
        <v>176</v>
      </c>
      <c r="K1568" s="147" t="s">
        <v>11156</v>
      </c>
      <c r="L1568" s="147" t="s">
        <v>62</v>
      </c>
      <c r="M1568" s="147" t="s">
        <v>11910</v>
      </c>
      <c r="N1568" s="6" t="s">
        <v>66</v>
      </c>
      <c r="O1568" s="106" t="s">
        <v>91</v>
      </c>
      <c r="P1568" s="189" t="s">
        <v>251</v>
      </c>
      <c r="Q1568" s="38" t="s">
        <v>2000</v>
      </c>
      <c r="R1568" s="38" t="s">
        <v>21</v>
      </c>
      <c r="S1568" s="6" t="s">
        <v>224</v>
      </c>
      <c r="T1568" s="187">
        <v>44964</v>
      </c>
      <c r="U1568" s="187">
        <v>45000</v>
      </c>
      <c r="V1568" s="187">
        <v>46000</v>
      </c>
      <c r="W1568" s="187">
        <v>46600</v>
      </c>
      <c r="X1568" s="187">
        <v>47800</v>
      </c>
      <c r="Y1568" s="187">
        <v>49300</v>
      </c>
      <c r="Z1568" s="87" t="s">
        <v>1199</v>
      </c>
      <c r="AA1568" s="6"/>
    </row>
    <row r="1569" spans="1:27" s="116" customFormat="1" ht="63.75" x14ac:dyDescent="0.25">
      <c r="A1569" s="5">
        <v>1561</v>
      </c>
      <c r="B1569" s="109" t="s">
        <v>142</v>
      </c>
      <c r="C1569" s="6" t="s">
        <v>11908</v>
      </c>
      <c r="D1569" s="8" t="s">
        <v>2062</v>
      </c>
      <c r="E1569" s="6" t="s">
        <v>11911</v>
      </c>
      <c r="F1569" s="147" t="s">
        <v>11912</v>
      </c>
      <c r="G1569" s="8">
        <v>42736</v>
      </c>
      <c r="H1569" s="8">
        <v>42736</v>
      </c>
      <c r="I1569" s="8" t="s">
        <v>1346</v>
      </c>
      <c r="J1569" s="8" t="s">
        <v>176</v>
      </c>
      <c r="K1569" s="147" t="s">
        <v>11913</v>
      </c>
      <c r="L1569" s="147" t="s">
        <v>62</v>
      </c>
      <c r="M1569" s="147" t="s">
        <v>3584</v>
      </c>
      <c r="N1569" s="6" t="s">
        <v>66</v>
      </c>
      <c r="O1569" s="106" t="s">
        <v>91</v>
      </c>
      <c r="P1569" s="189" t="s">
        <v>251</v>
      </c>
      <c r="Q1569" s="38" t="s">
        <v>3541</v>
      </c>
      <c r="R1569" s="38" t="s">
        <v>21</v>
      </c>
      <c r="S1569" s="6" t="s">
        <v>224</v>
      </c>
      <c r="T1569" s="187">
        <v>2682</v>
      </c>
      <c r="U1569" s="187">
        <v>960</v>
      </c>
      <c r="V1569" s="187">
        <v>3500</v>
      </c>
      <c r="W1569" s="187">
        <v>4000</v>
      </c>
      <c r="X1569" s="187">
        <v>4500</v>
      </c>
      <c r="Y1569" s="187">
        <v>5000</v>
      </c>
      <c r="Z1569" s="87" t="s">
        <v>1199</v>
      </c>
      <c r="AA1569" s="189" t="s">
        <v>81</v>
      </c>
    </row>
    <row r="1570" spans="1:27" s="116" customFormat="1" ht="89.25" x14ac:dyDescent="0.25">
      <c r="A1570" s="5">
        <v>1562</v>
      </c>
      <c r="B1570" s="109" t="s">
        <v>142</v>
      </c>
      <c r="C1570" s="6" t="s">
        <v>11908</v>
      </c>
      <c r="D1570" s="6" t="s">
        <v>2065</v>
      </c>
      <c r="E1570" s="6" t="s">
        <v>11914</v>
      </c>
      <c r="F1570" s="147" t="s">
        <v>11915</v>
      </c>
      <c r="G1570" s="8">
        <v>42736</v>
      </c>
      <c r="H1570" s="8">
        <v>42736</v>
      </c>
      <c r="I1570" s="147" t="s">
        <v>940</v>
      </c>
      <c r="J1570" s="8" t="s">
        <v>176</v>
      </c>
      <c r="K1570" s="147" t="s">
        <v>11916</v>
      </c>
      <c r="L1570" s="147" t="s">
        <v>62</v>
      </c>
      <c r="M1570" s="147" t="s">
        <v>3584</v>
      </c>
      <c r="N1570" s="6" t="s">
        <v>66</v>
      </c>
      <c r="O1570" s="106" t="s">
        <v>91</v>
      </c>
      <c r="P1570" s="189" t="s">
        <v>251</v>
      </c>
      <c r="Q1570" s="38" t="s">
        <v>3541</v>
      </c>
      <c r="R1570" s="38" t="s">
        <v>21</v>
      </c>
      <c r="S1570" s="6" t="s">
        <v>224</v>
      </c>
      <c r="T1570" s="187">
        <v>2682</v>
      </c>
      <c r="U1570" s="187">
        <v>2700</v>
      </c>
      <c r="V1570" s="187">
        <v>2800</v>
      </c>
      <c r="W1570" s="187">
        <v>2800</v>
      </c>
      <c r="X1570" s="187">
        <v>2800</v>
      </c>
      <c r="Y1570" s="187">
        <v>2800</v>
      </c>
      <c r="Z1570" s="87" t="s">
        <v>1199</v>
      </c>
      <c r="AA1570" s="6" t="s">
        <v>75</v>
      </c>
    </row>
    <row r="1571" spans="1:27" s="116" customFormat="1" ht="76.5" x14ac:dyDescent="0.25">
      <c r="A1571" s="5">
        <v>1563</v>
      </c>
      <c r="B1571" s="109" t="s">
        <v>142</v>
      </c>
      <c r="C1571" s="7" t="s">
        <v>11917</v>
      </c>
      <c r="D1571" s="7" t="s">
        <v>3556</v>
      </c>
      <c r="E1571" s="7" t="s">
        <v>11918</v>
      </c>
      <c r="F1571" s="147" t="s">
        <v>3557</v>
      </c>
      <c r="G1571" s="8">
        <v>43161</v>
      </c>
      <c r="H1571" s="8">
        <v>43101</v>
      </c>
      <c r="I1571" s="147" t="s">
        <v>3558</v>
      </c>
      <c r="J1571" s="8">
        <v>43466</v>
      </c>
      <c r="K1571" s="147" t="s">
        <v>11919</v>
      </c>
      <c r="L1571" s="147" t="s">
        <v>62</v>
      </c>
      <c r="M1571" s="147" t="s">
        <v>3559</v>
      </c>
      <c r="N1571" s="7" t="s">
        <v>66</v>
      </c>
      <c r="O1571" s="7" t="s">
        <v>91</v>
      </c>
      <c r="P1571" s="189" t="s">
        <v>251</v>
      </c>
      <c r="Q1571" s="38"/>
      <c r="R1571" s="38" t="s">
        <v>21</v>
      </c>
      <c r="S1571" s="6" t="s">
        <v>224</v>
      </c>
      <c r="T1571" s="187">
        <v>9225</v>
      </c>
      <c r="U1571" s="187" t="s">
        <v>232</v>
      </c>
      <c r="V1571" s="187" t="s">
        <v>232</v>
      </c>
      <c r="W1571" s="187" t="s">
        <v>232</v>
      </c>
      <c r="X1571" s="187" t="s">
        <v>232</v>
      </c>
      <c r="Y1571" s="187" t="s">
        <v>232</v>
      </c>
      <c r="Z1571" s="87" t="s">
        <v>1199</v>
      </c>
      <c r="AA1571" s="7"/>
    </row>
    <row r="1572" spans="1:27" s="116" customFormat="1" ht="89.25" x14ac:dyDescent="0.25">
      <c r="A1572" s="5">
        <v>1564</v>
      </c>
      <c r="B1572" s="109" t="s">
        <v>142</v>
      </c>
      <c r="C1572" s="7" t="s">
        <v>11917</v>
      </c>
      <c r="D1572" s="7" t="s">
        <v>3560</v>
      </c>
      <c r="E1572" s="7" t="s">
        <v>11920</v>
      </c>
      <c r="F1572" s="147" t="s">
        <v>11921</v>
      </c>
      <c r="G1572" s="8">
        <v>43161</v>
      </c>
      <c r="H1572" s="8">
        <v>43101</v>
      </c>
      <c r="I1572" s="147" t="s">
        <v>3558</v>
      </c>
      <c r="J1572" s="8">
        <v>43466</v>
      </c>
      <c r="K1572" s="147" t="s">
        <v>11922</v>
      </c>
      <c r="L1572" s="147" t="s">
        <v>62</v>
      </c>
      <c r="M1572" s="147" t="s">
        <v>3584</v>
      </c>
      <c r="N1572" s="7" t="s">
        <v>66</v>
      </c>
      <c r="O1572" s="7" t="s">
        <v>91</v>
      </c>
      <c r="P1572" s="189" t="s">
        <v>251</v>
      </c>
      <c r="Q1572" s="38"/>
      <c r="R1572" s="38" t="s">
        <v>21</v>
      </c>
      <c r="S1572" s="6" t="s">
        <v>224</v>
      </c>
      <c r="T1572" s="187">
        <v>21976</v>
      </c>
      <c r="U1572" s="187" t="s">
        <v>232</v>
      </c>
      <c r="V1572" s="187" t="s">
        <v>232</v>
      </c>
      <c r="W1572" s="187" t="s">
        <v>232</v>
      </c>
      <c r="X1572" s="187" t="s">
        <v>232</v>
      </c>
      <c r="Y1572" s="187" t="s">
        <v>232</v>
      </c>
      <c r="Z1572" s="87" t="s">
        <v>1199</v>
      </c>
      <c r="AA1572" s="7"/>
    </row>
    <row r="1573" spans="1:27" s="116" customFormat="1" ht="89.25" x14ac:dyDescent="0.25">
      <c r="A1573" s="5">
        <v>1565</v>
      </c>
      <c r="B1573" s="109" t="s">
        <v>142</v>
      </c>
      <c r="C1573" s="7" t="s">
        <v>11923</v>
      </c>
      <c r="D1573" s="7" t="s">
        <v>3561</v>
      </c>
      <c r="E1573" s="7" t="s">
        <v>8727</v>
      </c>
      <c r="F1573" s="147" t="s">
        <v>3544</v>
      </c>
      <c r="G1573" s="8">
        <v>43101</v>
      </c>
      <c r="H1573" s="8">
        <v>43101</v>
      </c>
      <c r="I1573" s="147" t="s">
        <v>316</v>
      </c>
      <c r="J1573" s="8" t="s">
        <v>9108</v>
      </c>
      <c r="K1573" s="147" t="s">
        <v>11924</v>
      </c>
      <c r="L1573" s="147" t="s">
        <v>62</v>
      </c>
      <c r="M1573" s="147" t="s">
        <v>11925</v>
      </c>
      <c r="N1573" s="7" t="s">
        <v>66</v>
      </c>
      <c r="O1573" s="7" t="s">
        <v>91</v>
      </c>
      <c r="P1573" s="189" t="s">
        <v>251</v>
      </c>
      <c r="Q1573" s="38" t="s">
        <v>8577</v>
      </c>
      <c r="R1573" s="38" t="s">
        <v>21</v>
      </c>
      <c r="S1573" s="6" t="s">
        <v>224</v>
      </c>
      <c r="T1573" s="187"/>
      <c r="U1573" s="187">
        <v>49</v>
      </c>
      <c r="V1573" s="187">
        <v>50</v>
      </c>
      <c r="W1573" s="187">
        <v>100</v>
      </c>
      <c r="X1573" s="187">
        <v>131</v>
      </c>
      <c r="Y1573" s="187">
        <v>150</v>
      </c>
      <c r="Z1573" s="87" t="s">
        <v>1199</v>
      </c>
      <c r="AA1573" s="189" t="s">
        <v>7757</v>
      </c>
    </row>
    <row r="1574" spans="1:27" s="116" customFormat="1" ht="51" x14ac:dyDescent="0.25">
      <c r="A1574" s="5">
        <v>1566</v>
      </c>
      <c r="B1574" s="109" t="s">
        <v>142</v>
      </c>
      <c r="C1574" s="6" t="s">
        <v>11926</v>
      </c>
      <c r="D1574" s="6" t="s">
        <v>1089</v>
      </c>
      <c r="E1574" s="6" t="s">
        <v>11927</v>
      </c>
      <c r="F1574" s="147" t="s">
        <v>3562</v>
      </c>
      <c r="G1574" s="8">
        <v>37987</v>
      </c>
      <c r="H1574" s="8">
        <v>37622</v>
      </c>
      <c r="I1574" s="8" t="s">
        <v>1346</v>
      </c>
      <c r="J1574" s="8" t="s">
        <v>176</v>
      </c>
      <c r="K1574" s="147" t="s">
        <v>11928</v>
      </c>
      <c r="L1574" s="147" t="s">
        <v>87</v>
      </c>
      <c r="M1574" s="147" t="s">
        <v>180</v>
      </c>
      <c r="N1574" s="69" t="s">
        <v>94</v>
      </c>
      <c r="O1574" s="7" t="s">
        <v>91</v>
      </c>
      <c r="P1574" s="69" t="s">
        <v>600</v>
      </c>
      <c r="Q1574" s="38"/>
      <c r="R1574" s="38">
        <v>10</v>
      </c>
      <c r="S1574" s="9" t="s">
        <v>219</v>
      </c>
      <c r="T1574" s="187"/>
      <c r="U1574" s="187">
        <v>1</v>
      </c>
      <c r="V1574" s="187">
        <v>1</v>
      </c>
      <c r="W1574" s="187">
        <v>1</v>
      </c>
      <c r="X1574" s="187">
        <v>1</v>
      </c>
      <c r="Y1574" s="187">
        <v>1</v>
      </c>
      <c r="Z1574" s="152" t="s">
        <v>226</v>
      </c>
      <c r="AA1574" s="6"/>
    </row>
    <row r="1575" spans="1:27" s="116" customFormat="1" ht="51" x14ac:dyDescent="0.25">
      <c r="A1575" s="5">
        <v>1567</v>
      </c>
      <c r="B1575" s="109" t="s">
        <v>142</v>
      </c>
      <c r="C1575" s="6" t="s">
        <v>11929</v>
      </c>
      <c r="D1575" s="6" t="s">
        <v>3563</v>
      </c>
      <c r="E1575" s="6" t="s">
        <v>11927</v>
      </c>
      <c r="F1575" s="147" t="s">
        <v>7835</v>
      </c>
      <c r="G1575" s="8">
        <v>40909</v>
      </c>
      <c r="H1575" s="8">
        <v>40909</v>
      </c>
      <c r="I1575" s="8" t="s">
        <v>1346</v>
      </c>
      <c r="J1575" s="8" t="s">
        <v>176</v>
      </c>
      <c r="K1575" s="147" t="s">
        <v>11928</v>
      </c>
      <c r="L1575" s="147" t="s">
        <v>87</v>
      </c>
      <c r="M1575" s="147" t="s">
        <v>180</v>
      </c>
      <c r="N1575" s="69" t="s">
        <v>94</v>
      </c>
      <c r="O1575" s="7" t="s">
        <v>91</v>
      </c>
      <c r="P1575" s="69" t="s">
        <v>600</v>
      </c>
      <c r="Q1575" s="38"/>
      <c r="R1575" s="38">
        <v>10</v>
      </c>
      <c r="S1575" s="9" t="s">
        <v>219</v>
      </c>
      <c r="T1575" s="187">
        <v>5556</v>
      </c>
      <c r="U1575" s="187">
        <v>5556</v>
      </c>
      <c r="V1575" s="187">
        <v>5600</v>
      </c>
      <c r="W1575" s="187">
        <v>5620</v>
      </c>
      <c r="X1575" s="187">
        <v>5640</v>
      </c>
      <c r="Y1575" s="187">
        <v>5660</v>
      </c>
      <c r="Z1575" s="152" t="s">
        <v>226</v>
      </c>
      <c r="AA1575" s="6"/>
    </row>
    <row r="1576" spans="1:27" s="116" customFormat="1" ht="51" x14ac:dyDescent="0.25">
      <c r="A1576" s="5">
        <v>1568</v>
      </c>
      <c r="B1576" s="109" t="s">
        <v>142</v>
      </c>
      <c r="C1576" s="6" t="s">
        <v>11930</v>
      </c>
      <c r="D1576" s="6" t="s">
        <v>3564</v>
      </c>
      <c r="E1576" s="6" t="s">
        <v>11927</v>
      </c>
      <c r="F1576" s="147" t="s">
        <v>3565</v>
      </c>
      <c r="G1576" s="8">
        <v>41579</v>
      </c>
      <c r="H1576" s="8">
        <v>41275</v>
      </c>
      <c r="I1576" s="8" t="s">
        <v>1346</v>
      </c>
      <c r="J1576" s="8" t="s">
        <v>176</v>
      </c>
      <c r="K1576" s="147" t="s">
        <v>11928</v>
      </c>
      <c r="L1576" s="147" t="s">
        <v>87</v>
      </c>
      <c r="M1576" s="147" t="s">
        <v>180</v>
      </c>
      <c r="N1576" s="69" t="s">
        <v>94</v>
      </c>
      <c r="O1576" s="7" t="s">
        <v>91</v>
      </c>
      <c r="P1576" s="69" t="s">
        <v>600</v>
      </c>
      <c r="Q1576" s="38"/>
      <c r="R1576" s="38">
        <v>10</v>
      </c>
      <c r="S1576" s="9" t="s">
        <v>219</v>
      </c>
      <c r="T1576" s="187">
        <v>1882</v>
      </c>
      <c r="U1576" s="187">
        <v>1882</v>
      </c>
      <c r="V1576" s="187">
        <v>1888</v>
      </c>
      <c r="W1576" s="187">
        <v>1895</v>
      </c>
      <c r="X1576" s="187">
        <v>1900</v>
      </c>
      <c r="Y1576" s="187">
        <v>1910</v>
      </c>
      <c r="Z1576" s="152" t="s">
        <v>226</v>
      </c>
      <c r="AA1576" s="6"/>
    </row>
    <row r="1577" spans="1:27" s="116" customFormat="1" ht="51" x14ac:dyDescent="0.25">
      <c r="A1577" s="5">
        <v>1569</v>
      </c>
      <c r="B1577" s="109" t="s">
        <v>142</v>
      </c>
      <c r="C1577" s="6" t="s">
        <v>11931</v>
      </c>
      <c r="D1577" s="6" t="s">
        <v>3566</v>
      </c>
      <c r="E1577" s="6" t="s">
        <v>11927</v>
      </c>
      <c r="F1577" s="147" t="s">
        <v>2605</v>
      </c>
      <c r="G1577" s="8">
        <v>37987</v>
      </c>
      <c r="H1577" s="8">
        <v>37987</v>
      </c>
      <c r="I1577" s="8" t="s">
        <v>1346</v>
      </c>
      <c r="J1577" s="8" t="s">
        <v>176</v>
      </c>
      <c r="K1577" s="147" t="s">
        <v>11932</v>
      </c>
      <c r="L1577" s="147" t="s">
        <v>87</v>
      </c>
      <c r="M1577" s="147" t="s">
        <v>180</v>
      </c>
      <c r="N1577" s="69" t="s">
        <v>94</v>
      </c>
      <c r="O1577" s="6" t="s">
        <v>88</v>
      </c>
      <c r="P1577" s="69" t="s">
        <v>1321</v>
      </c>
      <c r="Q1577" s="38"/>
      <c r="R1577" s="38">
        <v>10</v>
      </c>
      <c r="S1577" s="9" t="s">
        <v>219</v>
      </c>
      <c r="T1577" s="187">
        <v>24</v>
      </c>
      <c r="U1577" s="187">
        <v>24</v>
      </c>
      <c r="V1577" s="187">
        <v>24</v>
      </c>
      <c r="W1577" s="187">
        <v>24</v>
      </c>
      <c r="X1577" s="187">
        <v>24</v>
      </c>
      <c r="Y1577" s="187">
        <v>24</v>
      </c>
      <c r="Z1577" s="152" t="s">
        <v>226</v>
      </c>
      <c r="AA1577" s="6"/>
    </row>
    <row r="1578" spans="1:27" s="116" customFormat="1" ht="51" x14ac:dyDescent="0.25">
      <c r="A1578" s="5">
        <v>1570</v>
      </c>
      <c r="B1578" s="109" t="s">
        <v>142</v>
      </c>
      <c r="C1578" s="6" t="s">
        <v>11926</v>
      </c>
      <c r="D1578" s="6" t="s">
        <v>3567</v>
      </c>
      <c r="E1578" s="6" t="s">
        <v>11927</v>
      </c>
      <c r="F1578" s="147" t="s">
        <v>3568</v>
      </c>
      <c r="G1578" s="8">
        <v>37987</v>
      </c>
      <c r="H1578" s="8">
        <v>37622</v>
      </c>
      <c r="I1578" s="8" t="s">
        <v>1346</v>
      </c>
      <c r="J1578" s="8" t="s">
        <v>176</v>
      </c>
      <c r="K1578" s="147" t="s">
        <v>11933</v>
      </c>
      <c r="L1578" s="147" t="s">
        <v>87</v>
      </c>
      <c r="M1578" s="147" t="s">
        <v>180</v>
      </c>
      <c r="N1578" s="69" t="s">
        <v>94</v>
      </c>
      <c r="O1578" s="6" t="s">
        <v>88</v>
      </c>
      <c r="P1578" s="69" t="s">
        <v>5014</v>
      </c>
      <c r="Q1578" s="38"/>
      <c r="R1578" s="38">
        <v>10</v>
      </c>
      <c r="S1578" s="9" t="s">
        <v>219</v>
      </c>
      <c r="T1578" s="187">
        <v>5980</v>
      </c>
      <c r="U1578" s="187">
        <v>5980</v>
      </c>
      <c r="V1578" s="187">
        <v>5990</v>
      </c>
      <c r="W1578" s="187">
        <v>6000</v>
      </c>
      <c r="X1578" s="187">
        <v>6015</v>
      </c>
      <c r="Y1578" s="187">
        <v>6050</v>
      </c>
      <c r="Z1578" s="152" t="s">
        <v>226</v>
      </c>
      <c r="AA1578" s="6"/>
    </row>
    <row r="1579" spans="1:27" s="116" customFormat="1" ht="51" x14ac:dyDescent="0.25">
      <c r="A1579" s="5">
        <v>1571</v>
      </c>
      <c r="B1579" s="109" t="s">
        <v>142</v>
      </c>
      <c r="C1579" s="6" t="s">
        <v>11926</v>
      </c>
      <c r="D1579" s="6" t="s">
        <v>3569</v>
      </c>
      <c r="E1579" s="6" t="s">
        <v>11927</v>
      </c>
      <c r="F1579" s="147" t="s">
        <v>3570</v>
      </c>
      <c r="G1579" s="8">
        <v>37987</v>
      </c>
      <c r="H1579" s="8">
        <v>37622</v>
      </c>
      <c r="I1579" s="8" t="s">
        <v>1346</v>
      </c>
      <c r="J1579" s="8" t="s">
        <v>176</v>
      </c>
      <c r="K1579" s="147" t="s">
        <v>11933</v>
      </c>
      <c r="L1579" s="147" t="s">
        <v>87</v>
      </c>
      <c r="M1579" s="147" t="s">
        <v>180</v>
      </c>
      <c r="N1579" s="69" t="s">
        <v>94</v>
      </c>
      <c r="O1579" s="6" t="s">
        <v>88</v>
      </c>
      <c r="P1579" s="69" t="s">
        <v>5014</v>
      </c>
      <c r="Q1579" s="38"/>
      <c r="R1579" s="38">
        <v>10</v>
      </c>
      <c r="S1579" s="9" t="s">
        <v>219</v>
      </c>
      <c r="T1579" s="187">
        <v>38</v>
      </c>
      <c r="U1579" s="187">
        <v>38</v>
      </c>
      <c r="V1579" s="187">
        <v>38</v>
      </c>
      <c r="W1579" s="187">
        <v>38</v>
      </c>
      <c r="X1579" s="187">
        <v>38</v>
      </c>
      <c r="Y1579" s="187">
        <v>38</v>
      </c>
      <c r="Z1579" s="152" t="s">
        <v>226</v>
      </c>
      <c r="AA1579" s="6"/>
    </row>
    <row r="1580" spans="1:27" s="116" customFormat="1" ht="63.75" x14ac:dyDescent="0.25">
      <c r="A1580" s="5">
        <v>1572</v>
      </c>
      <c r="B1580" s="109" t="s">
        <v>142</v>
      </c>
      <c r="C1580" s="6" t="s">
        <v>11926</v>
      </c>
      <c r="D1580" s="6" t="s">
        <v>3571</v>
      </c>
      <c r="E1580" s="6" t="s">
        <v>11927</v>
      </c>
      <c r="F1580" s="147" t="s">
        <v>3572</v>
      </c>
      <c r="G1580" s="8">
        <v>37987</v>
      </c>
      <c r="H1580" s="8">
        <v>37622</v>
      </c>
      <c r="I1580" s="8" t="s">
        <v>1346</v>
      </c>
      <c r="J1580" s="8" t="s">
        <v>176</v>
      </c>
      <c r="K1580" s="147" t="s">
        <v>11933</v>
      </c>
      <c r="L1580" s="147" t="s">
        <v>87</v>
      </c>
      <c r="M1580" s="147" t="s">
        <v>180</v>
      </c>
      <c r="N1580" s="69" t="s">
        <v>94</v>
      </c>
      <c r="O1580" s="6" t="s">
        <v>88</v>
      </c>
      <c r="P1580" s="69" t="s">
        <v>5014</v>
      </c>
      <c r="Q1580" s="38"/>
      <c r="R1580" s="38">
        <v>10</v>
      </c>
      <c r="S1580" s="9" t="s">
        <v>219</v>
      </c>
      <c r="T1580" s="187">
        <v>12</v>
      </c>
      <c r="U1580" s="187">
        <v>12</v>
      </c>
      <c r="V1580" s="187">
        <v>12</v>
      </c>
      <c r="W1580" s="187">
        <v>12</v>
      </c>
      <c r="X1580" s="187">
        <v>12</v>
      </c>
      <c r="Y1580" s="187">
        <v>12</v>
      </c>
      <c r="Z1580" s="152" t="s">
        <v>226</v>
      </c>
      <c r="AA1580" s="6"/>
    </row>
    <row r="1581" spans="1:27" s="116" customFormat="1" ht="51" x14ac:dyDescent="0.25">
      <c r="A1581" s="5">
        <v>1573</v>
      </c>
      <c r="B1581" s="109" t="s">
        <v>142</v>
      </c>
      <c r="C1581" s="6" t="s">
        <v>11926</v>
      </c>
      <c r="D1581" s="6" t="s">
        <v>3573</v>
      </c>
      <c r="E1581" s="6" t="s">
        <v>11927</v>
      </c>
      <c r="F1581" s="115" t="s">
        <v>3574</v>
      </c>
      <c r="G1581" s="8">
        <v>37987</v>
      </c>
      <c r="H1581" s="8">
        <v>37622</v>
      </c>
      <c r="I1581" s="8" t="s">
        <v>1346</v>
      </c>
      <c r="J1581" s="8" t="s">
        <v>176</v>
      </c>
      <c r="K1581" s="115" t="s">
        <v>11933</v>
      </c>
      <c r="L1581" s="147" t="s">
        <v>87</v>
      </c>
      <c r="M1581" s="147" t="s">
        <v>180</v>
      </c>
      <c r="N1581" s="69" t="s">
        <v>94</v>
      </c>
      <c r="O1581" s="6" t="s">
        <v>88</v>
      </c>
      <c r="P1581" s="69" t="s">
        <v>5014</v>
      </c>
      <c r="Q1581" s="38"/>
      <c r="R1581" s="38">
        <v>10</v>
      </c>
      <c r="S1581" s="9" t="s">
        <v>219</v>
      </c>
      <c r="T1581" s="109">
        <v>26</v>
      </c>
      <c r="U1581" s="109">
        <v>26</v>
      </c>
      <c r="V1581" s="109">
        <v>26</v>
      </c>
      <c r="W1581" s="109">
        <v>26</v>
      </c>
      <c r="X1581" s="109">
        <v>26</v>
      </c>
      <c r="Y1581" s="109">
        <v>26</v>
      </c>
      <c r="Z1581" s="152" t="s">
        <v>226</v>
      </c>
      <c r="AA1581" s="6"/>
    </row>
    <row r="1582" spans="1:27" s="116" customFormat="1" ht="51" x14ac:dyDescent="0.25">
      <c r="A1582" s="5">
        <v>1574</v>
      </c>
      <c r="B1582" s="109" t="s">
        <v>142</v>
      </c>
      <c r="C1582" s="6" t="s">
        <v>11926</v>
      </c>
      <c r="D1582" s="6" t="s">
        <v>3575</v>
      </c>
      <c r="E1582" s="6" t="s">
        <v>11927</v>
      </c>
      <c r="F1582" s="115" t="s">
        <v>3576</v>
      </c>
      <c r="G1582" s="8">
        <v>37987</v>
      </c>
      <c r="H1582" s="8">
        <v>37622</v>
      </c>
      <c r="I1582" s="8" t="s">
        <v>1346</v>
      </c>
      <c r="J1582" s="8" t="s">
        <v>176</v>
      </c>
      <c r="K1582" s="115" t="s">
        <v>11933</v>
      </c>
      <c r="L1582" s="147" t="s">
        <v>87</v>
      </c>
      <c r="M1582" s="147" t="s">
        <v>180</v>
      </c>
      <c r="N1582" s="69" t="s">
        <v>94</v>
      </c>
      <c r="O1582" s="6" t="s">
        <v>88</v>
      </c>
      <c r="P1582" s="69" t="s">
        <v>5014</v>
      </c>
      <c r="Q1582" s="38"/>
      <c r="R1582" s="38">
        <v>10</v>
      </c>
      <c r="S1582" s="9" t="s">
        <v>219</v>
      </c>
      <c r="T1582" s="109">
        <v>0.5</v>
      </c>
      <c r="U1582" s="109">
        <v>1</v>
      </c>
      <c r="V1582" s="109">
        <v>1</v>
      </c>
      <c r="W1582" s="109">
        <v>1</v>
      </c>
      <c r="X1582" s="109">
        <v>1</v>
      </c>
      <c r="Y1582" s="109">
        <v>1</v>
      </c>
      <c r="Z1582" s="152" t="s">
        <v>226</v>
      </c>
      <c r="AA1582" s="6"/>
    </row>
    <row r="1583" spans="1:27" s="116" customFormat="1" ht="51" x14ac:dyDescent="0.25">
      <c r="A1583" s="5">
        <v>1575</v>
      </c>
      <c r="B1583" s="109" t="s">
        <v>142</v>
      </c>
      <c r="C1583" s="6" t="s">
        <v>11934</v>
      </c>
      <c r="D1583" s="6" t="s">
        <v>3577</v>
      </c>
      <c r="E1583" s="6" t="s">
        <v>11927</v>
      </c>
      <c r="F1583" s="115" t="s">
        <v>3578</v>
      </c>
      <c r="G1583" s="8">
        <v>37987</v>
      </c>
      <c r="H1583" s="8">
        <v>37987</v>
      </c>
      <c r="I1583" s="8" t="s">
        <v>1346</v>
      </c>
      <c r="J1583" s="8" t="s">
        <v>176</v>
      </c>
      <c r="K1583" s="115" t="s">
        <v>11933</v>
      </c>
      <c r="L1583" s="147" t="s">
        <v>87</v>
      </c>
      <c r="M1583" s="115" t="s">
        <v>11935</v>
      </c>
      <c r="N1583" s="69" t="s">
        <v>94</v>
      </c>
      <c r="O1583" s="6" t="s">
        <v>88</v>
      </c>
      <c r="P1583" s="69" t="s">
        <v>5014</v>
      </c>
      <c r="Q1583" s="38"/>
      <c r="R1583" s="38">
        <v>10</v>
      </c>
      <c r="S1583" s="9" t="s">
        <v>219</v>
      </c>
      <c r="T1583" s="109">
        <v>424</v>
      </c>
      <c r="U1583" s="109">
        <v>424</v>
      </c>
      <c r="V1583" s="109">
        <v>424</v>
      </c>
      <c r="W1583" s="109">
        <v>424</v>
      </c>
      <c r="X1583" s="109">
        <v>425</v>
      </c>
      <c r="Y1583" s="109">
        <v>425</v>
      </c>
      <c r="Z1583" s="152" t="s">
        <v>226</v>
      </c>
      <c r="AA1583" s="6"/>
    </row>
    <row r="1584" spans="1:27" s="116" customFormat="1" ht="51" x14ac:dyDescent="0.25">
      <c r="A1584" s="5">
        <v>1576</v>
      </c>
      <c r="B1584" s="109" t="s">
        <v>142</v>
      </c>
      <c r="C1584" s="6" t="s">
        <v>11926</v>
      </c>
      <c r="D1584" s="6" t="s">
        <v>1091</v>
      </c>
      <c r="E1584" s="6"/>
      <c r="F1584" s="115" t="s">
        <v>2053</v>
      </c>
      <c r="G1584" s="8">
        <v>37987</v>
      </c>
      <c r="H1584" s="8">
        <v>37622</v>
      </c>
      <c r="I1584" s="8" t="s">
        <v>1346</v>
      </c>
      <c r="J1584" s="8" t="s">
        <v>176</v>
      </c>
      <c r="K1584" s="115" t="s">
        <v>11936</v>
      </c>
      <c r="L1584" s="115" t="s">
        <v>62</v>
      </c>
      <c r="M1584" s="115" t="s">
        <v>11937</v>
      </c>
      <c r="N1584" s="69" t="s">
        <v>94</v>
      </c>
      <c r="O1584" s="106" t="s">
        <v>91</v>
      </c>
      <c r="P1584" s="69" t="s">
        <v>600</v>
      </c>
      <c r="Q1584" s="38" t="s">
        <v>2000</v>
      </c>
      <c r="R1584" s="38" t="s">
        <v>21</v>
      </c>
      <c r="S1584" s="6" t="s">
        <v>224</v>
      </c>
      <c r="T1584" s="109">
        <v>13188</v>
      </c>
      <c r="U1584" s="109">
        <v>13188</v>
      </c>
      <c r="V1584" s="109">
        <v>13307</v>
      </c>
      <c r="W1584" s="109">
        <v>13437</v>
      </c>
      <c r="X1584" s="109">
        <v>13567</v>
      </c>
      <c r="Y1584" s="109">
        <v>13697</v>
      </c>
      <c r="Z1584" s="87" t="s">
        <v>1222</v>
      </c>
      <c r="AA1584" s="6"/>
    </row>
    <row r="1585" spans="1:27" s="116" customFormat="1" ht="51" x14ac:dyDescent="0.25">
      <c r="A1585" s="5">
        <v>1577</v>
      </c>
      <c r="B1585" s="109" t="s">
        <v>142</v>
      </c>
      <c r="C1585" s="6" t="s">
        <v>11938</v>
      </c>
      <c r="D1585" s="6" t="s">
        <v>1106</v>
      </c>
      <c r="E1585" s="6" t="s">
        <v>11939</v>
      </c>
      <c r="F1585" s="115" t="s">
        <v>606</v>
      </c>
      <c r="G1585" s="8">
        <v>42736</v>
      </c>
      <c r="H1585" s="8">
        <v>42736</v>
      </c>
      <c r="I1585" s="8" t="s">
        <v>1346</v>
      </c>
      <c r="J1585" s="8" t="s">
        <v>176</v>
      </c>
      <c r="K1585" s="115" t="s">
        <v>11940</v>
      </c>
      <c r="L1585" s="115" t="s">
        <v>62</v>
      </c>
      <c r="M1585" s="115" t="s">
        <v>2143</v>
      </c>
      <c r="N1585" s="69" t="s">
        <v>94</v>
      </c>
      <c r="O1585" s="106" t="s">
        <v>91</v>
      </c>
      <c r="P1585" s="69" t="s">
        <v>600</v>
      </c>
      <c r="Q1585" s="38" t="s">
        <v>3541</v>
      </c>
      <c r="R1585" s="38" t="s">
        <v>21</v>
      </c>
      <c r="S1585" s="6" t="s">
        <v>224</v>
      </c>
      <c r="T1585" s="109"/>
      <c r="U1585" s="109"/>
      <c r="V1585" s="109"/>
      <c r="W1585" s="109"/>
      <c r="X1585" s="109"/>
      <c r="Y1585" s="109"/>
      <c r="Z1585" s="87" t="s">
        <v>1222</v>
      </c>
      <c r="AA1585" s="189" t="s">
        <v>81</v>
      </c>
    </row>
    <row r="1586" spans="1:27" s="116" customFormat="1" ht="51" x14ac:dyDescent="0.25">
      <c r="A1586" s="5">
        <v>1578</v>
      </c>
      <c r="B1586" s="109" t="s">
        <v>142</v>
      </c>
      <c r="C1586" s="6" t="s">
        <v>11938</v>
      </c>
      <c r="D1586" s="6" t="s">
        <v>1107</v>
      </c>
      <c r="E1586" s="6" t="s">
        <v>11941</v>
      </c>
      <c r="F1586" s="115" t="s">
        <v>11942</v>
      </c>
      <c r="G1586" s="8">
        <v>42736</v>
      </c>
      <c r="H1586" s="8">
        <v>42736</v>
      </c>
      <c r="I1586" s="147" t="s">
        <v>940</v>
      </c>
      <c r="J1586" s="8" t="s">
        <v>176</v>
      </c>
      <c r="K1586" s="115" t="s">
        <v>11943</v>
      </c>
      <c r="L1586" s="115" t="s">
        <v>62</v>
      </c>
      <c r="M1586" s="115" t="s">
        <v>2143</v>
      </c>
      <c r="N1586" s="69" t="s">
        <v>94</v>
      </c>
      <c r="O1586" s="106" t="s">
        <v>91</v>
      </c>
      <c r="P1586" s="69" t="s">
        <v>600</v>
      </c>
      <c r="Q1586" s="38" t="s">
        <v>3541</v>
      </c>
      <c r="R1586" s="38" t="s">
        <v>21</v>
      </c>
      <c r="S1586" s="6" t="s">
        <v>224</v>
      </c>
      <c r="T1586" s="109"/>
      <c r="U1586" s="109"/>
      <c r="V1586" s="109"/>
      <c r="W1586" s="109"/>
      <c r="X1586" s="109"/>
      <c r="Y1586" s="109"/>
      <c r="Z1586" s="87" t="s">
        <v>1222</v>
      </c>
      <c r="AA1586" s="6" t="s">
        <v>75</v>
      </c>
    </row>
    <row r="1587" spans="1:27" s="116" customFormat="1" ht="63.75" x14ac:dyDescent="0.25">
      <c r="A1587" s="5">
        <v>1579</v>
      </c>
      <c r="B1587" s="109" t="s">
        <v>142</v>
      </c>
      <c r="C1587" s="6" t="s">
        <v>11944</v>
      </c>
      <c r="D1587" s="8" t="s">
        <v>3579</v>
      </c>
      <c r="E1587" s="6" t="s">
        <v>11945</v>
      </c>
      <c r="F1587" s="115" t="s">
        <v>6139</v>
      </c>
      <c r="G1587" s="8">
        <v>39083</v>
      </c>
      <c r="H1587" s="8">
        <v>39083</v>
      </c>
      <c r="I1587" s="8" t="s">
        <v>1346</v>
      </c>
      <c r="J1587" s="8" t="s">
        <v>2227</v>
      </c>
      <c r="K1587" s="115" t="s">
        <v>11946</v>
      </c>
      <c r="L1587" s="115" t="s">
        <v>62</v>
      </c>
      <c r="M1587" s="115" t="s">
        <v>3584</v>
      </c>
      <c r="N1587" s="69" t="s">
        <v>94</v>
      </c>
      <c r="O1587" s="6" t="s">
        <v>416</v>
      </c>
      <c r="P1587" s="69" t="s">
        <v>1321</v>
      </c>
      <c r="Q1587" s="38"/>
      <c r="R1587" s="38" t="s">
        <v>21</v>
      </c>
      <c r="S1587" s="6" t="s">
        <v>224</v>
      </c>
      <c r="T1587" s="109"/>
      <c r="U1587" s="109"/>
      <c r="V1587" s="109"/>
      <c r="W1587" s="109"/>
      <c r="X1587" s="109"/>
      <c r="Y1587" s="109"/>
      <c r="Z1587" s="87" t="s">
        <v>1199</v>
      </c>
      <c r="AA1587" s="6"/>
    </row>
    <row r="1588" spans="1:27" s="116" customFormat="1" ht="63.75" x14ac:dyDescent="0.25">
      <c r="A1588" s="5">
        <v>1580</v>
      </c>
      <c r="B1588" s="109" t="s">
        <v>142</v>
      </c>
      <c r="C1588" s="6" t="s">
        <v>11947</v>
      </c>
      <c r="D1588" s="6" t="s">
        <v>3580</v>
      </c>
      <c r="E1588" s="6" t="s">
        <v>11948</v>
      </c>
      <c r="F1588" s="115" t="s">
        <v>3536</v>
      </c>
      <c r="G1588" s="8">
        <v>41705</v>
      </c>
      <c r="H1588" s="8">
        <v>42005</v>
      </c>
      <c r="I1588" s="8" t="s">
        <v>1346</v>
      </c>
      <c r="J1588" s="8" t="s">
        <v>9109</v>
      </c>
      <c r="K1588" s="115" t="s">
        <v>11949</v>
      </c>
      <c r="L1588" s="115" t="s">
        <v>62</v>
      </c>
      <c r="M1588" s="115" t="s">
        <v>2143</v>
      </c>
      <c r="N1588" s="69" t="s">
        <v>94</v>
      </c>
      <c r="O1588" s="6" t="s">
        <v>416</v>
      </c>
      <c r="P1588" s="69" t="s">
        <v>1321</v>
      </c>
      <c r="Q1588" s="38"/>
      <c r="R1588" s="38" t="s">
        <v>21</v>
      </c>
      <c r="S1588" s="6" t="s">
        <v>224</v>
      </c>
      <c r="T1588" s="109"/>
      <c r="U1588" s="109"/>
      <c r="V1588" s="109"/>
      <c r="W1588" s="109"/>
      <c r="X1588" s="109"/>
      <c r="Y1588" s="109"/>
      <c r="Z1588" s="87" t="s">
        <v>1222</v>
      </c>
      <c r="AA1588" s="189" t="s">
        <v>85</v>
      </c>
    </row>
    <row r="1589" spans="1:27" s="116" customFormat="1" ht="51" x14ac:dyDescent="0.25">
      <c r="A1589" s="5">
        <v>1581</v>
      </c>
      <c r="B1589" s="109" t="s">
        <v>142</v>
      </c>
      <c r="C1589" s="6" t="s">
        <v>11938</v>
      </c>
      <c r="D1589" s="6" t="s">
        <v>3581</v>
      </c>
      <c r="E1589" s="6" t="s">
        <v>11950</v>
      </c>
      <c r="F1589" s="115" t="s">
        <v>3582</v>
      </c>
      <c r="G1589" s="8">
        <v>42370</v>
      </c>
      <c r="H1589" s="8">
        <v>42370</v>
      </c>
      <c r="I1589" s="8" t="s">
        <v>1346</v>
      </c>
      <c r="J1589" s="8">
        <v>44197</v>
      </c>
      <c r="K1589" s="115" t="s">
        <v>11951</v>
      </c>
      <c r="L1589" s="115" t="s">
        <v>62</v>
      </c>
      <c r="M1589" s="115" t="s">
        <v>11937</v>
      </c>
      <c r="N1589" s="69" t="s">
        <v>94</v>
      </c>
      <c r="O1589" s="6" t="s">
        <v>416</v>
      </c>
      <c r="P1589" s="69" t="s">
        <v>1321</v>
      </c>
      <c r="Q1589" s="38"/>
      <c r="R1589" s="38" t="s">
        <v>21</v>
      </c>
      <c r="S1589" s="6" t="s">
        <v>224</v>
      </c>
      <c r="T1589" s="109">
        <v>12</v>
      </c>
      <c r="U1589" s="109">
        <v>12</v>
      </c>
      <c r="V1589" s="109">
        <v>12</v>
      </c>
      <c r="W1589" s="109" t="s">
        <v>232</v>
      </c>
      <c r="X1589" s="109" t="s">
        <v>232</v>
      </c>
      <c r="Y1589" s="109" t="s">
        <v>232</v>
      </c>
      <c r="Z1589" s="87" t="s">
        <v>1222</v>
      </c>
      <c r="AA1589" s="6"/>
    </row>
    <row r="1590" spans="1:27" ht="76.5" x14ac:dyDescent="0.25">
      <c r="A1590" s="5">
        <v>1582</v>
      </c>
      <c r="B1590" s="109" t="s">
        <v>143</v>
      </c>
      <c r="C1590" s="6" t="s">
        <v>8682</v>
      </c>
      <c r="D1590" s="6" t="s">
        <v>6799</v>
      </c>
      <c r="E1590" s="6" t="s">
        <v>11952</v>
      </c>
      <c r="F1590" s="6" t="s">
        <v>8715</v>
      </c>
      <c r="G1590" s="8">
        <v>40566</v>
      </c>
      <c r="H1590" s="8">
        <v>40544</v>
      </c>
      <c r="I1590" s="7" t="s">
        <v>3615</v>
      </c>
      <c r="J1590" s="8" t="s">
        <v>176</v>
      </c>
      <c r="K1590" s="189" t="s">
        <v>3583</v>
      </c>
      <c r="L1590" s="6" t="s">
        <v>62</v>
      </c>
      <c r="M1590" s="6" t="s">
        <v>3584</v>
      </c>
      <c r="N1590" s="6" t="s">
        <v>95</v>
      </c>
      <c r="O1590" s="6" t="s">
        <v>88</v>
      </c>
      <c r="P1590" s="89" t="s">
        <v>598</v>
      </c>
      <c r="Q1590" s="38" t="s">
        <v>11953</v>
      </c>
      <c r="R1590" s="38" t="s">
        <v>23</v>
      </c>
      <c r="S1590" s="109" t="s">
        <v>2154</v>
      </c>
      <c r="T1590" s="187">
        <v>0</v>
      </c>
      <c r="U1590" s="187">
        <v>0</v>
      </c>
      <c r="V1590" s="187">
        <v>0</v>
      </c>
      <c r="W1590" s="187">
        <v>0</v>
      </c>
      <c r="X1590" s="187">
        <v>0</v>
      </c>
      <c r="Y1590" s="187">
        <v>0</v>
      </c>
      <c r="Z1590" s="87" t="s">
        <v>1199</v>
      </c>
      <c r="AA1590" s="147"/>
    </row>
    <row r="1591" spans="1:27" ht="140.25" x14ac:dyDescent="0.25">
      <c r="A1591" s="5">
        <v>1583</v>
      </c>
      <c r="B1591" s="109" t="s">
        <v>143</v>
      </c>
      <c r="C1591" s="6" t="s">
        <v>7809</v>
      </c>
      <c r="D1591" s="6" t="s">
        <v>276</v>
      </c>
      <c r="E1591" s="8" t="s">
        <v>9178</v>
      </c>
      <c r="F1591" s="8" t="s">
        <v>11954</v>
      </c>
      <c r="G1591" s="8">
        <v>40316</v>
      </c>
      <c r="H1591" s="8">
        <v>40179</v>
      </c>
      <c r="I1591" s="6" t="s">
        <v>8713</v>
      </c>
      <c r="J1591" s="8">
        <v>47484</v>
      </c>
      <c r="K1591" s="6" t="s">
        <v>3585</v>
      </c>
      <c r="L1591" s="6" t="s">
        <v>62</v>
      </c>
      <c r="M1591" s="6" t="s">
        <v>3586</v>
      </c>
      <c r="N1591" s="6" t="s">
        <v>70</v>
      </c>
      <c r="O1591" s="6" t="s">
        <v>88</v>
      </c>
      <c r="P1591" s="7" t="s">
        <v>277</v>
      </c>
      <c r="Q1591" s="38" t="s">
        <v>3587</v>
      </c>
      <c r="R1591" s="38" t="s">
        <v>25</v>
      </c>
      <c r="S1591" s="9" t="s">
        <v>260</v>
      </c>
      <c r="T1591" s="187">
        <v>0</v>
      </c>
      <c r="U1591" s="187">
        <v>180</v>
      </c>
      <c r="V1591" s="187">
        <v>180</v>
      </c>
      <c r="W1591" s="187">
        <v>180</v>
      </c>
      <c r="X1591" s="187">
        <v>180</v>
      </c>
      <c r="Y1591" s="187">
        <v>180</v>
      </c>
      <c r="Z1591" s="87" t="s">
        <v>1222</v>
      </c>
      <c r="AA1591" s="147"/>
    </row>
    <row r="1592" spans="1:27" ht="102" x14ac:dyDescent="0.25">
      <c r="A1592" s="5">
        <v>1584</v>
      </c>
      <c r="B1592" s="109" t="s">
        <v>143</v>
      </c>
      <c r="C1592" s="6" t="s">
        <v>11955</v>
      </c>
      <c r="D1592" s="6" t="s">
        <v>2132</v>
      </c>
      <c r="E1592" s="8" t="s">
        <v>8714</v>
      </c>
      <c r="F1592" s="8" t="s">
        <v>11956</v>
      </c>
      <c r="G1592" s="8">
        <v>42370</v>
      </c>
      <c r="H1592" s="8">
        <v>42370</v>
      </c>
      <c r="I1592" s="6" t="s">
        <v>8713</v>
      </c>
      <c r="J1592" s="8">
        <v>47484</v>
      </c>
      <c r="K1592" s="6" t="s">
        <v>11957</v>
      </c>
      <c r="L1592" s="7" t="s">
        <v>62</v>
      </c>
      <c r="M1592" s="6" t="s">
        <v>3588</v>
      </c>
      <c r="N1592" s="6" t="s">
        <v>70</v>
      </c>
      <c r="O1592" s="6" t="s">
        <v>88</v>
      </c>
      <c r="P1592" s="7" t="s">
        <v>1493</v>
      </c>
      <c r="Q1592" s="38" t="s">
        <v>3589</v>
      </c>
      <c r="R1592" s="38" t="s">
        <v>25</v>
      </c>
      <c r="S1592" s="9" t="s">
        <v>260</v>
      </c>
      <c r="T1592" s="111">
        <v>53</v>
      </c>
      <c r="U1592" s="2">
        <v>653</v>
      </c>
      <c r="V1592" s="2">
        <v>653</v>
      </c>
      <c r="W1592" s="2">
        <v>653</v>
      </c>
      <c r="X1592" s="2">
        <v>653</v>
      </c>
      <c r="Y1592" s="2">
        <v>653</v>
      </c>
      <c r="Z1592" s="87" t="s">
        <v>1222</v>
      </c>
      <c r="AA1592" s="147"/>
    </row>
    <row r="1593" spans="1:27" ht="76.5" x14ac:dyDescent="0.25">
      <c r="A1593" s="5">
        <v>1585</v>
      </c>
      <c r="B1593" s="109" t="s">
        <v>143</v>
      </c>
      <c r="C1593" s="6" t="s">
        <v>3590</v>
      </c>
      <c r="D1593" s="6" t="s">
        <v>276</v>
      </c>
      <c r="E1593" s="6" t="s">
        <v>8716</v>
      </c>
      <c r="F1593" s="6" t="s">
        <v>3591</v>
      </c>
      <c r="G1593" s="8">
        <v>42259</v>
      </c>
      <c r="H1593" s="8">
        <v>42258</v>
      </c>
      <c r="I1593" s="6" t="s">
        <v>2247</v>
      </c>
      <c r="J1593" s="8">
        <v>45292</v>
      </c>
      <c r="K1593" s="189" t="s">
        <v>3592</v>
      </c>
      <c r="L1593" s="7" t="s">
        <v>62</v>
      </c>
      <c r="M1593" s="186" t="s">
        <v>3593</v>
      </c>
      <c r="N1593" s="6" t="s">
        <v>70</v>
      </c>
      <c r="O1593" s="6" t="s">
        <v>92</v>
      </c>
      <c r="P1593" s="7" t="s">
        <v>519</v>
      </c>
      <c r="Q1593" s="38" t="s">
        <v>8717</v>
      </c>
      <c r="R1593" s="38" t="s">
        <v>25</v>
      </c>
      <c r="S1593" s="9" t="s">
        <v>260</v>
      </c>
      <c r="T1593" s="187">
        <v>5727</v>
      </c>
      <c r="U1593" s="187">
        <v>22193</v>
      </c>
      <c r="V1593" s="187">
        <v>22193</v>
      </c>
      <c r="W1593" s="187">
        <v>22193</v>
      </c>
      <c r="X1593" s="187">
        <v>22193</v>
      </c>
      <c r="Y1593" s="187">
        <v>22193</v>
      </c>
      <c r="Z1593" s="153" t="s">
        <v>831</v>
      </c>
      <c r="AA1593" s="147"/>
    </row>
    <row r="1594" spans="1:27" ht="280.5" x14ac:dyDescent="0.25">
      <c r="A1594" s="5">
        <v>1586</v>
      </c>
      <c r="B1594" s="109" t="s">
        <v>143</v>
      </c>
      <c r="C1594" s="6" t="s">
        <v>3590</v>
      </c>
      <c r="D1594" s="6" t="s">
        <v>280</v>
      </c>
      <c r="E1594" s="6" t="s">
        <v>289</v>
      </c>
      <c r="F1594" s="6" t="s">
        <v>3591</v>
      </c>
      <c r="G1594" s="8">
        <v>42259</v>
      </c>
      <c r="H1594" s="8">
        <v>42258</v>
      </c>
      <c r="I1594" s="6" t="s">
        <v>523</v>
      </c>
      <c r="J1594" s="8">
        <v>45292</v>
      </c>
      <c r="K1594" s="189" t="s">
        <v>3592</v>
      </c>
      <c r="L1594" s="7" t="s">
        <v>62</v>
      </c>
      <c r="M1594" s="186" t="s">
        <v>3593</v>
      </c>
      <c r="N1594" s="6" t="s">
        <v>68</v>
      </c>
      <c r="O1594" s="6" t="s">
        <v>92</v>
      </c>
      <c r="P1594" s="38" t="s">
        <v>281</v>
      </c>
      <c r="Q1594" s="38" t="s">
        <v>3594</v>
      </c>
      <c r="R1594" s="38" t="s">
        <v>25</v>
      </c>
      <c r="S1594" s="9" t="s">
        <v>260</v>
      </c>
      <c r="T1594" s="187">
        <v>288</v>
      </c>
      <c r="U1594" s="187">
        <v>731</v>
      </c>
      <c r="V1594" s="187">
        <v>731</v>
      </c>
      <c r="W1594" s="187">
        <v>731</v>
      </c>
      <c r="X1594" s="187">
        <v>731</v>
      </c>
      <c r="Y1594" s="187">
        <v>731</v>
      </c>
      <c r="Z1594" s="153" t="s">
        <v>831</v>
      </c>
      <c r="AA1594" s="147"/>
    </row>
    <row r="1595" spans="1:27" ht="76.5" x14ac:dyDescent="0.25">
      <c r="A1595" s="5">
        <v>1587</v>
      </c>
      <c r="B1595" s="109" t="s">
        <v>143</v>
      </c>
      <c r="C1595" s="6" t="s">
        <v>8683</v>
      </c>
      <c r="D1595" s="6" t="s">
        <v>1087</v>
      </c>
      <c r="E1595" s="6" t="s">
        <v>11958</v>
      </c>
      <c r="F1595" s="6" t="s">
        <v>3595</v>
      </c>
      <c r="G1595" s="8">
        <v>37987</v>
      </c>
      <c r="H1595" s="8">
        <v>37987</v>
      </c>
      <c r="I1595" s="6" t="s">
        <v>1346</v>
      </c>
      <c r="J1595" s="8">
        <v>43466</v>
      </c>
      <c r="K1595" s="189" t="s">
        <v>11959</v>
      </c>
      <c r="L1595" s="7" t="s">
        <v>62</v>
      </c>
      <c r="M1595" s="186" t="s">
        <v>3596</v>
      </c>
      <c r="N1595" s="6" t="s">
        <v>66</v>
      </c>
      <c r="O1595" s="6" t="s">
        <v>88</v>
      </c>
      <c r="P1595" s="88" t="s">
        <v>11960</v>
      </c>
      <c r="Q1595" s="38" t="s">
        <v>7824</v>
      </c>
      <c r="R1595" s="38" t="s">
        <v>6973</v>
      </c>
      <c r="S1595" s="186" t="s">
        <v>7988</v>
      </c>
      <c r="T1595" s="78">
        <v>338000</v>
      </c>
      <c r="U1595" s="1" t="s">
        <v>232</v>
      </c>
      <c r="V1595" s="1" t="s">
        <v>232</v>
      </c>
      <c r="W1595" s="1" t="s">
        <v>232</v>
      </c>
      <c r="X1595" s="1" t="s">
        <v>232</v>
      </c>
      <c r="Y1595" s="1" t="s">
        <v>232</v>
      </c>
      <c r="Z1595" s="87" t="s">
        <v>1199</v>
      </c>
      <c r="AA1595" s="147"/>
    </row>
    <row r="1596" spans="1:27" ht="63.75" x14ac:dyDescent="0.25">
      <c r="A1596" s="5">
        <v>1588</v>
      </c>
      <c r="B1596" s="109" t="s">
        <v>143</v>
      </c>
      <c r="C1596" s="6" t="s">
        <v>8684</v>
      </c>
      <c r="D1596" s="6" t="s">
        <v>1087</v>
      </c>
      <c r="E1596" s="147" t="s">
        <v>289</v>
      </c>
      <c r="F1596" s="6" t="s">
        <v>11961</v>
      </c>
      <c r="G1596" s="8">
        <v>43466</v>
      </c>
      <c r="H1596" s="8">
        <v>43466</v>
      </c>
      <c r="I1596" s="6" t="s">
        <v>1346</v>
      </c>
      <c r="J1596" s="8" t="s">
        <v>176</v>
      </c>
      <c r="K1596" s="189" t="s">
        <v>8685</v>
      </c>
      <c r="L1596" s="7" t="s">
        <v>62</v>
      </c>
      <c r="M1596" s="38" t="s">
        <v>3597</v>
      </c>
      <c r="N1596" s="6" t="s">
        <v>66</v>
      </c>
      <c r="O1596" s="6" t="s">
        <v>88</v>
      </c>
      <c r="P1596" s="88" t="s">
        <v>740</v>
      </c>
      <c r="Q1596" s="38"/>
      <c r="R1596" s="38" t="s">
        <v>23</v>
      </c>
      <c r="S1596" s="109" t="s">
        <v>2154</v>
      </c>
      <c r="T1596" s="78" t="s">
        <v>232</v>
      </c>
      <c r="U1596" s="78">
        <v>107697</v>
      </c>
      <c r="V1596" s="78">
        <v>107697</v>
      </c>
      <c r="W1596" s="78">
        <v>107697</v>
      </c>
      <c r="X1596" s="78">
        <v>215394</v>
      </c>
      <c r="Y1596" s="78">
        <v>215394</v>
      </c>
      <c r="Z1596" s="87" t="s">
        <v>1199</v>
      </c>
      <c r="AA1596" s="147"/>
    </row>
    <row r="1597" spans="1:27" ht="102" x14ac:dyDescent="0.25">
      <c r="A1597" s="5">
        <v>1589</v>
      </c>
      <c r="B1597" s="109" t="s">
        <v>143</v>
      </c>
      <c r="C1597" s="6" t="s">
        <v>11962</v>
      </c>
      <c r="D1597" s="6" t="s">
        <v>3598</v>
      </c>
      <c r="E1597" s="8" t="s">
        <v>11963</v>
      </c>
      <c r="F1597" s="6" t="s">
        <v>11964</v>
      </c>
      <c r="G1597" s="8">
        <v>39330</v>
      </c>
      <c r="H1597" s="8">
        <v>39083</v>
      </c>
      <c r="I1597" s="8" t="s">
        <v>11965</v>
      </c>
      <c r="J1597" s="8" t="s">
        <v>176</v>
      </c>
      <c r="K1597" s="189" t="s">
        <v>11966</v>
      </c>
      <c r="L1597" s="6" t="s">
        <v>62</v>
      </c>
      <c r="M1597" s="186" t="s">
        <v>3599</v>
      </c>
      <c r="N1597" s="6" t="s">
        <v>66</v>
      </c>
      <c r="O1597" s="6" t="s">
        <v>91</v>
      </c>
      <c r="P1597" s="147" t="s">
        <v>444</v>
      </c>
      <c r="Q1597" s="38" t="s">
        <v>3600</v>
      </c>
      <c r="R1597" s="6" t="s">
        <v>7995</v>
      </c>
      <c r="S1597" s="109" t="s">
        <v>8018</v>
      </c>
      <c r="T1597" s="186">
        <v>234473</v>
      </c>
      <c r="U1597" s="186">
        <v>409178</v>
      </c>
      <c r="V1597" s="187">
        <v>571519</v>
      </c>
      <c r="W1597" s="187">
        <v>958085</v>
      </c>
      <c r="X1597" s="187">
        <v>904385</v>
      </c>
      <c r="Y1597" s="187">
        <v>874838</v>
      </c>
      <c r="Z1597" s="87" t="s">
        <v>1199</v>
      </c>
      <c r="AA1597" s="147"/>
    </row>
    <row r="1598" spans="1:27" ht="76.5" x14ac:dyDescent="0.25">
      <c r="A1598" s="5">
        <v>1590</v>
      </c>
      <c r="B1598" s="109" t="s">
        <v>143</v>
      </c>
      <c r="C1598" s="6" t="s">
        <v>11967</v>
      </c>
      <c r="D1598" s="6" t="s">
        <v>3601</v>
      </c>
      <c r="E1598" s="147" t="s">
        <v>289</v>
      </c>
      <c r="F1598" s="6" t="s">
        <v>7891</v>
      </c>
      <c r="G1598" s="8">
        <v>38374</v>
      </c>
      <c r="H1598" s="8">
        <v>37987</v>
      </c>
      <c r="I1598" s="6" t="s">
        <v>1346</v>
      </c>
      <c r="J1598" s="8" t="s">
        <v>176</v>
      </c>
      <c r="K1598" s="6" t="s">
        <v>3602</v>
      </c>
      <c r="L1598" s="6" t="s">
        <v>87</v>
      </c>
      <c r="M1598" s="186" t="s">
        <v>11968</v>
      </c>
      <c r="N1598" s="6" t="s">
        <v>66</v>
      </c>
      <c r="O1598" s="6" t="s">
        <v>91</v>
      </c>
      <c r="P1598" s="147" t="s">
        <v>444</v>
      </c>
      <c r="Q1598" s="38"/>
      <c r="R1598" s="111" t="s">
        <v>56</v>
      </c>
      <c r="S1598" s="96" t="s">
        <v>4637</v>
      </c>
      <c r="T1598" s="187">
        <v>0</v>
      </c>
      <c r="U1598" s="187">
        <v>0</v>
      </c>
      <c r="V1598" s="187">
        <v>0</v>
      </c>
      <c r="W1598" s="187">
        <v>0</v>
      </c>
      <c r="X1598" s="187">
        <v>0</v>
      </c>
      <c r="Y1598" s="187">
        <v>0</v>
      </c>
      <c r="Z1598" s="87" t="s">
        <v>1199</v>
      </c>
      <c r="AA1598" s="147"/>
    </row>
    <row r="1599" spans="1:27" ht="51" x14ac:dyDescent="0.25">
      <c r="A1599" s="5">
        <v>1591</v>
      </c>
      <c r="B1599" s="109" t="s">
        <v>143</v>
      </c>
      <c r="C1599" s="6" t="s">
        <v>11969</v>
      </c>
      <c r="D1599" s="6" t="s">
        <v>3109</v>
      </c>
      <c r="E1599" s="147" t="s">
        <v>289</v>
      </c>
      <c r="F1599" s="6" t="s">
        <v>1535</v>
      </c>
      <c r="G1599" s="8">
        <v>40935</v>
      </c>
      <c r="H1599" s="8">
        <v>40909</v>
      </c>
      <c r="I1599" s="6" t="s">
        <v>1346</v>
      </c>
      <c r="J1599" s="8" t="s">
        <v>176</v>
      </c>
      <c r="K1599" s="38" t="s">
        <v>3603</v>
      </c>
      <c r="L1599" s="6" t="s">
        <v>87</v>
      </c>
      <c r="M1599" s="186" t="s">
        <v>11970</v>
      </c>
      <c r="N1599" s="6" t="s">
        <v>66</v>
      </c>
      <c r="O1599" s="6" t="s">
        <v>91</v>
      </c>
      <c r="P1599" s="147" t="s">
        <v>444</v>
      </c>
      <c r="Q1599" s="38"/>
      <c r="R1599" s="38" t="s">
        <v>51</v>
      </c>
      <c r="S1599" s="109" t="s">
        <v>2504</v>
      </c>
      <c r="T1599" s="187">
        <v>0</v>
      </c>
      <c r="U1599" s="187">
        <v>0</v>
      </c>
      <c r="V1599" s="187">
        <v>0</v>
      </c>
      <c r="W1599" s="187">
        <v>0</v>
      </c>
      <c r="X1599" s="187">
        <v>0</v>
      </c>
      <c r="Y1599" s="187">
        <v>0</v>
      </c>
      <c r="Z1599" s="87" t="s">
        <v>1199</v>
      </c>
      <c r="AA1599" s="147"/>
    </row>
    <row r="1600" spans="1:27" ht="191.25" x14ac:dyDescent="0.25">
      <c r="A1600" s="5">
        <v>1592</v>
      </c>
      <c r="B1600" s="109" t="s">
        <v>143</v>
      </c>
      <c r="C1600" s="6" t="s">
        <v>11971</v>
      </c>
      <c r="D1600" s="5" t="s">
        <v>3604</v>
      </c>
      <c r="E1600" s="8" t="s">
        <v>11972</v>
      </c>
      <c r="F1600" s="6" t="s">
        <v>3605</v>
      </c>
      <c r="G1600" s="8">
        <v>38353</v>
      </c>
      <c r="H1600" s="8">
        <v>38353</v>
      </c>
      <c r="I1600" s="6" t="s">
        <v>1346</v>
      </c>
      <c r="J1600" s="8" t="s">
        <v>176</v>
      </c>
      <c r="K1600" s="189" t="s">
        <v>11973</v>
      </c>
      <c r="L1600" s="147" t="s">
        <v>87</v>
      </c>
      <c r="M1600" s="186" t="s">
        <v>11974</v>
      </c>
      <c r="N1600" s="6" t="s">
        <v>94</v>
      </c>
      <c r="O1600" s="6" t="s">
        <v>88</v>
      </c>
      <c r="P1600" s="6" t="s">
        <v>3606</v>
      </c>
      <c r="Q1600" s="38"/>
      <c r="R1600" s="147" t="s">
        <v>43</v>
      </c>
      <c r="S1600" s="9" t="s">
        <v>219</v>
      </c>
      <c r="T1600" s="78">
        <v>15655</v>
      </c>
      <c r="U1600" s="78">
        <v>28776</v>
      </c>
      <c r="V1600" s="78">
        <v>28776</v>
      </c>
      <c r="W1600" s="78">
        <v>28776</v>
      </c>
      <c r="X1600" s="78">
        <v>28776</v>
      </c>
      <c r="Y1600" s="78">
        <v>28776</v>
      </c>
      <c r="Z1600" s="152" t="s">
        <v>226</v>
      </c>
      <c r="AA1600" s="147"/>
    </row>
    <row r="1601" spans="1:27" ht="204" x14ac:dyDescent="0.25">
      <c r="A1601" s="5">
        <v>1593</v>
      </c>
      <c r="B1601" s="109" t="s">
        <v>143</v>
      </c>
      <c r="C1601" s="6" t="s">
        <v>11975</v>
      </c>
      <c r="D1601" s="5" t="s">
        <v>3607</v>
      </c>
      <c r="E1601" s="8" t="s">
        <v>11976</v>
      </c>
      <c r="F1601" s="6" t="s">
        <v>3608</v>
      </c>
      <c r="G1601" s="8">
        <v>40909</v>
      </c>
      <c r="H1601" s="8">
        <v>40909</v>
      </c>
      <c r="I1601" s="6" t="s">
        <v>1346</v>
      </c>
      <c r="J1601" s="8" t="s">
        <v>176</v>
      </c>
      <c r="K1601" s="189" t="s">
        <v>3609</v>
      </c>
      <c r="L1601" s="147" t="s">
        <v>87</v>
      </c>
      <c r="M1601" s="186" t="s">
        <v>11974</v>
      </c>
      <c r="N1601" s="147" t="s">
        <v>94</v>
      </c>
      <c r="O1601" s="147" t="s">
        <v>91</v>
      </c>
      <c r="P1601" s="145" t="s">
        <v>600</v>
      </c>
      <c r="Q1601" s="38"/>
      <c r="R1601" s="111" t="s">
        <v>45</v>
      </c>
      <c r="S1601" s="9" t="s">
        <v>530</v>
      </c>
      <c r="T1601" s="78">
        <v>56727</v>
      </c>
      <c r="U1601" s="78">
        <v>51275</v>
      </c>
      <c r="V1601" s="78">
        <v>51275</v>
      </c>
      <c r="W1601" s="78">
        <v>51275</v>
      </c>
      <c r="X1601" s="78">
        <v>51275</v>
      </c>
      <c r="Y1601" s="78">
        <v>51275</v>
      </c>
      <c r="Z1601" s="152" t="s">
        <v>226</v>
      </c>
      <c r="AA1601" s="147"/>
    </row>
    <row r="1602" spans="1:27" ht="140.25" x14ac:dyDescent="0.25">
      <c r="A1602" s="5">
        <v>1594</v>
      </c>
      <c r="B1602" s="109" t="s">
        <v>143</v>
      </c>
      <c r="C1602" s="6" t="s">
        <v>11977</v>
      </c>
      <c r="D1602" s="5" t="s">
        <v>3607</v>
      </c>
      <c r="E1602" s="8" t="s">
        <v>3610</v>
      </c>
      <c r="F1602" s="6" t="s">
        <v>3611</v>
      </c>
      <c r="G1602" s="8">
        <v>38718</v>
      </c>
      <c r="H1602" s="8">
        <v>38718</v>
      </c>
      <c r="I1602" s="6" t="s">
        <v>1346</v>
      </c>
      <c r="J1602" s="8" t="s">
        <v>176</v>
      </c>
      <c r="K1602" s="189" t="s">
        <v>3612</v>
      </c>
      <c r="L1602" s="115" t="s">
        <v>63</v>
      </c>
      <c r="M1602" s="186" t="s">
        <v>11978</v>
      </c>
      <c r="N1602" s="115" t="s">
        <v>94</v>
      </c>
      <c r="O1602" s="115" t="s">
        <v>91</v>
      </c>
      <c r="P1602" s="145" t="s">
        <v>600</v>
      </c>
      <c r="Q1602" s="38"/>
      <c r="R1602" s="112" t="s">
        <v>54</v>
      </c>
      <c r="S1602" s="25" t="s">
        <v>2286</v>
      </c>
      <c r="T1602" s="109">
        <v>0</v>
      </c>
      <c r="U1602" s="1">
        <v>0</v>
      </c>
      <c r="V1602" s="1">
        <v>0</v>
      </c>
      <c r="W1602" s="1">
        <v>0</v>
      </c>
      <c r="X1602" s="1">
        <v>0</v>
      </c>
      <c r="Y1602" s="1">
        <v>0</v>
      </c>
      <c r="Z1602" s="87" t="s">
        <v>1199</v>
      </c>
      <c r="AA1602" s="115"/>
    </row>
    <row r="1603" spans="1:27" ht="63.75" x14ac:dyDescent="0.25">
      <c r="A1603" s="5">
        <v>1595</v>
      </c>
      <c r="B1603" s="109" t="s">
        <v>143</v>
      </c>
      <c r="C1603" s="6" t="s">
        <v>11979</v>
      </c>
      <c r="D1603" s="5" t="s">
        <v>3607</v>
      </c>
      <c r="E1603" s="147" t="s">
        <v>289</v>
      </c>
      <c r="F1603" s="6" t="s">
        <v>1535</v>
      </c>
      <c r="G1603" s="8">
        <v>40932</v>
      </c>
      <c r="H1603" s="8">
        <v>40909</v>
      </c>
      <c r="I1603" s="6" t="s">
        <v>1346</v>
      </c>
      <c r="J1603" s="8" t="s">
        <v>176</v>
      </c>
      <c r="K1603" s="6" t="s">
        <v>3613</v>
      </c>
      <c r="L1603" s="115" t="s">
        <v>87</v>
      </c>
      <c r="M1603" s="186" t="s">
        <v>3614</v>
      </c>
      <c r="N1603" s="115" t="s">
        <v>94</v>
      </c>
      <c r="O1603" s="115" t="s">
        <v>91</v>
      </c>
      <c r="P1603" s="145" t="s">
        <v>600</v>
      </c>
      <c r="Q1603" s="38"/>
      <c r="R1603" s="112" t="s">
        <v>51</v>
      </c>
      <c r="S1603" s="115" t="s">
        <v>2504</v>
      </c>
      <c r="T1603" s="109">
        <v>0</v>
      </c>
      <c r="U1603" s="1">
        <v>0</v>
      </c>
      <c r="V1603" s="1">
        <v>0</v>
      </c>
      <c r="W1603" s="1">
        <v>0</v>
      </c>
      <c r="X1603" s="1">
        <v>0</v>
      </c>
      <c r="Y1603" s="1">
        <v>0</v>
      </c>
      <c r="Z1603" s="87" t="s">
        <v>1199</v>
      </c>
      <c r="AA1603" s="115"/>
    </row>
    <row r="1604" spans="1:27" ht="127.5" x14ac:dyDescent="0.25">
      <c r="A1604" s="5">
        <v>1596</v>
      </c>
      <c r="B1604" s="6" t="s">
        <v>144</v>
      </c>
      <c r="C1604" s="6" t="s">
        <v>3616</v>
      </c>
      <c r="D1604" s="6" t="s">
        <v>276</v>
      </c>
      <c r="E1604" s="57" t="s">
        <v>289</v>
      </c>
      <c r="F1604" s="6" t="s">
        <v>3617</v>
      </c>
      <c r="G1604" s="8">
        <v>35065</v>
      </c>
      <c r="H1604" s="8">
        <v>35065</v>
      </c>
      <c r="I1604" s="6" t="s">
        <v>1346</v>
      </c>
      <c r="J1604" s="8" t="s">
        <v>176</v>
      </c>
      <c r="K1604" s="6" t="s">
        <v>11980</v>
      </c>
      <c r="L1604" s="6" t="s">
        <v>87</v>
      </c>
      <c r="M1604" s="6" t="s">
        <v>3618</v>
      </c>
      <c r="N1604" s="6" t="s">
        <v>95</v>
      </c>
      <c r="O1604" s="25" t="s">
        <v>88</v>
      </c>
      <c r="P1604" s="6" t="s">
        <v>598</v>
      </c>
      <c r="Q1604" s="38"/>
      <c r="R1604" s="38" t="s">
        <v>61</v>
      </c>
      <c r="S1604" s="9" t="s">
        <v>8635</v>
      </c>
      <c r="T1604" s="78"/>
      <c r="U1604" s="78">
        <v>0</v>
      </c>
      <c r="V1604" s="78" t="s">
        <v>758</v>
      </c>
      <c r="W1604" s="78" t="s">
        <v>758</v>
      </c>
      <c r="X1604" s="78" t="s">
        <v>758</v>
      </c>
      <c r="Y1604" s="78" t="s">
        <v>758</v>
      </c>
      <c r="Z1604" s="87" t="s">
        <v>1199</v>
      </c>
      <c r="AA1604" s="186"/>
    </row>
    <row r="1605" spans="1:27" ht="140.25" x14ac:dyDescent="0.25">
      <c r="A1605" s="5">
        <v>1597</v>
      </c>
      <c r="B1605" s="6" t="s">
        <v>144</v>
      </c>
      <c r="C1605" s="6" t="s">
        <v>3616</v>
      </c>
      <c r="D1605" s="6" t="s">
        <v>280</v>
      </c>
      <c r="E1605" s="57" t="s">
        <v>289</v>
      </c>
      <c r="F1605" s="6" t="s">
        <v>3619</v>
      </c>
      <c r="G1605" s="8">
        <v>35065</v>
      </c>
      <c r="H1605" s="8">
        <v>35065</v>
      </c>
      <c r="I1605" s="6" t="s">
        <v>1346</v>
      </c>
      <c r="J1605" s="8" t="s">
        <v>176</v>
      </c>
      <c r="K1605" s="6" t="s">
        <v>11980</v>
      </c>
      <c r="L1605" s="6" t="s">
        <v>87</v>
      </c>
      <c r="M1605" s="6" t="s">
        <v>3618</v>
      </c>
      <c r="N1605" s="6" t="s">
        <v>95</v>
      </c>
      <c r="O1605" s="25" t="s">
        <v>88</v>
      </c>
      <c r="P1605" s="6" t="s">
        <v>598</v>
      </c>
      <c r="Q1605" s="38"/>
      <c r="R1605" s="38" t="s">
        <v>61</v>
      </c>
      <c r="S1605" s="9" t="s">
        <v>8635</v>
      </c>
      <c r="T1605" s="78">
        <v>0</v>
      </c>
      <c r="U1605" s="78">
        <v>0</v>
      </c>
      <c r="V1605" s="78" t="s">
        <v>758</v>
      </c>
      <c r="W1605" s="78" t="s">
        <v>758</v>
      </c>
      <c r="X1605" s="78" t="s">
        <v>758</v>
      </c>
      <c r="Y1605" s="78" t="s">
        <v>758</v>
      </c>
      <c r="Z1605" s="87" t="s">
        <v>1199</v>
      </c>
      <c r="AA1605" s="186"/>
    </row>
    <row r="1606" spans="1:27" ht="51" x14ac:dyDescent="0.25">
      <c r="A1606" s="5">
        <v>1598</v>
      </c>
      <c r="B1606" s="6" t="s">
        <v>144</v>
      </c>
      <c r="C1606" s="6" t="s">
        <v>3620</v>
      </c>
      <c r="D1606" s="6" t="s">
        <v>280</v>
      </c>
      <c r="E1606" s="57" t="s">
        <v>289</v>
      </c>
      <c r="F1606" s="6" t="s">
        <v>773</v>
      </c>
      <c r="G1606" s="8">
        <v>35188</v>
      </c>
      <c r="H1606" s="8">
        <v>35431</v>
      </c>
      <c r="I1606" s="6" t="s">
        <v>1346</v>
      </c>
      <c r="J1606" s="8" t="s">
        <v>176</v>
      </c>
      <c r="K1606" s="6" t="s">
        <v>11981</v>
      </c>
      <c r="L1606" s="6" t="s">
        <v>62</v>
      </c>
      <c r="M1606" s="6" t="s">
        <v>3621</v>
      </c>
      <c r="N1606" s="6" t="s">
        <v>95</v>
      </c>
      <c r="O1606" s="25" t="s">
        <v>88</v>
      </c>
      <c r="P1606" s="6" t="s">
        <v>598</v>
      </c>
      <c r="Q1606" s="38"/>
      <c r="R1606" s="38" t="s">
        <v>25</v>
      </c>
      <c r="S1606" s="6" t="s">
        <v>260</v>
      </c>
      <c r="T1606" s="186">
        <v>3536</v>
      </c>
      <c r="U1606" s="78">
        <v>7857</v>
      </c>
      <c r="V1606" s="78" t="s">
        <v>758</v>
      </c>
      <c r="W1606" s="78" t="s">
        <v>758</v>
      </c>
      <c r="X1606" s="78" t="s">
        <v>758</v>
      </c>
      <c r="Y1606" s="78" t="s">
        <v>758</v>
      </c>
      <c r="Z1606" s="87" t="s">
        <v>1199</v>
      </c>
      <c r="AA1606" s="186"/>
    </row>
    <row r="1607" spans="1:27" ht="102" x14ac:dyDescent="0.25">
      <c r="A1607" s="5">
        <v>1599</v>
      </c>
      <c r="B1607" s="6" t="s">
        <v>144</v>
      </c>
      <c r="C1607" s="6" t="s">
        <v>11982</v>
      </c>
      <c r="D1607" s="6" t="s">
        <v>11983</v>
      </c>
      <c r="E1607" s="6" t="s">
        <v>8631</v>
      </c>
      <c r="F1607" s="6" t="s">
        <v>3622</v>
      </c>
      <c r="G1607" s="8">
        <v>37622</v>
      </c>
      <c r="H1607" s="8">
        <v>37622</v>
      </c>
      <c r="I1607" s="6" t="s">
        <v>1346</v>
      </c>
      <c r="J1607" s="8" t="s">
        <v>176</v>
      </c>
      <c r="K1607" s="6" t="s">
        <v>11984</v>
      </c>
      <c r="L1607" s="6" t="s">
        <v>87</v>
      </c>
      <c r="M1607" s="189" t="s">
        <v>3623</v>
      </c>
      <c r="N1607" s="6" t="s">
        <v>95</v>
      </c>
      <c r="O1607" s="25" t="s">
        <v>88</v>
      </c>
      <c r="P1607" s="6" t="s">
        <v>598</v>
      </c>
      <c r="Q1607" s="90"/>
      <c r="R1607" s="38" t="s">
        <v>45</v>
      </c>
      <c r="S1607" s="6" t="s">
        <v>530</v>
      </c>
      <c r="T1607" s="78">
        <v>0</v>
      </c>
      <c r="U1607" s="78">
        <v>16</v>
      </c>
      <c r="V1607" s="78" t="s">
        <v>758</v>
      </c>
      <c r="W1607" s="78" t="s">
        <v>758</v>
      </c>
      <c r="X1607" s="78" t="s">
        <v>758</v>
      </c>
      <c r="Y1607" s="78" t="s">
        <v>758</v>
      </c>
      <c r="Z1607" s="87" t="s">
        <v>1199</v>
      </c>
      <c r="AA1607" s="186"/>
    </row>
    <row r="1608" spans="1:27" ht="76.5" x14ac:dyDescent="0.25">
      <c r="A1608" s="5">
        <v>1600</v>
      </c>
      <c r="B1608" s="6" t="s">
        <v>144</v>
      </c>
      <c r="C1608" s="6" t="s">
        <v>8626</v>
      </c>
      <c r="D1608" s="6" t="s">
        <v>1087</v>
      </c>
      <c r="E1608" s="6" t="s">
        <v>8116</v>
      </c>
      <c r="F1608" s="6" t="s">
        <v>3624</v>
      </c>
      <c r="G1608" s="8">
        <v>37257</v>
      </c>
      <c r="H1608" s="8">
        <v>37257</v>
      </c>
      <c r="I1608" s="6" t="s">
        <v>3625</v>
      </c>
      <c r="J1608" s="8" t="s">
        <v>176</v>
      </c>
      <c r="K1608" s="6" t="s">
        <v>11985</v>
      </c>
      <c r="L1608" s="6" t="s">
        <v>62</v>
      </c>
      <c r="M1608" s="189" t="s">
        <v>3626</v>
      </c>
      <c r="N1608" s="6" t="s">
        <v>95</v>
      </c>
      <c r="O1608" s="25" t="s">
        <v>88</v>
      </c>
      <c r="P1608" s="6" t="s">
        <v>598</v>
      </c>
      <c r="Q1608" s="90"/>
      <c r="R1608" s="38" t="s">
        <v>21</v>
      </c>
      <c r="S1608" s="6" t="s">
        <v>224</v>
      </c>
      <c r="T1608" s="186">
        <v>210050</v>
      </c>
      <c r="U1608" s="78">
        <v>590272</v>
      </c>
      <c r="V1608" s="78" t="s">
        <v>758</v>
      </c>
      <c r="W1608" s="78" t="s">
        <v>758</v>
      </c>
      <c r="X1608" s="78" t="s">
        <v>758</v>
      </c>
      <c r="Y1608" s="78" t="s">
        <v>758</v>
      </c>
      <c r="Z1608" s="87" t="s">
        <v>1199</v>
      </c>
      <c r="AA1608" s="6"/>
    </row>
    <row r="1609" spans="1:27" ht="76.5" x14ac:dyDescent="0.25">
      <c r="A1609" s="5">
        <v>1601</v>
      </c>
      <c r="B1609" s="6" t="s">
        <v>144</v>
      </c>
      <c r="C1609" s="6" t="s">
        <v>8654</v>
      </c>
      <c r="D1609" s="6" t="s">
        <v>2085</v>
      </c>
      <c r="E1609" s="6" t="s">
        <v>3627</v>
      </c>
      <c r="F1609" s="6" t="s">
        <v>3628</v>
      </c>
      <c r="G1609" s="8">
        <v>37987</v>
      </c>
      <c r="H1609" s="8">
        <v>37987</v>
      </c>
      <c r="I1609" s="89" t="s">
        <v>3629</v>
      </c>
      <c r="J1609" s="8" t="s">
        <v>176</v>
      </c>
      <c r="K1609" s="6" t="s">
        <v>11986</v>
      </c>
      <c r="L1609" s="6" t="s">
        <v>62</v>
      </c>
      <c r="M1609" s="189" t="s">
        <v>3630</v>
      </c>
      <c r="N1609" s="6" t="s">
        <v>95</v>
      </c>
      <c r="O1609" s="25" t="s">
        <v>88</v>
      </c>
      <c r="P1609" s="6" t="s">
        <v>598</v>
      </c>
      <c r="Q1609" s="90"/>
      <c r="R1609" s="38" t="s">
        <v>21</v>
      </c>
      <c r="S1609" s="6" t="s">
        <v>224</v>
      </c>
      <c r="T1609" s="78">
        <v>0</v>
      </c>
      <c r="U1609" s="78">
        <v>0</v>
      </c>
      <c r="V1609" s="78" t="s">
        <v>758</v>
      </c>
      <c r="W1609" s="78" t="s">
        <v>758</v>
      </c>
      <c r="X1609" s="78" t="s">
        <v>758</v>
      </c>
      <c r="Y1609" s="78" t="s">
        <v>758</v>
      </c>
      <c r="Z1609" s="87" t="s">
        <v>1199</v>
      </c>
      <c r="AA1609" s="186"/>
    </row>
    <row r="1610" spans="1:27" ht="89.25" x14ac:dyDescent="0.25">
      <c r="A1610" s="5">
        <v>1602</v>
      </c>
      <c r="B1610" s="6" t="s">
        <v>144</v>
      </c>
      <c r="C1610" s="6" t="s">
        <v>8627</v>
      </c>
      <c r="D1610" s="6" t="s">
        <v>276</v>
      </c>
      <c r="E1610" s="6" t="s">
        <v>11987</v>
      </c>
      <c r="F1610" s="6" t="s">
        <v>3631</v>
      </c>
      <c r="G1610" s="8">
        <v>40909</v>
      </c>
      <c r="H1610" s="8">
        <v>40909</v>
      </c>
      <c r="I1610" s="6" t="s">
        <v>1346</v>
      </c>
      <c r="J1610" s="8" t="s">
        <v>176</v>
      </c>
      <c r="K1610" s="6" t="s">
        <v>11988</v>
      </c>
      <c r="L1610" s="6" t="s">
        <v>62</v>
      </c>
      <c r="M1610" s="38" t="s">
        <v>3632</v>
      </c>
      <c r="N1610" s="6" t="s">
        <v>95</v>
      </c>
      <c r="O1610" s="25" t="s">
        <v>88</v>
      </c>
      <c r="P1610" s="6" t="s">
        <v>598</v>
      </c>
      <c r="Q1610" s="38"/>
      <c r="R1610" s="38" t="s">
        <v>61</v>
      </c>
      <c r="S1610" s="9" t="s">
        <v>8635</v>
      </c>
      <c r="T1610" s="186">
        <v>49770</v>
      </c>
      <c r="U1610" s="78">
        <v>25499</v>
      </c>
      <c r="V1610" s="78" t="s">
        <v>758</v>
      </c>
      <c r="W1610" s="78" t="s">
        <v>758</v>
      </c>
      <c r="X1610" s="78" t="s">
        <v>758</v>
      </c>
      <c r="Y1610" s="78" t="s">
        <v>758</v>
      </c>
      <c r="Z1610" s="87" t="s">
        <v>1199</v>
      </c>
      <c r="AA1610" s="186"/>
    </row>
    <row r="1611" spans="1:27" ht="76.5" x14ac:dyDescent="0.25">
      <c r="A1611" s="5">
        <v>1603</v>
      </c>
      <c r="B1611" s="6" t="s">
        <v>144</v>
      </c>
      <c r="C1611" s="6" t="s">
        <v>8630</v>
      </c>
      <c r="D1611" s="6" t="s">
        <v>276</v>
      </c>
      <c r="E1611" s="6" t="s">
        <v>11989</v>
      </c>
      <c r="F1611" s="6" t="s">
        <v>3633</v>
      </c>
      <c r="G1611" s="8">
        <v>40909</v>
      </c>
      <c r="H1611" s="8">
        <v>40909</v>
      </c>
      <c r="I1611" s="6" t="s">
        <v>1346</v>
      </c>
      <c r="J1611" s="8" t="s">
        <v>176</v>
      </c>
      <c r="K1611" s="6" t="s">
        <v>11990</v>
      </c>
      <c r="L1611" s="6" t="s">
        <v>62</v>
      </c>
      <c r="M1611" s="189" t="s">
        <v>3626</v>
      </c>
      <c r="N1611" s="6" t="s">
        <v>95</v>
      </c>
      <c r="O1611" s="25" t="s">
        <v>88</v>
      </c>
      <c r="P1611" s="6" t="s">
        <v>7510</v>
      </c>
      <c r="Q1611" s="38"/>
      <c r="R1611" s="38" t="s">
        <v>26</v>
      </c>
      <c r="S1611" s="6" t="s">
        <v>731</v>
      </c>
      <c r="T1611" s="186">
        <v>4430258.4282999998</v>
      </c>
      <c r="U1611" s="78">
        <v>934060</v>
      </c>
      <c r="V1611" s="78" t="s">
        <v>758</v>
      </c>
      <c r="W1611" s="78" t="s">
        <v>758</v>
      </c>
      <c r="X1611" s="78" t="s">
        <v>758</v>
      </c>
      <c r="Y1611" s="78" t="s">
        <v>758</v>
      </c>
      <c r="Z1611" s="87" t="s">
        <v>1199</v>
      </c>
      <c r="AA1611" s="6"/>
    </row>
    <row r="1612" spans="1:27" ht="114.75" x14ac:dyDescent="0.25">
      <c r="A1612" s="5">
        <v>1604</v>
      </c>
      <c r="B1612" s="6" t="s">
        <v>144</v>
      </c>
      <c r="C1612" s="6" t="s">
        <v>8628</v>
      </c>
      <c r="D1612" s="6" t="s">
        <v>2121</v>
      </c>
      <c r="E1612" s="6" t="s">
        <v>3634</v>
      </c>
      <c r="F1612" s="6" t="s">
        <v>3635</v>
      </c>
      <c r="G1612" s="8">
        <v>41275</v>
      </c>
      <c r="H1612" s="8">
        <v>41275</v>
      </c>
      <c r="I1612" s="89" t="s">
        <v>11991</v>
      </c>
      <c r="J1612" s="8" t="s">
        <v>176</v>
      </c>
      <c r="K1612" s="6" t="s">
        <v>11992</v>
      </c>
      <c r="L1612" s="6" t="s">
        <v>62</v>
      </c>
      <c r="M1612" s="38" t="s">
        <v>3632</v>
      </c>
      <c r="N1612" s="6" t="s">
        <v>95</v>
      </c>
      <c r="O1612" s="25" t="s">
        <v>88</v>
      </c>
      <c r="P1612" s="6" t="s">
        <v>598</v>
      </c>
      <c r="Q1612" s="38"/>
      <c r="R1612" s="38" t="s">
        <v>61</v>
      </c>
      <c r="S1612" s="9" t="s">
        <v>8635</v>
      </c>
      <c r="T1612" s="186">
        <v>867309.1</v>
      </c>
      <c r="U1612" s="78">
        <v>3180306</v>
      </c>
      <c r="V1612" s="78" t="s">
        <v>758</v>
      </c>
      <c r="W1612" s="78" t="s">
        <v>758</v>
      </c>
      <c r="X1612" s="78" t="s">
        <v>758</v>
      </c>
      <c r="Y1612" s="78" t="s">
        <v>758</v>
      </c>
      <c r="Z1612" s="87" t="s">
        <v>1199</v>
      </c>
      <c r="AA1612" s="6"/>
    </row>
    <row r="1613" spans="1:27" ht="114.75" x14ac:dyDescent="0.25">
      <c r="A1613" s="5">
        <v>1605</v>
      </c>
      <c r="B1613" s="6" t="s">
        <v>144</v>
      </c>
      <c r="C1613" s="6" t="s">
        <v>8629</v>
      </c>
      <c r="D1613" s="6" t="s">
        <v>3636</v>
      </c>
      <c r="E1613" s="6" t="s">
        <v>11993</v>
      </c>
      <c r="F1613" s="6" t="s">
        <v>605</v>
      </c>
      <c r="G1613" s="8">
        <v>42005</v>
      </c>
      <c r="H1613" s="8">
        <v>42005</v>
      </c>
      <c r="I1613" s="6" t="s">
        <v>3637</v>
      </c>
      <c r="J1613" s="8" t="s">
        <v>176</v>
      </c>
      <c r="K1613" s="6" t="s">
        <v>11994</v>
      </c>
      <c r="L1613" s="6" t="s">
        <v>62</v>
      </c>
      <c r="M1613" s="38" t="s">
        <v>3632</v>
      </c>
      <c r="N1613" s="6" t="s">
        <v>95</v>
      </c>
      <c r="O1613" s="25" t="s">
        <v>88</v>
      </c>
      <c r="P1613" s="6" t="s">
        <v>598</v>
      </c>
      <c r="Q1613" s="38"/>
      <c r="R1613" s="38" t="s">
        <v>61</v>
      </c>
      <c r="S1613" s="9" t="s">
        <v>8635</v>
      </c>
      <c r="T1613" s="186">
        <v>0</v>
      </c>
      <c r="U1613" s="78">
        <v>987</v>
      </c>
      <c r="V1613" s="78" t="s">
        <v>758</v>
      </c>
      <c r="W1613" s="78" t="s">
        <v>758</v>
      </c>
      <c r="X1613" s="78" t="s">
        <v>758</v>
      </c>
      <c r="Y1613" s="78" t="s">
        <v>758</v>
      </c>
      <c r="Z1613" s="87" t="s">
        <v>1199</v>
      </c>
      <c r="AA1613" s="189" t="s">
        <v>81</v>
      </c>
    </row>
    <row r="1614" spans="1:27" ht="89.25" x14ac:dyDescent="0.25">
      <c r="A1614" s="5">
        <v>1606</v>
      </c>
      <c r="B1614" s="6" t="s">
        <v>144</v>
      </c>
      <c r="C1614" s="6" t="s">
        <v>8112</v>
      </c>
      <c r="D1614" s="6" t="s">
        <v>1217</v>
      </c>
      <c r="E1614" s="6" t="s">
        <v>3638</v>
      </c>
      <c r="F1614" s="6" t="s">
        <v>3639</v>
      </c>
      <c r="G1614" s="8">
        <v>43101</v>
      </c>
      <c r="H1614" s="8">
        <v>43101</v>
      </c>
      <c r="I1614" s="6" t="s">
        <v>2086</v>
      </c>
      <c r="J1614" s="8" t="s">
        <v>176</v>
      </c>
      <c r="K1614" s="6" t="s">
        <v>11995</v>
      </c>
      <c r="L1614" s="6" t="s">
        <v>62</v>
      </c>
      <c r="M1614" s="189" t="s">
        <v>3626</v>
      </c>
      <c r="N1614" s="6" t="s">
        <v>95</v>
      </c>
      <c r="O1614" s="25" t="s">
        <v>88</v>
      </c>
      <c r="P1614" s="6" t="s">
        <v>1728</v>
      </c>
      <c r="Q1614" s="38"/>
      <c r="R1614" s="38" t="s">
        <v>61</v>
      </c>
      <c r="S1614" s="9" t="s">
        <v>8635</v>
      </c>
      <c r="T1614" s="78"/>
      <c r="U1614" s="78">
        <v>0</v>
      </c>
      <c r="V1614" s="78" t="s">
        <v>758</v>
      </c>
      <c r="W1614" s="78" t="s">
        <v>758</v>
      </c>
      <c r="X1614" s="78" t="s">
        <v>758</v>
      </c>
      <c r="Y1614" s="78" t="s">
        <v>758</v>
      </c>
      <c r="Z1614" s="87" t="s">
        <v>1199</v>
      </c>
      <c r="AA1614" s="186"/>
    </row>
    <row r="1615" spans="1:27" ht="140.25" x14ac:dyDescent="0.25">
      <c r="A1615" s="5">
        <v>1607</v>
      </c>
      <c r="B1615" s="6" t="s">
        <v>144</v>
      </c>
      <c r="C1615" s="6" t="s">
        <v>3640</v>
      </c>
      <c r="D1615" s="6" t="s">
        <v>276</v>
      </c>
      <c r="E1615" s="6" t="s">
        <v>3641</v>
      </c>
      <c r="F1615" s="6" t="s">
        <v>11996</v>
      </c>
      <c r="G1615" s="8">
        <v>43101</v>
      </c>
      <c r="H1615" s="8">
        <v>43101</v>
      </c>
      <c r="I1615" s="6" t="s">
        <v>316</v>
      </c>
      <c r="J1615" s="8" t="s">
        <v>176</v>
      </c>
      <c r="K1615" s="6" t="s">
        <v>11997</v>
      </c>
      <c r="L1615" s="6" t="s">
        <v>62</v>
      </c>
      <c r="M1615" s="38" t="s">
        <v>3632</v>
      </c>
      <c r="N1615" s="6" t="s">
        <v>95</v>
      </c>
      <c r="O1615" s="25" t="s">
        <v>88</v>
      </c>
      <c r="P1615" s="6" t="s">
        <v>1728</v>
      </c>
      <c r="Q1615" s="38"/>
      <c r="R1615" s="38" t="s">
        <v>61</v>
      </c>
      <c r="S1615" s="9" t="s">
        <v>8635</v>
      </c>
      <c r="T1615" s="78"/>
      <c r="U1615" s="78">
        <v>26</v>
      </c>
      <c r="V1615" s="78" t="s">
        <v>758</v>
      </c>
      <c r="W1615" s="78" t="s">
        <v>758</v>
      </c>
      <c r="X1615" s="78" t="s">
        <v>758</v>
      </c>
      <c r="Y1615" s="78" t="s">
        <v>758</v>
      </c>
      <c r="Z1615" s="87" t="s">
        <v>1199</v>
      </c>
      <c r="AA1615" s="186"/>
    </row>
    <row r="1616" spans="1:27" ht="165.75" x14ac:dyDescent="0.25">
      <c r="A1616" s="5">
        <v>1608</v>
      </c>
      <c r="B1616" s="6" t="s">
        <v>144</v>
      </c>
      <c r="C1616" s="6" t="s">
        <v>11998</v>
      </c>
      <c r="D1616" s="6" t="s">
        <v>6594</v>
      </c>
      <c r="E1616" s="147" t="s">
        <v>6593</v>
      </c>
      <c r="F1616" s="6" t="s">
        <v>3643</v>
      </c>
      <c r="G1616" s="8">
        <v>38144</v>
      </c>
      <c r="H1616" s="8">
        <v>37987</v>
      </c>
      <c r="I1616" s="6" t="s">
        <v>1346</v>
      </c>
      <c r="J1616" s="8">
        <v>43831</v>
      </c>
      <c r="K1616" s="6" t="s">
        <v>11999</v>
      </c>
      <c r="L1616" s="7" t="s">
        <v>63</v>
      </c>
      <c r="M1616" s="38"/>
      <c r="N1616" s="6" t="s">
        <v>66</v>
      </c>
      <c r="O1616" s="6" t="s">
        <v>411</v>
      </c>
      <c r="P1616" s="189" t="s">
        <v>251</v>
      </c>
      <c r="Q1616" s="38"/>
      <c r="R1616" s="38" t="s">
        <v>20</v>
      </c>
      <c r="S1616" s="57" t="s">
        <v>9348</v>
      </c>
      <c r="T1616" s="186">
        <v>1526470.5023974993</v>
      </c>
      <c r="U1616" s="78">
        <v>715396</v>
      </c>
      <c r="V1616" s="78" t="s">
        <v>758</v>
      </c>
      <c r="W1616" s="78" t="s">
        <v>758</v>
      </c>
      <c r="X1616" s="78" t="s">
        <v>758</v>
      </c>
      <c r="Y1616" s="78" t="s">
        <v>758</v>
      </c>
      <c r="Z1616" s="87" t="s">
        <v>1199</v>
      </c>
      <c r="AA1616" s="186"/>
    </row>
    <row r="1617" spans="1:27" ht="102" x14ac:dyDescent="0.25">
      <c r="A1617" s="5">
        <v>1609</v>
      </c>
      <c r="B1617" s="6" t="s">
        <v>144</v>
      </c>
      <c r="C1617" s="6" t="s">
        <v>12000</v>
      </c>
      <c r="D1617" s="6" t="s">
        <v>6800</v>
      </c>
      <c r="E1617" s="89" t="s">
        <v>12001</v>
      </c>
      <c r="F1617" s="6" t="s">
        <v>12002</v>
      </c>
      <c r="G1617" s="8">
        <v>41275</v>
      </c>
      <c r="H1617" s="8">
        <v>41275</v>
      </c>
      <c r="I1617" s="89" t="s">
        <v>3644</v>
      </c>
      <c r="J1617" s="8" t="s">
        <v>176</v>
      </c>
      <c r="K1617" s="6" t="s">
        <v>12003</v>
      </c>
      <c r="L1617" s="6" t="s">
        <v>62</v>
      </c>
      <c r="M1617" s="6" t="s">
        <v>12004</v>
      </c>
      <c r="N1617" s="6" t="s">
        <v>66</v>
      </c>
      <c r="O1617" s="6" t="s">
        <v>411</v>
      </c>
      <c r="P1617" s="189" t="s">
        <v>251</v>
      </c>
      <c r="Q1617" s="38"/>
      <c r="R1617" s="38" t="s">
        <v>61</v>
      </c>
      <c r="S1617" s="9" t="s">
        <v>8635</v>
      </c>
      <c r="T1617" s="186">
        <v>2174950.3999999994</v>
      </c>
      <c r="U1617" s="78">
        <v>1881894</v>
      </c>
      <c r="V1617" s="78" t="s">
        <v>758</v>
      </c>
      <c r="W1617" s="78" t="s">
        <v>758</v>
      </c>
      <c r="X1617" s="78" t="s">
        <v>758</v>
      </c>
      <c r="Y1617" s="78" t="s">
        <v>758</v>
      </c>
      <c r="Z1617" s="87" t="s">
        <v>1199</v>
      </c>
      <c r="AA1617" s="6"/>
    </row>
    <row r="1618" spans="1:27" ht="89.25" x14ac:dyDescent="0.25">
      <c r="A1618" s="5">
        <v>1610</v>
      </c>
      <c r="B1618" s="6" t="s">
        <v>144</v>
      </c>
      <c r="C1618" s="6" t="s">
        <v>12005</v>
      </c>
      <c r="D1618" s="6" t="s">
        <v>6801</v>
      </c>
      <c r="E1618" s="6" t="s">
        <v>12006</v>
      </c>
      <c r="F1618" s="6" t="s">
        <v>3639</v>
      </c>
      <c r="G1618" s="8">
        <v>43101</v>
      </c>
      <c r="H1618" s="8">
        <v>43101</v>
      </c>
      <c r="I1618" s="6" t="s">
        <v>8655</v>
      </c>
      <c r="J1618" s="8" t="s">
        <v>176</v>
      </c>
      <c r="K1618" s="6" t="s">
        <v>12007</v>
      </c>
      <c r="L1618" s="6" t="s">
        <v>62</v>
      </c>
      <c r="M1618" s="6" t="s">
        <v>3626</v>
      </c>
      <c r="N1618" s="6" t="s">
        <v>66</v>
      </c>
      <c r="O1618" s="6" t="s">
        <v>411</v>
      </c>
      <c r="P1618" s="189" t="s">
        <v>251</v>
      </c>
      <c r="Q1618" s="38"/>
      <c r="R1618" s="174">
        <v>16</v>
      </c>
      <c r="S1618" s="6" t="s">
        <v>2265</v>
      </c>
      <c r="T1618" s="78"/>
      <c r="U1618" s="78">
        <v>0</v>
      </c>
      <c r="V1618" s="78" t="s">
        <v>758</v>
      </c>
      <c r="W1618" s="78" t="s">
        <v>758</v>
      </c>
      <c r="X1618" s="78" t="s">
        <v>758</v>
      </c>
      <c r="Y1618" s="78" t="s">
        <v>758</v>
      </c>
      <c r="Z1618" s="87" t="s">
        <v>1199</v>
      </c>
      <c r="AA1618" s="6"/>
    </row>
    <row r="1619" spans="1:27" ht="76.5" x14ac:dyDescent="0.25">
      <c r="A1619" s="5">
        <v>1611</v>
      </c>
      <c r="B1619" s="6" t="s">
        <v>144</v>
      </c>
      <c r="C1619" s="6" t="s">
        <v>11998</v>
      </c>
      <c r="D1619" s="6" t="s">
        <v>6802</v>
      </c>
      <c r="E1619" s="6" t="s">
        <v>1818</v>
      </c>
      <c r="F1619" s="6" t="s">
        <v>3645</v>
      </c>
      <c r="G1619" s="8">
        <v>38144</v>
      </c>
      <c r="H1619" s="8">
        <v>37987</v>
      </c>
      <c r="I1619" s="6" t="s">
        <v>1346</v>
      </c>
      <c r="J1619" s="8" t="s">
        <v>176</v>
      </c>
      <c r="K1619" s="6" t="s">
        <v>12008</v>
      </c>
      <c r="L1619" s="6" t="s">
        <v>62</v>
      </c>
      <c r="M1619" s="6" t="s">
        <v>3646</v>
      </c>
      <c r="N1619" s="6" t="s">
        <v>66</v>
      </c>
      <c r="O1619" s="6" t="s">
        <v>411</v>
      </c>
      <c r="P1619" s="189" t="s">
        <v>251</v>
      </c>
      <c r="Q1619" s="90"/>
      <c r="R1619" s="38" t="s">
        <v>6973</v>
      </c>
      <c r="S1619" s="186" t="s">
        <v>7988</v>
      </c>
      <c r="T1619" s="186">
        <v>662593.17698800005</v>
      </c>
      <c r="U1619" s="78">
        <v>489395</v>
      </c>
      <c r="V1619" s="78" t="s">
        <v>758</v>
      </c>
      <c r="W1619" s="78" t="s">
        <v>758</v>
      </c>
      <c r="X1619" s="78" t="s">
        <v>758</v>
      </c>
      <c r="Y1619" s="78" t="s">
        <v>758</v>
      </c>
      <c r="Z1619" s="87" t="s">
        <v>1199</v>
      </c>
      <c r="AA1619" s="186"/>
    </row>
    <row r="1620" spans="1:27" ht="51" x14ac:dyDescent="0.25">
      <c r="A1620" s="5">
        <v>1612</v>
      </c>
      <c r="B1620" s="6" t="s">
        <v>144</v>
      </c>
      <c r="C1620" s="6" t="s">
        <v>11998</v>
      </c>
      <c r="D1620" s="6" t="s">
        <v>8330</v>
      </c>
      <c r="E1620" s="57" t="s">
        <v>289</v>
      </c>
      <c r="F1620" s="6" t="s">
        <v>3647</v>
      </c>
      <c r="G1620" s="8">
        <v>38144</v>
      </c>
      <c r="H1620" s="8">
        <v>37987</v>
      </c>
      <c r="I1620" s="6" t="s">
        <v>1346</v>
      </c>
      <c r="J1620" s="8" t="s">
        <v>176</v>
      </c>
      <c r="K1620" s="6" t="s">
        <v>12009</v>
      </c>
      <c r="L1620" s="6" t="s">
        <v>87</v>
      </c>
      <c r="M1620" s="6" t="s">
        <v>3648</v>
      </c>
      <c r="N1620" s="6" t="s">
        <v>66</v>
      </c>
      <c r="O1620" s="6" t="s">
        <v>411</v>
      </c>
      <c r="P1620" s="189" t="s">
        <v>251</v>
      </c>
      <c r="Q1620" s="90"/>
      <c r="R1620" s="38" t="s">
        <v>61</v>
      </c>
      <c r="S1620" s="9" t="s">
        <v>8635</v>
      </c>
      <c r="T1620" s="186">
        <v>2040</v>
      </c>
      <c r="U1620" s="78">
        <v>1477</v>
      </c>
      <c r="V1620" s="78" t="s">
        <v>758</v>
      </c>
      <c r="W1620" s="78" t="s">
        <v>758</v>
      </c>
      <c r="X1620" s="78" t="s">
        <v>758</v>
      </c>
      <c r="Y1620" s="78" t="s">
        <v>758</v>
      </c>
      <c r="Z1620" s="87" t="s">
        <v>1199</v>
      </c>
      <c r="AA1620" s="186"/>
    </row>
    <row r="1621" spans="1:27" ht="51" x14ac:dyDescent="0.25">
      <c r="A1621" s="5">
        <v>1613</v>
      </c>
      <c r="B1621" s="6" t="s">
        <v>144</v>
      </c>
      <c r="C1621" s="6" t="s">
        <v>11998</v>
      </c>
      <c r="D1621" s="6" t="s">
        <v>8331</v>
      </c>
      <c r="E1621" s="57" t="s">
        <v>289</v>
      </c>
      <c r="F1621" s="6" t="s">
        <v>12010</v>
      </c>
      <c r="G1621" s="8">
        <v>38144</v>
      </c>
      <c r="H1621" s="8">
        <v>37987</v>
      </c>
      <c r="I1621" s="6" t="s">
        <v>1346</v>
      </c>
      <c r="J1621" s="8" t="s">
        <v>176</v>
      </c>
      <c r="K1621" s="6" t="s">
        <v>12011</v>
      </c>
      <c r="L1621" s="6" t="s">
        <v>87</v>
      </c>
      <c r="M1621" s="6" t="s">
        <v>3649</v>
      </c>
      <c r="N1621" s="6" t="s">
        <v>66</v>
      </c>
      <c r="O1621" s="6" t="s">
        <v>411</v>
      </c>
      <c r="P1621" s="189" t="s">
        <v>251</v>
      </c>
      <c r="Q1621" s="90"/>
      <c r="R1621" s="38" t="s">
        <v>39</v>
      </c>
      <c r="S1621" s="6" t="s">
        <v>2314</v>
      </c>
      <c r="T1621" s="186">
        <v>58124.299999999996</v>
      </c>
      <c r="U1621" s="78">
        <v>52548</v>
      </c>
      <c r="V1621" s="78" t="s">
        <v>758</v>
      </c>
      <c r="W1621" s="78" t="s">
        <v>758</v>
      </c>
      <c r="X1621" s="78" t="s">
        <v>758</v>
      </c>
      <c r="Y1621" s="78" t="s">
        <v>758</v>
      </c>
      <c r="Z1621" s="87" t="s">
        <v>1199</v>
      </c>
      <c r="AA1621" s="186"/>
    </row>
    <row r="1622" spans="1:27" ht="102" x14ac:dyDescent="0.25">
      <c r="A1622" s="5">
        <v>1614</v>
      </c>
      <c r="B1622" s="6" t="s">
        <v>144</v>
      </c>
      <c r="C1622" s="6" t="s">
        <v>12012</v>
      </c>
      <c r="D1622" s="6" t="s">
        <v>8619</v>
      </c>
      <c r="E1622" s="6" t="s">
        <v>12013</v>
      </c>
      <c r="F1622" s="6" t="s">
        <v>12014</v>
      </c>
      <c r="G1622" s="8">
        <v>43466</v>
      </c>
      <c r="H1622" s="8">
        <v>43466</v>
      </c>
      <c r="I1622" s="6" t="s">
        <v>8656</v>
      </c>
      <c r="J1622" s="8" t="s">
        <v>176</v>
      </c>
      <c r="K1622" s="6" t="s">
        <v>12015</v>
      </c>
      <c r="L1622" s="6" t="s">
        <v>62</v>
      </c>
      <c r="M1622" s="6" t="s">
        <v>3650</v>
      </c>
      <c r="N1622" s="6" t="s">
        <v>66</v>
      </c>
      <c r="O1622" s="6" t="s">
        <v>411</v>
      </c>
      <c r="P1622" s="189" t="s">
        <v>251</v>
      </c>
      <c r="Q1622" s="90"/>
      <c r="R1622" s="38" t="s">
        <v>61</v>
      </c>
      <c r="S1622" s="9" t="s">
        <v>8635</v>
      </c>
      <c r="T1622" s="186" t="s">
        <v>232</v>
      </c>
      <c r="U1622" s="78">
        <v>113883</v>
      </c>
      <c r="V1622" s="78" t="s">
        <v>758</v>
      </c>
      <c r="W1622" s="78" t="s">
        <v>758</v>
      </c>
      <c r="X1622" s="78" t="s">
        <v>758</v>
      </c>
      <c r="Y1622" s="78" t="s">
        <v>758</v>
      </c>
      <c r="Z1622" s="87" t="s">
        <v>1199</v>
      </c>
      <c r="AA1622" s="186"/>
    </row>
    <row r="1623" spans="1:27" ht="51" x14ac:dyDescent="0.25">
      <c r="A1623" s="5">
        <v>1615</v>
      </c>
      <c r="B1623" s="6" t="s">
        <v>144</v>
      </c>
      <c r="C1623" s="6" t="s">
        <v>12012</v>
      </c>
      <c r="D1623" s="6" t="s">
        <v>6807</v>
      </c>
      <c r="E1623" s="6" t="s">
        <v>8620</v>
      </c>
      <c r="F1623" s="6" t="s">
        <v>12016</v>
      </c>
      <c r="G1623" s="8">
        <v>43466</v>
      </c>
      <c r="H1623" s="8">
        <v>43466</v>
      </c>
      <c r="I1623" s="6" t="s">
        <v>8618</v>
      </c>
      <c r="J1623" s="8" t="s">
        <v>176</v>
      </c>
      <c r="K1623" s="6" t="s">
        <v>12017</v>
      </c>
      <c r="L1623" s="6" t="s">
        <v>62</v>
      </c>
      <c r="M1623" s="6" t="s">
        <v>3651</v>
      </c>
      <c r="N1623" s="6" t="s">
        <v>66</v>
      </c>
      <c r="O1623" s="6" t="s">
        <v>411</v>
      </c>
      <c r="P1623" s="189" t="s">
        <v>251</v>
      </c>
      <c r="Q1623" s="90"/>
      <c r="R1623" s="38" t="s">
        <v>61</v>
      </c>
      <c r="S1623" s="9" t="s">
        <v>8635</v>
      </c>
      <c r="T1623" s="186" t="s">
        <v>232</v>
      </c>
      <c r="U1623" s="78">
        <v>0</v>
      </c>
      <c r="V1623" s="78" t="s">
        <v>758</v>
      </c>
      <c r="W1623" s="78" t="s">
        <v>758</v>
      </c>
      <c r="X1623" s="78" t="s">
        <v>758</v>
      </c>
      <c r="Y1623" s="78" t="s">
        <v>758</v>
      </c>
      <c r="Z1623" s="87" t="s">
        <v>1199</v>
      </c>
      <c r="AA1623" s="186"/>
    </row>
    <row r="1624" spans="1:27" ht="63.75" x14ac:dyDescent="0.25">
      <c r="A1624" s="5">
        <v>1616</v>
      </c>
      <c r="B1624" s="6" t="s">
        <v>144</v>
      </c>
      <c r="C1624" s="6" t="s">
        <v>11998</v>
      </c>
      <c r="D1624" s="6" t="s">
        <v>8332</v>
      </c>
      <c r="E1624" s="57" t="s">
        <v>289</v>
      </c>
      <c r="F1624" s="6" t="s">
        <v>743</v>
      </c>
      <c r="G1624" s="8">
        <v>38144</v>
      </c>
      <c r="H1624" s="8">
        <v>37987</v>
      </c>
      <c r="I1624" s="6" t="s">
        <v>1346</v>
      </c>
      <c r="J1624" s="8" t="s">
        <v>176</v>
      </c>
      <c r="K1624" s="6" t="s">
        <v>1555</v>
      </c>
      <c r="L1624" s="6" t="s">
        <v>87</v>
      </c>
      <c r="M1624" s="6" t="s">
        <v>3652</v>
      </c>
      <c r="N1624" s="6" t="s">
        <v>66</v>
      </c>
      <c r="O1624" s="6" t="s">
        <v>411</v>
      </c>
      <c r="P1624" s="189" t="s">
        <v>251</v>
      </c>
      <c r="Q1624" s="90"/>
      <c r="R1624" s="38" t="s">
        <v>61</v>
      </c>
      <c r="S1624" s="9" t="s">
        <v>8635</v>
      </c>
      <c r="T1624" s="186">
        <v>735</v>
      </c>
      <c r="U1624" s="78">
        <v>1049</v>
      </c>
      <c r="V1624" s="78" t="s">
        <v>758</v>
      </c>
      <c r="W1624" s="78" t="s">
        <v>758</v>
      </c>
      <c r="X1624" s="78" t="s">
        <v>758</v>
      </c>
      <c r="Y1624" s="78" t="s">
        <v>758</v>
      </c>
      <c r="Z1624" s="87" t="s">
        <v>1199</v>
      </c>
      <c r="AA1624" s="186"/>
    </row>
    <row r="1625" spans="1:27" ht="89.25" x14ac:dyDescent="0.25">
      <c r="A1625" s="5">
        <v>1617</v>
      </c>
      <c r="B1625" s="6" t="s">
        <v>144</v>
      </c>
      <c r="C1625" s="6" t="s">
        <v>11998</v>
      </c>
      <c r="D1625" s="6" t="s">
        <v>8333</v>
      </c>
      <c r="E1625" s="57" t="s">
        <v>289</v>
      </c>
      <c r="F1625" s="6" t="s">
        <v>12018</v>
      </c>
      <c r="G1625" s="8">
        <v>38144</v>
      </c>
      <c r="H1625" s="8">
        <v>37987</v>
      </c>
      <c r="I1625" s="6" t="s">
        <v>1346</v>
      </c>
      <c r="J1625" s="8" t="s">
        <v>176</v>
      </c>
      <c r="K1625" s="6" t="s">
        <v>12019</v>
      </c>
      <c r="L1625" s="6" t="s">
        <v>87</v>
      </c>
      <c r="M1625" s="186" t="s">
        <v>3653</v>
      </c>
      <c r="N1625" s="6" t="s">
        <v>66</v>
      </c>
      <c r="O1625" s="6" t="s">
        <v>411</v>
      </c>
      <c r="P1625" s="189" t="s">
        <v>251</v>
      </c>
      <c r="Q1625" s="90"/>
      <c r="R1625" s="38" t="s">
        <v>54</v>
      </c>
      <c r="S1625" s="6" t="s">
        <v>2286</v>
      </c>
      <c r="T1625" s="186">
        <v>71562.17214000001</v>
      </c>
      <c r="U1625" s="78">
        <v>91325</v>
      </c>
      <c r="V1625" s="78" t="s">
        <v>758</v>
      </c>
      <c r="W1625" s="78" t="s">
        <v>758</v>
      </c>
      <c r="X1625" s="78" t="s">
        <v>758</v>
      </c>
      <c r="Y1625" s="78" t="s">
        <v>758</v>
      </c>
      <c r="Z1625" s="87" t="s">
        <v>1199</v>
      </c>
      <c r="AA1625" s="186"/>
    </row>
    <row r="1626" spans="1:27" ht="102" x14ac:dyDescent="0.25">
      <c r="A1626" s="5">
        <v>1618</v>
      </c>
      <c r="B1626" s="6" t="s">
        <v>144</v>
      </c>
      <c r="C1626" s="6" t="s">
        <v>11998</v>
      </c>
      <c r="D1626" s="6" t="s">
        <v>6803</v>
      </c>
      <c r="E1626" s="6" t="s">
        <v>8621</v>
      </c>
      <c r="F1626" s="6" t="s">
        <v>3654</v>
      </c>
      <c r="G1626" s="8">
        <v>38144</v>
      </c>
      <c r="H1626" s="8">
        <v>37987</v>
      </c>
      <c r="I1626" s="6" t="s">
        <v>1346</v>
      </c>
      <c r="J1626" s="8" t="s">
        <v>176</v>
      </c>
      <c r="K1626" s="6" t="s">
        <v>12020</v>
      </c>
      <c r="L1626" s="6" t="s">
        <v>62</v>
      </c>
      <c r="M1626" s="6" t="s">
        <v>3655</v>
      </c>
      <c r="N1626" s="6" t="s">
        <v>66</v>
      </c>
      <c r="O1626" s="6" t="s">
        <v>411</v>
      </c>
      <c r="P1626" s="189" t="s">
        <v>251</v>
      </c>
      <c r="Q1626" s="90"/>
      <c r="R1626" s="38" t="s">
        <v>25</v>
      </c>
      <c r="S1626" s="6" t="s">
        <v>260</v>
      </c>
      <c r="T1626" s="186">
        <v>18</v>
      </c>
      <c r="U1626" s="78">
        <v>16</v>
      </c>
      <c r="V1626" s="78" t="s">
        <v>758</v>
      </c>
      <c r="W1626" s="78" t="s">
        <v>758</v>
      </c>
      <c r="X1626" s="78" t="s">
        <v>758</v>
      </c>
      <c r="Y1626" s="78" t="s">
        <v>758</v>
      </c>
      <c r="Z1626" s="87" t="s">
        <v>1199</v>
      </c>
      <c r="AA1626" s="186"/>
    </row>
    <row r="1627" spans="1:27" ht="51" x14ac:dyDescent="0.25">
      <c r="A1627" s="5">
        <v>1619</v>
      </c>
      <c r="B1627" s="6" t="s">
        <v>144</v>
      </c>
      <c r="C1627" s="6" t="s">
        <v>11998</v>
      </c>
      <c r="D1627" s="6" t="s">
        <v>8334</v>
      </c>
      <c r="E1627" s="57" t="s">
        <v>289</v>
      </c>
      <c r="F1627" s="6" t="s">
        <v>2497</v>
      </c>
      <c r="G1627" s="8">
        <v>38144</v>
      </c>
      <c r="H1627" s="8">
        <v>37987</v>
      </c>
      <c r="I1627" s="6" t="s">
        <v>1346</v>
      </c>
      <c r="J1627" s="8" t="s">
        <v>176</v>
      </c>
      <c r="K1627" s="6" t="s">
        <v>12021</v>
      </c>
      <c r="L1627" s="6" t="s">
        <v>87</v>
      </c>
      <c r="M1627" s="186" t="s">
        <v>3656</v>
      </c>
      <c r="N1627" s="6" t="s">
        <v>66</v>
      </c>
      <c r="O1627" s="6" t="s">
        <v>411</v>
      </c>
      <c r="P1627" s="189" t="s">
        <v>251</v>
      </c>
      <c r="Q1627" s="90"/>
      <c r="R1627" s="38" t="s">
        <v>61</v>
      </c>
      <c r="S1627" s="9" t="s">
        <v>8635</v>
      </c>
      <c r="T1627" s="186">
        <v>5900.7</v>
      </c>
      <c r="U1627" s="78">
        <v>185267</v>
      </c>
      <c r="V1627" s="78" t="s">
        <v>758</v>
      </c>
      <c r="W1627" s="78" t="s">
        <v>758</v>
      </c>
      <c r="X1627" s="78" t="s">
        <v>758</v>
      </c>
      <c r="Y1627" s="78" t="s">
        <v>758</v>
      </c>
      <c r="Z1627" s="87" t="s">
        <v>1199</v>
      </c>
      <c r="AA1627" s="186"/>
    </row>
    <row r="1628" spans="1:27" ht="63.75" x14ac:dyDescent="0.25">
      <c r="A1628" s="5">
        <v>1620</v>
      </c>
      <c r="B1628" s="6" t="s">
        <v>144</v>
      </c>
      <c r="C1628" s="6" t="s">
        <v>11998</v>
      </c>
      <c r="D1628" s="6" t="s">
        <v>6804</v>
      </c>
      <c r="E1628" s="57" t="s">
        <v>289</v>
      </c>
      <c r="F1628" s="6" t="s">
        <v>290</v>
      </c>
      <c r="G1628" s="8">
        <v>38144</v>
      </c>
      <c r="H1628" s="8">
        <v>37987</v>
      </c>
      <c r="I1628" s="6" t="s">
        <v>1346</v>
      </c>
      <c r="J1628" s="8" t="s">
        <v>176</v>
      </c>
      <c r="K1628" s="6" t="s">
        <v>1970</v>
      </c>
      <c r="L1628" s="6" t="s">
        <v>62</v>
      </c>
      <c r="M1628" s="186" t="s">
        <v>3655</v>
      </c>
      <c r="N1628" s="6" t="s">
        <v>66</v>
      </c>
      <c r="O1628" s="6" t="s">
        <v>411</v>
      </c>
      <c r="P1628" s="189" t="s">
        <v>251</v>
      </c>
      <c r="Q1628" s="90"/>
      <c r="R1628" s="38" t="s">
        <v>40</v>
      </c>
      <c r="S1628" s="6" t="s">
        <v>681</v>
      </c>
      <c r="T1628" s="186">
        <v>693</v>
      </c>
      <c r="U1628" s="78">
        <v>625</v>
      </c>
      <c r="V1628" s="78" t="s">
        <v>758</v>
      </c>
      <c r="W1628" s="78" t="s">
        <v>758</v>
      </c>
      <c r="X1628" s="78" t="s">
        <v>758</v>
      </c>
      <c r="Y1628" s="78" t="s">
        <v>758</v>
      </c>
      <c r="Z1628" s="87" t="s">
        <v>1199</v>
      </c>
      <c r="AA1628" s="186"/>
    </row>
    <row r="1629" spans="1:27" ht="63.75" x14ac:dyDescent="0.25">
      <c r="A1629" s="5">
        <v>1621</v>
      </c>
      <c r="B1629" s="6" t="s">
        <v>144</v>
      </c>
      <c r="C1629" s="6" t="s">
        <v>11998</v>
      </c>
      <c r="D1629" s="6" t="s">
        <v>8335</v>
      </c>
      <c r="E1629" s="57" t="s">
        <v>289</v>
      </c>
      <c r="F1629" s="6" t="s">
        <v>12022</v>
      </c>
      <c r="G1629" s="8">
        <v>38144</v>
      </c>
      <c r="H1629" s="8">
        <v>37987</v>
      </c>
      <c r="I1629" s="6" t="s">
        <v>1346</v>
      </c>
      <c r="J1629" s="8" t="s">
        <v>176</v>
      </c>
      <c r="K1629" s="6" t="s">
        <v>12023</v>
      </c>
      <c r="L1629" s="7" t="s">
        <v>63</v>
      </c>
      <c r="M1629" s="6" t="s">
        <v>3657</v>
      </c>
      <c r="N1629" s="6" t="s">
        <v>66</v>
      </c>
      <c r="O1629" s="6" t="s">
        <v>411</v>
      </c>
      <c r="P1629" s="189" t="s">
        <v>251</v>
      </c>
      <c r="Q1629" s="90"/>
      <c r="R1629" s="38" t="s">
        <v>61</v>
      </c>
      <c r="S1629" s="9" t="s">
        <v>8635</v>
      </c>
      <c r="T1629" s="186">
        <v>37475</v>
      </c>
      <c r="U1629" s="78">
        <v>41853</v>
      </c>
      <c r="V1629" s="78" t="s">
        <v>758</v>
      </c>
      <c r="W1629" s="78" t="s">
        <v>758</v>
      </c>
      <c r="X1629" s="78" t="s">
        <v>758</v>
      </c>
      <c r="Y1629" s="78" t="s">
        <v>758</v>
      </c>
      <c r="Z1629" s="87" t="s">
        <v>1199</v>
      </c>
      <c r="AA1629" s="186"/>
    </row>
    <row r="1630" spans="1:27" ht="76.5" x14ac:dyDescent="0.25">
      <c r="A1630" s="5">
        <v>1622</v>
      </c>
      <c r="B1630" s="6" t="s">
        <v>144</v>
      </c>
      <c r="C1630" s="6" t="s">
        <v>11998</v>
      </c>
      <c r="D1630" s="6" t="s">
        <v>6805</v>
      </c>
      <c r="E1630" s="57" t="s">
        <v>289</v>
      </c>
      <c r="F1630" s="6" t="s">
        <v>3658</v>
      </c>
      <c r="G1630" s="8">
        <v>38144</v>
      </c>
      <c r="H1630" s="8">
        <v>37987</v>
      </c>
      <c r="I1630" s="6" t="s">
        <v>1346</v>
      </c>
      <c r="J1630" s="8" t="s">
        <v>176</v>
      </c>
      <c r="K1630" s="6" t="s">
        <v>12024</v>
      </c>
      <c r="L1630" s="6" t="s">
        <v>62</v>
      </c>
      <c r="M1630" s="186" t="s">
        <v>3626</v>
      </c>
      <c r="N1630" s="6" t="s">
        <v>66</v>
      </c>
      <c r="O1630" s="6" t="s">
        <v>411</v>
      </c>
      <c r="P1630" s="189" t="s">
        <v>251</v>
      </c>
      <c r="Q1630" s="90"/>
      <c r="R1630" s="38" t="s">
        <v>26</v>
      </c>
      <c r="S1630" s="6" t="s">
        <v>731</v>
      </c>
      <c r="T1630" s="186">
        <v>0</v>
      </c>
      <c r="U1630" s="78">
        <v>0</v>
      </c>
      <c r="V1630" s="78" t="s">
        <v>758</v>
      </c>
      <c r="W1630" s="78" t="s">
        <v>758</v>
      </c>
      <c r="X1630" s="78" t="s">
        <v>758</v>
      </c>
      <c r="Y1630" s="78" t="s">
        <v>758</v>
      </c>
      <c r="Z1630" s="87" t="s">
        <v>1199</v>
      </c>
      <c r="AA1630" s="186"/>
    </row>
    <row r="1631" spans="1:27" ht="63.75" x14ac:dyDescent="0.25">
      <c r="A1631" s="5">
        <v>1623</v>
      </c>
      <c r="B1631" s="6" t="s">
        <v>144</v>
      </c>
      <c r="C1631" s="6" t="s">
        <v>11998</v>
      </c>
      <c r="D1631" s="6" t="s">
        <v>6806</v>
      </c>
      <c r="E1631" s="57" t="s">
        <v>289</v>
      </c>
      <c r="F1631" s="6" t="s">
        <v>3659</v>
      </c>
      <c r="G1631" s="8">
        <v>38144</v>
      </c>
      <c r="H1631" s="8">
        <v>37987</v>
      </c>
      <c r="I1631" s="6" t="s">
        <v>1346</v>
      </c>
      <c r="J1631" s="8" t="s">
        <v>176</v>
      </c>
      <c r="K1631" s="6" t="s">
        <v>12025</v>
      </c>
      <c r="L1631" s="6" t="s">
        <v>62</v>
      </c>
      <c r="M1631" s="186" t="s">
        <v>3655</v>
      </c>
      <c r="N1631" s="6" t="s">
        <v>66</v>
      </c>
      <c r="O1631" s="6" t="s">
        <v>411</v>
      </c>
      <c r="P1631" s="189" t="s">
        <v>251</v>
      </c>
      <c r="Q1631" s="90"/>
      <c r="R1631" s="38" t="s">
        <v>25</v>
      </c>
      <c r="S1631" s="6" t="s">
        <v>260</v>
      </c>
      <c r="T1631" s="186">
        <v>16188</v>
      </c>
      <c r="U1631" s="78">
        <v>13881</v>
      </c>
      <c r="V1631" s="78" t="s">
        <v>758</v>
      </c>
      <c r="W1631" s="78" t="s">
        <v>758</v>
      </c>
      <c r="X1631" s="78" t="s">
        <v>758</v>
      </c>
      <c r="Y1631" s="78" t="s">
        <v>758</v>
      </c>
      <c r="Z1631" s="87" t="s">
        <v>1199</v>
      </c>
      <c r="AA1631" s="186"/>
    </row>
    <row r="1632" spans="1:27" ht="76.5" x14ac:dyDescent="0.25">
      <c r="A1632" s="5">
        <v>1624</v>
      </c>
      <c r="B1632" s="6" t="s">
        <v>144</v>
      </c>
      <c r="C1632" s="6" t="s">
        <v>12026</v>
      </c>
      <c r="D1632" s="6" t="s">
        <v>6808</v>
      </c>
      <c r="E1632" s="57" t="s">
        <v>289</v>
      </c>
      <c r="F1632" s="6" t="s">
        <v>3660</v>
      </c>
      <c r="G1632" s="8">
        <v>38353</v>
      </c>
      <c r="H1632" s="8">
        <v>38353</v>
      </c>
      <c r="I1632" s="6" t="s">
        <v>1346</v>
      </c>
      <c r="J1632" s="8" t="s">
        <v>176</v>
      </c>
      <c r="K1632" s="6" t="s">
        <v>12027</v>
      </c>
      <c r="L1632" s="6" t="s">
        <v>62</v>
      </c>
      <c r="M1632" s="186" t="s">
        <v>3626</v>
      </c>
      <c r="N1632" s="6" t="s">
        <v>66</v>
      </c>
      <c r="O1632" s="6" t="s">
        <v>411</v>
      </c>
      <c r="P1632" s="189" t="s">
        <v>251</v>
      </c>
      <c r="Q1632" s="90"/>
      <c r="R1632" s="38" t="s">
        <v>26</v>
      </c>
      <c r="S1632" s="6" t="s">
        <v>731</v>
      </c>
      <c r="T1632" s="186">
        <v>24</v>
      </c>
      <c r="U1632" s="78">
        <v>1798</v>
      </c>
      <c r="V1632" s="78" t="s">
        <v>758</v>
      </c>
      <c r="W1632" s="78" t="s">
        <v>758</v>
      </c>
      <c r="X1632" s="78" t="s">
        <v>758</v>
      </c>
      <c r="Y1632" s="78" t="s">
        <v>758</v>
      </c>
      <c r="Z1632" s="87" t="s">
        <v>1199</v>
      </c>
      <c r="AA1632" s="186"/>
    </row>
    <row r="1633" spans="1:27" ht="76.5" x14ac:dyDescent="0.25">
      <c r="A1633" s="5">
        <v>1625</v>
      </c>
      <c r="B1633" s="6" t="s">
        <v>144</v>
      </c>
      <c r="C1633" s="6" t="s">
        <v>12026</v>
      </c>
      <c r="D1633" s="6" t="s">
        <v>8336</v>
      </c>
      <c r="E1633" s="57" t="s">
        <v>289</v>
      </c>
      <c r="F1633" s="6" t="s">
        <v>3661</v>
      </c>
      <c r="G1633" s="8">
        <v>38349</v>
      </c>
      <c r="H1633" s="8">
        <v>37987</v>
      </c>
      <c r="I1633" s="6" t="s">
        <v>1346</v>
      </c>
      <c r="J1633" s="8" t="s">
        <v>176</v>
      </c>
      <c r="K1633" s="6" t="s">
        <v>12028</v>
      </c>
      <c r="L1633" s="6" t="s">
        <v>87</v>
      </c>
      <c r="M1633" s="6" t="s">
        <v>3626</v>
      </c>
      <c r="N1633" s="6" t="s">
        <v>66</v>
      </c>
      <c r="O1633" s="6" t="s">
        <v>411</v>
      </c>
      <c r="P1633" s="189" t="s">
        <v>251</v>
      </c>
      <c r="Q1633" s="90"/>
      <c r="R1633" s="38" t="s">
        <v>61</v>
      </c>
      <c r="S1633" s="9" t="s">
        <v>8635</v>
      </c>
      <c r="T1633" s="186">
        <v>0</v>
      </c>
      <c r="U1633" s="78">
        <v>0</v>
      </c>
      <c r="V1633" s="78" t="s">
        <v>758</v>
      </c>
      <c r="W1633" s="78" t="s">
        <v>758</v>
      </c>
      <c r="X1633" s="78" t="s">
        <v>758</v>
      </c>
      <c r="Y1633" s="78" t="s">
        <v>758</v>
      </c>
      <c r="Z1633" s="87" t="s">
        <v>1199</v>
      </c>
      <c r="AA1633" s="186"/>
    </row>
    <row r="1634" spans="1:27" ht="51" x14ac:dyDescent="0.25">
      <c r="A1634" s="5">
        <v>1626</v>
      </c>
      <c r="B1634" s="6" t="s">
        <v>144</v>
      </c>
      <c r="C1634" s="6" t="s">
        <v>12026</v>
      </c>
      <c r="D1634" s="6" t="s">
        <v>8337</v>
      </c>
      <c r="E1634" s="57" t="s">
        <v>8622</v>
      </c>
      <c r="F1634" s="6" t="s">
        <v>12029</v>
      </c>
      <c r="G1634" s="8">
        <v>38349</v>
      </c>
      <c r="H1634" s="8">
        <v>37987</v>
      </c>
      <c r="I1634" s="6" t="s">
        <v>1346</v>
      </c>
      <c r="J1634" s="8" t="s">
        <v>176</v>
      </c>
      <c r="K1634" s="6" t="s">
        <v>12030</v>
      </c>
      <c r="L1634" s="6" t="s">
        <v>87</v>
      </c>
      <c r="M1634" s="6" t="s">
        <v>3662</v>
      </c>
      <c r="N1634" s="6" t="s">
        <v>66</v>
      </c>
      <c r="O1634" s="6" t="s">
        <v>411</v>
      </c>
      <c r="P1634" s="189" t="s">
        <v>251</v>
      </c>
      <c r="Q1634" s="90"/>
      <c r="R1634" s="38" t="s">
        <v>61</v>
      </c>
      <c r="S1634" s="9" t="s">
        <v>8635</v>
      </c>
      <c r="T1634" s="186">
        <v>996.4</v>
      </c>
      <c r="U1634" s="78">
        <v>526</v>
      </c>
      <c r="V1634" s="78" t="s">
        <v>758</v>
      </c>
      <c r="W1634" s="78" t="s">
        <v>758</v>
      </c>
      <c r="X1634" s="78" t="s">
        <v>758</v>
      </c>
      <c r="Y1634" s="78" t="s">
        <v>758</v>
      </c>
      <c r="Z1634" s="87" t="s">
        <v>1199</v>
      </c>
      <c r="AA1634" s="186"/>
    </row>
    <row r="1635" spans="1:27" ht="76.5" x14ac:dyDescent="0.25">
      <c r="A1635" s="5">
        <v>1627</v>
      </c>
      <c r="B1635" s="6" t="s">
        <v>144</v>
      </c>
      <c r="C1635" s="6" t="s">
        <v>12031</v>
      </c>
      <c r="D1635" s="6" t="s">
        <v>8338</v>
      </c>
      <c r="E1635" s="57" t="s">
        <v>289</v>
      </c>
      <c r="F1635" s="6" t="s">
        <v>3663</v>
      </c>
      <c r="G1635" s="8">
        <v>39448</v>
      </c>
      <c r="H1635" s="8">
        <v>39448</v>
      </c>
      <c r="I1635" s="6" t="s">
        <v>1346</v>
      </c>
      <c r="J1635" s="8" t="s">
        <v>176</v>
      </c>
      <c r="K1635" s="6" t="s">
        <v>12032</v>
      </c>
      <c r="L1635" s="6" t="s">
        <v>87</v>
      </c>
      <c r="M1635" s="6" t="s">
        <v>3664</v>
      </c>
      <c r="N1635" s="6" t="s">
        <v>66</v>
      </c>
      <c r="O1635" s="6" t="s">
        <v>411</v>
      </c>
      <c r="P1635" s="189" t="s">
        <v>251</v>
      </c>
      <c r="Q1635" s="90"/>
      <c r="R1635" s="38" t="s">
        <v>61</v>
      </c>
      <c r="S1635" s="9" t="s">
        <v>8635</v>
      </c>
      <c r="T1635" s="186">
        <v>5195.0933580000001</v>
      </c>
      <c r="U1635" s="78">
        <v>12549</v>
      </c>
      <c r="V1635" s="78" t="s">
        <v>758</v>
      </c>
      <c r="W1635" s="78" t="s">
        <v>758</v>
      </c>
      <c r="X1635" s="78" t="s">
        <v>758</v>
      </c>
      <c r="Y1635" s="78" t="s">
        <v>758</v>
      </c>
      <c r="Z1635" s="87" t="s">
        <v>1199</v>
      </c>
      <c r="AA1635" s="186"/>
    </row>
    <row r="1636" spans="1:27" ht="114.75" x14ac:dyDescent="0.25">
      <c r="A1636" s="5">
        <v>1628</v>
      </c>
      <c r="B1636" s="6" t="s">
        <v>144</v>
      </c>
      <c r="C1636" s="6" t="s">
        <v>12033</v>
      </c>
      <c r="D1636" s="6" t="s">
        <v>6809</v>
      </c>
      <c r="E1636" s="6" t="s">
        <v>12034</v>
      </c>
      <c r="F1636" s="6" t="s">
        <v>3021</v>
      </c>
      <c r="G1636" s="8">
        <v>42005</v>
      </c>
      <c r="H1636" s="8">
        <v>42005</v>
      </c>
      <c r="I1636" s="6" t="s">
        <v>3637</v>
      </c>
      <c r="J1636" s="8" t="s">
        <v>176</v>
      </c>
      <c r="K1636" s="6" t="s">
        <v>12035</v>
      </c>
      <c r="L1636" s="6" t="s">
        <v>62</v>
      </c>
      <c r="M1636" s="6" t="s">
        <v>3632</v>
      </c>
      <c r="N1636" s="6" t="s">
        <v>66</v>
      </c>
      <c r="O1636" s="6" t="s">
        <v>411</v>
      </c>
      <c r="P1636" s="189" t="s">
        <v>251</v>
      </c>
      <c r="Q1636" s="90"/>
      <c r="R1636" s="38" t="s">
        <v>61</v>
      </c>
      <c r="S1636" s="9" t="s">
        <v>8635</v>
      </c>
      <c r="T1636" s="186">
        <v>10</v>
      </c>
      <c r="U1636" s="78">
        <v>987</v>
      </c>
      <c r="V1636" s="78" t="s">
        <v>758</v>
      </c>
      <c r="W1636" s="78" t="s">
        <v>758</v>
      </c>
      <c r="X1636" s="78" t="s">
        <v>758</v>
      </c>
      <c r="Y1636" s="78" t="s">
        <v>758</v>
      </c>
      <c r="Z1636" s="87" t="s">
        <v>1199</v>
      </c>
      <c r="AA1636" s="189" t="s">
        <v>81</v>
      </c>
    </row>
    <row r="1637" spans="1:27" ht="51" x14ac:dyDescent="0.25">
      <c r="A1637" s="5">
        <v>1629</v>
      </c>
      <c r="B1637" s="6" t="s">
        <v>144</v>
      </c>
      <c r="C1637" s="6" t="s">
        <v>12036</v>
      </c>
      <c r="D1637" s="6" t="s">
        <v>8339</v>
      </c>
      <c r="E1637" s="57" t="s">
        <v>289</v>
      </c>
      <c r="F1637" s="6" t="s">
        <v>3665</v>
      </c>
      <c r="G1637" s="8">
        <v>40909</v>
      </c>
      <c r="H1637" s="8">
        <v>40909</v>
      </c>
      <c r="I1637" s="6" t="s">
        <v>1346</v>
      </c>
      <c r="J1637" s="8" t="s">
        <v>176</v>
      </c>
      <c r="K1637" s="6" t="s">
        <v>12037</v>
      </c>
      <c r="L1637" s="6" t="s">
        <v>87</v>
      </c>
      <c r="M1637" s="6" t="s">
        <v>3666</v>
      </c>
      <c r="N1637" s="6" t="s">
        <v>66</v>
      </c>
      <c r="O1637" s="6" t="s">
        <v>411</v>
      </c>
      <c r="P1637" s="189" t="s">
        <v>251</v>
      </c>
      <c r="Q1637" s="90"/>
      <c r="R1637" s="38" t="s">
        <v>38</v>
      </c>
      <c r="S1637" s="6" t="s">
        <v>673</v>
      </c>
      <c r="T1637" s="78">
        <v>0</v>
      </c>
      <c r="U1637" s="78">
        <v>0</v>
      </c>
      <c r="V1637" s="78" t="s">
        <v>758</v>
      </c>
      <c r="W1637" s="78" t="s">
        <v>758</v>
      </c>
      <c r="X1637" s="78" t="s">
        <v>758</v>
      </c>
      <c r="Y1637" s="78" t="s">
        <v>758</v>
      </c>
      <c r="Z1637" s="87" t="s">
        <v>1199</v>
      </c>
      <c r="AA1637" s="186"/>
    </row>
    <row r="1638" spans="1:27" ht="51" x14ac:dyDescent="0.25">
      <c r="A1638" s="5">
        <v>1630</v>
      </c>
      <c r="B1638" s="6" t="s">
        <v>144</v>
      </c>
      <c r="C1638" s="6" t="s">
        <v>12036</v>
      </c>
      <c r="D1638" s="6" t="s">
        <v>8340</v>
      </c>
      <c r="E1638" s="57" t="s">
        <v>289</v>
      </c>
      <c r="F1638" s="6" t="s">
        <v>3667</v>
      </c>
      <c r="G1638" s="8">
        <v>40909</v>
      </c>
      <c r="H1638" s="8">
        <v>40909</v>
      </c>
      <c r="I1638" s="6" t="s">
        <v>1346</v>
      </c>
      <c r="J1638" s="8" t="s">
        <v>176</v>
      </c>
      <c r="K1638" s="6" t="s">
        <v>12038</v>
      </c>
      <c r="L1638" s="6" t="s">
        <v>87</v>
      </c>
      <c r="M1638" s="6" t="s">
        <v>3668</v>
      </c>
      <c r="N1638" s="6" t="s">
        <v>66</v>
      </c>
      <c r="O1638" s="6" t="s">
        <v>411</v>
      </c>
      <c r="P1638" s="189" t="s">
        <v>251</v>
      </c>
      <c r="Q1638" s="90"/>
      <c r="R1638" s="38" t="s">
        <v>38</v>
      </c>
      <c r="S1638" s="6" t="s">
        <v>673</v>
      </c>
      <c r="T1638" s="78">
        <v>0</v>
      </c>
      <c r="U1638" s="78">
        <v>0</v>
      </c>
      <c r="V1638" s="78" t="s">
        <v>758</v>
      </c>
      <c r="W1638" s="78" t="s">
        <v>758</v>
      </c>
      <c r="X1638" s="78" t="s">
        <v>758</v>
      </c>
      <c r="Y1638" s="78" t="s">
        <v>758</v>
      </c>
      <c r="Z1638" s="87" t="s">
        <v>1199</v>
      </c>
      <c r="AA1638" s="186"/>
    </row>
    <row r="1639" spans="1:27" ht="63.75" x14ac:dyDescent="0.25">
      <c r="A1639" s="5">
        <v>1631</v>
      </c>
      <c r="B1639" s="6" t="s">
        <v>144</v>
      </c>
      <c r="C1639" s="6" t="s">
        <v>12036</v>
      </c>
      <c r="D1639" s="6" t="s">
        <v>8341</v>
      </c>
      <c r="E1639" s="57" t="s">
        <v>289</v>
      </c>
      <c r="F1639" s="6" t="s">
        <v>3669</v>
      </c>
      <c r="G1639" s="8">
        <v>40909</v>
      </c>
      <c r="H1639" s="8">
        <v>40909</v>
      </c>
      <c r="I1639" s="6" t="s">
        <v>1346</v>
      </c>
      <c r="J1639" s="8" t="s">
        <v>176</v>
      </c>
      <c r="K1639" s="6" t="s">
        <v>12039</v>
      </c>
      <c r="L1639" s="6" t="s">
        <v>87</v>
      </c>
      <c r="M1639" s="6" t="s">
        <v>3670</v>
      </c>
      <c r="N1639" s="6" t="s">
        <v>66</v>
      </c>
      <c r="O1639" s="6" t="s">
        <v>411</v>
      </c>
      <c r="P1639" s="189" t="s">
        <v>251</v>
      </c>
      <c r="Q1639" s="90"/>
      <c r="R1639" s="38" t="s">
        <v>38</v>
      </c>
      <c r="S1639" s="6" t="s">
        <v>673</v>
      </c>
      <c r="T1639" s="186">
        <v>27</v>
      </c>
      <c r="U1639" s="78">
        <v>0</v>
      </c>
      <c r="V1639" s="78" t="s">
        <v>758</v>
      </c>
      <c r="W1639" s="78" t="s">
        <v>758</v>
      </c>
      <c r="X1639" s="78" t="s">
        <v>758</v>
      </c>
      <c r="Y1639" s="78" t="s">
        <v>758</v>
      </c>
      <c r="Z1639" s="87" t="s">
        <v>1199</v>
      </c>
      <c r="AA1639" s="186"/>
    </row>
    <row r="1640" spans="1:27" ht="51" x14ac:dyDescent="0.25">
      <c r="A1640" s="5">
        <v>1632</v>
      </c>
      <c r="B1640" s="6" t="s">
        <v>144</v>
      </c>
      <c r="C1640" s="6" t="s">
        <v>12040</v>
      </c>
      <c r="D1640" s="6" t="s">
        <v>8342</v>
      </c>
      <c r="E1640" s="6" t="s">
        <v>12041</v>
      </c>
      <c r="F1640" s="6" t="s">
        <v>3671</v>
      </c>
      <c r="G1640" s="8">
        <v>42005</v>
      </c>
      <c r="H1640" s="8">
        <v>42005</v>
      </c>
      <c r="I1640" s="89" t="s">
        <v>3672</v>
      </c>
      <c r="J1640" s="8" t="s">
        <v>176</v>
      </c>
      <c r="K1640" s="6" t="s">
        <v>12042</v>
      </c>
      <c r="L1640" s="7" t="s">
        <v>63</v>
      </c>
      <c r="M1640" s="6" t="s">
        <v>3632</v>
      </c>
      <c r="N1640" s="6" t="s">
        <v>66</v>
      </c>
      <c r="O1640" s="6" t="s">
        <v>411</v>
      </c>
      <c r="P1640" s="189" t="s">
        <v>251</v>
      </c>
      <c r="Q1640" s="90"/>
      <c r="R1640" s="38" t="s">
        <v>20</v>
      </c>
      <c r="S1640" s="57" t="s">
        <v>9348</v>
      </c>
      <c r="T1640" s="186">
        <v>0</v>
      </c>
      <c r="U1640" s="78">
        <v>212</v>
      </c>
      <c r="V1640" s="78" t="s">
        <v>758</v>
      </c>
      <c r="W1640" s="78" t="s">
        <v>758</v>
      </c>
      <c r="X1640" s="78" t="s">
        <v>758</v>
      </c>
      <c r="Y1640" s="78" t="s">
        <v>758</v>
      </c>
      <c r="Z1640" s="87" t="s">
        <v>1199</v>
      </c>
      <c r="AA1640" s="186"/>
    </row>
    <row r="1641" spans="1:27" ht="89.25" x14ac:dyDescent="0.25">
      <c r="A1641" s="5">
        <v>1633</v>
      </c>
      <c r="B1641" s="6" t="s">
        <v>144</v>
      </c>
      <c r="C1641" s="6" t="s">
        <v>11998</v>
      </c>
      <c r="D1641" s="6" t="s">
        <v>6810</v>
      </c>
      <c r="E1641" s="57" t="s">
        <v>289</v>
      </c>
      <c r="F1641" s="6" t="s">
        <v>3673</v>
      </c>
      <c r="G1641" s="8">
        <v>38144</v>
      </c>
      <c r="H1641" s="8">
        <v>37987</v>
      </c>
      <c r="I1641" s="6" t="s">
        <v>1346</v>
      </c>
      <c r="J1641" s="8" t="s">
        <v>176</v>
      </c>
      <c r="K1641" s="6" t="s">
        <v>12043</v>
      </c>
      <c r="L1641" s="6" t="s">
        <v>62</v>
      </c>
      <c r="M1641" s="6" t="s">
        <v>3626</v>
      </c>
      <c r="N1641" s="6" t="s">
        <v>66</v>
      </c>
      <c r="O1641" s="6" t="s">
        <v>88</v>
      </c>
      <c r="P1641" s="189" t="s">
        <v>901</v>
      </c>
      <c r="Q1641" s="90"/>
      <c r="R1641" s="38" t="s">
        <v>54</v>
      </c>
      <c r="S1641" s="6" t="s">
        <v>2286</v>
      </c>
      <c r="T1641" s="186">
        <v>0</v>
      </c>
      <c r="U1641" s="78">
        <v>10039</v>
      </c>
      <c r="V1641" s="78" t="s">
        <v>758</v>
      </c>
      <c r="W1641" s="78" t="s">
        <v>758</v>
      </c>
      <c r="X1641" s="78" t="s">
        <v>758</v>
      </c>
      <c r="Y1641" s="78" t="s">
        <v>758</v>
      </c>
      <c r="Z1641" s="87" t="s">
        <v>1199</v>
      </c>
      <c r="AA1641" s="186"/>
    </row>
    <row r="1642" spans="1:27" ht="76.5" x14ac:dyDescent="0.25">
      <c r="A1642" s="5">
        <v>1634</v>
      </c>
      <c r="B1642" s="6" t="s">
        <v>144</v>
      </c>
      <c r="C1642" s="6" t="s">
        <v>11998</v>
      </c>
      <c r="D1642" s="6" t="s">
        <v>6811</v>
      </c>
      <c r="E1642" s="57" t="s">
        <v>8623</v>
      </c>
      <c r="F1642" s="6" t="s">
        <v>12044</v>
      </c>
      <c r="G1642" s="8">
        <v>38144</v>
      </c>
      <c r="H1642" s="8">
        <v>37987</v>
      </c>
      <c r="I1642" s="6" t="s">
        <v>1346</v>
      </c>
      <c r="J1642" s="8" t="s">
        <v>176</v>
      </c>
      <c r="K1642" s="6" t="s">
        <v>12045</v>
      </c>
      <c r="L1642" s="6" t="s">
        <v>62</v>
      </c>
      <c r="M1642" s="6" t="s">
        <v>3674</v>
      </c>
      <c r="N1642" s="6" t="s">
        <v>66</v>
      </c>
      <c r="O1642" s="25" t="s">
        <v>88</v>
      </c>
      <c r="P1642" s="189" t="s">
        <v>901</v>
      </c>
      <c r="Q1642" s="90"/>
      <c r="R1642" s="38" t="s">
        <v>6973</v>
      </c>
      <c r="S1642" s="186" t="s">
        <v>7988</v>
      </c>
      <c r="T1642" s="78">
        <v>0</v>
      </c>
      <c r="U1642" s="78">
        <v>0</v>
      </c>
      <c r="V1642" s="78" t="s">
        <v>758</v>
      </c>
      <c r="W1642" s="78" t="s">
        <v>758</v>
      </c>
      <c r="X1642" s="78" t="s">
        <v>758</v>
      </c>
      <c r="Y1642" s="78" t="s">
        <v>758</v>
      </c>
      <c r="Z1642" s="87" t="s">
        <v>1199</v>
      </c>
      <c r="AA1642" s="186"/>
    </row>
    <row r="1643" spans="1:27" ht="76.5" x14ac:dyDescent="0.25">
      <c r="A1643" s="5">
        <v>1635</v>
      </c>
      <c r="B1643" s="6" t="s">
        <v>144</v>
      </c>
      <c r="C1643" s="6" t="s">
        <v>12046</v>
      </c>
      <c r="D1643" s="6" t="s">
        <v>6812</v>
      </c>
      <c r="E1643" s="6" t="s">
        <v>12047</v>
      </c>
      <c r="F1643" s="6" t="s">
        <v>12048</v>
      </c>
      <c r="G1643" s="8">
        <v>41971</v>
      </c>
      <c r="H1643" s="8">
        <v>41640</v>
      </c>
      <c r="I1643" s="6" t="s">
        <v>12049</v>
      </c>
      <c r="J1643" s="8" t="s">
        <v>176</v>
      </c>
      <c r="K1643" s="6" t="s">
        <v>12050</v>
      </c>
      <c r="L1643" s="6" t="s">
        <v>62</v>
      </c>
      <c r="M1643" s="6" t="s">
        <v>3626</v>
      </c>
      <c r="N1643" s="6" t="s">
        <v>66</v>
      </c>
      <c r="O1643" s="25" t="s">
        <v>88</v>
      </c>
      <c r="P1643" s="189" t="s">
        <v>901</v>
      </c>
      <c r="Q1643" s="38" t="s">
        <v>8021</v>
      </c>
      <c r="R1643" s="38" t="s">
        <v>61</v>
      </c>
      <c r="S1643" s="9" t="s">
        <v>8635</v>
      </c>
      <c r="T1643" s="186">
        <v>226445</v>
      </c>
      <c r="U1643" s="78">
        <v>197534</v>
      </c>
      <c r="V1643" s="78" t="s">
        <v>758</v>
      </c>
      <c r="W1643" s="78" t="s">
        <v>758</v>
      </c>
      <c r="X1643" s="78" t="s">
        <v>758</v>
      </c>
      <c r="Y1643" s="78" t="s">
        <v>758</v>
      </c>
      <c r="Z1643" s="87" t="s">
        <v>1199</v>
      </c>
      <c r="AA1643" s="186"/>
    </row>
    <row r="1644" spans="1:27" ht="76.5" x14ac:dyDescent="0.25">
      <c r="A1644" s="5">
        <v>1636</v>
      </c>
      <c r="B1644" s="6" t="s">
        <v>144</v>
      </c>
      <c r="C1644" s="6" t="s">
        <v>12051</v>
      </c>
      <c r="D1644" s="6" t="s">
        <v>6813</v>
      </c>
      <c r="E1644" s="6" t="s">
        <v>8624</v>
      </c>
      <c r="F1644" s="6" t="s">
        <v>12052</v>
      </c>
      <c r="G1644" s="8">
        <v>42370</v>
      </c>
      <c r="H1644" s="8">
        <v>42370</v>
      </c>
      <c r="I1644" s="89" t="s">
        <v>12053</v>
      </c>
      <c r="J1644" s="8">
        <v>44562</v>
      </c>
      <c r="K1644" s="6" t="s">
        <v>12054</v>
      </c>
      <c r="L1644" s="6" t="s">
        <v>62</v>
      </c>
      <c r="M1644" s="6" t="s">
        <v>3626</v>
      </c>
      <c r="N1644" s="6" t="s">
        <v>66</v>
      </c>
      <c r="O1644" s="25" t="s">
        <v>88</v>
      </c>
      <c r="P1644" s="189" t="s">
        <v>901</v>
      </c>
      <c r="Q1644" s="38" t="s">
        <v>3675</v>
      </c>
      <c r="R1644" s="38" t="s">
        <v>26</v>
      </c>
      <c r="S1644" s="6" t="s">
        <v>731</v>
      </c>
      <c r="T1644" s="186">
        <v>27840</v>
      </c>
      <c r="U1644" s="78">
        <v>9182</v>
      </c>
      <c r="V1644" s="78" t="s">
        <v>758</v>
      </c>
      <c r="W1644" s="78" t="s">
        <v>758</v>
      </c>
      <c r="X1644" s="220" t="s">
        <v>232</v>
      </c>
      <c r="Y1644" s="220" t="s">
        <v>232</v>
      </c>
      <c r="Z1644" s="87" t="s">
        <v>1199</v>
      </c>
      <c r="AA1644" s="5"/>
    </row>
    <row r="1645" spans="1:27" ht="102" x14ac:dyDescent="0.25">
      <c r="A1645" s="5">
        <v>1637</v>
      </c>
      <c r="B1645" s="6" t="s">
        <v>144</v>
      </c>
      <c r="C1645" s="6" t="s">
        <v>12055</v>
      </c>
      <c r="D1645" s="6" t="s">
        <v>3676</v>
      </c>
      <c r="E1645" s="57" t="s">
        <v>289</v>
      </c>
      <c r="F1645" s="6" t="s">
        <v>3677</v>
      </c>
      <c r="G1645" s="8">
        <v>42370</v>
      </c>
      <c r="H1645" s="8">
        <v>42370</v>
      </c>
      <c r="I1645" s="89" t="s">
        <v>12056</v>
      </c>
      <c r="J1645" s="8" t="s">
        <v>176</v>
      </c>
      <c r="K1645" s="6" t="s">
        <v>12057</v>
      </c>
      <c r="L1645" s="6" t="s">
        <v>62</v>
      </c>
      <c r="M1645" s="6" t="s">
        <v>3657</v>
      </c>
      <c r="N1645" s="6" t="s">
        <v>66</v>
      </c>
      <c r="O1645" s="25" t="s">
        <v>88</v>
      </c>
      <c r="P1645" s="189" t="s">
        <v>8625</v>
      </c>
      <c r="Q1645" s="38"/>
      <c r="R1645" s="38" t="s">
        <v>61</v>
      </c>
      <c r="S1645" s="9" t="s">
        <v>8635</v>
      </c>
      <c r="T1645" s="186">
        <v>0</v>
      </c>
      <c r="U1645" s="78">
        <v>11337</v>
      </c>
      <c r="V1645" s="78" t="s">
        <v>758</v>
      </c>
      <c r="W1645" s="78" t="s">
        <v>758</v>
      </c>
      <c r="X1645" s="78" t="s">
        <v>758</v>
      </c>
      <c r="Y1645" s="78" t="s">
        <v>758</v>
      </c>
      <c r="Z1645" s="87" t="s">
        <v>1199</v>
      </c>
      <c r="AA1645" s="5"/>
    </row>
    <row r="1646" spans="1:27" ht="76.5" x14ac:dyDescent="0.25">
      <c r="A1646" s="5">
        <v>1638</v>
      </c>
      <c r="B1646" s="6" t="s">
        <v>144</v>
      </c>
      <c r="C1646" s="6" t="s">
        <v>12058</v>
      </c>
      <c r="D1646" s="6" t="s">
        <v>3678</v>
      </c>
      <c r="E1646" s="6" t="s">
        <v>8617</v>
      </c>
      <c r="F1646" s="6" t="s">
        <v>556</v>
      </c>
      <c r="G1646" s="8">
        <v>43101</v>
      </c>
      <c r="H1646" s="8">
        <v>43101</v>
      </c>
      <c r="I1646" s="6" t="s">
        <v>316</v>
      </c>
      <c r="J1646" s="8" t="s">
        <v>176</v>
      </c>
      <c r="K1646" s="6" t="s">
        <v>12059</v>
      </c>
      <c r="L1646" s="6" t="s">
        <v>62</v>
      </c>
      <c r="M1646" s="6" t="s">
        <v>3632</v>
      </c>
      <c r="N1646" s="6" t="s">
        <v>66</v>
      </c>
      <c r="O1646" s="6" t="s">
        <v>7111</v>
      </c>
      <c r="P1646" s="189" t="s">
        <v>12060</v>
      </c>
      <c r="Q1646" s="90"/>
      <c r="R1646" s="38" t="s">
        <v>26</v>
      </c>
      <c r="S1646" s="6" t="s">
        <v>731</v>
      </c>
      <c r="T1646" s="78">
        <v>0</v>
      </c>
      <c r="U1646" s="78">
        <v>0</v>
      </c>
      <c r="V1646" s="78" t="s">
        <v>758</v>
      </c>
      <c r="W1646" s="78" t="s">
        <v>758</v>
      </c>
      <c r="X1646" s="78" t="s">
        <v>758</v>
      </c>
      <c r="Y1646" s="78" t="s">
        <v>758</v>
      </c>
      <c r="Z1646" s="87" t="s">
        <v>1199</v>
      </c>
      <c r="AA1646" s="186"/>
    </row>
    <row r="1647" spans="1:27" ht="242.25" x14ac:dyDescent="0.25">
      <c r="A1647" s="5">
        <v>1639</v>
      </c>
      <c r="B1647" s="6" t="s">
        <v>144</v>
      </c>
      <c r="C1647" s="6" t="s">
        <v>8117</v>
      </c>
      <c r="D1647" s="6" t="s">
        <v>3679</v>
      </c>
      <c r="E1647" s="6" t="s">
        <v>8098</v>
      </c>
      <c r="F1647" s="6" t="s">
        <v>3680</v>
      </c>
      <c r="G1647" s="8">
        <v>37622</v>
      </c>
      <c r="H1647" s="8">
        <v>37622</v>
      </c>
      <c r="I1647" s="6" t="s">
        <v>1346</v>
      </c>
      <c r="J1647" s="8" t="s">
        <v>176</v>
      </c>
      <c r="K1647" s="6" t="s">
        <v>12061</v>
      </c>
      <c r="L1647" s="6" t="s">
        <v>87</v>
      </c>
      <c r="M1647" s="6" t="s">
        <v>3681</v>
      </c>
      <c r="N1647" s="69" t="s">
        <v>94</v>
      </c>
      <c r="O1647" s="6" t="s">
        <v>411</v>
      </c>
      <c r="P1647" s="145" t="s">
        <v>600</v>
      </c>
      <c r="Q1647" s="90"/>
      <c r="R1647" s="38" t="s">
        <v>45</v>
      </c>
      <c r="S1647" s="6" t="s">
        <v>530</v>
      </c>
      <c r="T1647" s="186">
        <v>25658.1</v>
      </c>
      <c r="U1647" s="78">
        <v>30104</v>
      </c>
      <c r="V1647" s="78" t="s">
        <v>758</v>
      </c>
      <c r="W1647" s="78" t="s">
        <v>758</v>
      </c>
      <c r="X1647" s="78" t="s">
        <v>758</v>
      </c>
      <c r="Y1647" s="78" t="s">
        <v>758</v>
      </c>
      <c r="Z1647" s="140" t="s">
        <v>226</v>
      </c>
      <c r="AA1647" s="5"/>
    </row>
    <row r="1648" spans="1:27" ht="89.25" x14ac:dyDescent="0.25">
      <c r="A1648" s="5">
        <v>1640</v>
      </c>
      <c r="B1648" s="6" t="s">
        <v>144</v>
      </c>
      <c r="C1648" s="6" t="s">
        <v>8117</v>
      </c>
      <c r="D1648" s="6" t="s">
        <v>3682</v>
      </c>
      <c r="E1648" s="6" t="s">
        <v>8098</v>
      </c>
      <c r="F1648" s="6" t="s">
        <v>12062</v>
      </c>
      <c r="G1648" s="8">
        <v>40909</v>
      </c>
      <c r="H1648" s="8">
        <v>40909</v>
      </c>
      <c r="I1648" s="6" t="s">
        <v>1346</v>
      </c>
      <c r="J1648" s="8" t="s">
        <v>176</v>
      </c>
      <c r="K1648" s="6" t="s">
        <v>12063</v>
      </c>
      <c r="L1648" s="6" t="s">
        <v>87</v>
      </c>
      <c r="M1648" s="6" t="s">
        <v>3681</v>
      </c>
      <c r="N1648" s="69" t="s">
        <v>94</v>
      </c>
      <c r="O1648" s="6" t="s">
        <v>411</v>
      </c>
      <c r="P1648" s="145" t="s">
        <v>600</v>
      </c>
      <c r="Q1648" s="90"/>
      <c r="R1648" s="38" t="s">
        <v>61</v>
      </c>
      <c r="S1648" s="9" t="s">
        <v>8635</v>
      </c>
      <c r="T1648" s="186">
        <v>17475</v>
      </c>
      <c r="U1648" s="78">
        <v>17407</v>
      </c>
      <c r="V1648" s="78" t="s">
        <v>758</v>
      </c>
      <c r="W1648" s="78" t="s">
        <v>758</v>
      </c>
      <c r="X1648" s="78" t="s">
        <v>758</v>
      </c>
      <c r="Y1648" s="78" t="s">
        <v>758</v>
      </c>
      <c r="Z1648" s="140" t="s">
        <v>226</v>
      </c>
      <c r="AA1648" s="5"/>
    </row>
    <row r="1649" spans="1:27" ht="63.75" x14ac:dyDescent="0.25">
      <c r="A1649" s="5">
        <v>1641</v>
      </c>
      <c r="B1649" s="6" t="s">
        <v>144</v>
      </c>
      <c r="C1649" s="6" t="s">
        <v>8117</v>
      </c>
      <c r="D1649" s="6" t="s">
        <v>3683</v>
      </c>
      <c r="E1649" s="6" t="s">
        <v>6595</v>
      </c>
      <c r="F1649" s="6" t="s">
        <v>3684</v>
      </c>
      <c r="G1649" s="8">
        <v>37622</v>
      </c>
      <c r="H1649" s="8">
        <v>37622</v>
      </c>
      <c r="I1649" s="6" t="s">
        <v>1346</v>
      </c>
      <c r="J1649" s="8" t="s">
        <v>176</v>
      </c>
      <c r="K1649" s="6" t="s">
        <v>12064</v>
      </c>
      <c r="L1649" s="7" t="s">
        <v>63</v>
      </c>
      <c r="M1649" s="6" t="s">
        <v>3670</v>
      </c>
      <c r="N1649" s="69" t="s">
        <v>94</v>
      </c>
      <c r="O1649" s="6" t="s">
        <v>411</v>
      </c>
      <c r="P1649" s="145" t="s">
        <v>600</v>
      </c>
      <c r="Q1649" s="90"/>
      <c r="R1649" s="38" t="s">
        <v>20</v>
      </c>
      <c r="S1649" s="57" t="s">
        <v>9348</v>
      </c>
      <c r="T1649" s="186">
        <v>17271.674999999999</v>
      </c>
      <c r="U1649" s="78">
        <v>12094</v>
      </c>
      <c r="V1649" s="78" t="s">
        <v>758</v>
      </c>
      <c r="W1649" s="78" t="s">
        <v>758</v>
      </c>
      <c r="X1649" s="78" t="s">
        <v>758</v>
      </c>
      <c r="Y1649" s="78" t="s">
        <v>758</v>
      </c>
      <c r="Z1649" s="87" t="s">
        <v>1199</v>
      </c>
      <c r="AA1649" s="5"/>
    </row>
    <row r="1650" spans="1:27" ht="89.25" x14ac:dyDescent="0.25">
      <c r="A1650" s="5">
        <v>1642</v>
      </c>
      <c r="B1650" s="6" t="s">
        <v>144</v>
      </c>
      <c r="C1650" s="6" t="s">
        <v>12065</v>
      </c>
      <c r="D1650" s="6" t="s">
        <v>3685</v>
      </c>
      <c r="E1650" s="6" t="s">
        <v>289</v>
      </c>
      <c r="F1650" s="6" t="s">
        <v>12066</v>
      </c>
      <c r="G1650" s="8">
        <v>37987</v>
      </c>
      <c r="H1650" s="8">
        <v>37622</v>
      </c>
      <c r="I1650" s="6" t="s">
        <v>1346</v>
      </c>
      <c r="J1650" s="8" t="s">
        <v>176</v>
      </c>
      <c r="K1650" s="6" t="s">
        <v>12067</v>
      </c>
      <c r="L1650" s="6" t="s">
        <v>87</v>
      </c>
      <c r="M1650" s="6" t="s">
        <v>3686</v>
      </c>
      <c r="N1650" s="69" t="s">
        <v>94</v>
      </c>
      <c r="O1650" s="6" t="s">
        <v>411</v>
      </c>
      <c r="P1650" s="145" t="s">
        <v>600</v>
      </c>
      <c r="Q1650" s="90"/>
      <c r="R1650" s="38" t="s">
        <v>45</v>
      </c>
      <c r="S1650" s="6" t="s">
        <v>530</v>
      </c>
      <c r="T1650" s="186">
        <v>41</v>
      </c>
      <c r="U1650" s="78">
        <v>40</v>
      </c>
      <c r="V1650" s="78" t="s">
        <v>758</v>
      </c>
      <c r="W1650" s="78" t="s">
        <v>758</v>
      </c>
      <c r="X1650" s="78" t="s">
        <v>758</v>
      </c>
      <c r="Y1650" s="78" t="s">
        <v>758</v>
      </c>
      <c r="Z1650" s="87" t="s">
        <v>1199</v>
      </c>
      <c r="AA1650" s="5"/>
    </row>
    <row r="1651" spans="1:27" ht="76.5" x14ac:dyDescent="0.25">
      <c r="A1651" s="5">
        <v>1643</v>
      </c>
      <c r="B1651" s="6" t="s">
        <v>144</v>
      </c>
      <c r="C1651" s="6" t="s">
        <v>12065</v>
      </c>
      <c r="D1651" s="6" t="s">
        <v>3687</v>
      </c>
      <c r="E1651" s="6" t="s">
        <v>289</v>
      </c>
      <c r="F1651" s="6" t="s">
        <v>3688</v>
      </c>
      <c r="G1651" s="8">
        <v>37987</v>
      </c>
      <c r="H1651" s="8">
        <v>37622</v>
      </c>
      <c r="I1651" s="6" t="s">
        <v>1346</v>
      </c>
      <c r="J1651" s="8" t="s">
        <v>176</v>
      </c>
      <c r="K1651" s="6" t="s">
        <v>12068</v>
      </c>
      <c r="L1651" s="6" t="s">
        <v>62</v>
      </c>
      <c r="M1651" s="6" t="s">
        <v>3674</v>
      </c>
      <c r="N1651" s="69" t="s">
        <v>94</v>
      </c>
      <c r="O1651" s="6" t="s">
        <v>411</v>
      </c>
      <c r="P1651" s="145" t="s">
        <v>600</v>
      </c>
      <c r="Q1651" s="90"/>
      <c r="R1651" s="38" t="s">
        <v>6973</v>
      </c>
      <c r="S1651" s="186" t="s">
        <v>7988</v>
      </c>
      <c r="T1651" s="186">
        <v>13760.5</v>
      </c>
      <c r="U1651" s="78">
        <v>10756</v>
      </c>
      <c r="V1651" s="78" t="s">
        <v>758</v>
      </c>
      <c r="W1651" s="78" t="s">
        <v>758</v>
      </c>
      <c r="X1651" s="78" t="s">
        <v>758</v>
      </c>
      <c r="Y1651" s="78" t="s">
        <v>758</v>
      </c>
      <c r="Z1651" s="87" t="s">
        <v>1199</v>
      </c>
      <c r="AA1651" s="5"/>
    </row>
    <row r="1652" spans="1:27" ht="76.5" x14ac:dyDescent="0.25">
      <c r="A1652" s="5">
        <v>1644</v>
      </c>
      <c r="B1652" s="6" t="s">
        <v>144</v>
      </c>
      <c r="C1652" s="6" t="s">
        <v>8117</v>
      </c>
      <c r="D1652" s="6" t="s">
        <v>3689</v>
      </c>
      <c r="E1652" s="6" t="s">
        <v>289</v>
      </c>
      <c r="F1652" s="6" t="s">
        <v>3690</v>
      </c>
      <c r="G1652" s="8">
        <v>38718</v>
      </c>
      <c r="H1652" s="8">
        <v>38718</v>
      </c>
      <c r="I1652" s="6" t="s">
        <v>1346</v>
      </c>
      <c r="J1652" s="8" t="s">
        <v>176</v>
      </c>
      <c r="K1652" s="6" t="s">
        <v>12069</v>
      </c>
      <c r="L1652" s="6" t="s">
        <v>62</v>
      </c>
      <c r="M1652" s="6" t="s">
        <v>3626</v>
      </c>
      <c r="N1652" s="69" t="s">
        <v>94</v>
      </c>
      <c r="O1652" s="6" t="s">
        <v>411</v>
      </c>
      <c r="P1652" s="145" t="s">
        <v>600</v>
      </c>
      <c r="Q1652" s="90"/>
      <c r="R1652" s="38" t="s">
        <v>26</v>
      </c>
      <c r="S1652" s="6" t="s">
        <v>731</v>
      </c>
      <c r="T1652" s="186">
        <v>62</v>
      </c>
      <c r="U1652" s="78">
        <v>61</v>
      </c>
      <c r="V1652" s="78" t="s">
        <v>758</v>
      </c>
      <c r="W1652" s="78" t="s">
        <v>758</v>
      </c>
      <c r="X1652" s="78" t="s">
        <v>758</v>
      </c>
      <c r="Y1652" s="78" t="s">
        <v>758</v>
      </c>
      <c r="Z1652" s="87" t="s">
        <v>1199</v>
      </c>
      <c r="AA1652" s="5"/>
    </row>
    <row r="1653" spans="1:27" ht="51" x14ac:dyDescent="0.25">
      <c r="A1653" s="5">
        <v>1645</v>
      </c>
      <c r="B1653" s="6" t="s">
        <v>144</v>
      </c>
      <c r="C1653" s="6" t="s">
        <v>12070</v>
      </c>
      <c r="D1653" s="6" t="s">
        <v>3691</v>
      </c>
      <c r="E1653" s="6" t="s">
        <v>12071</v>
      </c>
      <c r="F1653" s="6" t="s">
        <v>12072</v>
      </c>
      <c r="G1653" s="8">
        <v>41723</v>
      </c>
      <c r="H1653" s="8">
        <v>42005</v>
      </c>
      <c r="I1653" s="6" t="s">
        <v>1346</v>
      </c>
      <c r="J1653" s="8" t="s">
        <v>176</v>
      </c>
      <c r="K1653" s="6" t="s">
        <v>12073</v>
      </c>
      <c r="L1653" s="6" t="s">
        <v>87</v>
      </c>
      <c r="M1653" s="6" t="s">
        <v>3681</v>
      </c>
      <c r="N1653" s="69" t="s">
        <v>94</v>
      </c>
      <c r="O1653" s="6" t="s">
        <v>411</v>
      </c>
      <c r="P1653" s="145" t="s">
        <v>600</v>
      </c>
      <c r="Q1653" s="90"/>
      <c r="R1653" s="38" t="s">
        <v>61</v>
      </c>
      <c r="S1653" s="9" t="s">
        <v>8635</v>
      </c>
      <c r="T1653" s="186">
        <v>9264</v>
      </c>
      <c r="U1653" s="78">
        <v>2115</v>
      </c>
      <c r="V1653" s="78" t="s">
        <v>758</v>
      </c>
      <c r="W1653" s="78" t="s">
        <v>758</v>
      </c>
      <c r="X1653" s="78" t="s">
        <v>758</v>
      </c>
      <c r="Y1653" s="78" t="s">
        <v>758</v>
      </c>
      <c r="Z1653" s="140" t="s">
        <v>226</v>
      </c>
      <c r="AA1653" s="5"/>
    </row>
    <row r="1654" spans="1:27" ht="51" x14ac:dyDescent="0.25">
      <c r="A1654" s="5">
        <v>1646</v>
      </c>
      <c r="B1654" s="6" t="s">
        <v>144</v>
      </c>
      <c r="C1654" s="6" t="s">
        <v>12074</v>
      </c>
      <c r="D1654" s="6" t="s">
        <v>3693</v>
      </c>
      <c r="E1654" s="6" t="s">
        <v>12071</v>
      </c>
      <c r="F1654" s="6" t="s">
        <v>3694</v>
      </c>
      <c r="G1654" s="8">
        <v>42370</v>
      </c>
      <c r="H1654" s="8">
        <v>42370</v>
      </c>
      <c r="I1654" s="6" t="s">
        <v>1346</v>
      </c>
      <c r="J1654" s="8" t="s">
        <v>176</v>
      </c>
      <c r="K1654" s="6" t="s">
        <v>12075</v>
      </c>
      <c r="L1654" s="6" t="s">
        <v>87</v>
      </c>
      <c r="M1654" s="6" t="s">
        <v>3681</v>
      </c>
      <c r="N1654" s="69" t="s">
        <v>94</v>
      </c>
      <c r="O1654" s="6" t="s">
        <v>411</v>
      </c>
      <c r="P1654" s="145" t="s">
        <v>600</v>
      </c>
      <c r="Q1654" s="90"/>
      <c r="R1654" s="38" t="s">
        <v>45</v>
      </c>
      <c r="S1654" s="6" t="s">
        <v>530</v>
      </c>
      <c r="T1654" s="186">
        <v>1899</v>
      </c>
      <c r="U1654" s="78">
        <v>12665</v>
      </c>
      <c r="V1654" s="78" t="s">
        <v>758</v>
      </c>
      <c r="W1654" s="78" t="s">
        <v>758</v>
      </c>
      <c r="X1654" s="78" t="s">
        <v>758</v>
      </c>
      <c r="Y1654" s="78" t="s">
        <v>758</v>
      </c>
      <c r="Z1654" s="140" t="s">
        <v>226</v>
      </c>
      <c r="AA1654" s="5"/>
    </row>
    <row r="1655" spans="1:27" ht="63.75" x14ac:dyDescent="0.25">
      <c r="A1655" s="5">
        <v>1647</v>
      </c>
      <c r="B1655" s="6" t="s">
        <v>144</v>
      </c>
      <c r="C1655" s="6" t="s">
        <v>12076</v>
      </c>
      <c r="D1655" s="6" t="s">
        <v>3695</v>
      </c>
      <c r="E1655" s="6" t="s">
        <v>289</v>
      </c>
      <c r="F1655" s="6" t="s">
        <v>290</v>
      </c>
      <c r="G1655" s="8">
        <v>43466</v>
      </c>
      <c r="H1655" s="8">
        <v>43466</v>
      </c>
      <c r="I1655" s="6" t="s">
        <v>1346</v>
      </c>
      <c r="J1655" s="8" t="s">
        <v>176</v>
      </c>
      <c r="K1655" s="6" t="s">
        <v>1970</v>
      </c>
      <c r="L1655" s="6" t="s">
        <v>62</v>
      </c>
      <c r="M1655" s="6" t="s">
        <v>3655</v>
      </c>
      <c r="N1655" s="69" t="s">
        <v>94</v>
      </c>
      <c r="O1655" s="6" t="s">
        <v>411</v>
      </c>
      <c r="P1655" s="145" t="s">
        <v>600</v>
      </c>
      <c r="Q1655" s="90"/>
      <c r="R1655" s="38" t="s">
        <v>61</v>
      </c>
      <c r="S1655" s="9" t="s">
        <v>8635</v>
      </c>
      <c r="T1655" s="186" t="s">
        <v>232</v>
      </c>
      <c r="U1655" s="78">
        <v>2</v>
      </c>
      <c r="V1655" s="78" t="s">
        <v>758</v>
      </c>
      <c r="W1655" s="78" t="s">
        <v>758</v>
      </c>
      <c r="X1655" s="78" t="s">
        <v>758</v>
      </c>
      <c r="Y1655" s="78" t="s">
        <v>758</v>
      </c>
      <c r="Z1655" s="87" t="s">
        <v>1199</v>
      </c>
      <c r="AA1655" s="5"/>
    </row>
    <row r="1656" spans="1:27" ht="51" x14ac:dyDescent="0.25">
      <c r="A1656" s="5">
        <v>1648</v>
      </c>
      <c r="B1656" s="6" t="s">
        <v>144</v>
      </c>
      <c r="C1656" s="6" t="s">
        <v>8117</v>
      </c>
      <c r="D1656" s="6" t="s">
        <v>3696</v>
      </c>
      <c r="E1656" s="6" t="s">
        <v>12071</v>
      </c>
      <c r="F1656" s="6" t="s">
        <v>12077</v>
      </c>
      <c r="G1656" s="8">
        <v>37622</v>
      </c>
      <c r="H1656" s="8">
        <v>37622</v>
      </c>
      <c r="I1656" s="6" t="s">
        <v>1346</v>
      </c>
      <c r="J1656" s="8" t="s">
        <v>176</v>
      </c>
      <c r="K1656" s="6" t="s">
        <v>12078</v>
      </c>
      <c r="L1656" s="6" t="s">
        <v>87</v>
      </c>
      <c r="M1656" s="6" t="s">
        <v>3681</v>
      </c>
      <c r="N1656" s="69" t="s">
        <v>94</v>
      </c>
      <c r="O1656" s="25" t="s">
        <v>88</v>
      </c>
      <c r="P1656" s="7" t="s">
        <v>2595</v>
      </c>
      <c r="Q1656" s="90"/>
      <c r="R1656" s="38" t="s">
        <v>61</v>
      </c>
      <c r="S1656" s="9" t="s">
        <v>8635</v>
      </c>
      <c r="T1656" s="186">
        <v>6297</v>
      </c>
      <c r="U1656" s="78">
        <v>6873</v>
      </c>
      <c r="V1656" s="78" t="s">
        <v>758</v>
      </c>
      <c r="W1656" s="78" t="s">
        <v>758</v>
      </c>
      <c r="X1656" s="78" t="s">
        <v>758</v>
      </c>
      <c r="Y1656" s="78" t="s">
        <v>758</v>
      </c>
      <c r="Z1656" s="87" t="s">
        <v>1199</v>
      </c>
      <c r="AA1656" s="5"/>
    </row>
    <row r="1657" spans="1:27" ht="51" x14ac:dyDescent="0.25">
      <c r="A1657" s="5">
        <v>1649</v>
      </c>
      <c r="B1657" s="6" t="s">
        <v>144</v>
      </c>
      <c r="C1657" s="6" t="s">
        <v>12079</v>
      </c>
      <c r="D1657" s="6" t="s">
        <v>3697</v>
      </c>
      <c r="E1657" s="6" t="s">
        <v>12080</v>
      </c>
      <c r="F1657" s="6" t="s">
        <v>3698</v>
      </c>
      <c r="G1657" s="8">
        <v>38718</v>
      </c>
      <c r="H1657" s="8">
        <v>38718</v>
      </c>
      <c r="I1657" s="6" t="s">
        <v>1346</v>
      </c>
      <c r="J1657" s="8" t="s">
        <v>176</v>
      </c>
      <c r="K1657" s="6" t="s">
        <v>8099</v>
      </c>
      <c r="L1657" s="6" t="s">
        <v>87</v>
      </c>
      <c r="M1657" s="6" t="s">
        <v>3681</v>
      </c>
      <c r="N1657" s="69" t="s">
        <v>94</v>
      </c>
      <c r="O1657" s="25" t="s">
        <v>88</v>
      </c>
      <c r="P1657" s="7" t="s">
        <v>2595</v>
      </c>
      <c r="Q1657" s="90"/>
      <c r="R1657" s="38" t="s">
        <v>61</v>
      </c>
      <c r="S1657" s="9" t="s">
        <v>8635</v>
      </c>
      <c r="T1657" s="186">
        <v>87</v>
      </c>
      <c r="U1657" s="78">
        <v>78</v>
      </c>
      <c r="V1657" s="78" t="s">
        <v>758</v>
      </c>
      <c r="W1657" s="78" t="s">
        <v>758</v>
      </c>
      <c r="X1657" s="78" t="s">
        <v>758</v>
      </c>
      <c r="Y1657" s="78" t="s">
        <v>758</v>
      </c>
      <c r="Z1657" s="87" t="s">
        <v>6825</v>
      </c>
      <c r="AA1657" s="5"/>
    </row>
    <row r="1658" spans="1:27" ht="51" x14ac:dyDescent="0.25">
      <c r="A1658" s="5">
        <v>1650</v>
      </c>
      <c r="B1658" s="6" t="s">
        <v>144</v>
      </c>
      <c r="C1658" s="6" t="s">
        <v>12081</v>
      </c>
      <c r="D1658" s="6" t="s">
        <v>3699</v>
      </c>
      <c r="E1658" s="8" t="s">
        <v>6827</v>
      </c>
      <c r="F1658" s="6" t="s">
        <v>12082</v>
      </c>
      <c r="G1658" s="8">
        <v>43466</v>
      </c>
      <c r="H1658" s="8">
        <v>43466</v>
      </c>
      <c r="I1658" s="7" t="s">
        <v>12083</v>
      </c>
      <c r="J1658" s="8">
        <v>45292</v>
      </c>
      <c r="K1658" s="6" t="s">
        <v>12084</v>
      </c>
      <c r="L1658" s="6" t="s">
        <v>87</v>
      </c>
      <c r="M1658" s="6" t="s">
        <v>3700</v>
      </c>
      <c r="N1658" s="69" t="s">
        <v>94</v>
      </c>
      <c r="O1658" s="25" t="s">
        <v>88</v>
      </c>
      <c r="P1658" s="7" t="s">
        <v>1321</v>
      </c>
      <c r="Q1658" s="90"/>
      <c r="R1658" s="38" t="s">
        <v>61</v>
      </c>
      <c r="S1658" s="9" t="s">
        <v>8635</v>
      </c>
      <c r="T1658" s="186" t="s">
        <v>232</v>
      </c>
      <c r="U1658" s="78">
        <v>703</v>
      </c>
      <c r="V1658" s="78" t="s">
        <v>758</v>
      </c>
      <c r="W1658" s="78" t="s">
        <v>758</v>
      </c>
      <c r="X1658" s="78" t="s">
        <v>758</v>
      </c>
      <c r="Y1658" s="78" t="s">
        <v>758</v>
      </c>
      <c r="Z1658" s="87" t="s">
        <v>6825</v>
      </c>
      <c r="AA1658" s="5"/>
    </row>
    <row r="1659" spans="1:27" ht="89.25" x14ac:dyDescent="0.25">
      <c r="A1659" s="5">
        <v>1651</v>
      </c>
      <c r="B1659" s="6" t="s">
        <v>144</v>
      </c>
      <c r="C1659" s="1" t="s">
        <v>8632</v>
      </c>
      <c r="D1659" s="184" t="s">
        <v>276</v>
      </c>
      <c r="E1659" s="6" t="s">
        <v>289</v>
      </c>
      <c r="F1659" s="80" t="s">
        <v>8633</v>
      </c>
      <c r="G1659" s="86">
        <v>39448</v>
      </c>
      <c r="H1659" s="86">
        <v>39448</v>
      </c>
      <c r="I1659" s="6" t="s">
        <v>1346</v>
      </c>
      <c r="J1659" s="86">
        <v>43466</v>
      </c>
      <c r="K1659" s="6" t="s">
        <v>8634</v>
      </c>
      <c r="L1659" s="6" t="s">
        <v>87</v>
      </c>
      <c r="M1659" s="6"/>
      <c r="N1659" s="6" t="s">
        <v>95</v>
      </c>
      <c r="O1659" s="25" t="s">
        <v>88</v>
      </c>
      <c r="P1659" s="6" t="s">
        <v>598</v>
      </c>
      <c r="Q1659" s="50"/>
      <c r="R1659" s="38" t="s">
        <v>61</v>
      </c>
      <c r="S1659" s="9" t="s">
        <v>8635</v>
      </c>
      <c r="T1659" s="186">
        <v>6</v>
      </c>
      <c r="U1659" s="1" t="s">
        <v>232</v>
      </c>
      <c r="V1659" s="1" t="s">
        <v>232</v>
      </c>
      <c r="W1659" s="1" t="s">
        <v>232</v>
      </c>
      <c r="X1659" s="1" t="s">
        <v>232</v>
      </c>
      <c r="Y1659" s="1" t="s">
        <v>232</v>
      </c>
      <c r="Z1659" s="87" t="s">
        <v>1199</v>
      </c>
      <c r="AA1659" s="155"/>
    </row>
    <row r="1660" spans="1:27" ht="89.25" x14ac:dyDescent="0.25">
      <c r="A1660" s="5">
        <v>1652</v>
      </c>
      <c r="B1660" s="6" t="s">
        <v>144</v>
      </c>
      <c r="C1660" s="1" t="s">
        <v>9219</v>
      </c>
      <c r="D1660" s="184" t="s">
        <v>8636</v>
      </c>
      <c r="E1660" s="6" t="s">
        <v>289</v>
      </c>
      <c r="F1660" s="80" t="s">
        <v>8637</v>
      </c>
      <c r="G1660" s="86">
        <v>37468</v>
      </c>
      <c r="H1660" s="86">
        <v>37257</v>
      </c>
      <c r="I1660" s="6" t="s">
        <v>1346</v>
      </c>
      <c r="J1660" s="86">
        <v>43466</v>
      </c>
      <c r="K1660" s="6" t="s">
        <v>8638</v>
      </c>
      <c r="L1660" s="6" t="s">
        <v>87</v>
      </c>
      <c r="M1660" s="6"/>
      <c r="N1660" s="6" t="s">
        <v>95</v>
      </c>
      <c r="O1660" s="25" t="s">
        <v>88</v>
      </c>
      <c r="P1660" s="6" t="s">
        <v>598</v>
      </c>
      <c r="Q1660" s="50"/>
      <c r="R1660" s="38" t="s">
        <v>61</v>
      </c>
      <c r="S1660" s="9" t="s">
        <v>8635</v>
      </c>
      <c r="T1660" s="186">
        <v>0</v>
      </c>
      <c r="U1660" s="1" t="s">
        <v>232</v>
      </c>
      <c r="V1660" s="1" t="s">
        <v>232</v>
      </c>
      <c r="W1660" s="1" t="s">
        <v>232</v>
      </c>
      <c r="X1660" s="1" t="s">
        <v>232</v>
      </c>
      <c r="Y1660" s="1" t="s">
        <v>232</v>
      </c>
      <c r="Z1660" s="87" t="s">
        <v>1199</v>
      </c>
      <c r="AA1660" s="6"/>
    </row>
    <row r="1661" spans="1:27" s="263" customFormat="1" ht="51" x14ac:dyDescent="0.25">
      <c r="A1661" s="5">
        <v>1653</v>
      </c>
      <c r="B1661" s="6" t="s">
        <v>144</v>
      </c>
      <c r="C1661" s="6" t="s">
        <v>8640</v>
      </c>
      <c r="D1661" s="6" t="s">
        <v>8639</v>
      </c>
      <c r="E1661" s="6" t="s">
        <v>289</v>
      </c>
      <c r="F1661" s="6" t="s">
        <v>9113</v>
      </c>
      <c r="G1661" s="8">
        <v>42005</v>
      </c>
      <c r="H1661" s="8">
        <v>43101</v>
      </c>
      <c r="I1661" s="89" t="s">
        <v>1370</v>
      </c>
      <c r="J1661" s="8">
        <v>43466</v>
      </c>
      <c r="K1661" s="6" t="s">
        <v>8641</v>
      </c>
      <c r="L1661" s="6" t="s">
        <v>62</v>
      </c>
      <c r="M1661" s="6"/>
      <c r="N1661" s="6" t="s">
        <v>66</v>
      </c>
      <c r="O1661" s="6" t="s">
        <v>411</v>
      </c>
      <c r="P1661" s="5" t="s">
        <v>251</v>
      </c>
      <c r="Q1661" s="5"/>
      <c r="R1661" s="38" t="s">
        <v>61</v>
      </c>
      <c r="S1661" s="9" t="s">
        <v>8635</v>
      </c>
      <c r="T1661" s="186">
        <v>676440.25479449972</v>
      </c>
      <c r="U1661" s="78" t="s">
        <v>232</v>
      </c>
      <c r="V1661" s="78" t="s">
        <v>232</v>
      </c>
      <c r="W1661" s="78" t="s">
        <v>232</v>
      </c>
      <c r="X1661" s="78" t="s">
        <v>232</v>
      </c>
      <c r="Y1661" s="78" t="s">
        <v>232</v>
      </c>
      <c r="Z1661" s="87" t="s">
        <v>1199</v>
      </c>
      <c r="AA1661" s="5"/>
    </row>
    <row r="1662" spans="1:27" ht="76.5" x14ac:dyDescent="0.25">
      <c r="A1662" s="5">
        <v>1654</v>
      </c>
      <c r="B1662" s="6" t="s">
        <v>144</v>
      </c>
      <c r="C1662" s="6" t="s">
        <v>11998</v>
      </c>
      <c r="D1662" s="6" t="s">
        <v>8642</v>
      </c>
      <c r="E1662" s="57" t="s">
        <v>8643</v>
      </c>
      <c r="F1662" s="6" t="s">
        <v>8644</v>
      </c>
      <c r="G1662" s="8">
        <v>38144</v>
      </c>
      <c r="H1662" s="8">
        <v>37987</v>
      </c>
      <c r="I1662" s="6" t="s">
        <v>1346</v>
      </c>
      <c r="J1662" s="8">
        <v>43466</v>
      </c>
      <c r="K1662" s="6" t="s">
        <v>8645</v>
      </c>
      <c r="L1662" s="6" t="s">
        <v>62</v>
      </c>
      <c r="M1662" s="6"/>
      <c r="N1662" s="6" t="s">
        <v>66</v>
      </c>
      <c r="O1662" s="25" t="s">
        <v>88</v>
      </c>
      <c r="P1662" s="5" t="s">
        <v>901</v>
      </c>
      <c r="Q1662" s="5"/>
      <c r="R1662" s="7">
        <v>3</v>
      </c>
      <c r="S1662" s="69" t="s">
        <v>256</v>
      </c>
      <c r="T1662" s="186">
        <v>14375</v>
      </c>
      <c r="U1662" s="78" t="s">
        <v>232</v>
      </c>
      <c r="V1662" s="78" t="s">
        <v>232</v>
      </c>
      <c r="W1662" s="78" t="s">
        <v>232</v>
      </c>
      <c r="X1662" s="78" t="s">
        <v>232</v>
      </c>
      <c r="Y1662" s="78" t="s">
        <v>232</v>
      </c>
      <c r="Z1662" s="87" t="s">
        <v>1199</v>
      </c>
      <c r="AA1662" s="5"/>
    </row>
    <row r="1663" spans="1:27" ht="38.25" x14ac:dyDescent="0.25">
      <c r="A1663" s="5">
        <v>1655</v>
      </c>
      <c r="B1663" s="6" t="s">
        <v>144</v>
      </c>
      <c r="C1663" s="6" t="s">
        <v>12085</v>
      </c>
      <c r="D1663" s="6" t="s">
        <v>8646</v>
      </c>
      <c r="E1663" s="6" t="s">
        <v>8652</v>
      </c>
      <c r="F1663" s="80" t="s">
        <v>8649</v>
      </c>
      <c r="G1663" s="86">
        <v>37987</v>
      </c>
      <c r="H1663" s="86">
        <v>37987</v>
      </c>
      <c r="I1663" s="6" t="s">
        <v>1346</v>
      </c>
      <c r="J1663" s="8">
        <v>43466</v>
      </c>
      <c r="K1663" s="80" t="s">
        <v>8648</v>
      </c>
      <c r="L1663" s="6" t="s">
        <v>62</v>
      </c>
      <c r="M1663" s="80"/>
      <c r="N1663" s="69" t="s">
        <v>94</v>
      </c>
      <c r="O1663" s="6" t="s">
        <v>411</v>
      </c>
      <c r="P1663" s="80" t="s">
        <v>600</v>
      </c>
      <c r="Q1663" s="50"/>
      <c r="R1663" s="7">
        <v>3</v>
      </c>
      <c r="S1663" s="69" t="s">
        <v>256</v>
      </c>
      <c r="T1663" s="186">
        <v>6700</v>
      </c>
      <c r="U1663" s="78" t="s">
        <v>232</v>
      </c>
      <c r="V1663" s="78" t="s">
        <v>232</v>
      </c>
      <c r="W1663" s="78" t="s">
        <v>232</v>
      </c>
      <c r="X1663" s="78" t="s">
        <v>232</v>
      </c>
      <c r="Y1663" s="78" t="s">
        <v>232</v>
      </c>
      <c r="Z1663" s="87" t="s">
        <v>1199</v>
      </c>
      <c r="AA1663" s="80"/>
    </row>
    <row r="1664" spans="1:27" ht="89.25" x14ac:dyDescent="0.25">
      <c r="A1664" s="5">
        <v>1656</v>
      </c>
      <c r="B1664" s="6" t="s">
        <v>144</v>
      </c>
      <c r="C1664" s="6" t="s">
        <v>12085</v>
      </c>
      <c r="D1664" s="6" t="s">
        <v>8647</v>
      </c>
      <c r="E1664" s="6" t="s">
        <v>8653</v>
      </c>
      <c r="F1664" s="80" t="s">
        <v>8651</v>
      </c>
      <c r="G1664" s="86">
        <v>37987</v>
      </c>
      <c r="H1664" s="86">
        <v>37987</v>
      </c>
      <c r="I1664" s="6" t="s">
        <v>9111</v>
      </c>
      <c r="J1664" s="8">
        <v>43466</v>
      </c>
      <c r="K1664" s="80" t="s">
        <v>8650</v>
      </c>
      <c r="L1664" s="6" t="s">
        <v>62</v>
      </c>
      <c r="M1664" s="80"/>
      <c r="N1664" s="69" t="s">
        <v>94</v>
      </c>
      <c r="O1664" s="6" t="s">
        <v>411</v>
      </c>
      <c r="P1664" s="80" t="s">
        <v>600</v>
      </c>
      <c r="Q1664" s="50"/>
      <c r="R1664" s="171">
        <v>4</v>
      </c>
      <c r="S1664" s="50" t="s">
        <v>1145</v>
      </c>
      <c r="T1664" s="186">
        <v>4044</v>
      </c>
      <c r="U1664" s="78" t="s">
        <v>232</v>
      </c>
      <c r="V1664" s="78" t="s">
        <v>232</v>
      </c>
      <c r="W1664" s="78" t="s">
        <v>232</v>
      </c>
      <c r="X1664" s="78" t="s">
        <v>232</v>
      </c>
      <c r="Y1664" s="78" t="s">
        <v>232</v>
      </c>
      <c r="Z1664" s="87" t="s">
        <v>1199</v>
      </c>
      <c r="AA1664" s="80"/>
    </row>
    <row r="1665" spans="1:27" ht="89.25" x14ac:dyDescent="0.25">
      <c r="A1665" s="5">
        <v>1657</v>
      </c>
      <c r="B1665" s="6" t="s">
        <v>144</v>
      </c>
      <c r="C1665" s="1" t="s">
        <v>8663</v>
      </c>
      <c r="D1665" s="184" t="s">
        <v>276</v>
      </c>
      <c r="E1665" s="80" t="s">
        <v>289</v>
      </c>
      <c r="F1665" s="80" t="s">
        <v>1060</v>
      </c>
      <c r="G1665" s="86">
        <v>40179</v>
      </c>
      <c r="H1665" s="86">
        <v>40179</v>
      </c>
      <c r="I1665" s="86" t="s">
        <v>1346</v>
      </c>
      <c r="J1665" s="86" t="s">
        <v>176</v>
      </c>
      <c r="K1665" s="80" t="s">
        <v>8658</v>
      </c>
      <c r="L1665" s="6" t="s">
        <v>62</v>
      </c>
      <c r="M1665" s="80"/>
      <c r="N1665" s="80" t="s">
        <v>70</v>
      </c>
      <c r="O1665" s="25" t="s">
        <v>88</v>
      </c>
      <c r="P1665" s="80" t="s">
        <v>277</v>
      </c>
      <c r="Q1665" s="50"/>
      <c r="R1665" s="171" t="s">
        <v>21</v>
      </c>
      <c r="S1665" s="50" t="s">
        <v>8659</v>
      </c>
      <c r="T1665" s="186"/>
      <c r="U1665" s="78"/>
      <c r="V1665" s="78"/>
      <c r="W1665" s="78"/>
      <c r="X1665" s="78"/>
      <c r="Y1665" s="78"/>
      <c r="Z1665" s="87" t="s">
        <v>1222</v>
      </c>
      <c r="AA1665" s="80"/>
    </row>
    <row r="1666" spans="1:27" ht="178.5" x14ac:dyDescent="0.25">
      <c r="A1666" s="5">
        <v>1658</v>
      </c>
      <c r="B1666" s="6" t="s">
        <v>144</v>
      </c>
      <c r="C1666" s="1" t="s">
        <v>8657</v>
      </c>
      <c r="D1666" s="184" t="s">
        <v>4250</v>
      </c>
      <c r="E1666" s="80" t="s">
        <v>8660</v>
      </c>
      <c r="F1666" s="80" t="s">
        <v>8661</v>
      </c>
      <c r="G1666" s="86">
        <v>42212</v>
      </c>
      <c r="H1666" s="86">
        <v>42212</v>
      </c>
      <c r="I1666" s="6" t="s">
        <v>7501</v>
      </c>
      <c r="J1666" s="86">
        <v>44197</v>
      </c>
      <c r="K1666" s="80" t="s">
        <v>8662</v>
      </c>
      <c r="L1666" s="6" t="s">
        <v>62</v>
      </c>
      <c r="M1666" s="80"/>
      <c r="N1666" s="80" t="s">
        <v>70</v>
      </c>
      <c r="O1666" s="25" t="s">
        <v>92</v>
      </c>
      <c r="P1666" s="80" t="s">
        <v>519</v>
      </c>
      <c r="Q1666" s="50" t="s">
        <v>8664</v>
      </c>
      <c r="R1666" s="171" t="s">
        <v>21</v>
      </c>
      <c r="S1666" s="50" t="s">
        <v>8659</v>
      </c>
      <c r="T1666" s="1"/>
      <c r="U1666" s="1"/>
      <c r="V1666" s="1"/>
      <c r="W1666" s="1"/>
      <c r="X1666" s="1"/>
      <c r="Y1666" s="1"/>
      <c r="Z1666" s="87" t="s">
        <v>831</v>
      </c>
      <c r="AA1666" s="80"/>
    </row>
    <row r="1667" spans="1:27" ht="102" x14ac:dyDescent="0.25">
      <c r="A1667" s="5">
        <v>1659</v>
      </c>
      <c r="B1667" s="6" t="s">
        <v>144</v>
      </c>
      <c r="C1667" s="1" t="s">
        <v>8665</v>
      </c>
      <c r="D1667" s="184" t="s">
        <v>8668</v>
      </c>
      <c r="E1667" s="80" t="s">
        <v>289</v>
      </c>
      <c r="F1667" s="80" t="s">
        <v>2625</v>
      </c>
      <c r="G1667" s="86">
        <v>43101</v>
      </c>
      <c r="H1667" s="86">
        <v>43101</v>
      </c>
      <c r="I1667" s="86" t="s">
        <v>8581</v>
      </c>
      <c r="J1667" s="86">
        <v>44562</v>
      </c>
      <c r="K1667" s="80" t="s">
        <v>8666</v>
      </c>
      <c r="L1667" s="6" t="s">
        <v>62</v>
      </c>
      <c r="M1667" s="80"/>
      <c r="N1667" s="80" t="s">
        <v>70</v>
      </c>
      <c r="O1667" s="25" t="s">
        <v>88</v>
      </c>
      <c r="P1667" s="80" t="s">
        <v>1011</v>
      </c>
      <c r="Q1667" s="50" t="s">
        <v>8670</v>
      </c>
      <c r="R1667" s="171" t="s">
        <v>21</v>
      </c>
      <c r="S1667" s="50" t="s">
        <v>8659</v>
      </c>
      <c r="T1667" s="1"/>
      <c r="U1667" s="1"/>
      <c r="V1667" s="1"/>
      <c r="W1667" s="1"/>
      <c r="X1667" s="1" t="s">
        <v>232</v>
      </c>
      <c r="Y1667" s="1" t="s">
        <v>232</v>
      </c>
      <c r="Z1667" s="87" t="s">
        <v>1222</v>
      </c>
      <c r="AA1667" s="80"/>
    </row>
    <row r="1668" spans="1:27" ht="102" x14ac:dyDescent="0.25">
      <c r="A1668" s="5">
        <v>1660</v>
      </c>
      <c r="B1668" s="6" t="s">
        <v>144</v>
      </c>
      <c r="C1668" s="1" t="s">
        <v>8665</v>
      </c>
      <c r="D1668" s="184" t="s">
        <v>8669</v>
      </c>
      <c r="E1668" s="80" t="s">
        <v>289</v>
      </c>
      <c r="F1668" s="80" t="s">
        <v>2625</v>
      </c>
      <c r="G1668" s="86">
        <v>43101</v>
      </c>
      <c r="H1668" s="86">
        <v>43101</v>
      </c>
      <c r="I1668" s="86" t="s">
        <v>1346</v>
      </c>
      <c r="J1668" s="86" t="s">
        <v>176</v>
      </c>
      <c r="K1668" s="80" t="s">
        <v>8667</v>
      </c>
      <c r="L1668" s="6" t="s">
        <v>62</v>
      </c>
      <c r="M1668" s="80"/>
      <c r="N1668" s="80" t="s">
        <v>70</v>
      </c>
      <c r="O1668" s="25" t="s">
        <v>88</v>
      </c>
      <c r="P1668" s="80" t="s">
        <v>1520</v>
      </c>
      <c r="Q1668" s="50" t="s">
        <v>8671</v>
      </c>
      <c r="R1668" s="171" t="s">
        <v>21</v>
      </c>
      <c r="S1668" s="50" t="s">
        <v>8659</v>
      </c>
      <c r="T1668" s="1"/>
      <c r="U1668" s="1"/>
      <c r="V1668" s="1"/>
      <c r="W1668" s="1"/>
      <c r="X1668" s="1"/>
      <c r="Y1668" s="1"/>
      <c r="Z1668" s="87" t="s">
        <v>1222</v>
      </c>
      <c r="AA1668" s="80"/>
    </row>
    <row r="1669" spans="1:27" ht="76.5" x14ac:dyDescent="0.25">
      <c r="A1669" s="5">
        <v>1661</v>
      </c>
      <c r="B1669" s="6" t="s">
        <v>144</v>
      </c>
      <c r="C1669" s="1" t="s">
        <v>8673</v>
      </c>
      <c r="D1669" s="184" t="s">
        <v>8672</v>
      </c>
      <c r="E1669" s="80" t="s">
        <v>289</v>
      </c>
      <c r="F1669" s="80" t="s">
        <v>8674</v>
      </c>
      <c r="G1669" s="86">
        <v>42212</v>
      </c>
      <c r="H1669" s="86">
        <v>42212</v>
      </c>
      <c r="I1669" s="6" t="s">
        <v>7501</v>
      </c>
      <c r="J1669" s="86">
        <v>44197</v>
      </c>
      <c r="K1669" s="80" t="s">
        <v>8675</v>
      </c>
      <c r="L1669" s="6" t="s">
        <v>62</v>
      </c>
      <c r="M1669" s="80"/>
      <c r="N1669" s="80" t="s">
        <v>68</v>
      </c>
      <c r="O1669" s="25" t="s">
        <v>92</v>
      </c>
      <c r="P1669" s="80" t="s">
        <v>281</v>
      </c>
      <c r="Q1669" s="50"/>
      <c r="R1669" s="171" t="s">
        <v>21</v>
      </c>
      <c r="S1669" s="50" t="s">
        <v>8659</v>
      </c>
      <c r="T1669" s="1"/>
      <c r="U1669" s="1"/>
      <c r="V1669" s="1"/>
      <c r="W1669" s="1" t="s">
        <v>232</v>
      </c>
      <c r="X1669" s="1" t="s">
        <v>232</v>
      </c>
      <c r="Y1669" s="1" t="s">
        <v>232</v>
      </c>
      <c r="Z1669" s="87" t="s">
        <v>831</v>
      </c>
      <c r="AA1669" s="80"/>
    </row>
    <row r="1670" spans="1:27" ht="153" x14ac:dyDescent="0.25">
      <c r="A1670" s="5">
        <v>1662</v>
      </c>
      <c r="B1670" s="6" t="s">
        <v>144</v>
      </c>
      <c r="C1670" s="1" t="s">
        <v>8677</v>
      </c>
      <c r="D1670" s="184" t="s">
        <v>4250</v>
      </c>
      <c r="E1670" s="80" t="s">
        <v>8680</v>
      </c>
      <c r="F1670" s="80" t="s">
        <v>8676</v>
      </c>
      <c r="G1670" s="86">
        <v>42005</v>
      </c>
      <c r="H1670" s="86">
        <v>42005</v>
      </c>
      <c r="I1670" s="86" t="s">
        <v>1346</v>
      </c>
      <c r="J1670" s="86" t="s">
        <v>176</v>
      </c>
      <c r="K1670" s="80" t="s">
        <v>8681</v>
      </c>
      <c r="L1670" s="6" t="s">
        <v>62</v>
      </c>
      <c r="M1670" s="80"/>
      <c r="N1670" s="80" t="s">
        <v>68</v>
      </c>
      <c r="O1670" s="25" t="s">
        <v>8678</v>
      </c>
      <c r="P1670" s="80" t="s">
        <v>8679</v>
      </c>
      <c r="Q1670" s="50"/>
      <c r="R1670" s="171" t="s">
        <v>21</v>
      </c>
      <c r="S1670" s="50" t="s">
        <v>8659</v>
      </c>
      <c r="T1670" s="1"/>
      <c r="U1670" s="1"/>
      <c r="V1670" s="1"/>
      <c r="W1670" s="1"/>
      <c r="X1670" s="1"/>
      <c r="Y1670" s="1"/>
      <c r="Z1670" s="87" t="s">
        <v>831</v>
      </c>
      <c r="AA1670" s="80"/>
    </row>
    <row r="1671" spans="1:27" ht="51" x14ac:dyDescent="0.25">
      <c r="A1671" s="5">
        <v>1663</v>
      </c>
      <c r="B1671" s="6" t="s">
        <v>145</v>
      </c>
      <c r="C1671" s="6" t="s">
        <v>12086</v>
      </c>
      <c r="D1671" s="6" t="s">
        <v>3702</v>
      </c>
      <c r="E1671" s="6" t="s">
        <v>12087</v>
      </c>
      <c r="F1671" s="6" t="s">
        <v>1049</v>
      </c>
      <c r="G1671" s="8">
        <v>41275</v>
      </c>
      <c r="H1671" s="8">
        <v>41275</v>
      </c>
      <c r="I1671" s="6" t="s">
        <v>1346</v>
      </c>
      <c r="J1671" s="8" t="s">
        <v>176</v>
      </c>
      <c r="K1671" s="6" t="s">
        <v>12088</v>
      </c>
      <c r="L1671" s="6" t="s">
        <v>62</v>
      </c>
      <c r="M1671" s="6" t="s">
        <v>12089</v>
      </c>
      <c r="N1671" s="6" t="s">
        <v>66</v>
      </c>
      <c r="O1671" s="25" t="s">
        <v>88</v>
      </c>
      <c r="P1671" s="6" t="s">
        <v>12090</v>
      </c>
      <c r="Q1671" s="38" t="s">
        <v>4274</v>
      </c>
      <c r="R1671" s="6">
        <v>2</v>
      </c>
      <c r="S1671" s="6" t="s">
        <v>224</v>
      </c>
      <c r="T1671" s="186">
        <v>67335</v>
      </c>
      <c r="U1671" s="186">
        <v>67000</v>
      </c>
      <c r="V1671" s="186">
        <v>67000</v>
      </c>
      <c r="W1671" s="186">
        <v>67000</v>
      </c>
      <c r="X1671" s="186">
        <v>67000</v>
      </c>
      <c r="Y1671" s="186">
        <v>67000</v>
      </c>
      <c r="Z1671" s="87" t="s">
        <v>1199</v>
      </c>
      <c r="AA1671" s="6"/>
    </row>
    <row r="1672" spans="1:27" ht="114.75" x14ac:dyDescent="0.25">
      <c r="A1672" s="5">
        <v>1664</v>
      </c>
      <c r="B1672" s="6" t="s">
        <v>145</v>
      </c>
      <c r="C1672" s="6" t="s">
        <v>12091</v>
      </c>
      <c r="D1672" s="6" t="s">
        <v>1231</v>
      </c>
      <c r="E1672" s="189" t="s">
        <v>12092</v>
      </c>
      <c r="F1672" s="6" t="s">
        <v>605</v>
      </c>
      <c r="G1672" s="8">
        <v>40909</v>
      </c>
      <c r="H1672" s="8">
        <v>40909</v>
      </c>
      <c r="I1672" s="6" t="s">
        <v>12093</v>
      </c>
      <c r="J1672" s="8">
        <v>43831</v>
      </c>
      <c r="K1672" s="6" t="s">
        <v>12094</v>
      </c>
      <c r="L1672" s="6" t="s">
        <v>62</v>
      </c>
      <c r="M1672" s="6" t="s">
        <v>12095</v>
      </c>
      <c r="N1672" s="6" t="s">
        <v>66</v>
      </c>
      <c r="O1672" s="25" t="s">
        <v>88</v>
      </c>
      <c r="P1672" s="6" t="s">
        <v>901</v>
      </c>
      <c r="Q1672" s="38"/>
      <c r="R1672" s="6">
        <v>16</v>
      </c>
      <c r="S1672" s="6" t="s">
        <v>2265</v>
      </c>
      <c r="T1672" s="186">
        <v>9721</v>
      </c>
      <c r="U1672" s="186">
        <v>9700</v>
      </c>
      <c r="V1672" s="186">
        <v>9700</v>
      </c>
      <c r="W1672" s="186">
        <v>9700</v>
      </c>
      <c r="X1672" s="186">
        <v>9700</v>
      </c>
      <c r="Y1672" s="186">
        <v>9700</v>
      </c>
      <c r="Z1672" s="87" t="s">
        <v>1199</v>
      </c>
      <c r="AA1672" s="189" t="s">
        <v>81</v>
      </c>
    </row>
    <row r="1673" spans="1:27" ht="51" x14ac:dyDescent="0.25">
      <c r="A1673" s="5">
        <v>1665</v>
      </c>
      <c r="B1673" s="6" t="s">
        <v>145</v>
      </c>
      <c r="C1673" s="6" t="s">
        <v>12096</v>
      </c>
      <c r="D1673" s="6" t="s">
        <v>3703</v>
      </c>
      <c r="E1673" s="6" t="s">
        <v>289</v>
      </c>
      <c r="F1673" s="6" t="s">
        <v>12097</v>
      </c>
      <c r="G1673" s="8">
        <v>43530</v>
      </c>
      <c r="H1673" s="8">
        <v>43466</v>
      </c>
      <c r="I1673" s="6" t="s">
        <v>1370</v>
      </c>
      <c r="J1673" s="8">
        <v>43831</v>
      </c>
      <c r="K1673" s="6" t="s">
        <v>12098</v>
      </c>
      <c r="L1673" s="6" t="s">
        <v>87</v>
      </c>
      <c r="M1673" s="6" t="s">
        <v>180</v>
      </c>
      <c r="N1673" s="6" t="s">
        <v>66</v>
      </c>
      <c r="O1673" s="25" t="s">
        <v>88</v>
      </c>
      <c r="P1673" s="6" t="s">
        <v>1917</v>
      </c>
      <c r="Q1673" s="38"/>
      <c r="R1673" s="6">
        <v>10</v>
      </c>
      <c r="S1673" s="6" t="s">
        <v>219</v>
      </c>
      <c r="T1673" s="186" t="s">
        <v>232</v>
      </c>
      <c r="U1673" s="186"/>
      <c r="V1673" s="186" t="s">
        <v>232</v>
      </c>
      <c r="W1673" s="186" t="s">
        <v>232</v>
      </c>
      <c r="X1673" s="186" t="s">
        <v>232</v>
      </c>
      <c r="Y1673" s="186" t="s">
        <v>232</v>
      </c>
      <c r="Z1673" s="87" t="s">
        <v>1199</v>
      </c>
      <c r="AA1673" s="6"/>
    </row>
    <row r="1674" spans="1:27" ht="38.25" x14ac:dyDescent="0.25">
      <c r="A1674" s="5">
        <v>1666</v>
      </c>
      <c r="B1674" s="6" t="s">
        <v>145</v>
      </c>
      <c r="C1674" s="6" t="s">
        <v>3701</v>
      </c>
      <c r="D1674" s="6" t="s">
        <v>3601</v>
      </c>
      <c r="E1674" s="6" t="s">
        <v>289</v>
      </c>
      <c r="F1674" s="6" t="s">
        <v>7155</v>
      </c>
      <c r="G1674" s="8">
        <v>37987</v>
      </c>
      <c r="H1674" s="8">
        <v>37987</v>
      </c>
      <c r="I1674" s="6" t="s">
        <v>1346</v>
      </c>
      <c r="J1674" s="8" t="s">
        <v>176</v>
      </c>
      <c r="K1674" s="6" t="s">
        <v>12099</v>
      </c>
      <c r="L1674" s="6" t="s">
        <v>4307</v>
      </c>
      <c r="M1674" s="6" t="s">
        <v>180</v>
      </c>
      <c r="N1674" s="6" t="s">
        <v>66</v>
      </c>
      <c r="O1674" s="6" t="s">
        <v>411</v>
      </c>
      <c r="P1674" s="189" t="s">
        <v>251</v>
      </c>
      <c r="Q1674" s="38"/>
      <c r="R1674" s="6">
        <v>10</v>
      </c>
      <c r="S1674" s="6" t="s">
        <v>219</v>
      </c>
      <c r="T1674" s="186">
        <v>206</v>
      </c>
      <c r="U1674" s="186">
        <v>200</v>
      </c>
      <c r="V1674" s="186">
        <v>200</v>
      </c>
      <c r="W1674" s="186">
        <v>200</v>
      </c>
      <c r="X1674" s="186">
        <v>200</v>
      </c>
      <c r="Y1674" s="186">
        <v>200</v>
      </c>
      <c r="Z1674" s="87" t="s">
        <v>1199</v>
      </c>
      <c r="AA1674" s="6"/>
    </row>
    <row r="1675" spans="1:27" ht="51" x14ac:dyDescent="0.25">
      <c r="A1675" s="5">
        <v>1667</v>
      </c>
      <c r="B1675" s="6" t="s">
        <v>145</v>
      </c>
      <c r="C1675" s="6" t="s">
        <v>12100</v>
      </c>
      <c r="D1675" s="6" t="s">
        <v>3109</v>
      </c>
      <c r="E1675" s="6" t="s">
        <v>289</v>
      </c>
      <c r="F1675" s="6" t="s">
        <v>290</v>
      </c>
      <c r="G1675" s="8">
        <v>38121</v>
      </c>
      <c r="H1675" s="8">
        <v>37987</v>
      </c>
      <c r="I1675" s="6" t="s">
        <v>1346</v>
      </c>
      <c r="J1675" s="8" t="s">
        <v>176</v>
      </c>
      <c r="K1675" s="6" t="s">
        <v>1970</v>
      </c>
      <c r="L1675" s="6" t="s">
        <v>4307</v>
      </c>
      <c r="M1675" s="6" t="s">
        <v>12101</v>
      </c>
      <c r="N1675" s="6" t="s">
        <v>66</v>
      </c>
      <c r="O1675" s="6" t="s">
        <v>411</v>
      </c>
      <c r="P1675" s="189" t="s">
        <v>251</v>
      </c>
      <c r="Q1675" s="38" t="s">
        <v>295</v>
      </c>
      <c r="R1675" s="6">
        <v>7</v>
      </c>
      <c r="S1675" s="6" t="s">
        <v>681</v>
      </c>
      <c r="T1675" s="186">
        <v>0</v>
      </c>
      <c r="U1675" s="186">
        <v>0</v>
      </c>
      <c r="V1675" s="186">
        <v>0</v>
      </c>
      <c r="W1675" s="186">
        <v>0</v>
      </c>
      <c r="X1675" s="186">
        <v>0</v>
      </c>
      <c r="Y1675" s="186">
        <v>0</v>
      </c>
      <c r="Z1675" s="87" t="s">
        <v>1199</v>
      </c>
      <c r="AA1675" s="7"/>
    </row>
    <row r="1676" spans="1:27" ht="76.5" x14ac:dyDescent="0.25">
      <c r="A1676" s="5">
        <v>1668</v>
      </c>
      <c r="B1676" s="6" t="s">
        <v>145</v>
      </c>
      <c r="C1676" s="6" t="s">
        <v>12102</v>
      </c>
      <c r="D1676" s="6" t="s">
        <v>1763</v>
      </c>
      <c r="E1676" s="189" t="s">
        <v>12103</v>
      </c>
      <c r="F1676" s="6" t="s">
        <v>12104</v>
      </c>
      <c r="G1676" s="8">
        <v>38353</v>
      </c>
      <c r="H1676" s="8">
        <v>38353</v>
      </c>
      <c r="I1676" s="6" t="s">
        <v>12105</v>
      </c>
      <c r="J1676" s="8" t="s">
        <v>176</v>
      </c>
      <c r="K1676" s="6" t="s">
        <v>12106</v>
      </c>
      <c r="L1676" s="6" t="s">
        <v>62</v>
      </c>
      <c r="M1676" s="6" t="s">
        <v>1637</v>
      </c>
      <c r="N1676" s="6" t="s">
        <v>66</v>
      </c>
      <c r="O1676" s="6" t="s">
        <v>411</v>
      </c>
      <c r="P1676" s="189" t="s">
        <v>251</v>
      </c>
      <c r="Q1676" s="38"/>
      <c r="R1676" s="6">
        <v>16</v>
      </c>
      <c r="S1676" s="6" t="s">
        <v>2265</v>
      </c>
      <c r="T1676" s="186">
        <v>358681</v>
      </c>
      <c r="U1676" s="186">
        <v>360000</v>
      </c>
      <c r="V1676" s="186">
        <v>360000</v>
      </c>
      <c r="W1676" s="186">
        <v>360000</v>
      </c>
      <c r="X1676" s="186">
        <v>360000</v>
      </c>
      <c r="Y1676" s="186">
        <v>360000</v>
      </c>
      <c r="Z1676" s="87" t="s">
        <v>1199</v>
      </c>
      <c r="AA1676" s="6"/>
    </row>
    <row r="1677" spans="1:27" ht="76.5" x14ac:dyDescent="0.25">
      <c r="A1677" s="5">
        <v>1669</v>
      </c>
      <c r="B1677" s="6" t="s">
        <v>145</v>
      </c>
      <c r="C1677" s="6" t="s">
        <v>12107</v>
      </c>
      <c r="D1677" s="6" t="s">
        <v>3704</v>
      </c>
      <c r="E1677" s="6" t="s">
        <v>289</v>
      </c>
      <c r="F1677" s="6" t="s">
        <v>12108</v>
      </c>
      <c r="G1677" s="8">
        <v>39185</v>
      </c>
      <c r="H1677" s="8">
        <v>39083</v>
      </c>
      <c r="I1677" s="6" t="s">
        <v>12109</v>
      </c>
      <c r="J1677" s="8" t="s">
        <v>176</v>
      </c>
      <c r="K1677" s="6" t="s">
        <v>12110</v>
      </c>
      <c r="L1677" s="6" t="s">
        <v>62</v>
      </c>
      <c r="M1677" s="6" t="s">
        <v>12111</v>
      </c>
      <c r="N1677" s="6" t="s">
        <v>66</v>
      </c>
      <c r="O1677" s="6" t="s">
        <v>411</v>
      </c>
      <c r="P1677" s="189" t="s">
        <v>251</v>
      </c>
      <c r="Q1677" s="38"/>
      <c r="R1677" s="6">
        <v>16</v>
      </c>
      <c r="S1677" s="6" t="s">
        <v>2265</v>
      </c>
      <c r="T1677" s="186">
        <v>338138</v>
      </c>
      <c r="U1677" s="186">
        <v>340000</v>
      </c>
      <c r="V1677" s="186">
        <v>340000</v>
      </c>
      <c r="W1677" s="186">
        <v>340000</v>
      </c>
      <c r="X1677" s="186">
        <v>340000</v>
      </c>
      <c r="Y1677" s="186">
        <v>340000</v>
      </c>
      <c r="Z1677" s="87" t="s">
        <v>1199</v>
      </c>
      <c r="AA1677" s="189"/>
    </row>
    <row r="1678" spans="1:27" ht="51" x14ac:dyDescent="0.25">
      <c r="A1678" s="5">
        <v>1670</v>
      </c>
      <c r="B1678" s="6" t="s">
        <v>145</v>
      </c>
      <c r="C1678" s="6" t="s">
        <v>12112</v>
      </c>
      <c r="D1678" s="6" t="s">
        <v>3705</v>
      </c>
      <c r="E1678" s="6" t="s">
        <v>289</v>
      </c>
      <c r="F1678" s="6" t="s">
        <v>7177</v>
      </c>
      <c r="G1678" s="8">
        <v>39904</v>
      </c>
      <c r="H1678" s="8">
        <v>39814</v>
      </c>
      <c r="I1678" s="6" t="s">
        <v>1346</v>
      </c>
      <c r="J1678" s="8" t="s">
        <v>176</v>
      </c>
      <c r="K1678" s="6" t="s">
        <v>12113</v>
      </c>
      <c r="L1678" s="6" t="s">
        <v>63</v>
      </c>
      <c r="M1678" s="6" t="s">
        <v>12114</v>
      </c>
      <c r="N1678" s="6" t="s">
        <v>66</v>
      </c>
      <c r="O1678" s="6" t="s">
        <v>411</v>
      </c>
      <c r="P1678" s="189" t="s">
        <v>251</v>
      </c>
      <c r="Q1678" s="38"/>
      <c r="R1678" s="38" t="s">
        <v>30</v>
      </c>
      <c r="S1678" s="6" t="s">
        <v>439</v>
      </c>
      <c r="T1678" s="186">
        <v>1219</v>
      </c>
      <c r="U1678" s="186">
        <v>1200</v>
      </c>
      <c r="V1678" s="186">
        <v>1200</v>
      </c>
      <c r="W1678" s="186">
        <v>1200</v>
      </c>
      <c r="X1678" s="186">
        <v>1200</v>
      </c>
      <c r="Y1678" s="186">
        <v>1200</v>
      </c>
      <c r="Z1678" s="87" t="s">
        <v>1199</v>
      </c>
      <c r="AA1678" s="6"/>
    </row>
    <row r="1679" spans="1:27" ht="76.5" x14ac:dyDescent="0.25">
      <c r="A1679" s="5">
        <v>1671</v>
      </c>
      <c r="B1679" s="6" t="s">
        <v>145</v>
      </c>
      <c r="C1679" s="6" t="s">
        <v>12115</v>
      </c>
      <c r="D1679" s="6" t="s">
        <v>3706</v>
      </c>
      <c r="E1679" s="6" t="s">
        <v>289</v>
      </c>
      <c r="F1679" s="6" t="s">
        <v>12116</v>
      </c>
      <c r="G1679" s="8">
        <v>39963</v>
      </c>
      <c r="H1679" s="8">
        <v>39814</v>
      </c>
      <c r="I1679" s="6" t="s">
        <v>1346</v>
      </c>
      <c r="J1679" s="8">
        <v>44197</v>
      </c>
      <c r="K1679" s="6" t="s">
        <v>12117</v>
      </c>
      <c r="L1679" s="6" t="s">
        <v>62</v>
      </c>
      <c r="M1679" s="6" t="s">
        <v>12111</v>
      </c>
      <c r="N1679" s="6" t="s">
        <v>66</v>
      </c>
      <c r="O1679" s="6" t="s">
        <v>411</v>
      </c>
      <c r="P1679" s="189" t="s">
        <v>251</v>
      </c>
      <c r="Q1679" s="38"/>
      <c r="R1679" s="6">
        <v>16</v>
      </c>
      <c r="S1679" s="6" t="s">
        <v>2265</v>
      </c>
      <c r="T1679" s="186">
        <v>3525</v>
      </c>
      <c r="U1679" s="186">
        <v>3500</v>
      </c>
      <c r="V1679" s="186">
        <v>3500</v>
      </c>
      <c r="W1679" s="135" t="s">
        <v>232</v>
      </c>
      <c r="X1679" s="135" t="s">
        <v>232</v>
      </c>
      <c r="Y1679" s="135" t="s">
        <v>232</v>
      </c>
      <c r="Z1679" s="87" t="s">
        <v>1199</v>
      </c>
      <c r="AA1679" s="6"/>
    </row>
    <row r="1680" spans="1:27" ht="76.5" x14ac:dyDescent="0.25">
      <c r="A1680" s="5">
        <v>1672</v>
      </c>
      <c r="B1680" s="6" t="s">
        <v>145</v>
      </c>
      <c r="C1680" s="6" t="s">
        <v>12118</v>
      </c>
      <c r="D1680" s="6" t="s">
        <v>3707</v>
      </c>
      <c r="E1680" s="6" t="s">
        <v>289</v>
      </c>
      <c r="F1680" s="6" t="s">
        <v>12119</v>
      </c>
      <c r="G1680" s="8">
        <v>40544</v>
      </c>
      <c r="H1680" s="8">
        <v>40544</v>
      </c>
      <c r="I1680" s="6" t="s">
        <v>12109</v>
      </c>
      <c r="J1680" s="8" t="s">
        <v>176</v>
      </c>
      <c r="K1680" s="6" t="s">
        <v>12120</v>
      </c>
      <c r="L1680" s="6" t="s">
        <v>62</v>
      </c>
      <c r="M1680" s="6" t="s">
        <v>12121</v>
      </c>
      <c r="N1680" s="6" t="s">
        <v>66</v>
      </c>
      <c r="O1680" s="6" t="s">
        <v>411</v>
      </c>
      <c r="P1680" s="189" t="s">
        <v>251</v>
      </c>
      <c r="Q1680" s="38"/>
      <c r="R1680" s="6">
        <v>16</v>
      </c>
      <c r="S1680" s="6" t="s">
        <v>2265</v>
      </c>
      <c r="T1680" s="186" t="s">
        <v>232</v>
      </c>
      <c r="U1680" s="186" t="s">
        <v>232</v>
      </c>
      <c r="V1680" s="186" t="s">
        <v>232</v>
      </c>
      <c r="W1680" s="186" t="s">
        <v>232</v>
      </c>
      <c r="X1680" s="186" t="s">
        <v>232</v>
      </c>
      <c r="Y1680" s="186" t="s">
        <v>232</v>
      </c>
      <c r="Z1680" s="87" t="s">
        <v>1199</v>
      </c>
      <c r="AA1680" s="6"/>
    </row>
    <row r="1681" spans="1:27" ht="127.5" x14ac:dyDescent="0.25">
      <c r="A1681" s="5">
        <v>1673</v>
      </c>
      <c r="B1681" s="6" t="s">
        <v>145</v>
      </c>
      <c r="C1681" s="6" t="s">
        <v>12122</v>
      </c>
      <c r="D1681" s="6" t="s">
        <v>3708</v>
      </c>
      <c r="E1681" s="6" t="s">
        <v>289</v>
      </c>
      <c r="F1681" s="6" t="s">
        <v>1049</v>
      </c>
      <c r="G1681" s="8">
        <v>40330</v>
      </c>
      <c r="H1681" s="8">
        <v>40179</v>
      </c>
      <c r="I1681" s="6" t="s">
        <v>7159</v>
      </c>
      <c r="J1681" s="8" t="s">
        <v>7160</v>
      </c>
      <c r="K1681" s="6" t="s">
        <v>12123</v>
      </c>
      <c r="L1681" s="6" t="s">
        <v>62</v>
      </c>
      <c r="M1681" s="6" t="s">
        <v>12089</v>
      </c>
      <c r="N1681" s="6" t="s">
        <v>66</v>
      </c>
      <c r="O1681" s="6" t="s">
        <v>411</v>
      </c>
      <c r="P1681" s="189" t="s">
        <v>251</v>
      </c>
      <c r="Q1681" s="38" t="s">
        <v>2000</v>
      </c>
      <c r="R1681" s="6">
        <v>2</v>
      </c>
      <c r="S1681" s="6" t="s">
        <v>224</v>
      </c>
      <c r="T1681" s="186">
        <v>9834</v>
      </c>
      <c r="U1681" s="186" t="s">
        <v>232</v>
      </c>
      <c r="V1681" s="186" t="s">
        <v>232</v>
      </c>
      <c r="W1681" s="186" t="s">
        <v>232</v>
      </c>
      <c r="X1681" s="186" t="s">
        <v>232</v>
      </c>
      <c r="Y1681" s="186" t="s">
        <v>232</v>
      </c>
      <c r="Z1681" s="87" t="s">
        <v>1199</v>
      </c>
      <c r="AA1681" s="6"/>
    </row>
    <row r="1682" spans="1:27" ht="76.5" x14ac:dyDescent="0.25">
      <c r="A1682" s="5">
        <v>1674</v>
      </c>
      <c r="B1682" s="6" t="s">
        <v>145</v>
      </c>
      <c r="C1682" s="6" t="s">
        <v>12124</v>
      </c>
      <c r="D1682" s="6" t="s">
        <v>3709</v>
      </c>
      <c r="E1682" s="6" t="s">
        <v>12125</v>
      </c>
      <c r="F1682" s="6" t="s">
        <v>1462</v>
      </c>
      <c r="G1682" s="8">
        <v>40909</v>
      </c>
      <c r="H1682" s="8">
        <v>40909</v>
      </c>
      <c r="I1682" s="6" t="s">
        <v>3710</v>
      </c>
      <c r="J1682" s="8" t="s">
        <v>176</v>
      </c>
      <c r="K1682" s="6" t="s">
        <v>12126</v>
      </c>
      <c r="L1682" s="6" t="s">
        <v>62</v>
      </c>
      <c r="M1682" s="6" t="s">
        <v>7837</v>
      </c>
      <c r="N1682" s="6" t="s">
        <v>66</v>
      </c>
      <c r="O1682" s="6" t="s">
        <v>411</v>
      </c>
      <c r="P1682" s="189" t="s">
        <v>251</v>
      </c>
      <c r="Q1682" s="38"/>
      <c r="R1682" s="6">
        <v>16</v>
      </c>
      <c r="S1682" s="6" t="s">
        <v>2265</v>
      </c>
      <c r="T1682" s="186">
        <v>310</v>
      </c>
      <c r="U1682" s="186">
        <v>300</v>
      </c>
      <c r="V1682" s="186">
        <v>300</v>
      </c>
      <c r="W1682" s="186">
        <v>300</v>
      </c>
      <c r="X1682" s="186">
        <v>300</v>
      </c>
      <c r="Y1682" s="186">
        <v>300</v>
      </c>
      <c r="Z1682" s="87" t="s">
        <v>1199</v>
      </c>
      <c r="AA1682" s="189" t="s">
        <v>81</v>
      </c>
    </row>
    <row r="1683" spans="1:27" ht="76.5" x14ac:dyDescent="0.25">
      <c r="A1683" s="5">
        <v>1675</v>
      </c>
      <c r="B1683" s="6" t="s">
        <v>145</v>
      </c>
      <c r="C1683" s="6" t="s">
        <v>12124</v>
      </c>
      <c r="D1683" s="6" t="s">
        <v>3711</v>
      </c>
      <c r="E1683" s="6" t="s">
        <v>289</v>
      </c>
      <c r="F1683" s="6" t="s">
        <v>12127</v>
      </c>
      <c r="G1683" s="8">
        <v>40909</v>
      </c>
      <c r="H1683" s="8">
        <v>40909</v>
      </c>
      <c r="I1683" s="6" t="s">
        <v>12128</v>
      </c>
      <c r="J1683" s="8" t="s">
        <v>176</v>
      </c>
      <c r="K1683" s="6" t="s">
        <v>12129</v>
      </c>
      <c r="L1683" s="6" t="s">
        <v>62</v>
      </c>
      <c r="M1683" s="6" t="s">
        <v>12130</v>
      </c>
      <c r="N1683" s="6" t="s">
        <v>66</v>
      </c>
      <c r="O1683" s="6" t="s">
        <v>411</v>
      </c>
      <c r="P1683" s="189" t="s">
        <v>251</v>
      </c>
      <c r="Q1683" s="38"/>
      <c r="R1683" s="6">
        <v>16</v>
      </c>
      <c r="S1683" s="6" t="s">
        <v>2265</v>
      </c>
      <c r="T1683" s="186">
        <v>120117</v>
      </c>
      <c r="U1683" s="186">
        <v>120000</v>
      </c>
      <c r="V1683" s="186">
        <v>120000</v>
      </c>
      <c r="W1683" s="186">
        <v>120000</v>
      </c>
      <c r="X1683" s="186">
        <v>120000</v>
      </c>
      <c r="Y1683" s="186">
        <v>120000</v>
      </c>
      <c r="Z1683" s="87" t="s">
        <v>1199</v>
      </c>
      <c r="AA1683" s="6"/>
    </row>
    <row r="1684" spans="1:27" ht="51" x14ac:dyDescent="0.25">
      <c r="A1684" s="5">
        <v>1676</v>
      </c>
      <c r="B1684" s="6" t="s">
        <v>145</v>
      </c>
      <c r="C1684" s="6" t="s">
        <v>12086</v>
      </c>
      <c r="D1684" s="6" t="s">
        <v>3712</v>
      </c>
      <c r="E1684" s="6" t="s">
        <v>12131</v>
      </c>
      <c r="F1684" s="6" t="s">
        <v>12132</v>
      </c>
      <c r="G1684" s="8">
        <v>41640</v>
      </c>
      <c r="H1684" s="8">
        <v>41640</v>
      </c>
      <c r="I1684" s="6" t="s">
        <v>1346</v>
      </c>
      <c r="J1684" s="8" t="s">
        <v>176</v>
      </c>
      <c r="K1684" s="6" t="s">
        <v>12133</v>
      </c>
      <c r="L1684" s="6" t="s">
        <v>62</v>
      </c>
      <c r="M1684" s="6" t="s">
        <v>12134</v>
      </c>
      <c r="N1684" s="6" t="s">
        <v>66</v>
      </c>
      <c r="O1684" s="6" t="s">
        <v>411</v>
      </c>
      <c r="P1684" s="189" t="s">
        <v>251</v>
      </c>
      <c r="Q1684" s="38"/>
      <c r="R1684" s="6">
        <v>2</v>
      </c>
      <c r="S1684" s="6" t="s">
        <v>224</v>
      </c>
      <c r="T1684" s="70">
        <v>20062</v>
      </c>
      <c r="U1684" s="70">
        <v>20000</v>
      </c>
      <c r="V1684" s="70">
        <v>20000</v>
      </c>
      <c r="W1684" s="186">
        <v>20000</v>
      </c>
      <c r="X1684" s="186">
        <v>20000</v>
      </c>
      <c r="Y1684" s="186">
        <v>20000</v>
      </c>
      <c r="Z1684" s="87" t="s">
        <v>1199</v>
      </c>
      <c r="AA1684" s="6"/>
    </row>
    <row r="1685" spans="1:27" ht="76.5" x14ac:dyDescent="0.25">
      <c r="A1685" s="5">
        <v>1677</v>
      </c>
      <c r="B1685" s="6" t="s">
        <v>145</v>
      </c>
      <c r="C1685" s="6" t="s">
        <v>12135</v>
      </c>
      <c r="D1685" s="6" t="s">
        <v>3713</v>
      </c>
      <c r="E1685" s="6" t="s">
        <v>289</v>
      </c>
      <c r="F1685" s="6" t="s">
        <v>12136</v>
      </c>
      <c r="G1685" s="8">
        <v>43634</v>
      </c>
      <c r="H1685" s="8">
        <v>43466</v>
      </c>
      <c r="I1685" s="6" t="s">
        <v>12137</v>
      </c>
      <c r="J1685" s="8" t="s">
        <v>176</v>
      </c>
      <c r="K1685" s="6" t="s">
        <v>12138</v>
      </c>
      <c r="L1685" s="6" t="s">
        <v>62</v>
      </c>
      <c r="M1685" s="6" t="s">
        <v>12139</v>
      </c>
      <c r="N1685" s="6" t="s">
        <v>66</v>
      </c>
      <c r="O1685" s="6" t="s">
        <v>411</v>
      </c>
      <c r="P1685" s="189" t="s">
        <v>251</v>
      </c>
      <c r="Q1685" s="38"/>
      <c r="R1685" s="6">
        <v>16</v>
      </c>
      <c r="S1685" s="6" t="s">
        <v>2265</v>
      </c>
      <c r="T1685" s="186" t="s">
        <v>232</v>
      </c>
      <c r="U1685" s="186"/>
      <c r="V1685" s="186"/>
      <c r="W1685" s="186"/>
      <c r="X1685" s="186"/>
      <c r="Y1685" s="186"/>
      <c r="Z1685" s="87" t="s">
        <v>1199</v>
      </c>
      <c r="AA1685" s="6"/>
    </row>
    <row r="1686" spans="1:27" ht="76.5" x14ac:dyDescent="0.25">
      <c r="A1686" s="5">
        <v>1678</v>
      </c>
      <c r="B1686" s="6" t="s">
        <v>145</v>
      </c>
      <c r="C1686" s="6" t="s">
        <v>12140</v>
      </c>
      <c r="D1686" s="7" t="s">
        <v>3714</v>
      </c>
      <c r="E1686" s="7" t="s">
        <v>7836</v>
      </c>
      <c r="F1686" s="7" t="s">
        <v>12141</v>
      </c>
      <c r="G1686" s="8">
        <v>43101</v>
      </c>
      <c r="H1686" s="8">
        <v>43101</v>
      </c>
      <c r="I1686" s="7" t="s">
        <v>2158</v>
      </c>
      <c r="J1686" s="8">
        <v>43466</v>
      </c>
      <c r="K1686" s="7" t="s">
        <v>12142</v>
      </c>
      <c r="L1686" s="7" t="s">
        <v>62</v>
      </c>
      <c r="M1686" s="7" t="s">
        <v>12143</v>
      </c>
      <c r="N1686" s="7" t="s">
        <v>66</v>
      </c>
      <c r="O1686" s="6" t="s">
        <v>411</v>
      </c>
      <c r="P1686" s="189" t="s">
        <v>251</v>
      </c>
      <c r="Q1686" s="38"/>
      <c r="R1686" s="7">
        <v>16</v>
      </c>
      <c r="S1686" s="6" t="s">
        <v>2265</v>
      </c>
      <c r="T1686" s="186">
        <v>997280</v>
      </c>
      <c r="U1686" s="186" t="s">
        <v>232</v>
      </c>
      <c r="V1686" s="186" t="s">
        <v>232</v>
      </c>
      <c r="W1686" s="186" t="s">
        <v>232</v>
      </c>
      <c r="X1686" s="186" t="s">
        <v>232</v>
      </c>
      <c r="Y1686" s="186" t="s">
        <v>232</v>
      </c>
      <c r="Z1686" s="87" t="s">
        <v>1199</v>
      </c>
      <c r="AA1686" s="6"/>
    </row>
    <row r="1687" spans="1:27" ht="76.5" x14ac:dyDescent="0.25">
      <c r="A1687" s="5">
        <v>1679</v>
      </c>
      <c r="B1687" s="6" t="s">
        <v>145</v>
      </c>
      <c r="C1687" s="6" t="s">
        <v>8614</v>
      </c>
      <c r="D1687" s="6" t="s">
        <v>1726</v>
      </c>
      <c r="E1687" s="6" t="s">
        <v>12144</v>
      </c>
      <c r="F1687" s="6" t="s">
        <v>12145</v>
      </c>
      <c r="G1687" s="8">
        <v>39814</v>
      </c>
      <c r="H1687" s="8">
        <v>39814</v>
      </c>
      <c r="I1687" s="6" t="s">
        <v>12146</v>
      </c>
      <c r="J1687" s="8" t="s">
        <v>176</v>
      </c>
      <c r="K1687" s="6" t="s">
        <v>12147</v>
      </c>
      <c r="L1687" s="6" t="s">
        <v>62</v>
      </c>
      <c r="M1687" s="6" t="s">
        <v>1637</v>
      </c>
      <c r="N1687" s="52" t="s">
        <v>95</v>
      </c>
      <c r="O1687" s="25" t="s">
        <v>88</v>
      </c>
      <c r="P1687" s="6" t="s">
        <v>218</v>
      </c>
      <c r="Q1687" s="38"/>
      <c r="R1687" s="6">
        <v>16</v>
      </c>
      <c r="S1687" s="6" t="s">
        <v>2265</v>
      </c>
      <c r="T1687" s="186">
        <v>0</v>
      </c>
      <c r="U1687" s="186">
        <v>100</v>
      </c>
      <c r="V1687" s="186">
        <v>100</v>
      </c>
      <c r="W1687" s="186">
        <v>100</v>
      </c>
      <c r="X1687" s="186">
        <v>100</v>
      </c>
      <c r="Y1687" s="186">
        <v>100</v>
      </c>
      <c r="Z1687" s="87" t="s">
        <v>1199</v>
      </c>
      <c r="AA1687" s="6"/>
    </row>
    <row r="1688" spans="1:27" ht="76.5" x14ac:dyDescent="0.25">
      <c r="A1688" s="5">
        <v>1680</v>
      </c>
      <c r="B1688" s="6" t="s">
        <v>145</v>
      </c>
      <c r="C1688" s="6" t="s">
        <v>8614</v>
      </c>
      <c r="D1688" s="6" t="s">
        <v>1350</v>
      </c>
      <c r="E1688" s="189" t="s">
        <v>7165</v>
      </c>
      <c r="F1688" s="6" t="s">
        <v>12148</v>
      </c>
      <c r="G1688" s="8">
        <v>39814</v>
      </c>
      <c r="H1688" s="8">
        <v>39814</v>
      </c>
      <c r="I1688" s="189" t="s">
        <v>12149</v>
      </c>
      <c r="J1688" s="8" t="s">
        <v>9397</v>
      </c>
      <c r="K1688" s="6" t="s">
        <v>12150</v>
      </c>
      <c r="L1688" s="6" t="s">
        <v>62</v>
      </c>
      <c r="M1688" s="6" t="s">
        <v>12151</v>
      </c>
      <c r="N1688" s="52" t="s">
        <v>95</v>
      </c>
      <c r="O1688" s="25" t="s">
        <v>88</v>
      </c>
      <c r="P1688" s="6" t="s">
        <v>12152</v>
      </c>
      <c r="Q1688" s="38"/>
      <c r="R1688" s="6">
        <v>16</v>
      </c>
      <c r="S1688" s="6" t="s">
        <v>2265</v>
      </c>
      <c r="T1688" s="186">
        <v>141696</v>
      </c>
      <c r="U1688" s="186">
        <v>140000</v>
      </c>
      <c r="V1688" s="186">
        <v>140000</v>
      </c>
      <c r="W1688" s="186">
        <v>140000</v>
      </c>
      <c r="X1688" s="186">
        <v>140000</v>
      </c>
      <c r="Y1688" s="186">
        <v>140000</v>
      </c>
      <c r="Z1688" s="87" t="s">
        <v>1199</v>
      </c>
      <c r="AA1688" s="6" t="s">
        <v>77</v>
      </c>
    </row>
    <row r="1689" spans="1:27" ht="76.5" x14ac:dyDescent="0.25">
      <c r="A1689" s="5">
        <v>1681</v>
      </c>
      <c r="B1689" s="6" t="s">
        <v>145</v>
      </c>
      <c r="C1689" s="6" t="s">
        <v>8614</v>
      </c>
      <c r="D1689" s="6" t="s">
        <v>1427</v>
      </c>
      <c r="E1689" s="6" t="s">
        <v>12153</v>
      </c>
      <c r="F1689" s="6" t="s">
        <v>12154</v>
      </c>
      <c r="G1689" s="8">
        <v>39814</v>
      </c>
      <c r="H1689" s="8">
        <v>39814</v>
      </c>
      <c r="I1689" s="6" t="s">
        <v>12155</v>
      </c>
      <c r="J1689" s="8" t="s">
        <v>176</v>
      </c>
      <c r="K1689" s="6" t="s">
        <v>12156</v>
      </c>
      <c r="L1689" s="6" t="s">
        <v>62</v>
      </c>
      <c r="M1689" s="6" t="s">
        <v>12121</v>
      </c>
      <c r="N1689" s="52" t="s">
        <v>95</v>
      </c>
      <c r="O1689" s="25" t="s">
        <v>88</v>
      </c>
      <c r="P1689" s="6" t="s">
        <v>218</v>
      </c>
      <c r="Q1689" s="38"/>
      <c r="R1689" s="6">
        <v>16</v>
      </c>
      <c r="S1689" s="6" t="s">
        <v>2265</v>
      </c>
      <c r="T1689" s="186">
        <v>348</v>
      </c>
      <c r="U1689" s="186">
        <v>300</v>
      </c>
      <c r="V1689" s="186">
        <v>300</v>
      </c>
      <c r="W1689" s="186">
        <v>300</v>
      </c>
      <c r="X1689" s="186">
        <v>300</v>
      </c>
      <c r="Y1689" s="186">
        <v>300</v>
      </c>
      <c r="Z1689" s="87" t="s">
        <v>1199</v>
      </c>
      <c r="AA1689" s="6"/>
    </row>
    <row r="1690" spans="1:27" ht="63.75" x14ac:dyDescent="0.25">
      <c r="A1690" s="5">
        <v>1682</v>
      </c>
      <c r="B1690" s="6" t="s">
        <v>145</v>
      </c>
      <c r="C1690" s="6" t="s">
        <v>8614</v>
      </c>
      <c r="D1690" s="6" t="s">
        <v>1435</v>
      </c>
      <c r="E1690" s="6" t="s">
        <v>8114</v>
      </c>
      <c r="F1690" s="6" t="s">
        <v>290</v>
      </c>
      <c r="G1690" s="8">
        <v>39814</v>
      </c>
      <c r="H1690" s="8">
        <v>39814</v>
      </c>
      <c r="I1690" s="6" t="s">
        <v>1346</v>
      </c>
      <c r="J1690" s="8" t="s">
        <v>176</v>
      </c>
      <c r="K1690" s="6" t="s">
        <v>12157</v>
      </c>
      <c r="L1690" s="6" t="s">
        <v>87</v>
      </c>
      <c r="M1690" s="6" t="s">
        <v>12101</v>
      </c>
      <c r="N1690" s="52" t="s">
        <v>95</v>
      </c>
      <c r="O1690" s="25" t="s">
        <v>88</v>
      </c>
      <c r="P1690" s="6" t="s">
        <v>218</v>
      </c>
      <c r="Q1690" s="38" t="s">
        <v>295</v>
      </c>
      <c r="R1690" s="6">
        <v>7</v>
      </c>
      <c r="S1690" s="69" t="s">
        <v>681</v>
      </c>
      <c r="T1690" s="186">
        <v>0</v>
      </c>
      <c r="U1690" s="186">
        <v>0</v>
      </c>
      <c r="V1690" s="186">
        <v>0</v>
      </c>
      <c r="W1690" s="186">
        <v>0</v>
      </c>
      <c r="X1690" s="186">
        <v>0</v>
      </c>
      <c r="Y1690" s="186">
        <v>0</v>
      </c>
      <c r="Z1690" s="87" t="s">
        <v>1199</v>
      </c>
      <c r="AA1690" s="6"/>
    </row>
    <row r="1691" spans="1:27" ht="76.5" x14ac:dyDescent="0.25">
      <c r="A1691" s="5">
        <v>1683</v>
      </c>
      <c r="B1691" s="6" t="s">
        <v>145</v>
      </c>
      <c r="C1691" s="6" t="s">
        <v>12158</v>
      </c>
      <c r="D1691" s="6" t="s">
        <v>1439</v>
      </c>
      <c r="E1691" s="6" t="s">
        <v>12159</v>
      </c>
      <c r="F1691" s="6" t="s">
        <v>12160</v>
      </c>
      <c r="G1691" s="8">
        <v>40544</v>
      </c>
      <c r="H1691" s="8">
        <v>40544</v>
      </c>
      <c r="I1691" s="6" t="s">
        <v>8093</v>
      </c>
      <c r="J1691" s="8" t="s">
        <v>176</v>
      </c>
      <c r="K1691" s="6" t="s">
        <v>12161</v>
      </c>
      <c r="L1691" s="6" t="s">
        <v>62</v>
      </c>
      <c r="M1691" s="6" t="s">
        <v>12111</v>
      </c>
      <c r="N1691" s="52" t="s">
        <v>95</v>
      </c>
      <c r="O1691" s="25" t="s">
        <v>88</v>
      </c>
      <c r="P1691" s="6" t="s">
        <v>218</v>
      </c>
      <c r="Q1691" s="38"/>
      <c r="R1691" s="6">
        <v>16</v>
      </c>
      <c r="S1691" s="6" t="s">
        <v>2265</v>
      </c>
      <c r="T1691" s="186">
        <v>0</v>
      </c>
      <c r="U1691" s="186">
        <v>0</v>
      </c>
      <c r="V1691" s="186">
        <v>0</v>
      </c>
      <c r="W1691" s="186">
        <v>0</v>
      </c>
      <c r="X1691" s="186">
        <v>0</v>
      </c>
      <c r="Y1691" s="186">
        <v>0</v>
      </c>
      <c r="Z1691" s="87" t="s">
        <v>1199</v>
      </c>
      <c r="AA1691" s="6"/>
    </row>
    <row r="1692" spans="1:27" ht="76.5" x14ac:dyDescent="0.25">
      <c r="A1692" s="5">
        <v>1684</v>
      </c>
      <c r="B1692" s="6" t="s">
        <v>145</v>
      </c>
      <c r="C1692" s="6" t="s">
        <v>12158</v>
      </c>
      <c r="D1692" s="6" t="s">
        <v>1443</v>
      </c>
      <c r="E1692" s="6" t="s">
        <v>289</v>
      </c>
      <c r="F1692" s="6" t="s">
        <v>7177</v>
      </c>
      <c r="G1692" s="8">
        <v>40544</v>
      </c>
      <c r="H1692" s="8">
        <v>40544</v>
      </c>
      <c r="I1692" s="6" t="s">
        <v>1346</v>
      </c>
      <c r="J1692" s="8" t="s">
        <v>176</v>
      </c>
      <c r="K1692" s="6" t="s">
        <v>12162</v>
      </c>
      <c r="L1692" s="6" t="s">
        <v>63</v>
      </c>
      <c r="M1692" s="6" t="s">
        <v>180</v>
      </c>
      <c r="N1692" s="52" t="s">
        <v>95</v>
      </c>
      <c r="O1692" s="25" t="s">
        <v>88</v>
      </c>
      <c r="P1692" s="6" t="s">
        <v>218</v>
      </c>
      <c r="Q1692" s="38"/>
      <c r="R1692" s="6">
        <v>17</v>
      </c>
      <c r="S1692" s="6" t="s">
        <v>4637</v>
      </c>
      <c r="T1692" s="186">
        <v>7</v>
      </c>
      <c r="U1692" s="186">
        <v>7</v>
      </c>
      <c r="V1692" s="186">
        <v>7</v>
      </c>
      <c r="W1692" s="186">
        <v>7</v>
      </c>
      <c r="X1692" s="186">
        <v>7</v>
      </c>
      <c r="Y1692" s="186">
        <v>7</v>
      </c>
      <c r="Z1692" s="87" t="s">
        <v>1199</v>
      </c>
      <c r="AA1692" s="6"/>
    </row>
    <row r="1693" spans="1:27" ht="76.5" x14ac:dyDescent="0.25">
      <c r="A1693" s="5">
        <v>1685</v>
      </c>
      <c r="B1693" s="6" t="s">
        <v>145</v>
      </c>
      <c r="C1693" s="6" t="s">
        <v>12163</v>
      </c>
      <c r="D1693" s="6" t="s">
        <v>1444</v>
      </c>
      <c r="E1693" s="6" t="s">
        <v>12164</v>
      </c>
      <c r="F1693" s="6" t="s">
        <v>12127</v>
      </c>
      <c r="G1693" s="8">
        <v>40909</v>
      </c>
      <c r="H1693" s="8">
        <v>40909</v>
      </c>
      <c r="I1693" s="6" t="s">
        <v>8094</v>
      </c>
      <c r="J1693" s="8" t="s">
        <v>176</v>
      </c>
      <c r="K1693" s="6" t="s">
        <v>12165</v>
      </c>
      <c r="L1693" s="6" t="s">
        <v>62</v>
      </c>
      <c r="M1693" s="6" t="s">
        <v>12130</v>
      </c>
      <c r="N1693" s="52" t="s">
        <v>95</v>
      </c>
      <c r="O1693" s="25" t="s">
        <v>88</v>
      </c>
      <c r="P1693" s="6" t="s">
        <v>218</v>
      </c>
      <c r="Q1693" s="38"/>
      <c r="R1693" s="6">
        <v>16</v>
      </c>
      <c r="S1693" s="6" t="s">
        <v>2265</v>
      </c>
      <c r="T1693" s="186">
        <v>402</v>
      </c>
      <c r="U1693" s="186">
        <v>400</v>
      </c>
      <c r="V1693" s="186">
        <v>400</v>
      </c>
      <c r="W1693" s="186">
        <v>400</v>
      </c>
      <c r="X1693" s="186">
        <v>400</v>
      </c>
      <c r="Y1693" s="186">
        <v>400</v>
      </c>
      <c r="Z1693" s="87" t="s">
        <v>1199</v>
      </c>
      <c r="AA1693" s="6"/>
    </row>
    <row r="1694" spans="1:27" ht="76.5" x14ac:dyDescent="0.25">
      <c r="A1694" s="5">
        <v>1686</v>
      </c>
      <c r="B1694" s="6" t="s">
        <v>145</v>
      </c>
      <c r="C1694" s="6" t="s">
        <v>12166</v>
      </c>
      <c r="D1694" s="6" t="s">
        <v>1453</v>
      </c>
      <c r="E1694" s="6" t="s">
        <v>12167</v>
      </c>
      <c r="F1694" s="6" t="s">
        <v>12168</v>
      </c>
      <c r="G1694" s="8">
        <v>40909</v>
      </c>
      <c r="H1694" s="8">
        <v>40909</v>
      </c>
      <c r="I1694" s="6" t="s">
        <v>3715</v>
      </c>
      <c r="J1694" s="8" t="s">
        <v>176</v>
      </c>
      <c r="K1694" s="6" t="s">
        <v>12169</v>
      </c>
      <c r="L1694" s="6" t="s">
        <v>62</v>
      </c>
      <c r="M1694" s="6" t="s">
        <v>7837</v>
      </c>
      <c r="N1694" s="52" t="s">
        <v>95</v>
      </c>
      <c r="O1694" s="25" t="s">
        <v>88</v>
      </c>
      <c r="P1694" s="6" t="s">
        <v>218</v>
      </c>
      <c r="Q1694" s="38"/>
      <c r="R1694" s="6">
        <v>16</v>
      </c>
      <c r="S1694" s="6" t="s">
        <v>2265</v>
      </c>
      <c r="T1694" s="186">
        <v>5556</v>
      </c>
      <c r="U1694" s="186">
        <v>5000</v>
      </c>
      <c r="V1694" s="186">
        <v>5000</v>
      </c>
      <c r="W1694" s="186">
        <v>5000</v>
      </c>
      <c r="X1694" s="186">
        <v>5000</v>
      </c>
      <c r="Y1694" s="186">
        <v>5000</v>
      </c>
      <c r="Z1694" s="87" t="s">
        <v>1199</v>
      </c>
      <c r="AA1694" s="189" t="s">
        <v>81</v>
      </c>
    </row>
    <row r="1695" spans="1:27" ht="76.5" x14ac:dyDescent="0.25">
      <c r="A1695" s="5">
        <v>1687</v>
      </c>
      <c r="B1695" s="6" t="s">
        <v>145</v>
      </c>
      <c r="C1695" s="6" t="s">
        <v>12166</v>
      </c>
      <c r="D1695" s="6" t="s">
        <v>8616</v>
      </c>
      <c r="E1695" s="6" t="s">
        <v>12170</v>
      </c>
      <c r="F1695" s="6" t="s">
        <v>605</v>
      </c>
      <c r="G1695" s="8">
        <v>40909</v>
      </c>
      <c r="H1695" s="8">
        <v>40909</v>
      </c>
      <c r="I1695" s="6" t="s">
        <v>3715</v>
      </c>
      <c r="J1695" s="8" t="s">
        <v>176</v>
      </c>
      <c r="K1695" s="6" t="s">
        <v>12171</v>
      </c>
      <c r="L1695" s="6" t="s">
        <v>62</v>
      </c>
      <c r="M1695" s="186" t="s">
        <v>12172</v>
      </c>
      <c r="N1695" s="52" t="s">
        <v>95</v>
      </c>
      <c r="O1695" s="25" t="s">
        <v>88</v>
      </c>
      <c r="P1695" s="6" t="s">
        <v>218</v>
      </c>
      <c r="Q1695" s="38"/>
      <c r="R1695" s="6">
        <v>16</v>
      </c>
      <c r="S1695" s="6" t="s">
        <v>2265</v>
      </c>
      <c r="T1695" s="186">
        <v>0</v>
      </c>
      <c r="U1695" s="186">
        <v>0</v>
      </c>
      <c r="V1695" s="186">
        <v>0</v>
      </c>
      <c r="W1695" s="186">
        <v>0</v>
      </c>
      <c r="X1695" s="186">
        <v>0</v>
      </c>
      <c r="Y1695" s="186">
        <v>0</v>
      </c>
      <c r="Z1695" s="87" t="s">
        <v>1199</v>
      </c>
      <c r="AA1695" s="189" t="s">
        <v>81</v>
      </c>
    </row>
    <row r="1696" spans="1:27" ht="89.25" x14ac:dyDescent="0.25">
      <c r="A1696" s="5">
        <v>1688</v>
      </c>
      <c r="B1696" s="6" t="s">
        <v>145</v>
      </c>
      <c r="C1696" s="6" t="s">
        <v>12173</v>
      </c>
      <c r="D1696" s="6" t="s">
        <v>1611</v>
      </c>
      <c r="E1696" s="6" t="s">
        <v>8113</v>
      </c>
      <c r="F1696" s="6" t="s">
        <v>2454</v>
      </c>
      <c r="G1696" s="8">
        <v>43466</v>
      </c>
      <c r="H1696" s="8">
        <v>43466</v>
      </c>
      <c r="I1696" s="6" t="s">
        <v>8615</v>
      </c>
      <c r="J1696" s="8" t="s">
        <v>176</v>
      </c>
      <c r="K1696" s="6" t="s">
        <v>395</v>
      </c>
      <c r="L1696" s="6" t="s">
        <v>62</v>
      </c>
      <c r="M1696" s="186" t="s">
        <v>1637</v>
      </c>
      <c r="N1696" s="52" t="s">
        <v>95</v>
      </c>
      <c r="O1696" s="25" t="s">
        <v>88</v>
      </c>
      <c r="P1696" s="6" t="s">
        <v>1363</v>
      </c>
      <c r="Q1696" s="38"/>
      <c r="R1696" s="6">
        <v>16</v>
      </c>
      <c r="S1696" s="6" t="s">
        <v>2265</v>
      </c>
      <c r="T1696" s="186" t="s">
        <v>232</v>
      </c>
      <c r="U1696" s="186"/>
      <c r="V1696" s="186"/>
      <c r="W1696" s="186"/>
      <c r="X1696" s="186"/>
      <c r="Y1696" s="186"/>
      <c r="Z1696" s="87" t="s">
        <v>1199</v>
      </c>
      <c r="AA1696" s="6" t="s">
        <v>76</v>
      </c>
    </row>
    <row r="1697" spans="1:27" ht="38.25" x14ac:dyDescent="0.25">
      <c r="A1697" s="5">
        <v>1689</v>
      </c>
      <c r="B1697" s="6" t="s">
        <v>145</v>
      </c>
      <c r="C1697" s="6" t="s">
        <v>8611</v>
      </c>
      <c r="D1697" s="6" t="s">
        <v>3716</v>
      </c>
      <c r="E1697" s="6" t="s">
        <v>12174</v>
      </c>
      <c r="F1697" s="6" t="s">
        <v>12175</v>
      </c>
      <c r="G1697" s="8">
        <v>37622</v>
      </c>
      <c r="H1697" s="8">
        <v>37622</v>
      </c>
      <c r="I1697" s="6" t="s">
        <v>1346</v>
      </c>
      <c r="J1697" s="8" t="s">
        <v>176</v>
      </c>
      <c r="K1697" s="6" t="s">
        <v>12176</v>
      </c>
      <c r="L1697" s="6" t="s">
        <v>87</v>
      </c>
      <c r="M1697" s="6" t="s">
        <v>180</v>
      </c>
      <c r="N1697" s="69" t="s">
        <v>94</v>
      </c>
      <c r="O1697" s="6" t="s">
        <v>411</v>
      </c>
      <c r="P1697" s="145" t="s">
        <v>600</v>
      </c>
      <c r="Q1697" s="38"/>
      <c r="R1697" s="6">
        <v>10</v>
      </c>
      <c r="S1697" s="69" t="s">
        <v>219</v>
      </c>
      <c r="T1697" s="191">
        <v>264222</v>
      </c>
      <c r="U1697" s="191">
        <v>265000</v>
      </c>
      <c r="V1697" s="191">
        <v>265000</v>
      </c>
      <c r="W1697" s="191">
        <v>265000</v>
      </c>
      <c r="X1697" s="191">
        <v>265000</v>
      </c>
      <c r="Y1697" s="191">
        <v>265000</v>
      </c>
      <c r="Z1697" s="152" t="s">
        <v>226</v>
      </c>
      <c r="AA1697" s="6"/>
    </row>
    <row r="1698" spans="1:27" ht="38.25" x14ac:dyDescent="0.25">
      <c r="A1698" s="5">
        <v>1690</v>
      </c>
      <c r="B1698" s="6" t="s">
        <v>145</v>
      </c>
      <c r="C1698" s="6" t="s">
        <v>8611</v>
      </c>
      <c r="D1698" s="6" t="s">
        <v>3717</v>
      </c>
      <c r="E1698" s="6" t="s">
        <v>12174</v>
      </c>
      <c r="F1698" s="6" t="s">
        <v>12177</v>
      </c>
      <c r="G1698" s="8">
        <v>37622</v>
      </c>
      <c r="H1698" s="8">
        <v>37622</v>
      </c>
      <c r="I1698" s="6" t="s">
        <v>1346</v>
      </c>
      <c r="J1698" s="8" t="s">
        <v>176</v>
      </c>
      <c r="K1698" s="6" t="s">
        <v>12178</v>
      </c>
      <c r="L1698" s="6" t="s">
        <v>87</v>
      </c>
      <c r="M1698" s="6" t="s">
        <v>180</v>
      </c>
      <c r="N1698" s="69" t="s">
        <v>94</v>
      </c>
      <c r="O1698" s="6" t="s">
        <v>411</v>
      </c>
      <c r="P1698" s="145" t="s">
        <v>600</v>
      </c>
      <c r="Q1698" s="38"/>
      <c r="R1698" s="6">
        <v>10</v>
      </c>
      <c r="S1698" s="69" t="s">
        <v>219</v>
      </c>
      <c r="T1698" s="191"/>
      <c r="U1698" s="191"/>
      <c r="V1698" s="191"/>
      <c r="W1698" s="191"/>
      <c r="X1698" s="191"/>
      <c r="Y1698" s="191"/>
      <c r="Z1698" s="152" t="s">
        <v>226</v>
      </c>
      <c r="AA1698" s="6"/>
    </row>
    <row r="1699" spans="1:27" ht="38.25" x14ac:dyDescent="0.25">
      <c r="A1699" s="5">
        <v>1691</v>
      </c>
      <c r="B1699" s="6" t="s">
        <v>145</v>
      </c>
      <c r="C1699" s="6" t="s">
        <v>8611</v>
      </c>
      <c r="D1699" s="6" t="s">
        <v>3718</v>
      </c>
      <c r="E1699" s="6" t="s">
        <v>12174</v>
      </c>
      <c r="F1699" s="6" t="s">
        <v>7191</v>
      </c>
      <c r="G1699" s="8">
        <v>37622</v>
      </c>
      <c r="H1699" s="8">
        <v>37622</v>
      </c>
      <c r="I1699" s="6" t="s">
        <v>1346</v>
      </c>
      <c r="J1699" s="8" t="s">
        <v>176</v>
      </c>
      <c r="K1699" s="6" t="s">
        <v>12179</v>
      </c>
      <c r="L1699" s="6" t="s">
        <v>87</v>
      </c>
      <c r="M1699" s="6" t="s">
        <v>180</v>
      </c>
      <c r="N1699" s="69" t="s">
        <v>94</v>
      </c>
      <c r="O1699" s="6" t="s">
        <v>411</v>
      </c>
      <c r="P1699" s="145" t="s">
        <v>600</v>
      </c>
      <c r="Q1699" s="38"/>
      <c r="R1699" s="6">
        <v>10</v>
      </c>
      <c r="S1699" s="69" t="s">
        <v>219</v>
      </c>
      <c r="T1699" s="191"/>
      <c r="U1699" s="191"/>
      <c r="V1699" s="191"/>
      <c r="W1699" s="191"/>
      <c r="X1699" s="191"/>
      <c r="Y1699" s="191"/>
      <c r="Z1699" s="152" t="s">
        <v>226</v>
      </c>
      <c r="AA1699" s="6"/>
    </row>
    <row r="1700" spans="1:27" ht="51" x14ac:dyDescent="0.25">
      <c r="A1700" s="5">
        <v>1692</v>
      </c>
      <c r="B1700" s="6" t="s">
        <v>145</v>
      </c>
      <c r="C1700" s="6" t="s">
        <v>12180</v>
      </c>
      <c r="D1700" s="6" t="s">
        <v>3719</v>
      </c>
      <c r="E1700" s="6" t="s">
        <v>12174</v>
      </c>
      <c r="F1700" s="6" t="s">
        <v>2639</v>
      </c>
      <c r="G1700" s="8">
        <v>40544</v>
      </c>
      <c r="H1700" s="8">
        <v>40544</v>
      </c>
      <c r="I1700" s="6" t="s">
        <v>1346</v>
      </c>
      <c r="J1700" s="8" t="s">
        <v>176</v>
      </c>
      <c r="K1700" s="6" t="s">
        <v>12181</v>
      </c>
      <c r="L1700" s="6" t="s">
        <v>87</v>
      </c>
      <c r="M1700" s="6" t="s">
        <v>180</v>
      </c>
      <c r="N1700" s="69" t="s">
        <v>94</v>
      </c>
      <c r="O1700" s="6" t="s">
        <v>411</v>
      </c>
      <c r="P1700" s="145" t="s">
        <v>600</v>
      </c>
      <c r="Q1700" s="38"/>
      <c r="R1700" s="6">
        <v>10</v>
      </c>
      <c r="S1700" s="69" t="s">
        <v>219</v>
      </c>
      <c r="T1700" s="191"/>
      <c r="U1700" s="191"/>
      <c r="V1700" s="191"/>
      <c r="W1700" s="191"/>
      <c r="X1700" s="191"/>
      <c r="Y1700" s="191"/>
      <c r="Z1700" s="152" t="s">
        <v>226</v>
      </c>
      <c r="AA1700" s="6"/>
    </row>
    <row r="1701" spans="1:27" ht="89.25" x14ac:dyDescent="0.25">
      <c r="A1701" s="5">
        <v>1693</v>
      </c>
      <c r="B1701" s="6" t="s">
        <v>145</v>
      </c>
      <c r="C1701" s="6" t="s">
        <v>12182</v>
      </c>
      <c r="D1701" s="6" t="s">
        <v>3720</v>
      </c>
      <c r="E1701" s="6" t="s">
        <v>12183</v>
      </c>
      <c r="F1701" s="6" t="s">
        <v>12184</v>
      </c>
      <c r="G1701" s="8">
        <v>37987</v>
      </c>
      <c r="H1701" s="8">
        <v>37987</v>
      </c>
      <c r="I1701" s="6" t="s">
        <v>1346</v>
      </c>
      <c r="J1701" s="8" t="s">
        <v>176</v>
      </c>
      <c r="K1701" s="6" t="s">
        <v>8613</v>
      </c>
      <c r="L1701" s="6" t="s">
        <v>87</v>
      </c>
      <c r="M1701" s="6" t="s">
        <v>180</v>
      </c>
      <c r="N1701" s="69" t="s">
        <v>94</v>
      </c>
      <c r="O1701" s="6" t="s">
        <v>411</v>
      </c>
      <c r="P1701" s="145" t="s">
        <v>8612</v>
      </c>
      <c r="Q1701" s="38"/>
      <c r="R1701" s="6">
        <v>10</v>
      </c>
      <c r="S1701" s="69" t="s">
        <v>219</v>
      </c>
      <c r="T1701" s="191"/>
      <c r="U1701" s="191"/>
      <c r="V1701" s="191"/>
      <c r="W1701" s="191"/>
      <c r="X1701" s="191"/>
      <c r="Y1701" s="191"/>
      <c r="Z1701" s="152" t="s">
        <v>226</v>
      </c>
      <c r="AA1701" s="6"/>
    </row>
    <row r="1702" spans="1:27" ht="76.5" x14ac:dyDescent="0.25">
      <c r="A1702" s="5">
        <v>1694</v>
      </c>
      <c r="B1702" s="6" t="s">
        <v>145</v>
      </c>
      <c r="C1702" s="6" t="s">
        <v>8611</v>
      </c>
      <c r="D1702" s="6" t="s">
        <v>3721</v>
      </c>
      <c r="E1702" s="6" t="s">
        <v>289</v>
      </c>
      <c r="F1702" s="6" t="s">
        <v>743</v>
      </c>
      <c r="G1702" s="8">
        <v>37622</v>
      </c>
      <c r="H1702" s="8">
        <v>37622</v>
      </c>
      <c r="I1702" s="6" t="s">
        <v>1346</v>
      </c>
      <c r="J1702" s="8" t="s">
        <v>176</v>
      </c>
      <c r="K1702" s="6" t="s">
        <v>12185</v>
      </c>
      <c r="L1702" s="6" t="s">
        <v>87</v>
      </c>
      <c r="M1702" s="6" t="s">
        <v>180</v>
      </c>
      <c r="N1702" s="69" t="s">
        <v>94</v>
      </c>
      <c r="O1702" s="6" t="s">
        <v>411</v>
      </c>
      <c r="P1702" s="145" t="s">
        <v>600</v>
      </c>
      <c r="Q1702" s="38"/>
      <c r="R1702" s="6">
        <v>16</v>
      </c>
      <c r="S1702" s="6" t="s">
        <v>2265</v>
      </c>
      <c r="T1702" s="186">
        <v>731</v>
      </c>
      <c r="U1702" s="186">
        <v>700</v>
      </c>
      <c r="V1702" s="186">
        <v>700</v>
      </c>
      <c r="W1702" s="186">
        <v>700</v>
      </c>
      <c r="X1702" s="186">
        <v>700</v>
      </c>
      <c r="Y1702" s="186">
        <v>700</v>
      </c>
      <c r="Z1702" s="87" t="s">
        <v>1199</v>
      </c>
      <c r="AA1702" s="6"/>
    </row>
    <row r="1703" spans="1:27" ht="89.25" x14ac:dyDescent="0.25">
      <c r="A1703" s="5">
        <v>1695</v>
      </c>
      <c r="B1703" s="6" t="s">
        <v>145</v>
      </c>
      <c r="C1703" s="6" t="s">
        <v>12186</v>
      </c>
      <c r="D1703" s="6" t="s">
        <v>3722</v>
      </c>
      <c r="E1703" s="6" t="s">
        <v>12187</v>
      </c>
      <c r="F1703" s="6" t="s">
        <v>12188</v>
      </c>
      <c r="G1703" s="8">
        <v>38353</v>
      </c>
      <c r="H1703" s="8">
        <v>38353</v>
      </c>
      <c r="I1703" s="6" t="s">
        <v>1346</v>
      </c>
      <c r="J1703" s="8" t="s">
        <v>176</v>
      </c>
      <c r="K1703" s="6" t="s">
        <v>6906</v>
      </c>
      <c r="L1703" s="6" t="s">
        <v>87</v>
      </c>
      <c r="M1703" s="6" t="s">
        <v>180</v>
      </c>
      <c r="N1703" s="69" t="s">
        <v>94</v>
      </c>
      <c r="O1703" s="6" t="s">
        <v>411</v>
      </c>
      <c r="P1703" s="145" t="s">
        <v>600</v>
      </c>
      <c r="Q1703" s="38"/>
      <c r="R1703" s="6">
        <v>14</v>
      </c>
      <c r="S1703" s="6" t="s">
        <v>2286</v>
      </c>
      <c r="T1703" s="186">
        <v>62</v>
      </c>
      <c r="U1703" s="186">
        <v>60</v>
      </c>
      <c r="V1703" s="186">
        <v>60</v>
      </c>
      <c r="W1703" s="186">
        <v>60</v>
      </c>
      <c r="X1703" s="186">
        <v>60</v>
      </c>
      <c r="Y1703" s="186">
        <v>60</v>
      </c>
      <c r="Z1703" s="87" t="s">
        <v>1199</v>
      </c>
      <c r="AA1703" s="6"/>
    </row>
    <row r="1704" spans="1:27" ht="51" x14ac:dyDescent="0.25">
      <c r="A1704" s="5">
        <v>1696</v>
      </c>
      <c r="B1704" s="6" t="s">
        <v>145</v>
      </c>
      <c r="C1704" s="6" t="s">
        <v>12189</v>
      </c>
      <c r="D1704" s="6" t="s">
        <v>3723</v>
      </c>
      <c r="E1704" s="6" t="s">
        <v>12190</v>
      </c>
      <c r="F1704" s="6" t="s">
        <v>290</v>
      </c>
      <c r="G1704" s="8">
        <v>38718</v>
      </c>
      <c r="H1704" s="8">
        <v>38718</v>
      </c>
      <c r="I1704" s="6" t="s">
        <v>1346</v>
      </c>
      <c r="J1704" s="8" t="s">
        <v>176</v>
      </c>
      <c r="K1704" s="6" t="s">
        <v>1970</v>
      </c>
      <c r="L1704" s="6" t="s">
        <v>87</v>
      </c>
      <c r="M1704" s="6" t="s">
        <v>180</v>
      </c>
      <c r="N1704" s="69" t="s">
        <v>94</v>
      </c>
      <c r="O1704" s="6" t="s">
        <v>411</v>
      </c>
      <c r="P1704" s="145" t="s">
        <v>600</v>
      </c>
      <c r="Q1704" s="38" t="s">
        <v>295</v>
      </c>
      <c r="R1704" s="6">
        <v>7</v>
      </c>
      <c r="S1704" s="69" t="s">
        <v>681</v>
      </c>
      <c r="T1704" s="186">
        <v>19</v>
      </c>
      <c r="U1704" s="186">
        <v>19</v>
      </c>
      <c r="V1704" s="186">
        <v>19</v>
      </c>
      <c r="W1704" s="186">
        <v>19</v>
      </c>
      <c r="X1704" s="186">
        <v>19</v>
      </c>
      <c r="Y1704" s="186">
        <v>19</v>
      </c>
      <c r="Z1704" s="87" t="s">
        <v>1199</v>
      </c>
      <c r="AA1704" s="6"/>
    </row>
    <row r="1705" spans="1:27" ht="76.5" x14ac:dyDescent="0.25">
      <c r="A1705" s="5">
        <v>1697</v>
      </c>
      <c r="B1705" s="6" t="s">
        <v>145</v>
      </c>
      <c r="C1705" s="6" t="s">
        <v>12191</v>
      </c>
      <c r="D1705" s="6" t="s">
        <v>3724</v>
      </c>
      <c r="E1705" s="6" t="s">
        <v>289</v>
      </c>
      <c r="F1705" s="6" t="s">
        <v>12192</v>
      </c>
      <c r="G1705" s="8">
        <v>38718</v>
      </c>
      <c r="H1705" s="8">
        <v>38718</v>
      </c>
      <c r="I1705" s="6" t="s">
        <v>12193</v>
      </c>
      <c r="J1705" s="8" t="s">
        <v>9397</v>
      </c>
      <c r="K1705" s="6" t="s">
        <v>12194</v>
      </c>
      <c r="L1705" s="6" t="s">
        <v>62</v>
      </c>
      <c r="M1705" s="6" t="s">
        <v>12111</v>
      </c>
      <c r="N1705" s="69" t="s">
        <v>94</v>
      </c>
      <c r="O1705" s="6" t="s">
        <v>411</v>
      </c>
      <c r="P1705" s="145" t="s">
        <v>600</v>
      </c>
      <c r="Q1705" s="38"/>
      <c r="R1705" s="6">
        <v>16</v>
      </c>
      <c r="S1705" s="6" t="s">
        <v>2265</v>
      </c>
      <c r="T1705" s="186">
        <v>2546</v>
      </c>
      <c r="U1705" s="186">
        <v>2500</v>
      </c>
      <c r="V1705" s="186">
        <v>2500</v>
      </c>
      <c r="W1705" s="186">
        <v>2500</v>
      </c>
      <c r="X1705" s="186">
        <v>2500</v>
      </c>
      <c r="Y1705" s="186">
        <v>2500</v>
      </c>
      <c r="Z1705" s="87" t="s">
        <v>1199</v>
      </c>
      <c r="AA1705" s="6" t="s">
        <v>77</v>
      </c>
    </row>
    <row r="1706" spans="1:27" ht="76.5" x14ac:dyDescent="0.25">
      <c r="A1706" s="5">
        <v>1698</v>
      </c>
      <c r="B1706" s="6" t="s">
        <v>145</v>
      </c>
      <c r="C1706" s="6" t="s">
        <v>12195</v>
      </c>
      <c r="D1706" s="6" t="s">
        <v>8234</v>
      </c>
      <c r="E1706" s="6" t="s">
        <v>12125</v>
      </c>
      <c r="F1706" s="6" t="s">
        <v>606</v>
      </c>
      <c r="G1706" s="8">
        <v>40909</v>
      </c>
      <c r="H1706" s="8">
        <v>40909</v>
      </c>
      <c r="I1706" s="6" t="s">
        <v>3725</v>
      </c>
      <c r="J1706" s="8" t="s">
        <v>176</v>
      </c>
      <c r="K1706" s="6" t="s">
        <v>12196</v>
      </c>
      <c r="L1706" s="6" t="s">
        <v>62</v>
      </c>
      <c r="M1706" s="6" t="s">
        <v>7837</v>
      </c>
      <c r="N1706" s="69" t="s">
        <v>94</v>
      </c>
      <c r="O1706" s="6" t="s">
        <v>411</v>
      </c>
      <c r="P1706" s="145" t="s">
        <v>600</v>
      </c>
      <c r="Q1706" s="38"/>
      <c r="R1706" s="6">
        <v>16</v>
      </c>
      <c r="S1706" s="6" t="s">
        <v>2265</v>
      </c>
      <c r="T1706" s="186">
        <v>99</v>
      </c>
      <c r="U1706" s="186">
        <v>100</v>
      </c>
      <c r="V1706" s="186">
        <v>100</v>
      </c>
      <c r="W1706" s="186">
        <v>100</v>
      </c>
      <c r="X1706" s="186">
        <v>100</v>
      </c>
      <c r="Y1706" s="186">
        <v>100</v>
      </c>
      <c r="Z1706" s="87" t="s">
        <v>1199</v>
      </c>
      <c r="AA1706" s="189" t="s">
        <v>81</v>
      </c>
    </row>
    <row r="1707" spans="1:27" ht="89.25" x14ac:dyDescent="0.25">
      <c r="A1707" s="5">
        <v>1699</v>
      </c>
      <c r="B1707" s="6" t="s">
        <v>145</v>
      </c>
      <c r="C1707" s="6" t="s">
        <v>8610</v>
      </c>
      <c r="D1707" s="6" t="s">
        <v>280</v>
      </c>
      <c r="E1707" s="6" t="s">
        <v>12197</v>
      </c>
      <c r="F1707" s="6" t="s">
        <v>10124</v>
      </c>
      <c r="G1707" s="8">
        <v>39814</v>
      </c>
      <c r="H1707" s="8">
        <v>39814</v>
      </c>
      <c r="I1707" s="6" t="s">
        <v>1346</v>
      </c>
      <c r="J1707" s="8" t="s">
        <v>176</v>
      </c>
      <c r="K1707" s="6" t="s">
        <v>12198</v>
      </c>
      <c r="L1707" s="6" t="s">
        <v>62</v>
      </c>
      <c r="M1707" s="6" t="s">
        <v>7794</v>
      </c>
      <c r="N1707" s="6" t="s">
        <v>70</v>
      </c>
      <c r="O1707" s="25" t="s">
        <v>88</v>
      </c>
      <c r="P1707" s="189" t="s">
        <v>12199</v>
      </c>
      <c r="Q1707" s="38"/>
      <c r="R1707" s="6">
        <v>14</v>
      </c>
      <c r="S1707" s="6" t="s">
        <v>2286</v>
      </c>
      <c r="T1707" s="186">
        <v>171981</v>
      </c>
      <c r="U1707" s="186">
        <v>170000</v>
      </c>
      <c r="V1707" s="186">
        <v>170000</v>
      </c>
      <c r="W1707" s="186">
        <v>170000</v>
      </c>
      <c r="X1707" s="186">
        <v>170000</v>
      </c>
      <c r="Y1707" s="186">
        <v>170000</v>
      </c>
      <c r="Z1707" s="87" t="s">
        <v>1222</v>
      </c>
      <c r="AA1707" s="6"/>
    </row>
    <row r="1708" spans="1:27" ht="89.25" x14ac:dyDescent="0.25">
      <c r="A1708" s="5">
        <v>1700</v>
      </c>
      <c r="B1708" s="6" t="s">
        <v>145</v>
      </c>
      <c r="C1708" s="6" t="s">
        <v>12200</v>
      </c>
      <c r="D1708" s="6" t="s">
        <v>2121</v>
      </c>
      <c r="E1708" s="6" t="s">
        <v>12201</v>
      </c>
      <c r="F1708" s="6" t="s">
        <v>12202</v>
      </c>
      <c r="G1708" s="8">
        <v>42174</v>
      </c>
      <c r="H1708" s="8">
        <v>42174</v>
      </c>
      <c r="I1708" s="6" t="s">
        <v>517</v>
      </c>
      <c r="J1708" s="8">
        <v>44197</v>
      </c>
      <c r="K1708" s="6" t="s">
        <v>9135</v>
      </c>
      <c r="L1708" s="6" t="s">
        <v>62</v>
      </c>
      <c r="M1708" s="6" t="s">
        <v>7794</v>
      </c>
      <c r="N1708" s="6" t="s">
        <v>70</v>
      </c>
      <c r="O1708" s="69" t="s">
        <v>92</v>
      </c>
      <c r="P1708" s="147" t="s">
        <v>519</v>
      </c>
      <c r="Q1708" s="38"/>
      <c r="R1708" s="6">
        <v>14</v>
      </c>
      <c r="S1708" s="6" t="s">
        <v>2286</v>
      </c>
      <c r="T1708" s="186">
        <v>3444</v>
      </c>
      <c r="U1708" s="186">
        <v>3500</v>
      </c>
      <c r="V1708" s="186">
        <v>3000</v>
      </c>
      <c r="W1708" s="135" t="s">
        <v>232</v>
      </c>
      <c r="X1708" s="135" t="s">
        <v>232</v>
      </c>
      <c r="Y1708" s="135" t="s">
        <v>232</v>
      </c>
      <c r="Z1708" s="153" t="s">
        <v>831</v>
      </c>
      <c r="AA1708" s="6"/>
    </row>
    <row r="1709" spans="1:27" ht="89.25" x14ac:dyDescent="0.25">
      <c r="A1709" s="5">
        <v>1701</v>
      </c>
      <c r="B1709" s="6" t="s">
        <v>145</v>
      </c>
      <c r="C1709" s="6" t="s">
        <v>12203</v>
      </c>
      <c r="D1709" s="6" t="s">
        <v>2085</v>
      </c>
      <c r="E1709" s="6" t="s">
        <v>289</v>
      </c>
      <c r="F1709" s="6" t="s">
        <v>12204</v>
      </c>
      <c r="G1709" s="8">
        <v>42370</v>
      </c>
      <c r="H1709" s="8">
        <v>42370</v>
      </c>
      <c r="I1709" s="6" t="s">
        <v>1346</v>
      </c>
      <c r="J1709" s="8" t="s">
        <v>176</v>
      </c>
      <c r="K1709" s="6" t="s">
        <v>7808</v>
      </c>
      <c r="L1709" s="6" t="s">
        <v>62</v>
      </c>
      <c r="M1709" s="6" t="s">
        <v>7794</v>
      </c>
      <c r="N1709" s="6" t="s">
        <v>70</v>
      </c>
      <c r="O1709" s="25" t="s">
        <v>88</v>
      </c>
      <c r="P1709" s="189" t="s">
        <v>1493</v>
      </c>
      <c r="Q1709" s="38"/>
      <c r="R1709" s="6">
        <v>14</v>
      </c>
      <c r="S1709" s="6" t="s">
        <v>2286</v>
      </c>
      <c r="T1709" s="186">
        <v>680</v>
      </c>
      <c r="U1709" s="186">
        <v>700</v>
      </c>
      <c r="V1709" s="186">
        <v>600</v>
      </c>
      <c r="W1709" s="186">
        <v>600</v>
      </c>
      <c r="X1709" s="186">
        <v>600</v>
      </c>
      <c r="Y1709" s="186">
        <v>600</v>
      </c>
      <c r="Z1709" s="87" t="s">
        <v>1222</v>
      </c>
      <c r="AA1709" s="6"/>
    </row>
    <row r="1710" spans="1:27" ht="89.25" x14ac:dyDescent="0.25">
      <c r="A1710" s="5">
        <v>1702</v>
      </c>
      <c r="B1710" s="6" t="s">
        <v>145</v>
      </c>
      <c r="C1710" s="6" t="s">
        <v>12205</v>
      </c>
      <c r="D1710" s="6" t="s">
        <v>392</v>
      </c>
      <c r="E1710" s="6" t="s">
        <v>289</v>
      </c>
      <c r="F1710" s="6" t="s">
        <v>12206</v>
      </c>
      <c r="G1710" s="8">
        <v>42174</v>
      </c>
      <c r="H1710" s="8">
        <v>42174</v>
      </c>
      <c r="I1710" s="6" t="s">
        <v>1896</v>
      </c>
      <c r="J1710" s="8">
        <v>44197</v>
      </c>
      <c r="K1710" s="6" t="s">
        <v>8609</v>
      </c>
      <c r="L1710" s="6" t="s">
        <v>62</v>
      </c>
      <c r="M1710" s="6" t="s">
        <v>7794</v>
      </c>
      <c r="N1710" s="6" t="s">
        <v>68</v>
      </c>
      <c r="O1710" s="69" t="s">
        <v>92</v>
      </c>
      <c r="P1710" s="189" t="s">
        <v>281</v>
      </c>
      <c r="Q1710" s="38"/>
      <c r="R1710" s="6">
        <v>14</v>
      </c>
      <c r="S1710" s="6" t="s">
        <v>2286</v>
      </c>
      <c r="T1710" s="70">
        <v>285</v>
      </c>
      <c r="U1710" s="70">
        <v>200</v>
      </c>
      <c r="V1710" s="70">
        <v>200</v>
      </c>
      <c r="W1710" s="186">
        <v>200</v>
      </c>
      <c r="X1710" s="186">
        <v>200</v>
      </c>
      <c r="Y1710" s="186">
        <v>200</v>
      </c>
      <c r="Z1710" s="153" t="s">
        <v>831</v>
      </c>
      <c r="AA1710" s="6"/>
    </row>
    <row r="1711" spans="1:27" ht="89.25" x14ac:dyDescent="0.25">
      <c r="A1711" s="5">
        <v>1703</v>
      </c>
      <c r="B1711" s="109" t="s">
        <v>146</v>
      </c>
      <c r="C1711" s="6" t="s">
        <v>3726</v>
      </c>
      <c r="D1711" s="8" t="s">
        <v>6472</v>
      </c>
      <c r="E1711" s="6" t="s">
        <v>12207</v>
      </c>
      <c r="F1711" s="6" t="s">
        <v>10598</v>
      </c>
      <c r="G1711" s="8">
        <v>41640</v>
      </c>
      <c r="H1711" s="8">
        <v>41640</v>
      </c>
      <c r="I1711" s="6" t="s">
        <v>316</v>
      </c>
      <c r="J1711" s="37" t="s">
        <v>176</v>
      </c>
      <c r="K1711" s="8" t="s">
        <v>6477</v>
      </c>
      <c r="L1711" s="147" t="s">
        <v>62</v>
      </c>
      <c r="M1711" s="186" t="s">
        <v>12208</v>
      </c>
      <c r="N1711" s="147" t="s">
        <v>95</v>
      </c>
      <c r="O1711" s="6" t="s">
        <v>416</v>
      </c>
      <c r="P1711" s="6" t="s">
        <v>6478</v>
      </c>
      <c r="Q1711" s="51"/>
      <c r="R1711" s="109">
        <v>16</v>
      </c>
      <c r="S1711" s="1" t="s">
        <v>2265</v>
      </c>
      <c r="T1711" s="186">
        <v>0</v>
      </c>
      <c r="U1711" s="187">
        <v>2258701</v>
      </c>
      <c r="V1711" s="187">
        <v>2759000</v>
      </c>
      <c r="W1711" s="187">
        <v>2348000</v>
      </c>
      <c r="X1711" s="187">
        <v>2512000</v>
      </c>
      <c r="Y1711" s="187">
        <v>2688000</v>
      </c>
      <c r="Z1711" s="87" t="s">
        <v>1199</v>
      </c>
      <c r="AA1711" s="147" t="s">
        <v>76</v>
      </c>
    </row>
    <row r="1712" spans="1:27" ht="76.5" x14ac:dyDescent="0.25">
      <c r="A1712" s="5">
        <v>1704</v>
      </c>
      <c r="B1712" s="109" t="s">
        <v>146</v>
      </c>
      <c r="C1712" s="6" t="s">
        <v>12209</v>
      </c>
      <c r="D1712" s="8" t="s">
        <v>8235</v>
      </c>
      <c r="E1712" s="6" t="s">
        <v>12210</v>
      </c>
      <c r="F1712" s="6" t="s">
        <v>3727</v>
      </c>
      <c r="G1712" s="8">
        <v>42736</v>
      </c>
      <c r="H1712" s="8">
        <v>42736</v>
      </c>
      <c r="I1712" s="6" t="s">
        <v>1196</v>
      </c>
      <c r="J1712" s="8">
        <v>44562</v>
      </c>
      <c r="K1712" s="8" t="s">
        <v>12211</v>
      </c>
      <c r="L1712" s="147" t="s">
        <v>62</v>
      </c>
      <c r="M1712" s="186" t="s">
        <v>12212</v>
      </c>
      <c r="N1712" s="147" t="s">
        <v>66</v>
      </c>
      <c r="O1712" s="147" t="s">
        <v>91</v>
      </c>
      <c r="P1712" s="117" t="s">
        <v>251</v>
      </c>
      <c r="Q1712" s="38" t="s">
        <v>8577</v>
      </c>
      <c r="R1712" s="109">
        <v>16</v>
      </c>
      <c r="S1712" s="1" t="s">
        <v>2265</v>
      </c>
      <c r="T1712" s="186">
        <v>0</v>
      </c>
      <c r="U1712" s="187">
        <v>0</v>
      </c>
      <c r="V1712" s="187">
        <v>0</v>
      </c>
      <c r="W1712" s="187">
        <v>0</v>
      </c>
      <c r="X1712" s="220" t="s">
        <v>232</v>
      </c>
      <c r="Y1712" s="220" t="s">
        <v>232</v>
      </c>
      <c r="Z1712" s="87" t="s">
        <v>1199</v>
      </c>
      <c r="AA1712" s="147" t="s">
        <v>80</v>
      </c>
    </row>
    <row r="1713" spans="1:27" ht="114.75" x14ac:dyDescent="0.25">
      <c r="A1713" s="5">
        <v>1705</v>
      </c>
      <c r="B1713" s="109" t="s">
        <v>146</v>
      </c>
      <c r="C1713" s="6" t="s">
        <v>3729</v>
      </c>
      <c r="D1713" s="8" t="s">
        <v>8236</v>
      </c>
      <c r="E1713" s="6" t="s">
        <v>289</v>
      </c>
      <c r="F1713" s="6" t="s">
        <v>3730</v>
      </c>
      <c r="G1713" s="8">
        <v>37622</v>
      </c>
      <c r="H1713" s="8">
        <v>37622</v>
      </c>
      <c r="I1713" s="6" t="s">
        <v>1346</v>
      </c>
      <c r="J1713" s="8" t="s">
        <v>176</v>
      </c>
      <c r="K1713" s="8" t="s">
        <v>12213</v>
      </c>
      <c r="L1713" s="147" t="s">
        <v>87</v>
      </c>
      <c r="M1713" s="147" t="s">
        <v>9050</v>
      </c>
      <c r="N1713" s="147" t="s">
        <v>94</v>
      </c>
      <c r="O1713" s="147" t="s">
        <v>91</v>
      </c>
      <c r="P1713" s="147" t="s">
        <v>600</v>
      </c>
      <c r="Q1713" s="51"/>
      <c r="R1713" s="109" t="s">
        <v>45</v>
      </c>
      <c r="S1713" s="9" t="s">
        <v>530</v>
      </c>
      <c r="T1713" s="186">
        <v>1</v>
      </c>
      <c r="U1713" s="187">
        <v>1</v>
      </c>
      <c r="V1713" s="187">
        <v>1</v>
      </c>
      <c r="W1713" s="187">
        <v>1</v>
      </c>
      <c r="X1713" s="187">
        <v>1</v>
      </c>
      <c r="Y1713" s="187">
        <v>1</v>
      </c>
      <c r="Z1713" s="152" t="s">
        <v>226</v>
      </c>
      <c r="AA1713" s="147"/>
    </row>
    <row r="1714" spans="1:27" ht="38.25" x14ac:dyDescent="0.25">
      <c r="A1714" s="5">
        <v>1706</v>
      </c>
      <c r="B1714" s="109" t="s">
        <v>146</v>
      </c>
      <c r="C1714" s="6" t="s">
        <v>3729</v>
      </c>
      <c r="D1714" s="8" t="s">
        <v>4930</v>
      </c>
      <c r="E1714" s="6" t="s">
        <v>289</v>
      </c>
      <c r="F1714" s="6" t="s">
        <v>1216</v>
      </c>
      <c r="G1714" s="8">
        <v>37622</v>
      </c>
      <c r="H1714" s="8">
        <v>37622</v>
      </c>
      <c r="I1714" s="6" t="s">
        <v>1346</v>
      </c>
      <c r="J1714" s="8" t="s">
        <v>176</v>
      </c>
      <c r="K1714" s="8" t="s">
        <v>11200</v>
      </c>
      <c r="L1714" s="147" t="s">
        <v>87</v>
      </c>
      <c r="M1714" s="147" t="s">
        <v>9050</v>
      </c>
      <c r="N1714" s="147" t="s">
        <v>94</v>
      </c>
      <c r="O1714" s="147" t="s">
        <v>91</v>
      </c>
      <c r="P1714" s="147" t="s">
        <v>600</v>
      </c>
      <c r="Q1714" s="51"/>
      <c r="R1714" s="109" t="s">
        <v>45</v>
      </c>
      <c r="S1714" s="9" t="s">
        <v>530</v>
      </c>
      <c r="T1714" s="186">
        <v>0</v>
      </c>
      <c r="U1714" s="187">
        <v>0</v>
      </c>
      <c r="V1714" s="187">
        <v>0</v>
      </c>
      <c r="W1714" s="187">
        <v>0</v>
      </c>
      <c r="X1714" s="187">
        <v>0</v>
      </c>
      <c r="Y1714" s="187">
        <v>0</v>
      </c>
      <c r="Z1714" s="152" t="s">
        <v>226</v>
      </c>
      <c r="AA1714" s="147"/>
    </row>
    <row r="1715" spans="1:27" ht="38.25" x14ac:dyDescent="0.25">
      <c r="A1715" s="5">
        <v>1707</v>
      </c>
      <c r="B1715" s="109" t="s">
        <v>146</v>
      </c>
      <c r="C1715" s="6" t="s">
        <v>3729</v>
      </c>
      <c r="D1715" s="8" t="s">
        <v>8237</v>
      </c>
      <c r="E1715" s="6" t="s">
        <v>8101</v>
      </c>
      <c r="F1715" s="6" t="s">
        <v>3731</v>
      </c>
      <c r="G1715" s="8">
        <v>37622</v>
      </c>
      <c r="H1715" s="8">
        <v>37622</v>
      </c>
      <c r="I1715" s="6" t="s">
        <v>1346</v>
      </c>
      <c r="J1715" s="8" t="s">
        <v>176</v>
      </c>
      <c r="K1715" s="8" t="s">
        <v>12214</v>
      </c>
      <c r="L1715" s="147" t="s">
        <v>87</v>
      </c>
      <c r="M1715" s="147" t="s">
        <v>9050</v>
      </c>
      <c r="N1715" s="147" t="s">
        <v>94</v>
      </c>
      <c r="O1715" s="147" t="s">
        <v>91</v>
      </c>
      <c r="P1715" s="147" t="s">
        <v>600</v>
      </c>
      <c r="Q1715" s="51"/>
      <c r="R1715" s="109" t="s">
        <v>45</v>
      </c>
      <c r="S1715" s="9" t="s">
        <v>530</v>
      </c>
      <c r="T1715" s="186">
        <v>115</v>
      </c>
      <c r="U1715" s="187">
        <v>95</v>
      </c>
      <c r="V1715" s="187">
        <v>95</v>
      </c>
      <c r="W1715" s="187">
        <v>95</v>
      </c>
      <c r="X1715" s="187">
        <v>95</v>
      </c>
      <c r="Y1715" s="187">
        <v>95</v>
      </c>
      <c r="Z1715" s="152" t="s">
        <v>226</v>
      </c>
      <c r="AA1715" s="147"/>
    </row>
    <row r="1716" spans="1:27" ht="63.75" x14ac:dyDescent="0.25">
      <c r="A1716" s="5">
        <v>1708</v>
      </c>
      <c r="B1716" s="109" t="s">
        <v>146</v>
      </c>
      <c r="C1716" s="6" t="s">
        <v>3729</v>
      </c>
      <c r="D1716" s="8" t="s">
        <v>3598</v>
      </c>
      <c r="E1716" s="6" t="s">
        <v>12215</v>
      </c>
      <c r="F1716" s="6" t="s">
        <v>3732</v>
      </c>
      <c r="G1716" s="8">
        <v>37622</v>
      </c>
      <c r="H1716" s="8">
        <v>37622</v>
      </c>
      <c r="I1716" s="6" t="s">
        <v>1346</v>
      </c>
      <c r="J1716" s="8" t="s">
        <v>176</v>
      </c>
      <c r="K1716" s="8" t="s">
        <v>12216</v>
      </c>
      <c r="L1716" s="147" t="s">
        <v>87</v>
      </c>
      <c r="M1716" s="147" t="s">
        <v>9050</v>
      </c>
      <c r="N1716" s="147" t="s">
        <v>94</v>
      </c>
      <c r="O1716" s="147" t="s">
        <v>91</v>
      </c>
      <c r="P1716" s="147" t="s">
        <v>600</v>
      </c>
      <c r="Q1716" s="51"/>
      <c r="R1716" s="109" t="s">
        <v>45</v>
      </c>
      <c r="S1716" s="9" t="s">
        <v>530</v>
      </c>
      <c r="T1716" s="186">
        <v>3815</v>
      </c>
      <c r="U1716" s="187">
        <v>3209</v>
      </c>
      <c r="V1716" s="187">
        <v>2700</v>
      </c>
      <c r="W1716" s="187">
        <v>2700</v>
      </c>
      <c r="X1716" s="187">
        <v>2700</v>
      </c>
      <c r="Y1716" s="187">
        <v>2700</v>
      </c>
      <c r="Z1716" s="152" t="s">
        <v>226</v>
      </c>
      <c r="AA1716" s="147"/>
    </row>
    <row r="1717" spans="1:27" ht="63.75" x14ac:dyDescent="0.25">
      <c r="A1717" s="5">
        <v>1709</v>
      </c>
      <c r="B1717" s="109" t="s">
        <v>146</v>
      </c>
      <c r="C1717" s="6" t="s">
        <v>12217</v>
      </c>
      <c r="D1717" s="8" t="s">
        <v>8100</v>
      </c>
      <c r="E1717" s="6" t="s">
        <v>12218</v>
      </c>
      <c r="F1717" s="6" t="s">
        <v>12219</v>
      </c>
      <c r="G1717" s="8">
        <v>43466</v>
      </c>
      <c r="H1717" s="8">
        <v>43466</v>
      </c>
      <c r="I1717" s="6" t="s">
        <v>1346</v>
      </c>
      <c r="J1717" s="8" t="s">
        <v>176</v>
      </c>
      <c r="K1717" s="8" t="s">
        <v>12220</v>
      </c>
      <c r="L1717" s="147" t="s">
        <v>87</v>
      </c>
      <c r="M1717" s="147" t="s">
        <v>9050</v>
      </c>
      <c r="N1717" s="147" t="s">
        <v>94</v>
      </c>
      <c r="O1717" s="147" t="s">
        <v>91</v>
      </c>
      <c r="P1717" s="147" t="s">
        <v>600</v>
      </c>
      <c r="Q1717" s="51"/>
      <c r="R1717" s="109" t="s">
        <v>45</v>
      </c>
      <c r="S1717" s="9" t="s">
        <v>530</v>
      </c>
      <c r="T1717" s="186" t="s">
        <v>232</v>
      </c>
      <c r="U1717" s="187">
        <v>0</v>
      </c>
      <c r="V1717" s="187">
        <v>0</v>
      </c>
      <c r="W1717" s="187">
        <v>0</v>
      </c>
      <c r="X1717" s="187">
        <v>0</v>
      </c>
      <c r="Y1717" s="187">
        <v>0</v>
      </c>
      <c r="Z1717" s="152" t="s">
        <v>226</v>
      </c>
      <c r="AA1717" s="147"/>
    </row>
    <row r="1718" spans="1:27" ht="38.25" x14ac:dyDescent="0.25">
      <c r="A1718" s="5">
        <v>1710</v>
      </c>
      <c r="B1718" s="109" t="s">
        <v>146</v>
      </c>
      <c r="C1718" s="6" t="s">
        <v>3729</v>
      </c>
      <c r="D1718" s="8" t="s">
        <v>586</v>
      </c>
      <c r="E1718" s="6" t="s">
        <v>289</v>
      </c>
      <c r="F1718" s="6" t="s">
        <v>338</v>
      </c>
      <c r="G1718" s="8">
        <v>37622</v>
      </c>
      <c r="H1718" s="8">
        <v>37622</v>
      </c>
      <c r="I1718" s="6" t="s">
        <v>1346</v>
      </c>
      <c r="J1718" s="8" t="s">
        <v>176</v>
      </c>
      <c r="K1718" s="8" t="s">
        <v>707</v>
      </c>
      <c r="L1718" s="147" t="s">
        <v>87</v>
      </c>
      <c r="M1718" s="186" t="s">
        <v>12221</v>
      </c>
      <c r="N1718" s="147" t="s">
        <v>94</v>
      </c>
      <c r="O1718" s="147" t="s">
        <v>91</v>
      </c>
      <c r="P1718" s="147" t="s">
        <v>600</v>
      </c>
      <c r="Q1718" s="51"/>
      <c r="R1718" s="109" t="s">
        <v>32</v>
      </c>
      <c r="S1718" s="9" t="s">
        <v>842</v>
      </c>
      <c r="T1718" s="186">
        <v>0</v>
      </c>
      <c r="U1718" s="187">
        <v>0</v>
      </c>
      <c r="V1718" s="187">
        <v>0</v>
      </c>
      <c r="W1718" s="187">
        <v>0</v>
      </c>
      <c r="X1718" s="187">
        <v>0</v>
      </c>
      <c r="Y1718" s="187">
        <v>0</v>
      </c>
      <c r="Z1718" s="87" t="s">
        <v>1199</v>
      </c>
      <c r="AA1718" s="147"/>
    </row>
    <row r="1719" spans="1:27" ht="38.25" x14ac:dyDescent="0.25">
      <c r="A1719" s="5">
        <v>1711</v>
      </c>
      <c r="B1719" s="109" t="s">
        <v>146</v>
      </c>
      <c r="C1719" s="6" t="s">
        <v>3729</v>
      </c>
      <c r="D1719" s="8" t="s">
        <v>587</v>
      </c>
      <c r="E1719" s="6" t="s">
        <v>3078</v>
      </c>
      <c r="F1719" s="6" t="s">
        <v>3734</v>
      </c>
      <c r="G1719" s="8">
        <v>37622</v>
      </c>
      <c r="H1719" s="8">
        <v>37622</v>
      </c>
      <c r="I1719" s="6" t="s">
        <v>1346</v>
      </c>
      <c r="J1719" s="8" t="s">
        <v>176</v>
      </c>
      <c r="K1719" s="8" t="s">
        <v>12222</v>
      </c>
      <c r="L1719" s="6" t="s">
        <v>63</v>
      </c>
      <c r="M1719" s="186" t="s">
        <v>12223</v>
      </c>
      <c r="N1719" s="147" t="s">
        <v>94</v>
      </c>
      <c r="O1719" s="147" t="s">
        <v>91</v>
      </c>
      <c r="P1719" s="147" t="s">
        <v>600</v>
      </c>
      <c r="Q1719" s="51"/>
      <c r="R1719" s="109" t="s">
        <v>28</v>
      </c>
      <c r="S1719" s="9" t="s">
        <v>256</v>
      </c>
      <c r="T1719" s="186">
        <v>1467</v>
      </c>
      <c r="U1719" s="187">
        <v>1682</v>
      </c>
      <c r="V1719" s="187">
        <v>1682</v>
      </c>
      <c r="W1719" s="187">
        <v>1682</v>
      </c>
      <c r="X1719" s="187">
        <v>1682</v>
      </c>
      <c r="Y1719" s="187">
        <v>1682</v>
      </c>
      <c r="Z1719" s="87" t="s">
        <v>1199</v>
      </c>
      <c r="AA1719" s="147"/>
    </row>
    <row r="1720" spans="1:27" ht="38.25" x14ac:dyDescent="0.25">
      <c r="A1720" s="5">
        <v>1712</v>
      </c>
      <c r="B1720" s="109" t="s">
        <v>146</v>
      </c>
      <c r="C1720" s="6" t="s">
        <v>3729</v>
      </c>
      <c r="D1720" s="8" t="s">
        <v>3601</v>
      </c>
      <c r="E1720" s="6" t="s">
        <v>12224</v>
      </c>
      <c r="F1720" s="6" t="s">
        <v>3735</v>
      </c>
      <c r="G1720" s="8">
        <v>37622</v>
      </c>
      <c r="H1720" s="8">
        <v>37622</v>
      </c>
      <c r="I1720" s="6" t="s">
        <v>1346</v>
      </c>
      <c r="J1720" s="8" t="s">
        <v>176</v>
      </c>
      <c r="K1720" s="8" t="s">
        <v>12225</v>
      </c>
      <c r="L1720" s="6" t="s">
        <v>63</v>
      </c>
      <c r="M1720" s="186" t="s">
        <v>12223</v>
      </c>
      <c r="N1720" s="147" t="s">
        <v>94</v>
      </c>
      <c r="O1720" s="147" t="s">
        <v>91</v>
      </c>
      <c r="P1720" s="147" t="s">
        <v>600</v>
      </c>
      <c r="Q1720" s="51"/>
      <c r="R1720" s="109" t="s">
        <v>28</v>
      </c>
      <c r="S1720" s="9" t="s">
        <v>256</v>
      </c>
      <c r="T1720" s="186">
        <v>42</v>
      </c>
      <c r="U1720" s="187">
        <v>54</v>
      </c>
      <c r="V1720" s="187">
        <v>54</v>
      </c>
      <c r="W1720" s="187">
        <v>54</v>
      </c>
      <c r="X1720" s="187">
        <v>54</v>
      </c>
      <c r="Y1720" s="187">
        <v>54</v>
      </c>
      <c r="Z1720" s="87" t="s">
        <v>1199</v>
      </c>
      <c r="AA1720" s="147"/>
    </row>
    <row r="1721" spans="1:27" ht="89.25" x14ac:dyDescent="0.25">
      <c r="A1721" s="5">
        <v>1713</v>
      </c>
      <c r="B1721" s="109" t="s">
        <v>146</v>
      </c>
      <c r="C1721" s="6" t="s">
        <v>3729</v>
      </c>
      <c r="D1721" s="8" t="s">
        <v>3106</v>
      </c>
      <c r="E1721" s="6" t="s">
        <v>289</v>
      </c>
      <c r="F1721" s="6" t="s">
        <v>7147</v>
      </c>
      <c r="G1721" s="8">
        <v>37622</v>
      </c>
      <c r="H1721" s="8">
        <v>37622</v>
      </c>
      <c r="I1721" s="6" t="s">
        <v>1346</v>
      </c>
      <c r="J1721" s="8" t="s">
        <v>176</v>
      </c>
      <c r="K1721" s="8" t="s">
        <v>12226</v>
      </c>
      <c r="L1721" s="147" t="s">
        <v>63</v>
      </c>
      <c r="M1721" s="147" t="s">
        <v>9050</v>
      </c>
      <c r="N1721" s="147" t="s">
        <v>94</v>
      </c>
      <c r="O1721" s="147" t="s">
        <v>91</v>
      </c>
      <c r="P1721" s="147" t="s">
        <v>600</v>
      </c>
      <c r="Q1721" s="51"/>
      <c r="R1721" s="109">
        <v>14</v>
      </c>
      <c r="S1721" s="25" t="s">
        <v>2286</v>
      </c>
      <c r="T1721" s="186">
        <v>1796</v>
      </c>
      <c r="U1721" s="187">
        <v>2058</v>
      </c>
      <c r="V1721" s="187">
        <v>2360</v>
      </c>
      <c r="W1721" s="187">
        <v>2360</v>
      </c>
      <c r="X1721" s="187">
        <v>2360</v>
      </c>
      <c r="Y1721" s="187">
        <v>2360</v>
      </c>
      <c r="Z1721" s="87" t="s">
        <v>1199</v>
      </c>
      <c r="AA1721" s="147"/>
    </row>
    <row r="1722" spans="1:27" ht="127.5" x14ac:dyDescent="0.25">
      <c r="A1722" s="5">
        <v>1714</v>
      </c>
      <c r="B1722" s="6" t="s">
        <v>146</v>
      </c>
      <c r="C1722" s="6" t="s">
        <v>3736</v>
      </c>
      <c r="D1722" s="8" t="s">
        <v>276</v>
      </c>
      <c r="E1722" s="6" t="s">
        <v>12227</v>
      </c>
      <c r="F1722" s="6" t="s">
        <v>8143</v>
      </c>
      <c r="G1722" s="8">
        <v>42179</v>
      </c>
      <c r="H1722" s="8">
        <v>42179</v>
      </c>
      <c r="I1722" s="8" t="s">
        <v>2622</v>
      </c>
      <c r="J1722" s="8" t="s">
        <v>9049</v>
      </c>
      <c r="K1722" s="8" t="s">
        <v>12228</v>
      </c>
      <c r="L1722" s="109" t="s">
        <v>62</v>
      </c>
      <c r="M1722" s="186" t="s">
        <v>12229</v>
      </c>
      <c r="N1722" s="109" t="s">
        <v>70</v>
      </c>
      <c r="O1722" s="109" t="s">
        <v>1509</v>
      </c>
      <c r="P1722" s="147" t="s">
        <v>519</v>
      </c>
      <c r="Q1722" s="112" t="s">
        <v>3737</v>
      </c>
      <c r="R1722" s="109">
        <v>2</v>
      </c>
      <c r="S1722" s="109" t="s">
        <v>224</v>
      </c>
      <c r="T1722" s="186">
        <v>2937</v>
      </c>
      <c r="U1722" s="187">
        <v>576</v>
      </c>
      <c r="V1722" s="187">
        <v>576</v>
      </c>
      <c r="W1722" s="43">
        <v>576</v>
      </c>
      <c r="X1722" s="43">
        <v>576</v>
      </c>
      <c r="Y1722" s="43">
        <v>576</v>
      </c>
      <c r="Z1722" s="153" t="s">
        <v>831</v>
      </c>
      <c r="AA1722" s="109"/>
    </row>
    <row r="1723" spans="1:27" ht="127.5" x14ac:dyDescent="0.25">
      <c r="A1723" s="5">
        <v>1715</v>
      </c>
      <c r="B1723" s="6" t="s">
        <v>146</v>
      </c>
      <c r="C1723" s="109" t="s">
        <v>3738</v>
      </c>
      <c r="D1723" s="109" t="s">
        <v>3739</v>
      </c>
      <c r="E1723" s="6" t="s">
        <v>12230</v>
      </c>
      <c r="F1723" s="6" t="s">
        <v>8144</v>
      </c>
      <c r="G1723" s="8">
        <v>41275</v>
      </c>
      <c r="H1723" s="8">
        <v>41251</v>
      </c>
      <c r="I1723" s="6" t="s">
        <v>2622</v>
      </c>
      <c r="J1723" s="8">
        <v>44197</v>
      </c>
      <c r="K1723" s="109" t="s">
        <v>3740</v>
      </c>
      <c r="L1723" s="6" t="s">
        <v>62</v>
      </c>
      <c r="M1723" s="186" t="s">
        <v>12229</v>
      </c>
      <c r="N1723" s="6" t="s">
        <v>68</v>
      </c>
      <c r="O1723" s="109" t="s">
        <v>1509</v>
      </c>
      <c r="P1723" s="147" t="s">
        <v>600</v>
      </c>
      <c r="Q1723" s="38" t="s">
        <v>3741</v>
      </c>
      <c r="R1723" s="109" t="s">
        <v>21</v>
      </c>
      <c r="S1723" s="69" t="s">
        <v>224</v>
      </c>
      <c r="T1723" s="186">
        <v>93</v>
      </c>
      <c r="U1723" s="187">
        <v>93</v>
      </c>
      <c r="V1723" s="187">
        <v>93</v>
      </c>
      <c r="W1723" s="43" t="s">
        <v>232</v>
      </c>
      <c r="X1723" s="43" t="s">
        <v>232</v>
      </c>
      <c r="Y1723" s="43" t="s">
        <v>232</v>
      </c>
      <c r="Z1723" s="153" t="s">
        <v>831</v>
      </c>
      <c r="AA1723" s="109"/>
    </row>
    <row r="1724" spans="1:27" ht="114.75" x14ac:dyDescent="0.25">
      <c r="A1724" s="5">
        <v>1716</v>
      </c>
      <c r="B1724" s="6" t="s">
        <v>146</v>
      </c>
      <c r="C1724" s="6" t="s">
        <v>3742</v>
      </c>
      <c r="D1724" s="8" t="s">
        <v>276</v>
      </c>
      <c r="E1724" s="6" t="s">
        <v>7810</v>
      </c>
      <c r="F1724" s="6" t="s">
        <v>7811</v>
      </c>
      <c r="G1724" s="8">
        <v>39814</v>
      </c>
      <c r="H1724" s="8">
        <v>40031</v>
      </c>
      <c r="I1724" s="6" t="s">
        <v>1346</v>
      </c>
      <c r="J1724" s="8" t="s">
        <v>176</v>
      </c>
      <c r="K1724" s="8" t="s">
        <v>12231</v>
      </c>
      <c r="L1724" s="6" t="s">
        <v>62</v>
      </c>
      <c r="M1724" s="186" t="s">
        <v>7794</v>
      </c>
      <c r="N1724" s="6" t="s">
        <v>70</v>
      </c>
      <c r="O1724" s="6" t="s">
        <v>416</v>
      </c>
      <c r="P1724" s="6" t="s">
        <v>7812</v>
      </c>
      <c r="Q1724" s="38" t="s">
        <v>3743</v>
      </c>
      <c r="R1724" s="109" t="s">
        <v>21</v>
      </c>
      <c r="S1724" s="69" t="s">
        <v>224</v>
      </c>
      <c r="T1724" s="186">
        <v>10147</v>
      </c>
      <c r="U1724" s="187">
        <v>6906.5</v>
      </c>
      <c r="V1724" s="187">
        <v>6906.5</v>
      </c>
      <c r="W1724" s="187">
        <v>6906.5</v>
      </c>
      <c r="X1724" s="187">
        <v>6906.5</v>
      </c>
      <c r="Y1724" s="187">
        <v>6906.5</v>
      </c>
      <c r="Z1724" s="87" t="s">
        <v>1222</v>
      </c>
      <c r="AA1724" s="109"/>
    </row>
    <row r="1725" spans="1:27" ht="114.75" x14ac:dyDescent="0.25">
      <c r="A1725" s="5">
        <v>1717</v>
      </c>
      <c r="B1725" s="6" t="s">
        <v>146</v>
      </c>
      <c r="C1725" s="6" t="s">
        <v>3744</v>
      </c>
      <c r="D1725" s="8" t="s">
        <v>276</v>
      </c>
      <c r="E1725" s="6" t="s">
        <v>12232</v>
      </c>
      <c r="F1725" s="6" t="s">
        <v>3745</v>
      </c>
      <c r="G1725" s="8">
        <v>42370</v>
      </c>
      <c r="H1725" s="8">
        <v>42367</v>
      </c>
      <c r="I1725" s="6" t="s">
        <v>1346</v>
      </c>
      <c r="J1725" s="8" t="s">
        <v>176</v>
      </c>
      <c r="K1725" s="8" t="s">
        <v>12233</v>
      </c>
      <c r="L1725" s="6" t="s">
        <v>62</v>
      </c>
      <c r="M1725" s="186" t="s">
        <v>7794</v>
      </c>
      <c r="N1725" s="6" t="s">
        <v>70</v>
      </c>
      <c r="O1725" s="6" t="s">
        <v>416</v>
      </c>
      <c r="P1725" s="118" t="s">
        <v>1520</v>
      </c>
      <c r="Q1725" s="38" t="s">
        <v>3746</v>
      </c>
      <c r="R1725" s="109" t="s">
        <v>21</v>
      </c>
      <c r="S1725" s="69" t="s">
        <v>224</v>
      </c>
      <c r="T1725" s="186">
        <v>6988</v>
      </c>
      <c r="U1725" s="187">
        <v>4491.5</v>
      </c>
      <c r="V1725" s="187">
        <v>4491.5</v>
      </c>
      <c r="W1725" s="187">
        <v>4491.5</v>
      </c>
      <c r="X1725" s="187">
        <v>4491.5</v>
      </c>
      <c r="Y1725" s="187">
        <v>4491.5</v>
      </c>
      <c r="Z1725" s="87" t="s">
        <v>1222</v>
      </c>
      <c r="AA1725" s="109"/>
    </row>
    <row r="1726" spans="1:27" ht="127.5" x14ac:dyDescent="0.25">
      <c r="A1726" s="5">
        <v>1718</v>
      </c>
      <c r="B1726" s="1" t="s">
        <v>147</v>
      </c>
      <c r="C1726" s="1" t="s">
        <v>6319</v>
      </c>
      <c r="D1726" s="184" t="s">
        <v>3747</v>
      </c>
      <c r="E1726" s="147" t="s">
        <v>12234</v>
      </c>
      <c r="F1726" s="147" t="s">
        <v>338</v>
      </c>
      <c r="G1726" s="8">
        <v>38353</v>
      </c>
      <c r="H1726" s="8">
        <v>38353</v>
      </c>
      <c r="I1726" s="6" t="s">
        <v>1346</v>
      </c>
      <c r="J1726" s="8" t="s">
        <v>176</v>
      </c>
      <c r="K1726" s="147" t="s">
        <v>12235</v>
      </c>
      <c r="L1726" s="6" t="s">
        <v>87</v>
      </c>
      <c r="M1726" s="147" t="s">
        <v>3748</v>
      </c>
      <c r="N1726" s="147" t="s">
        <v>94</v>
      </c>
      <c r="O1726" s="147" t="s">
        <v>91</v>
      </c>
      <c r="P1726" s="147" t="s">
        <v>600</v>
      </c>
      <c r="Q1726" s="38"/>
      <c r="R1726" s="2" t="s">
        <v>43</v>
      </c>
      <c r="S1726" s="9" t="s">
        <v>219</v>
      </c>
      <c r="T1726" s="187">
        <v>27.6</v>
      </c>
      <c r="U1726" s="187">
        <v>27.6</v>
      </c>
      <c r="V1726" s="187">
        <v>27.6</v>
      </c>
      <c r="W1726" s="187">
        <v>27.6</v>
      </c>
      <c r="X1726" s="187">
        <v>27.6</v>
      </c>
      <c r="Y1726" s="187">
        <v>27.6</v>
      </c>
      <c r="Z1726" s="87" t="s">
        <v>1199</v>
      </c>
      <c r="AA1726" s="147"/>
    </row>
    <row r="1727" spans="1:27" ht="216.75" x14ac:dyDescent="0.25">
      <c r="A1727" s="5">
        <v>1719</v>
      </c>
      <c r="B1727" s="1" t="s">
        <v>147</v>
      </c>
      <c r="C1727" s="1" t="s">
        <v>6319</v>
      </c>
      <c r="D1727" s="8" t="s">
        <v>6320</v>
      </c>
      <c r="E1727" s="147" t="s">
        <v>12236</v>
      </c>
      <c r="F1727" s="147" t="s">
        <v>3750</v>
      </c>
      <c r="G1727" s="8">
        <v>38353</v>
      </c>
      <c r="H1727" s="8">
        <v>38353</v>
      </c>
      <c r="I1727" s="6" t="s">
        <v>1346</v>
      </c>
      <c r="J1727" s="8" t="s">
        <v>176</v>
      </c>
      <c r="K1727" s="147" t="s">
        <v>12237</v>
      </c>
      <c r="L1727" s="6" t="s">
        <v>87</v>
      </c>
      <c r="M1727" s="147" t="s">
        <v>3748</v>
      </c>
      <c r="N1727" s="147" t="s">
        <v>66</v>
      </c>
      <c r="O1727" s="147" t="s">
        <v>91</v>
      </c>
      <c r="P1727" s="147" t="s">
        <v>251</v>
      </c>
      <c r="Q1727" s="38"/>
      <c r="R1727" s="2" t="s">
        <v>43</v>
      </c>
      <c r="S1727" s="9" t="s">
        <v>219</v>
      </c>
      <c r="T1727" s="187">
        <v>257</v>
      </c>
      <c r="U1727" s="187">
        <v>0</v>
      </c>
      <c r="V1727" s="187">
        <v>0</v>
      </c>
      <c r="W1727" s="187">
        <v>0</v>
      </c>
      <c r="X1727" s="187">
        <v>0</v>
      </c>
      <c r="Y1727" s="187">
        <v>0</v>
      </c>
      <c r="Z1727" s="87" t="s">
        <v>1199</v>
      </c>
      <c r="AA1727" s="147"/>
    </row>
    <row r="1728" spans="1:27" ht="216.75" x14ac:dyDescent="0.25">
      <c r="A1728" s="5">
        <v>1720</v>
      </c>
      <c r="B1728" s="1" t="s">
        <v>147</v>
      </c>
      <c r="C1728" s="1" t="s">
        <v>6319</v>
      </c>
      <c r="D1728" s="8" t="s">
        <v>6321</v>
      </c>
      <c r="E1728" s="147" t="s">
        <v>12236</v>
      </c>
      <c r="F1728" s="147" t="s">
        <v>3750</v>
      </c>
      <c r="G1728" s="8">
        <v>38353</v>
      </c>
      <c r="H1728" s="8">
        <v>38353</v>
      </c>
      <c r="I1728" s="6" t="s">
        <v>1346</v>
      </c>
      <c r="J1728" s="8" t="s">
        <v>176</v>
      </c>
      <c r="K1728" s="147" t="s">
        <v>12237</v>
      </c>
      <c r="L1728" s="6" t="s">
        <v>87</v>
      </c>
      <c r="M1728" s="147" t="s">
        <v>3748</v>
      </c>
      <c r="N1728" s="147" t="s">
        <v>94</v>
      </c>
      <c r="O1728" s="147" t="s">
        <v>91</v>
      </c>
      <c r="P1728" s="147" t="s">
        <v>600</v>
      </c>
      <c r="Q1728" s="38"/>
      <c r="R1728" s="2">
        <v>10</v>
      </c>
      <c r="S1728" s="1" t="s">
        <v>219</v>
      </c>
      <c r="T1728" s="187">
        <v>3</v>
      </c>
      <c r="U1728" s="187">
        <v>0</v>
      </c>
      <c r="V1728" s="187">
        <v>0</v>
      </c>
      <c r="W1728" s="187">
        <v>0</v>
      </c>
      <c r="X1728" s="187">
        <v>0</v>
      </c>
      <c r="Y1728" s="187">
        <v>0</v>
      </c>
      <c r="Z1728" s="87" t="s">
        <v>1199</v>
      </c>
      <c r="AA1728" s="147"/>
    </row>
    <row r="1729" spans="1:27" ht="153" x14ac:dyDescent="0.25">
      <c r="A1729" s="5">
        <v>1721</v>
      </c>
      <c r="B1729" s="1" t="s">
        <v>147</v>
      </c>
      <c r="C1729" s="1" t="s">
        <v>6319</v>
      </c>
      <c r="D1729" s="8" t="s">
        <v>5128</v>
      </c>
      <c r="E1729" s="147" t="s">
        <v>12238</v>
      </c>
      <c r="F1729" s="147" t="s">
        <v>3752</v>
      </c>
      <c r="G1729" s="8">
        <v>38353</v>
      </c>
      <c r="H1729" s="8">
        <v>38353</v>
      </c>
      <c r="I1729" s="6" t="s">
        <v>1346</v>
      </c>
      <c r="J1729" s="8">
        <v>44927</v>
      </c>
      <c r="K1729" s="147" t="s">
        <v>6322</v>
      </c>
      <c r="L1729" s="6" t="s">
        <v>87</v>
      </c>
      <c r="M1729" s="147" t="s">
        <v>3748</v>
      </c>
      <c r="N1729" s="147" t="s">
        <v>95</v>
      </c>
      <c r="O1729" s="147" t="s">
        <v>88</v>
      </c>
      <c r="P1729" s="147" t="s">
        <v>1522</v>
      </c>
      <c r="Q1729" s="38"/>
      <c r="R1729" s="2" t="s">
        <v>43</v>
      </c>
      <c r="S1729" s="9" t="s">
        <v>219</v>
      </c>
      <c r="T1729" s="187">
        <v>0</v>
      </c>
      <c r="U1729" s="187">
        <v>0</v>
      </c>
      <c r="V1729" s="187">
        <v>0</v>
      </c>
      <c r="W1729" s="187">
        <v>0</v>
      </c>
      <c r="X1729" s="187">
        <v>0</v>
      </c>
      <c r="Y1729" s="187" t="s">
        <v>232</v>
      </c>
      <c r="Z1729" s="87" t="s">
        <v>1199</v>
      </c>
      <c r="AA1729" s="147"/>
    </row>
    <row r="1730" spans="1:27" ht="153" x14ac:dyDescent="0.25">
      <c r="A1730" s="5">
        <v>1722</v>
      </c>
      <c r="B1730" s="1" t="s">
        <v>147</v>
      </c>
      <c r="C1730" s="1" t="s">
        <v>6319</v>
      </c>
      <c r="D1730" s="8" t="s">
        <v>5131</v>
      </c>
      <c r="E1730" s="147" t="s">
        <v>12238</v>
      </c>
      <c r="F1730" s="147" t="s">
        <v>3752</v>
      </c>
      <c r="G1730" s="8">
        <v>38353</v>
      </c>
      <c r="H1730" s="8">
        <v>38353</v>
      </c>
      <c r="I1730" s="6" t="s">
        <v>1346</v>
      </c>
      <c r="J1730" s="8" t="s">
        <v>176</v>
      </c>
      <c r="K1730" s="147" t="s">
        <v>6323</v>
      </c>
      <c r="L1730" s="6" t="s">
        <v>87</v>
      </c>
      <c r="M1730" s="147" t="s">
        <v>3748</v>
      </c>
      <c r="N1730" s="147" t="s">
        <v>66</v>
      </c>
      <c r="O1730" s="147" t="s">
        <v>91</v>
      </c>
      <c r="P1730" s="147" t="s">
        <v>251</v>
      </c>
      <c r="Q1730" s="38"/>
      <c r="R1730" s="2" t="s">
        <v>43</v>
      </c>
      <c r="S1730" s="9" t="s">
        <v>219</v>
      </c>
      <c r="T1730" s="187">
        <v>22239</v>
      </c>
      <c r="U1730" s="187">
        <v>12489</v>
      </c>
      <c r="V1730" s="187">
        <v>11864.55</v>
      </c>
      <c r="W1730" s="187">
        <v>11271.322499999998</v>
      </c>
      <c r="X1730" s="187">
        <v>10707.756374999997</v>
      </c>
      <c r="Y1730" s="187">
        <v>10172.368556249998</v>
      </c>
      <c r="Z1730" s="87" t="s">
        <v>1199</v>
      </c>
      <c r="AA1730" s="147"/>
    </row>
    <row r="1731" spans="1:27" ht="153" x14ac:dyDescent="0.25">
      <c r="A1731" s="5">
        <v>1723</v>
      </c>
      <c r="B1731" s="1" t="s">
        <v>147</v>
      </c>
      <c r="C1731" s="1" t="s">
        <v>6319</v>
      </c>
      <c r="D1731" s="8" t="s">
        <v>5133</v>
      </c>
      <c r="E1731" s="147" t="s">
        <v>12238</v>
      </c>
      <c r="F1731" s="147" t="s">
        <v>3752</v>
      </c>
      <c r="G1731" s="8">
        <v>38353</v>
      </c>
      <c r="H1731" s="8">
        <v>38353</v>
      </c>
      <c r="I1731" s="6" t="s">
        <v>1346</v>
      </c>
      <c r="J1731" s="8" t="s">
        <v>176</v>
      </c>
      <c r="K1731" s="147" t="s">
        <v>6324</v>
      </c>
      <c r="L1731" s="6" t="s">
        <v>87</v>
      </c>
      <c r="M1731" s="147" t="s">
        <v>3748</v>
      </c>
      <c r="N1731" s="147" t="s">
        <v>94</v>
      </c>
      <c r="O1731" s="147" t="s">
        <v>91</v>
      </c>
      <c r="P1731" s="147" t="s">
        <v>600</v>
      </c>
      <c r="Q1731" s="38"/>
      <c r="R1731" s="2" t="s">
        <v>43</v>
      </c>
      <c r="S1731" s="9" t="s">
        <v>219</v>
      </c>
      <c r="T1731" s="187">
        <v>1</v>
      </c>
      <c r="U1731" s="187">
        <v>1</v>
      </c>
      <c r="V1731" s="187">
        <v>0.96933310128282069</v>
      </c>
      <c r="W1731" s="187">
        <v>0.99741680501653618</v>
      </c>
      <c r="X1731" s="187">
        <v>1.0225093399368572</v>
      </c>
      <c r="Y1731" s="187">
        <v>1.0502562329019092</v>
      </c>
      <c r="Z1731" s="87" t="s">
        <v>1199</v>
      </c>
      <c r="AA1731" s="147"/>
    </row>
    <row r="1732" spans="1:27" ht="51" x14ac:dyDescent="0.25">
      <c r="A1732" s="5">
        <v>1724</v>
      </c>
      <c r="B1732" s="1" t="s">
        <v>147</v>
      </c>
      <c r="C1732" s="1" t="s">
        <v>6319</v>
      </c>
      <c r="D1732" s="184" t="s">
        <v>3753</v>
      </c>
      <c r="E1732" s="147" t="s">
        <v>289</v>
      </c>
      <c r="F1732" s="147" t="s">
        <v>743</v>
      </c>
      <c r="G1732" s="8">
        <v>38353</v>
      </c>
      <c r="H1732" s="8">
        <v>38353</v>
      </c>
      <c r="I1732" s="6" t="s">
        <v>1346</v>
      </c>
      <c r="J1732" s="8" t="s">
        <v>176</v>
      </c>
      <c r="K1732" s="147" t="s">
        <v>1555</v>
      </c>
      <c r="L1732" s="6" t="s">
        <v>87</v>
      </c>
      <c r="M1732" s="147" t="s">
        <v>3754</v>
      </c>
      <c r="N1732" s="147" t="s">
        <v>66</v>
      </c>
      <c r="O1732" s="147" t="s">
        <v>91</v>
      </c>
      <c r="P1732" s="147" t="s">
        <v>251</v>
      </c>
      <c r="Q1732" s="38"/>
      <c r="R1732" s="2" t="s">
        <v>43</v>
      </c>
      <c r="S1732" s="9" t="s">
        <v>219</v>
      </c>
      <c r="T1732" s="187">
        <v>1780</v>
      </c>
      <c r="U1732" s="187">
        <v>2148</v>
      </c>
      <c r="V1732" s="187">
        <v>2040.6</v>
      </c>
      <c r="W1732" s="187">
        <v>1938.57</v>
      </c>
      <c r="X1732" s="187">
        <v>1841.6415</v>
      </c>
      <c r="Y1732" s="187">
        <v>1749.5594249999999</v>
      </c>
      <c r="Z1732" s="87" t="s">
        <v>1199</v>
      </c>
      <c r="AA1732" s="147"/>
    </row>
    <row r="1733" spans="1:27" ht="63.75" x14ac:dyDescent="0.25">
      <c r="A1733" s="5">
        <v>1725</v>
      </c>
      <c r="B1733" s="1" t="s">
        <v>147</v>
      </c>
      <c r="C1733" s="1" t="s">
        <v>6319</v>
      </c>
      <c r="D1733" s="8" t="s">
        <v>6325</v>
      </c>
      <c r="E1733" s="147" t="s">
        <v>7729</v>
      </c>
      <c r="F1733" s="147" t="s">
        <v>6326</v>
      </c>
      <c r="G1733" s="8">
        <v>38353</v>
      </c>
      <c r="H1733" s="8">
        <v>38353</v>
      </c>
      <c r="I1733" s="8" t="s">
        <v>6327</v>
      </c>
      <c r="J1733" s="8">
        <v>43466</v>
      </c>
      <c r="K1733" s="147" t="s">
        <v>6328</v>
      </c>
      <c r="L1733" s="6" t="s">
        <v>87</v>
      </c>
      <c r="M1733" s="147" t="s">
        <v>3754</v>
      </c>
      <c r="N1733" s="147" t="s">
        <v>66</v>
      </c>
      <c r="O1733" s="147" t="s">
        <v>93</v>
      </c>
      <c r="P1733" s="147" t="s">
        <v>901</v>
      </c>
      <c r="Q1733" s="38"/>
      <c r="R1733" s="2" t="s">
        <v>43</v>
      </c>
      <c r="S1733" s="9" t="s">
        <v>219</v>
      </c>
      <c r="T1733" s="187">
        <v>0</v>
      </c>
      <c r="U1733" s="187" t="s">
        <v>232</v>
      </c>
      <c r="V1733" s="187" t="s">
        <v>232</v>
      </c>
      <c r="W1733" s="187" t="s">
        <v>232</v>
      </c>
      <c r="X1733" s="187" t="s">
        <v>232</v>
      </c>
      <c r="Y1733" s="187" t="s">
        <v>232</v>
      </c>
      <c r="Z1733" s="87" t="s">
        <v>1199</v>
      </c>
      <c r="AA1733" s="147"/>
    </row>
    <row r="1734" spans="1:27" ht="63.75" x14ac:dyDescent="0.25">
      <c r="A1734" s="5">
        <v>1726</v>
      </c>
      <c r="B1734" s="1" t="s">
        <v>147</v>
      </c>
      <c r="C1734" s="1" t="s">
        <v>6319</v>
      </c>
      <c r="D1734" s="8" t="s">
        <v>6329</v>
      </c>
      <c r="E1734" s="147" t="s">
        <v>7729</v>
      </c>
      <c r="F1734" s="147" t="s">
        <v>6326</v>
      </c>
      <c r="G1734" s="8">
        <v>38353</v>
      </c>
      <c r="H1734" s="8">
        <v>38353</v>
      </c>
      <c r="I1734" s="8" t="s">
        <v>6327</v>
      </c>
      <c r="J1734" s="8">
        <v>43466</v>
      </c>
      <c r="K1734" s="147" t="s">
        <v>6330</v>
      </c>
      <c r="L1734" s="6" t="s">
        <v>87</v>
      </c>
      <c r="M1734" s="147" t="s">
        <v>3754</v>
      </c>
      <c r="N1734" s="147" t="s">
        <v>94</v>
      </c>
      <c r="O1734" s="147" t="s">
        <v>91</v>
      </c>
      <c r="P1734" s="147" t="s">
        <v>600</v>
      </c>
      <c r="Q1734" s="38"/>
      <c r="R1734" s="2">
        <v>10</v>
      </c>
      <c r="S1734" s="1" t="s">
        <v>219</v>
      </c>
      <c r="T1734" s="187">
        <v>0</v>
      </c>
      <c r="U1734" s="187" t="s">
        <v>232</v>
      </c>
      <c r="V1734" s="187" t="s">
        <v>232</v>
      </c>
      <c r="W1734" s="187" t="s">
        <v>232</v>
      </c>
      <c r="X1734" s="187" t="s">
        <v>232</v>
      </c>
      <c r="Y1734" s="187" t="s">
        <v>232</v>
      </c>
      <c r="Z1734" s="87" t="s">
        <v>1199</v>
      </c>
      <c r="AA1734" s="147"/>
    </row>
    <row r="1735" spans="1:27" ht="51" x14ac:dyDescent="0.25">
      <c r="A1735" s="5">
        <v>1727</v>
      </c>
      <c r="B1735" s="1" t="s">
        <v>147</v>
      </c>
      <c r="C1735" s="1" t="s">
        <v>6319</v>
      </c>
      <c r="D1735" s="8" t="s">
        <v>6331</v>
      </c>
      <c r="E1735" s="147" t="s">
        <v>6976</v>
      </c>
      <c r="F1735" s="147" t="s">
        <v>290</v>
      </c>
      <c r="G1735" s="8">
        <v>38353</v>
      </c>
      <c r="H1735" s="8">
        <v>38353</v>
      </c>
      <c r="I1735" s="8" t="s">
        <v>8158</v>
      </c>
      <c r="J1735" s="8">
        <v>44927</v>
      </c>
      <c r="K1735" s="147" t="s">
        <v>7709</v>
      </c>
      <c r="L1735" s="6" t="s">
        <v>87</v>
      </c>
      <c r="M1735" s="147" t="s">
        <v>3755</v>
      </c>
      <c r="N1735" s="147" t="s">
        <v>95</v>
      </c>
      <c r="O1735" s="147" t="s">
        <v>88</v>
      </c>
      <c r="P1735" s="147" t="s">
        <v>1522</v>
      </c>
      <c r="Q1735" s="38"/>
      <c r="R1735" s="2" t="s">
        <v>40</v>
      </c>
      <c r="S1735" s="9" t="s">
        <v>681</v>
      </c>
      <c r="T1735" s="187">
        <v>1986</v>
      </c>
      <c r="U1735" s="187">
        <v>3829</v>
      </c>
      <c r="V1735" s="187">
        <v>2718.8333057672926</v>
      </c>
      <c r="W1735" s="187">
        <v>2912.8481804217681</v>
      </c>
      <c r="X1735" s="187">
        <v>3239.0871766290065</v>
      </c>
      <c r="Y1735" s="187" t="s">
        <v>232</v>
      </c>
      <c r="Z1735" s="87" t="s">
        <v>1199</v>
      </c>
      <c r="AA1735" s="147"/>
    </row>
    <row r="1736" spans="1:27" ht="51" x14ac:dyDescent="0.25">
      <c r="A1736" s="5">
        <v>1728</v>
      </c>
      <c r="B1736" s="1" t="s">
        <v>147</v>
      </c>
      <c r="C1736" s="1" t="s">
        <v>6319</v>
      </c>
      <c r="D1736" s="8" t="s">
        <v>6332</v>
      </c>
      <c r="E1736" s="147" t="s">
        <v>6976</v>
      </c>
      <c r="F1736" s="147" t="s">
        <v>290</v>
      </c>
      <c r="G1736" s="8">
        <v>38353</v>
      </c>
      <c r="H1736" s="8">
        <v>38353</v>
      </c>
      <c r="I1736" s="6" t="s">
        <v>1346</v>
      </c>
      <c r="J1736" s="8" t="s">
        <v>176</v>
      </c>
      <c r="K1736" s="147" t="s">
        <v>6333</v>
      </c>
      <c r="L1736" s="6" t="s">
        <v>87</v>
      </c>
      <c r="M1736" s="147" t="s">
        <v>3755</v>
      </c>
      <c r="N1736" s="147" t="s">
        <v>66</v>
      </c>
      <c r="O1736" s="147" t="s">
        <v>93</v>
      </c>
      <c r="P1736" s="147" t="s">
        <v>901</v>
      </c>
      <c r="Q1736" s="38"/>
      <c r="R1736" s="6">
        <v>7</v>
      </c>
      <c r="S1736" s="6" t="s">
        <v>681</v>
      </c>
      <c r="T1736" s="187">
        <v>3005</v>
      </c>
      <c r="U1736" s="187">
        <v>6132.9</v>
      </c>
      <c r="V1736" s="187">
        <v>5826.2549999999992</v>
      </c>
      <c r="W1736" s="187">
        <v>5534.9422499999991</v>
      </c>
      <c r="X1736" s="187">
        <v>5258.195137499999</v>
      </c>
      <c r="Y1736" s="187">
        <v>4995.2853806249987</v>
      </c>
      <c r="Z1736" s="87" t="s">
        <v>1199</v>
      </c>
      <c r="AA1736" s="147"/>
    </row>
    <row r="1737" spans="1:27" ht="127.5" x14ac:dyDescent="0.25">
      <c r="A1737" s="5">
        <v>1729</v>
      </c>
      <c r="B1737" s="1" t="s">
        <v>147</v>
      </c>
      <c r="C1737" s="1" t="s">
        <v>6319</v>
      </c>
      <c r="D1737" s="184" t="s">
        <v>3756</v>
      </c>
      <c r="E1737" s="147" t="s">
        <v>8608</v>
      </c>
      <c r="F1737" s="147" t="s">
        <v>3757</v>
      </c>
      <c r="G1737" s="8">
        <v>38353</v>
      </c>
      <c r="H1737" s="8">
        <v>38353</v>
      </c>
      <c r="I1737" s="6" t="s">
        <v>1346</v>
      </c>
      <c r="J1737" s="8" t="s">
        <v>176</v>
      </c>
      <c r="K1737" s="147" t="s">
        <v>7710</v>
      </c>
      <c r="L1737" s="6" t="s">
        <v>87</v>
      </c>
      <c r="M1737" s="147" t="s">
        <v>3748</v>
      </c>
      <c r="N1737" s="147" t="s">
        <v>94</v>
      </c>
      <c r="O1737" s="6" t="s">
        <v>6882</v>
      </c>
      <c r="P1737" s="147" t="s">
        <v>6334</v>
      </c>
      <c r="Q1737" s="38"/>
      <c r="R1737" s="2" t="s">
        <v>43</v>
      </c>
      <c r="S1737" s="9" t="s">
        <v>219</v>
      </c>
      <c r="T1737" s="187">
        <v>300994</v>
      </c>
      <c r="U1737" s="187">
        <v>293272</v>
      </c>
      <c r="V1737" s="187">
        <v>288419.19533969177</v>
      </c>
      <c r="W1737" s="187">
        <v>296775.33134940511</v>
      </c>
      <c r="X1737" s="187">
        <v>304241.46318909409</v>
      </c>
      <c r="Y1737" s="187">
        <v>312497.38319385407</v>
      </c>
      <c r="Z1737" s="152" t="s">
        <v>226</v>
      </c>
      <c r="AA1737" s="147"/>
    </row>
    <row r="1738" spans="1:27" ht="63.75" x14ac:dyDescent="0.25">
      <c r="A1738" s="5">
        <v>1730</v>
      </c>
      <c r="B1738" s="1" t="s">
        <v>147</v>
      </c>
      <c r="C1738" s="1" t="s">
        <v>6335</v>
      </c>
      <c r="D1738" s="8" t="s">
        <v>6336</v>
      </c>
      <c r="E1738" s="147" t="s">
        <v>12239</v>
      </c>
      <c r="F1738" s="147" t="s">
        <v>963</v>
      </c>
      <c r="G1738" s="8">
        <v>39448</v>
      </c>
      <c r="H1738" s="8">
        <v>39448</v>
      </c>
      <c r="I1738" s="8" t="s">
        <v>7705</v>
      </c>
      <c r="J1738" s="8">
        <v>44927</v>
      </c>
      <c r="K1738" s="147" t="s">
        <v>7706</v>
      </c>
      <c r="L1738" s="6" t="s">
        <v>87</v>
      </c>
      <c r="M1738" s="147" t="s">
        <v>3758</v>
      </c>
      <c r="N1738" s="147" t="s">
        <v>95</v>
      </c>
      <c r="O1738" s="147" t="s">
        <v>88</v>
      </c>
      <c r="P1738" s="147" t="s">
        <v>1522</v>
      </c>
      <c r="Q1738" s="38"/>
      <c r="R1738" s="2" t="s">
        <v>60</v>
      </c>
      <c r="S1738" s="1" t="s">
        <v>2932</v>
      </c>
      <c r="T1738" s="187">
        <v>0</v>
      </c>
      <c r="U1738" s="187">
        <v>0</v>
      </c>
      <c r="V1738" s="187">
        <v>0</v>
      </c>
      <c r="W1738" s="187">
        <v>0</v>
      </c>
      <c r="X1738" s="187">
        <v>0</v>
      </c>
      <c r="Y1738" s="187" t="s">
        <v>232</v>
      </c>
      <c r="Z1738" s="87" t="s">
        <v>1199</v>
      </c>
      <c r="AA1738" s="147"/>
    </row>
    <row r="1739" spans="1:27" ht="63.75" x14ac:dyDescent="0.25">
      <c r="A1739" s="5">
        <v>1731</v>
      </c>
      <c r="B1739" s="1" t="s">
        <v>147</v>
      </c>
      <c r="C1739" s="1" t="s">
        <v>6335</v>
      </c>
      <c r="D1739" s="8" t="s">
        <v>6585</v>
      </c>
      <c r="E1739" s="147" t="s">
        <v>12239</v>
      </c>
      <c r="F1739" s="147" t="s">
        <v>963</v>
      </c>
      <c r="G1739" s="8">
        <v>39448</v>
      </c>
      <c r="H1739" s="8">
        <v>39448</v>
      </c>
      <c r="I1739" s="6" t="s">
        <v>1346</v>
      </c>
      <c r="J1739" s="8" t="s">
        <v>176</v>
      </c>
      <c r="K1739" s="147" t="s">
        <v>4211</v>
      </c>
      <c r="L1739" s="6" t="s">
        <v>87</v>
      </c>
      <c r="M1739" s="147" t="s">
        <v>3758</v>
      </c>
      <c r="N1739" s="147" t="s">
        <v>66</v>
      </c>
      <c r="O1739" s="147" t="s">
        <v>91</v>
      </c>
      <c r="P1739" s="147" t="s">
        <v>251</v>
      </c>
      <c r="Q1739" s="38"/>
      <c r="R1739" s="2" t="s">
        <v>60</v>
      </c>
      <c r="S1739" s="1" t="s">
        <v>2932</v>
      </c>
      <c r="T1739" s="187">
        <v>634</v>
      </c>
      <c r="U1739" s="187">
        <v>0</v>
      </c>
      <c r="V1739" s="187">
        <v>0</v>
      </c>
      <c r="W1739" s="187">
        <v>0</v>
      </c>
      <c r="X1739" s="187">
        <v>0</v>
      </c>
      <c r="Y1739" s="187">
        <v>0</v>
      </c>
      <c r="Z1739" s="87" t="s">
        <v>1199</v>
      </c>
      <c r="AA1739" s="147"/>
    </row>
    <row r="1740" spans="1:27" ht="153" x14ac:dyDescent="0.25">
      <c r="A1740" s="5">
        <v>1732</v>
      </c>
      <c r="B1740" s="1" t="s">
        <v>147</v>
      </c>
      <c r="C1740" s="1" t="s">
        <v>6337</v>
      </c>
      <c r="D1740" s="8" t="s">
        <v>6512</v>
      </c>
      <c r="E1740" s="147" t="s">
        <v>12240</v>
      </c>
      <c r="F1740" s="147" t="s">
        <v>6338</v>
      </c>
      <c r="G1740" s="8">
        <v>40544</v>
      </c>
      <c r="H1740" s="8">
        <v>40544</v>
      </c>
      <c r="I1740" s="6" t="s">
        <v>1346</v>
      </c>
      <c r="J1740" s="8" t="s">
        <v>176</v>
      </c>
      <c r="K1740" s="147" t="s">
        <v>6339</v>
      </c>
      <c r="L1740" s="6" t="s">
        <v>87</v>
      </c>
      <c r="M1740" s="147" t="s">
        <v>3759</v>
      </c>
      <c r="N1740" s="147" t="s">
        <v>66</v>
      </c>
      <c r="O1740" s="147" t="s">
        <v>91</v>
      </c>
      <c r="P1740" s="147" t="s">
        <v>251</v>
      </c>
      <c r="Q1740" s="38" t="s">
        <v>3481</v>
      </c>
      <c r="R1740" s="2" t="s">
        <v>37</v>
      </c>
      <c r="S1740" s="1" t="s">
        <v>268</v>
      </c>
      <c r="T1740" s="187">
        <v>105113</v>
      </c>
      <c r="U1740" s="187">
        <v>103170</v>
      </c>
      <c r="V1740" s="187">
        <v>98011.5</v>
      </c>
      <c r="W1740" s="187">
        <v>93110.925000000003</v>
      </c>
      <c r="X1740" s="187">
        <v>88455.378750000003</v>
      </c>
      <c r="Y1740" s="187">
        <v>84032.609812499999</v>
      </c>
      <c r="Z1740" s="87" t="s">
        <v>1199</v>
      </c>
      <c r="AA1740" s="147"/>
    </row>
    <row r="1741" spans="1:27" ht="153" x14ac:dyDescent="0.25">
      <c r="A1741" s="5">
        <v>1733</v>
      </c>
      <c r="B1741" s="1" t="s">
        <v>147</v>
      </c>
      <c r="C1741" s="1" t="s">
        <v>6337</v>
      </c>
      <c r="D1741" s="8" t="s">
        <v>6513</v>
      </c>
      <c r="E1741" s="147" t="s">
        <v>12240</v>
      </c>
      <c r="F1741" s="147" t="s">
        <v>6338</v>
      </c>
      <c r="G1741" s="8">
        <v>40544</v>
      </c>
      <c r="H1741" s="8">
        <v>40544</v>
      </c>
      <c r="I1741" s="6" t="s">
        <v>1346</v>
      </c>
      <c r="J1741" s="8" t="s">
        <v>176</v>
      </c>
      <c r="K1741" s="147" t="s">
        <v>6339</v>
      </c>
      <c r="L1741" s="6" t="s">
        <v>87</v>
      </c>
      <c r="M1741" s="147" t="s">
        <v>3759</v>
      </c>
      <c r="N1741" s="147" t="s">
        <v>94</v>
      </c>
      <c r="O1741" s="147" t="s">
        <v>91</v>
      </c>
      <c r="P1741" s="147" t="s">
        <v>600</v>
      </c>
      <c r="Q1741" s="38"/>
      <c r="R1741" s="2" t="s">
        <v>37</v>
      </c>
      <c r="S1741" s="1" t="s">
        <v>268</v>
      </c>
      <c r="T1741" s="187">
        <v>12</v>
      </c>
      <c r="U1741" s="187">
        <v>12</v>
      </c>
      <c r="V1741" s="187">
        <v>11.631997215393849</v>
      </c>
      <c r="W1741" s="187">
        <v>11.969001660198435</v>
      </c>
      <c r="X1741" s="187">
        <v>12.270112079242288</v>
      </c>
      <c r="Y1741" s="187">
        <v>12</v>
      </c>
      <c r="Z1741" s="87" t="s">
        <v>1199</v>
      </c>
      <c r="AA1741" s="147"/>
    </row>
    <row r="1742" spans="1:27" ht="63.75" x14ac:dyDescent="0.25">
      <c r="A1742" s="5">
        <v>1734</v>
      </c>
      <c r="B1742" s="1" t="s">
        <v>147</v>
      </c>
      <c r="C1742" s="1" t="s">
        <v>6340</v>
      </c>
      <c r="D1742" s="184" t="s">
        <v>3760</v>
      </c>
      <c r="E1742" s="147" t="s">
        <v>12241</v>
      </c>
      <c r="F1742" s="147" t="s">
        <v>12242</v>
      </c>
      <c r="G1742" s="8">
        <v>40693</v>
      </c>
      <c r="H1742" s="8">
        <v>40544</v>
      </c>
      <c r="I1742" s="6" t="s">
        <v>1346</v>
      </c>
      <c r="J1742" s="8" t="s">
        <v>176</v>
      </c>
      <c r="K1742" s="147" t="s">
        <v>12243</v>
      </c>
      <c r="L1742" s="6" t="s">
        <v>87</v>
      </c>
      <c r="M1742" s="147" t="s">
        <v>3748</v>
      </c>
      <c r="N1742" s="147" t="s">
        <v>94</v>
      </c>
      <c r="O1742" s="147" t="s">
        <v>91</v>
      </c>
      <c r="P1742" s="147" t="s">
        <v>600</v>
      </c>
      <c r="Q1742" s="38"/>
      <c r="R1742" s="2" t="s">
        <v>43</v>
      </c>
      <c r="S1742" s="9" t="s">
        <v>219</v>
      </c>
      <c r="T1742" s="187">
        <v>196798.1</v>
      </c>
      <c r="U1742" s="187">
        <v>191565</v>
      </c>
      <c r="V1742" s="187">
        <v>188395.15247022576</v>
      </c>
      <c r="W1742" s="187">
        <v>193853.37280732149</v>
      </c>
      <c r="X1742" s="187">
        <v>198730.24324115089</v>
      </c>
      <c r="Y1742" s="187">
        <v>204123.00257621132</v>
      </c>
      <c r="Z1742" s="152" t="s">
        <v>226</v>
      </c>
      <c r="AA1742" s="147"/>
    </row>
    <row r="1743" spans="1:27" ht="63.75" x14ac:dyDescent="0.25">
      <c r="A1743" s="5">
        <v>1735</v>
      </c>
      <c r="B1743" s="1" t="s">
        <v>147</v>
      </c>
      <c r="C1743" s="1" t="s">
        <v>6340</v>
      </c>
      <c r="D1743" s="184" t="s">
        <v>3761</v>
      </c>
      <c r="E1743" s="147" t="s">
        <v>12244</v>
      </c>
      <c r="F1743" s="147" t="s">
        <v>3762</v>
      </c>
      <c r="G1743" s="8">
        <v>40693</v>
      </c>
      <c r="H1743" s="8">
        <v>40544</v>
      </c>
      <c r="I1743" s="6" t="s">
        <v>1346</v>
      </c>
      <c r="J1743" s="8" t="s">
        <v>176</v>
      </c>
      <c r="K1743" s="147" t="s">
        <v>12245</v>
      </c>
      <c r="L1743" s="6" t="s">
        <v>87</v>
      </c>
      <c r="M1743" s="147" t="s">
        <v>3763</v>
      </c>
      <c r="N1743" s="147" t="s">
        <v>66</v>
      </c>
      <c r="O1743" s="147" t="s">
        <v>88</v>
      </c>
      <c r="P1743" s="147" t="s">
        <v>901</v>
      </c>
      <c r="Q1743" s="38"/>
      <c r="R1743" s="2" t="s">
        <v>37</v>
      </c>
      <c r="S1743" s="1" t="s">
        <v>268</v>
      </c>
      <c r="T1743" s="187">
        <v>2417</v>
      </c>
      <c r="U1743" s="187">
        <v>3240</v>
      </c>
      <c r="V1743" s="187">
        <v>3078</v>
      </c>
      <c r="W1743" s="187">
        <v>2924.1</v>
      </c>
      <c r="X1743" s="187">
        <v>2777.895</v>
      </c>
      <c r="Y1743" s="187">
        <v>2639.0002500000001</v>
      </c>
      <c r="Z1743" s="87" t="s">
        <v>1199</v>
      </c>
      <c r="AA1743" s="147"/>
    </row>
    <row r="1744" spans="1:27" ht="63.75" x14ac:dyDescent="0.25">
      <c r="A1744" s="5">
        <v>1736</v>
      </c>
      <c r="B1744" s="1" t="s">
        <v>147</v>
      </c>
      <c r="C1744" s="1" t="s">
        <v>6341</v>
      </c>
      <c r="D1744" s="8" t="s">
        <v>6342</v>
      </c>
      <c r="E1744" s="147" t="s">
        <v>6343</v>
      </c>
      <c r="F1744" s="147" t="s">
        <v>6345</v>
      </c>
      <c r="G1744" s="8">
        <v>40745</v>
      </c>
      <c r="H1744" s="8">
        <v>40544</v>
      </c>
      <c r="I1744" s="8" t="s">
        <v>12246</v>
      </c>
      <c r="J1744" s="8" t="s">
        <v>12247</v>
      </c>
      <c r="K1744" s="8" t="s">
        <v>7711</v>
      </c>
      <c r="L1744" s="6" t="s">
        <v>62</v>
      </c>
      <c r="M1744" s="147" t="s">
        <v>3764</v>
      </c>
      <c r="N1744" s="147" t="s">
        <v>95</v>
      </c>
      <c r="O1744" s="147" t="s">
        <v>88</v>
      </c>
      <c r="P1744" s="147" t="s">
        <v>12248</v>
      </c>
      <c r="Q1744" s="38"/>
      <c r="R1744" s="2" t="s">
        <v>21</v>
      </c>
      <c r="S1744" s="9" t="s">
        <v>224</v>
      </c>
      <c r="T1744" s="187">
        <v>887077.80099999998</v>
      </c>
      <c r="U1744" s="187">
        <v>750586</v>
      </c>
      <c r="V1744" s="187">
        <v>532963.75441176526</v>
      </c>
      <c r="W1744" s="187">
        <v>570995.83816924866</v>
      </c>
      <c r="X1744" s="187">
        <v>634947.37204420462</v>
      </c>
      <c r="Y1744" s="187">
        <v>704156.63746830914</v>
      </c>
      <c r="Z1744" s="87" t="s">
        <v>1199</v>
      </c>
      <c r="AA1744" s="147" t="s">
        <v>78</v>
      </c>
    </row>
    <row r="1745" spans="1:27" ht="63.75" x14ac:dyDescent="0.25">
      <c r="A1745" s="5">
        <v>1737</v>
      </c>
      <c r="B1745" s="1" t="s">
        <v>147</v>
      </c>
      <c r="C1745" s="1" t="s">
        <v>6341</v>
      </c>
      <c r="D1745" s="8" t="s">
        <v>6344</v>
      </c>
      <c r="E1745" s="147" t="s">
        <v>6343</v>
      </c>
      <c r="F1745" s="147" t="s">
        <v>6345</v>
      </c>
      <c r="G1745" s="8">
        <v>40745</v>
      </c>
      <c r="H1745" s="8">
        <v>40544</v>
      </c>
      <c r="I1745" s="8" t="s">
        <v>6346</v>
      </c>
      <c r="J1745" s="8" t="s">
        <v>12247</v>
      </c>
      <c r="K1745" s="8" t="s">
        <v>6347</v>
      </c>
      <c r="L1745" s="6" t="s">
        <v>62</v>
      </c>
      <c r="M1745" s="147" t="s">
        <v>3764</v>
      </c>
      <c r="N1745" s="147" t="s">
        <v>94</v>
      </c>
      <c r="O1745" s="147" t="s">
        <v>91</v>
      </c>
      <c r="P1745" s="147" t="s">
        <v>600</v>
      </c>
      <c r="Q1745" s="38"/>
      <c r="R1745" s="2" t="s">
        <v>21</v>
      </c>
      <c r="S1745" s="9" t="s">
        <v>224</v>
      </c>
      <c r="T1745" s="187">
        <v>90.32</v>
      </c>
      <c r="U1745" s="187">
        <v>99</v>
      </c>
      <c r="V1745" s="187">
        <v>99</v>
      </c>
      <c r="W1745" s="187">
        <v>99</v>
      </c>
      <c r="X1745" s="187">
        <v>99</v>
      </c>
      <c r="Y1745" s="187">
        <v>99</v>
      </c>
      <c r="Z1745" s="87" t="s">
        <v>1199</v>
      </c>
      <c r="AA1745" s="147" t="s">
        <v>78</v>
      </c>
    </row>
    <row r="1746" spans="1:27" ht="76.5" x14ac:dyDescent="0.25">
      <c r="A1746" s="5">
        <v>1738</v>
      </c>
      <c r="B1746" s="1" t="s">
        <v>147</v>
      </c>
      <c r="C1746" s="1" t="s">
        <v>6348</v>
      </c>
      <c r="D1746" s="184" t="s">
        <v>3765</v>
      </c>
      <c r="E1746" s="147" t="s">
        <v>12249</v>
      </c>
      <c r="F1746" s="147" t="s">
        <v>3766</v>
      </c>
      <c r="G1746" s="8">
        <v>41640</v>
      </c>
      <c r="H1746" s="8">
        <v>41640</v>
      </c>
      <c r="I1746" s="6" t="s">
        <v>1346</v>
      </c>
      <c r="J1746" s="8" t="s">
        <v>176</v>
      </c>
      <c r="K1746" s="147" t="s">
        <v>12250</v>
      </c>
      <c r="L1746" s="6" t="s">
        <v>87</v>
      </c>
      <c r="M1746" s="147" t="s">
        <v>3767</v>
      </c>
      <c r="N1746" s="147" t="s">
        <v>66</v>
      </c>
      <c r="O1746" s="147" t="s">
        <v>88</v>
      </c>
      <c r="P1746" s="147" t="s">
        <v>901</v>
      </c>
      <c r="Q1746" s="38"/>
      <c r="R1746" s="2" t="s">
        <v>37</v>
      </c>
      <c r="S1746" s="1" t="s">
        <v>268</v>
      </c>
      <c r="T1746" s="187">
        <v>23540.639999999999</v>
      </c>
      <c r="U1746" s="187">
        <v>89882.67</v>
      </c>
      <c r="V1746" s="187">
        <v>92044.919208121297</v>
      </c>
      <c r="W1746" s="187">
        <v>102518.16271591249</v>
      </c>
      <c r="X1746" s="187">
        <v>104045.08110007356</v>
      </c>
      <c r="Y1746" s="187">
        <v>105581.16144757955</v>
      </c>
      <c r="Z1746" s="87" t="s">
        <v>1199</v>
      </c>
      <c r="AA1746" s="147"/>
    </row>
    <row r="1747" spans="1:27" ht="127.5" x14ac:dyDescent="0.25">
      <c r="A1747" s="5">
        <v>1739</v>
      </c>
      <c r="B1747" s="1" t="s">
        <v>147</v>
      </c>
      <c r="C1747" s="1" t="s">
        <v>6349</v>
      </c>
      <c r="D1747" s="8" t="s">
        <v>6350</v>
      </c>
      <c r="E1747" s="147" t="s">
        <v>12251</v>
      </c>
      <c r="F1747" s="147" t="s">
        <v>12252</v>
      </c>
      <c r="G1747" s="8">
        <v>41640</v>
      </c>
      <c r="H1747" s="8">
        <v>41640</v>
      </c>
      <c r="I1747" s="6" t="s">
        <v>12253</v>
      </c>
      <c r="J1747" s="8">
        <v>44927</v>
      </c>
      <c r="K1747" s="147" t="s">
        <v>6351</v>
      </c>
      <c r="L1747" s="6" t="s">
        <v>62</v>
      </c>
      <c r="M1747" s="147" t="s">
        <v>3768</v>
      </c>
      <c r="N1747" s="147" t="s">
        <v>95</v>
      </c>
      <c r="O1747" s="147" t="s">
        <v>88</v>
      </c>
      <c r="P1747" s="147" t="s">
        <v>4452</v>
      </c>
      <c r="Q1747" s="38" t="s">
        <v>3769</v>
      </c>
      <c r="R1747" s="151" t="s">
        <v>21</v>
      </c>
      <c r="S1747" s="9" t="s">
        <v>224</v>
      </c>
      <c r="T1747" s="187">
        <v>979090.66299999994</v>
      </c>
      <c r="U1747" s="187">
        <v>1240994.0807349999</v>
      </c>
      <c r="V1747" s="187">
        <v>881184.65368565742</v>
      </c>
      <c r="W1747" s="187">
        <v>944065.64376681356</v>
      </c>
      <c r="X1747" s="187">
        <v>1049800.9958686968</v>
      </c>
      <c r="Y1747" s="220" t="s">
        <v>232</v>
      </c>
      <c r="Z1747" s="87" t="s">
        <v>1199</v>
      </c>
      <c r="AA1747" s="147"/>
    </row>
    <row r="1748" spans="1:27" ht="153" x14ac:dyDescent="0.25">
      <c r="A1748" s="5">
        <v>1740</v>
      </c>
      <c r="B1748" s="1" t="s">
        <v>147</v>
      </c>
      <c r="C1748" s="1" t="s">
        <v>6349</v>
      </c>
      <c r="D1748" s="8" t="s">
        <v>6352</v>
      </c>
      <c r="E1748" s="147" t="s">
        <v>12254</v>
      </c>
      <c r="F1748" s="147" t="s">
        <v>12255</v>
      </c>
      <c r="G1748" s="8">
        <v>41640</v>
      </c>
      <c r="H1748" s="8">
        <v>41640</v>
      </c>
      <c r="I1748" s="6" t="s">
        <v>7712</v>
      </c>
      <c r="J1748" s="8" t="s">
        <v>176</v>
      </c>
      <c r="K1748" s="147" t="s">
        <v>8348</v>
      </c>
      <c r="L1748" s="6" t="s">
        <v>62</v>
      </c>
      <c r="M1748" s="147" t="s">
        <v>3768</v>
      </c>
      <c r="N1748" s="147" t="s">
        <v>66</v>
      </c>
      <c r="O1748" s="147" t="s">
        <v>88</v>
      </c>
      <c r="P1748" s="147" t="s">
        <v>9084</v>
      </c>
      <c r="Q1748" s="38" t="s">
        <v>3769</v>
      </c>
      <c r="R1748" s="151" t="s">
        <v>21</v>
      </c>
      <c r="S1748" s="9" t="s">
        <v>224</v>
      </c>
      <c r="T1748" s="187">
        <v>88550</v>
      </c>
      <c r="U1748" s="187">
        <v>58231.822648000001</v>
      </c>
      <c r="V1748" s="187">
        <v>59632.667910029908</v>
      </c>
      <c r="W1748" s="187">
        <v>66417.914259465397</v>
      </c>
      <c r="X1748" s="187">
        <v>67407.151011605019</v>
      </c>
      <c r="Y1748" s="187">
        <v>68402.323477766156</v>
      </c>
      <c r="Z1748" s="87" t="s">
        <v>1199</v>
      </c>
      <c r="AA1748" s="147"/>
    </row>
    <row r="1749" spans="1:27" ht="63.75" x14ac:dyDescent="0.25">
      <c r="A1749" s="5">
        <v>1741</v>
      </c>
      <c r="B1749" s="1" t="s">
        <v>147</v>
      </c>
      <c r="C1749" s="1" t="s">
        <v>6353</v>
      </c>
      <c r="D1749" s="184" t="s">
        <v>3770</v>
      </c>
      <c r="E1749" s="147" t="s">
        <v>12256</v>
      </c>
      <c r="F1749" s="147" t="s">
        <v>12257</v>
      </c>
      <c r="G1749" s="8">
        <v>42104</v>
      </c>
      <c r="H1749" s="8">
        <v>42005</v>
      </c>
      <c r="I1749" s="8" t="s">
        <v>12258</v>
      </c>
      <c r="J1749" s="8">
        <v>44927</v>
      </c>
      <c r="K1749" s="147" t="s">
        <v>12259</v>
      </c>
      <c r="L1749" s="6" t="s">
        <v>62</v>
      </c>
      <c r="M1749" s="147" t="s">
        <v>3771</v>
      </c>
      <c r="N1749" s="147" t="s">
        <v>66</v>
      </c>
      <c r="O1749" s="147" t="s">
        <v>88</v>
      </c>
      <c r="P1749" s="147" t="s">
        <v>901</v>
      </c>
      <c r="Q1749" s="38"/>
      <c r="R1749" s="2" t="s">
        <v>21</v>
      </c>
      <c r="S1749" s="9" t="s">
        <v>224</v>
      </c>
      <c r="T1749" s="187">
        <v>58647</v>
      </c>
      <c r="U1749" s="187">
        <v>55112</v>
      </c>
      <c r="V1749" s="187">
        <v>51791</v>
      </c>
      <c r="W1749" s="187">
        <v>48669</v>
      </c>
      <c r="X1749" s="187">
        <v>45736</v>
      </c>
      <c r="Y1749" s="187" t="s">
        <v>232</v>
      </c>
      <c r="Z1749" s="87" t="s">
        <v>1199</v>
      </c>
      <c r="AA1749" s="147"/>
    </row>
    <row r="1750" spans="1:27" ht="63.75" x14ac:dyDescent="0.25">
      <c r="A1750" s="5">
        <v>1742</v>
      </c>
      <c r="B1750" s="1" t="s">
        <v>147</v>
      </c>
      <c r="C1750" s="1" t="s">
        <v>6354</v>
      </c>
      <c r="D1750" s="8" t="s">
        <v>6355</v>
      </c>
      <c r="E1750" s="147" t="s">
        <v>6358</v>
      </c>
      <c r="F1750" s="147" t="s">
        <v>3772</v>
      </c>
      <c r="G1750" s="8">
        <v>42208</v>
      </c>
      <c r="H1750" s="8">
        <v>42005</v>
      </c>
      <c r="I1750" s="8" t="s">
        <v>6356</v>
      </c>
      <c r="J1750" s="8">
        <v>44927</v>
      </c>
      <c r="K1750" s="147" t="s">
        <v>7713</v>
      </c>
      <c r="L1750" s="6" t="s">
        <v>62</v>
      </c>
      <c r="M1750" s="147" t="s">
        <v>3773</v>
      </c>
      <c r="N1750" s="147" t="s">
        <v>95</v>
      </c>
      <c r="O1750" s="147" t="s">
        <v>88</v>
      </c>
      <c r="P1750" s="147" t="s">
        <v>218</v>
      </c>
      <c r="Q1750" s="38"/>
      <c r="R1750" s="2" t="s">
        <v>21</v>
      </c>
      <c r="S1750" s="9" t="s">
        <v>224</v>
      </c>
      <c r="T1750" s="187">
        <v>2068836.9397100001</v>
      </c>
      <c r="U1750" s="187">
        <v>2204967.9142800001</v>
      </c>
      <c r="V1750" s="187">
        <v>1565667.329196319</v>
      </c>
      <c r="W1750" s="187">
        <v>1677392.7336116165</v>
      </c>
      <c r="X1750" s="187">
        <v>1865260.7197761177</v>
      </c>
      <c r="Y1750" s="220" t="s">
        <v>232</v>
      </c>
      <c r="Z1750" s="87" t="s">
        <v>1199</v>
      </c>
      <c r="AA1750" s="147"/>
    </row>
    <row r="1751" spans="1:27" ht="63.75" x14ac:dyDescent="0.25">
      <c r="A1751" s="5">
        <v>1743</v>
      </c>
      <c r="B1751" s="1" t="s">
        <v>147</v>
      </c>
      <c r="C1751" s="1" t="s">
        <v>6354</v>
      </c>
      <c r="D1751" s="8" t="s">
        <v>6357</v>
      </c>
      <c r="E1751" s="147" t="s">
        <v>6358</v>
      </c>
      <c r="F1751" s="147" t="s">
        <v>3772</v>
      </c>
      <c r="G1751" s="8">
        <v>42208</v>
      </c>
      <c r="H1751" s="8">
        <v>42005</v>
      </c>
      <c r="I1751" s="6" t="s">
        <v>1346</v>
      </c>
      <c r="J1751" s="8" t="s">
        <v>176</v>
      </c>
      <c r="K1751" s="147" t="s">
        <v>6359</v>
      </c>
      <c r="L1751" s="6" t="s">
        <v>62</v>
      </c>
      <c r="M1751" s="147" t="s">
        <v>3773</v>
      </c>
      <c r="N1751" s="147" t="s">
        <v>66</v>
      </c>
      <c r="O1751" s="147" t="s">
        <v>91</v>
      </c>
      <c r="P1751" s="147" t="s">
        <v>251</v>
      </c>
      <c r="Q1751" s="38"/>
      <c r="R1751" s="2" t="s">
        <v>21</v>
      </c>
      <c r="S1751" s="9" t="s">
        <v>224</v>
      </c>
      <c r="T1751" s="187">
        <v>2040462.81751</v>
      </c>
      <c r="U1751" s="187">
        <v>1562998.3268919999</v>
      </c>
      <c r="V1751" s="187">
        <v>1600598.3658607705</v>
      </c>
      <c r="W1751" s="187">
        <v>1782720.9271933404</v>
      </c>
      <c r="X1751" s="187">
        <v>1809272.9964603567</v>
      </c>
      <c r="Y1751" s="187">
        <v>1835984.3860210311</v>
      </c>
      <c r="Z1751" s="87" t="s">
        <v>1199</v>
      </c>
      <c r="AA1751" s="147"/>
    </row>
    <row r="1752" spans="1:27" ht="76.5" x14ac:dyDescent="0.25">
      <c r="A1752" s="5">
        <v>1744</v>
      </c>
      <c r="B1752" s="1" t="s">
        <v>147</v>
      </c>
      <c r="C1752" s="1" t="s">
        <v>6360</v>
      </c>
      <c r="D1752" s="184" t="s">
        <v>3774</v>
      </c>
      <c r="E1752" s="147" t="s">
        <v>12260</v>
      </c>
      <c r="F1752" s="147" t="s">
        <v>12261</v>
      </c>
      <c r="G1752" s="8">
        <v>42298</v>
      </c>
      <c r="H1752" s="8">
        <v>42370</v>
      </c>
      <c r="I1752" s="8" t="s">
        <v>10562</v>
      </c>
      <c r="J1752" s="8">
        <v>44197</v>
      </c>
      <c r="K1752" s="147" t="s">
        <v>12262</v>
      </c>
      <c r="L1752" s="6" t="s">
        <v>62</v>
      </c>
      <c r="M1752" s="147" t="s">
        <v>3775</v>
      </c>
      <c r="N1752" s="147" t="s">
        <v>94</v>
      </c>
      <c r="O1752" s="147" t="s">
        <v>91</v>
      </c>
      <c r="P1752" s="147" t="s">
        <v>600</v>
      </c>
      <c r="Q1752" s="38"/>
      <c r="R1752" s="2" t="s">
        <v>55</v>
      </c>
      <c r="S1752" s="9" t="s">
        <v>2265</v>
      </c>
      <c r="T1752" s="187">
        <v>1404.2</v>
      </c>
      <c r="U1752" s="187">
        <v>1470.2</v>
      </c>
      <c r="V1752" s="187">
        <v>1505.5676496902008</v>
      </c>
      <c r="W1752" s="187" t="s">
        <v>232</v>
      </c>
      <c r="X1752" s="187" t="s">
        <v>232</v>
      </c>
      <c r="Y1752" s="187" t="s">
        <v>232</v>
      </c>
      <c r="Z1752" s="87" t="s">
        <v>6825</v>
      </c>
      <c r="AA1752" s="147"/>
    </row>
    <row r="1753" spans="1:27" ht="63.75" x14ac:dyDescent="0.25">
      <c r="A1753" s="5">
        <v>1745</v>
      </c>
      <c r="B1753" s="1" t="s">
        <v>147</v>
      </c>
      <c r="C1753" s="1" t="s">
        <v>6363</v>
      </c>
      <c r="D1753" s="8" t="s">
        <v>6361</v>
      </c>
      <c r="E1753" s="147" t="s">
        <v>289</v>
      </c>
      <c r="F1753" s="147" t="s">
        <v>12263</v>
      </c>
      <c r="G1753" s="8">
        <v>42736</v>
      </c>
      <c r="H1753" s="8">
        <v>42736</v>
      </c>
      <c r="I1753" s="8" t="s">
        <v>6362</v>
      </c>
      <c r="J1753" s="8" t="s">
        <v>176</v>
      </c>
      <c r="K1753" s="147" t="s">
        <v>12264</v>
      </c>
      <c r="L1753" s="6" t="s">
        <v>62</v>
      </c>
      <c r="M1753" s="147" t="s">
        <v>724</v>
      </c>
      <c r="N1753" s="147" t="s">
        <v>95</v>
      </c>
      <c r="O1753" s="147" t="s">
        <v>7112</v>
      </c>
      <c r="P1753" s="147" t="s">
        <v>9086</v>
      </c>
      <c r="Q1753" s="38"/>
      <c r="R1753" s="2" t="s">
        <v>21</v>
      </c>
      <c r="S1753" s="9" t="s">
        <v>224</v>
      </c>
      <c r="T1753" s="192">
        <v>0</v>
      </c>
      <c r="U1753" s="192">
        <v>290578</v>
      </c>
      <c r="V1753" s="192">
        <v>206328.84416903849</v>
      </c>
      <c r="W1753" s="192">
        <v>221052.38928456427</v>
      </c>
      <c r="X1753" s="192">
        <v>245810.25688443548</v>
      </c>
      <c r="Y1753" s="192">
        <v>272603.57560927904</v>
      </c>
      <c r="Z1753" s="87" t="s">
        <v>1199</v>
      </c>
      <c r="AA1753" s="147" t="s">
        <v>75</v>
      </c>
    </row>
    <row r="1754" spans="1:27" ht="76.5" x14ac:dyDescent="0.25">
      <c r="A1754" s="5">
        <v>1746</v>
      </c>
      <c r="B1754" s="1" t="s">
        <v>147</v>
      </c>
      <c r="C1754" s="1" t="s">
        <v>6363</v>
      </c>
      <c r="D1754" s="8" t="s">
        <v>7714</v>
      </c>
      <c r="E1754" s="147" t="s">
        <v>8607</v>
      </c>
      <c r="F1754" s="147" t="s">
        <v>7702</v>
      </c>
      <c r="G1754" s="8">
        <v>42736</v>
      </c>
      <c r="H1754" s="8">
        <v>42736</v>
      </c>
      <c r="I1754" s="8" t="s">
        <v>7701</v>
      </c>
      <c r="J1754" s="8">
        <v>44927</v>
      </c>
      <c r="K1754" s="8" t="s">
        <v>7703</v>
      </c>
      <c r="L1754" s="6" t="s">
        <v>62</v>
      </c>
      <c r="M1754" s="147" t="s">
        <v>724</v>
      </c>
      <c r="N1754" s="147" t="s">
        <v>95</v>
      </c>
      <c r="O1754" s="147" t="s">
        <v>88</v>
      </c>
      <c r="P1754" s="147" t="s">
        <v>218</v>
      </c>
      <c r="Q1754" s="38"/>
      <c r="R1754" s="174">
        <v>16</v>
      </c>
      <c r="S1754" s="6" t="s">
        <v>2265</v>
      </c>
      <c r="T1754" s="192"/>
      <c r="U1754" s="192"/>
      <c r="V1754" s="192"/>
      <c r="W1754" s="192"/>
      <c r="X1754" s="192"/>
      <c r="Y1754" s="192"/>
      <c r="Z1754" s="87" t="s">
        <v>1199</v>
      </c>
      <c r="AA1754" s="147" t="s">
        <v>75</v>
      </c>
    </row>
    <row r="1755" spans="1:27" ht="76.5" x14ac:dyDescent="0.25">
      <c r="A1755" s="5">
        <v>1747</v>
      </c>
      <c r="B1755" s="1" t="s">
        <v>147</v>
      </c>
      <c r="C1755" s="1" t="s">
        <v>6363</v>
      </c>
      <c r="D1755" s="8" t="s">
        <v>7715</v>
      </c>
      <c r="E1755" s="147" t="s">
        <v>289</v>
      </c>
      <c r="F1755" s="147" t="s">
        <v>7702</v>
      </c>
      <c r="G1755" s="8">
        <v>42736</v>
      </c>
      <c r="H1755" s="8">
        <v>42736</v>
      </c>
      <c r="I1755" s="8" t="s">
        <v>7704</v>
      </c>
      <c r="J1755" s="8" t="s">
        <v>176</v>
      </c>
      <c r="K1755" s="8" t="s">
        <v>12265</v>
      </c>
      <c r="L1755" s="6" t="s">
        <v>62</v>
      </c>
      <c r="M1755" s="147" t="s">
        <v>724</v>
      </c>
      <c r="N1755" s="147" t="s">
        <v>66</v>
      </c>
      <c r="O1755" s="147" t="s">
        <v>91</v>
      </c>
      <c r="P1755" s="147" t="s">
        <v>251</v>
      </c>
      <c r="Q1755" s="38"/>
      <c r="R1755" s="174">
        <v>16</v>
      </c>
      <c r="S1755" s="6" t="s">
        <v>2265</v>
      </c>
      <c r="T1755" s="187">
        <v>0</v>
      </c>
      <c r="U1755" s="187">
        <v>165948</v>
      </c>
      <c r="V1755" s="187">
        <v>169930.75200000001</v>
      </c>
      <c r="W1755" s="187">
        <v>189266.16084678235</v>
      </c>
      <c r="X1755" s="187">
        <v>192085.11480421296</v>
      </c>
      <c r="Y1755" s="187">
        <v>194920.98332177784</v>
      </c>
      <c r="Z1755" s="87" t="s">
        <v>1199</v>
      </c>
      <c r="AA1755" s="147" t="s">
        <v>75</v>
      </c>
    </row>
    <row r="1756" spans="1:27" ht="114.75" x14ac:dyDescent="0.25">
      <c r="A1756" s="5">
        <v>1748</v>
      </c>
      <c r="B1756" s="1" t="s">
        <v>147</v>
      </c>
      <c r="C1756" s="1" t="s">
        <v>6363</v>
      </c>
      <c r="D1756" s="8" t="s">
        <v>6364</v>
      </c>
      <c r="E1756" s="147" t="s">
        <v>12266</v>
      </c>
      <c r="F1756" s="147" t="s">
        <v>6365</v>
      </c>
      <c r="G1756" s="8">
        <v>42736</v>
      </c>
      <c r="H1756" s="8">
        <v>42736</v>
      </c>
      <c r="I1756" s="6" t="s">
        <v>7717</v>
      </c>
      <c r="J1756" s="8" t="s">
        <v>176</v>
      </c>
      <c r="K1756" s="147" t="s">
        <v>2559</v>
      </c>
      <c r="L1756" s="6" t="s">
        <v>62</v>
      </c>
      <c r="M1756" s="147" t="s">
        <v>724</v>
      </c>
      <c r="N1756" s="147" t="s">
        <v>95</v>
      </c>
      <c r="O1756" s="147" t="s">
        <v>416</v>
      </c>
      <c r="P1756" s="147" t="s">
        <v>1363</v>
      </c>
      <c r="Q1756" s="38"/>
      <c r="R1756" s="2" t="s">
        <v>21</v>
      </c>
      <c r="S1756" s="9" t="s">
        <v>224</v>
      </c>
      <c r="T1756" s="187">
        <v>0</v>
      </c>
      <c r="U1756" s="187">
        <v>712</v>
      </c>
      <c r="V1756" s="187">
        <v>505.56524254539369</v>
      </c>
      <c r="W1756" s="187">
        <v>541.64217927926325</v>
      </c>
      <c r="X1756" s="187">
        <v>602.30610335854078</v>
      </c>
      <c r="Y1756" s="187">
        <v>667.95747039970911</v>
      </c>
      <c r="Z1756" s="87" t="s">
        <v>1199</v>
      </c>
      <c r="AA1756" s="147" t="s">
        <v>76</v>
      </c>
    </row>
    <row r="1757" spans="1:27" ht="140.25" x14ac:dyDescent="0.25">
      <c r="A1757" s="5">
        <v>1749</v>
      </c>
      <c r="B1757" s="1" t="s">
        <v>147</v>
      </c>
      <c r="C1757" s="1" t="s">
        <v>6363</v>
      </c>
      <c r="D1757" s="8" t="s">
        <v>8238</v>
      </c>
      <c r="E1757" s="147" t="s">
        <v>12267</v>
      </c>
      <c r="F1757" s="147" t="s">
        <v>6365</v>
      </c>
      <c r="G1757" s="8">
        <v>42736</v>
      </c>
      <c r="H1757" s="8">
        <v>42736</v>
      </c>
      <c r="I1757" s="8" t="s">
        <v>6366</v>
      </c>
      <c r="J1757" s="8" t="s">
        <v>176</v>
      </c>
      <c r="K1757" s="8" t="s">
        <v>7716</v>
      </c>
      <c r="L1757" s="6" t="s">
        <v>62</v>
      </c>
      <c r="M1757" s="147" t="s">
        <v>724</v>
      </c>
      <c r="N1757" s="147" t="s">
        <v>66</v>
      </c>
      <c r="O1757" s="6" t="s">
        <v>7111</v>
      </c>
      <c r="P1757" s="147" t="s">
        <v>9078</v>
      </c>
      <c r="Q1757" s="38"/>
      <c r="R1757" s="2" t="s">
        <v>21</v>
      </c>
      <c r="S1757" s="9" t="s">
        <v>224</v>
      </c>
      <c r="T1757" s="187">
        <v>11334</v>
      </c>
      <c r="U1757" s="187">
        <v>67775</v>
      </c>
      <c r="V1757" s="187">
        <v>64386.25</v>
      </c>
      <c r="W1757" s="187">
        <v>61166.9375</v>
      </c>
      <c r="X1757" s="187">
        <v>58108.590624999997</v>
      </c>
      <c r="Y1757" s="187">
        <v>55203.161093749994</v>
      </c>
      <c r="Z1757" s="87" t="s">
        <v>1199</v>
      </c>
      <c r="AA1757" s="147" t="s">
        <v>76</v>
      </c>
    </row>
    <row r="1758" spans="1:27" ht="63.75" x14ac:dyDescent="0.25">
      <c r="A1758" s="5">
        <v>1750</v>
      </c>
      <c r="B1758" s="1" t="s">
        <v>147</v>
      </c>
      <c r="C1758" s="1" t="s">
        <v>6363</v>
      </c>
      <c r="D1758" s="184" t="s">
        <v>3777</v>
      </c>
      <c r="E1758" s="147" t="s">
        <v>3778</v>
      </c>
      <c r="F1758" s="147" t="s">
        <v>3779</v>
      </c>
      <c r="G1758" s="8">
        <v>42736</v>
      </c>
      <c r="H1758" s="8">
        <v>42736</v>
      </c>
      <c r="I1758" s="8" t="s">
        <v>12268</v>
      </c>
      <c r="J1758" s="8" t="s">
        <v>176</v>
      </c>
      <c r="K1758" s="147" t="s">
        <v>7718</v>
      </c>
      <c r="L1758" s="6" t="s">
        <v>62</v>
      </c>
      <c r="M1758" s="147" t="s">
        <v>724</v>
      </c>
      <c r="N1758" s="147" t="s">
        <v>66</v>
      </c>
      <c r="O1758" s="147" t="s">
        <v>91</v>
      </c>
      <c r="P1758" s="147" t="s">
        <v>251</v>
      </c>
      <c r="Q1758" s="38"/>
      <c r="R1758" s="2" t="s">
        <v>30</v>
      </c>
      <c r="S1758" s="25" t="s">
        <v>439</v>
      </c>
      <c r="T1758" s="187">
        <v>0</v>
      </c>
      <c r="U1758" s="187">
        <v>219025</v>
      </c>
      <c r="V1758" s="187">
        <v>208074</v>
      </c>
      <c r="W1758" s="187">
        <v>197670</v>
      </c>
      <c r="X1758" s="187">
        <v>187787</v>
      </c>
      <c r="Y1758" s="187">
        <v>178397</v>
      </c>
      <c r="Z1758" s="87" t="s">
        <v>1199</v>
      </c>
      <c r="AA1758" s="147"/>
    </row>
    <row r="1759" spans="1:27" ht="76.5" x14ac:dyDescent="0.25">
      <c r="A1759" s="5">
        <v>1751</v>
      </c>
      <c r="B1759" s="1" t="s">
        <v>147</v>
      </c>
      <c r="C1759" s="1" t="s">
        <v>6363</v>
      </c>
      <c r="D1759" s="8" t="s">
        <v>6367</v>
      </c>
      <c r="E1759" s="147" t="s">
        <v>7719</v>
      </c>
      <c r="F1759" s="147" t="s">
        <v>12269</v>
      </c>
      <c r="G1759" s="8">
        <v>42736</v>
      </c>
      <c r="H1759" s="8">
        <v>42736</v>
      </c>
      <c r="I1759" s="8" t="s">
        <v>7731</v>
      </c>
      <c r="J1759" s="8">
        <v>44927</v>
      </c>
      <c r="K1759" s="147" t="s">
        <v>6368</v>
      </c>
      <c r="L1759" s="6" t="s">
        <v>62</v>
      </c>
      <c r="M1759" s="147" t="s">
        <v>724</v>
      </c>
      <c r="N1759" s="147" t="s">
        <v>95</v>
      </c>
      <c r="O1759" s="147" t="s">
        <v>88</v>
      </c>
      <c r="P1759" s="147" t="s">
        <v>218</v>
      </c>
      <c r="Q1759" s="38"/>
      <c r="R1759" s="2" t="s">
        <v>21</v>
      </c>
      <c r="S1759" s="9" t="s">
        <v>224</v>
      </c>
      <c r="T1759" s="187">
        <v>0</v>
      </c>
      <c r="U1759" s="187">
        <v>0</v>
      </c>
      <c r="V1759" s="187">
        <v>0</v>
      </c>
      <c r="W1759" s="187">
        <v>0</v>
      </c>
      <c r="X1759" s="187">
        <v>0</v>
      </c>
      <c r="Y1759" s="187" t="s">
        <v>232</v>
      </c>
      <c r="Z1759" s="87" t="s">
        <v>1199</v>
      </c>
      <c r="AA1759" s="147"/>
    </row>
    <row r="1760" spans="1:27" ht="76.5" x14ac:dyDescent="0.25">
      <c r="A1760" s="5">
        <v>1752</v>
      </c>
      <c r="B1760" s="1" t="s">
        <v>147</v>
      </c>
      <c r="C1760" s="1" t="s">
        <v>6363</v>
      </c>
      <c r="D1760" s="8" t="s">
        <v>6369</v>
      </c>
      <c r="E1760" s="147" t="s">
        <v>7719</v>
      </c>
      <c r="F1760" s="147" t="s">
        <v>12269</v>
      </c>
      <c r="G1760" s="8">
        <v>42736</v>
      </c>
      <c r="H1760" s="8">
        <v>42736</v>
      </c>
      <c r="I1760" s="8" t="s">
        <v>7730</v>
      </c>
      <c r="J1760" s="8" t="s">
        <v>176</v>
      </c>
      <c r="K1760" s="147" t="s">
        <v>6370</v>
      </c>
      <c r="L1760" s="6" t="s">
        <v>62</v>
      </c>
      <c r="M1760" s="147" t="s">
        <v>724</v>
      </c>
      <c r="N1760" s="147" t="s">
        <v>66</v>
      </c>
      <c r="O1760" s="147" t="s">
        <v>91</v>
      </c>
      <c r="P1760" s="147" t="s">
        <v>444</v>
      </c>
      <c r="Q1760" s="38"/>
      <c r="R1760" s="2" t="s">
        <v>21</v>
      </c>
      <c r="S1760" s="9" t="s">
        <v>224</v>
      </c>
      <c r="T1760" s="187">
        <v>0</v>
      </c>
      <c r="U1760" s="187">
        <v>0</v>
      </c>
      <c r="V1760" s="187">
        <v>0</v>
      </c>
      <c r="W1760" s="187">
        <v>0</v>
      </c>
      <c r="X1760" s="187">
        <v>0</v>
      </c>
      <c r="Y1760" s="187">
        <v>0</v>
      </c>
      <c r="Z1760" s="87" t="s">
        <v>1199</v>
      </c>
      <c r="AA1760" s="147"/>
    </row>
    <row r="1761" spans="1:27" ht="63.75" x14ac:dyDescent="0.25">
      <c r="A1761" s="5">
        <v>1753</v>
      </c>
      <c r="B1761" s="1" t="s">
        <v>147</v>
      </c>
      <c r="C1761" s="1" t="s">
        <v>7720</v>
      </c>
      <c r="D1761" s="184" t="s">
        <v>3780</v>
      </c>
      <c r="E1761" s="147" t="s">
        <v>12270</v>
      </c>
      <c r="F1761" s="147" t="s">
        <v>3781</v>
      </c>
      <c r="G1761" s="8">
        <v>42940</v>
      </c>
      <c r="H1761" s="8">
        <v>42736</v>
      </c>
      <c r="I1761" s="8" t="s">
        <v>12258</v>
      </c>
      <c r="J1761" s="8">
        <v>44927</v>
      </c>
      <c r="K1761" s="147" t="s">
        <v>12271</v>
      </c>
      <c r="L1761" s="6" t="s">
        <v>63</v>
      </c>
      <c r="M1761" s="147" t="s">
        <v>3782</v>
      </c>
      <c r="N1761" s="147" t="s">
        <v>66</v>
      </c>
      <c r="O1761" s="147" t="s">
        <v>91</v>
      </c>
      <c r="P1761" s="147" t="s">
        <v>444</v>
      </c>
      <c r="Q1761" s="38"/>
      <c r="R1761" s="2" t="s">
        <v>28</v>
      </c>
      <c r="S1761" s="9" t="s">
        <v>256</v>
      </c>
      <c r="T1761" s="187">
        <v>2066165.647684</v>
      </c>
      <c r="U1761" s="187">
        <v>2336567.8199999998</v>
      </c>
      <c r="V1761" s="187">
        <v>2392645.4476800002</v>
      </c>
      <c r="W1761" s="187">
        <v>2664890.3322096998</v>
      </c>
      <c r="X1761" s="187">
        <v>2704581.5433300198</v>
      </c>
      <c r="Y1761" s="187" t="s">
        <v>232</v>
      </c>
      <c r="Z1761" s="87" t="s">
        <v>1199</v>
      </c>
      <c r="AA1761" s="147"/>
    </row>
    <row r="1762" spans="1:27" ht="102" x14ac:dyDescent="0.25">
      <c r="A1762" s="5">
        <v>1754</v>
      </c>
      <c r="B1762" s="1" t="s">
        <v>147</v>
      </c>
      <c r="C1762" s="1" t="s">
        <v>7722</v>
      </c>
      <c r="D1762" s="184" t="s">
        <v>3783</v>
      </c>
      <c r="E1762" s="147" t="s">
        <v>12272</v>
      </c>
      <c r="F1762" s="147" t="s">
        <v>3784</v>
      </c>
      <c r="G1762" s="8">
        <v>43098</v>
      </c>
      <c r="H1762" s="8">
        <v>43101</v>
      </c>
      <c r="I1762" s="8" t="s">
        <v>6371</v>
      </c>
      <c r="J1762" s="8">
        <v>44927</v>
      </c>
      <c r="K1762" s="147" t="s">
        <v>12273</v>
      </c>
      <c r="L1762" s="6" t="s">
        <v>62</v>
      </c>
      <c r="M1762" s="147" t="s">
        <v>224</v>
      </c>
      <c r="N1762" s="147" t="s">
        <v>66</v>
      </c>
      <c r="O1762" s="147" t="s">
        <v>91</v>
      </c>
      <c r="P1762" s="147" t="s">
        <v>444</v>
      </c>
      <c r="Q1762" s="38"/>
      <c r="R1762" s="2" t="s">
        <v>21</v>
      </c>
      <c r="S1762" s="9" t="s">
        <v>224</v>
      </c>
      <c r="T1762" s="187">
        <v>45603</v>
      </c>
      <c r="U1762" s="187">
        <v>16275.59</v>
      </c>
      <c r="V1762" s="187">
        <v>15462</v>
      </c>
      <c r="W1762" s="187">
        <v>14689</v>
      </c>
      <c r="X1762" s="187">
        <v>13954</v>
      </c>
      <c r="Y1762" s="187" t="s">
        <v>232</v>
      </c>
      <c r="Z1762" s="87" t="s">
        <v>1199</v>
      </c>
      <c r="AA1762" s="147"/>
    </row>
    <row r="1763" spans="1:27" ht="191.25" x14ac:dyDescent="0.25">
      <c r="A1763" s="5">
        <v>1755</v>
      </c>
      <c r="B1763" s="1" t="s">
        <v>147</v>
      </c>
      <c r="C1763" s="1" t="s">
        <v>7723</v>
      </c>
      <c r="D1763" s="184" t="s">
        <v>3785</v>
      </c>
      <c r="E1763" s="147" t="s">
        <v>12274</v>
      </c>
      <c r="F1763" s="147" t="s">
        <v>6372</v>
      </c>
      <c r="G1763" s="8">
        <v>43101</v>
      </c>
      <c r="H1763" s="8">
        <v>43101</v>
      </c>
      <c r="I1763" s="8" t="s">
        <v>12275</v>
      </c>
      <c r="J1763" s="8">
        <v>44197</v>
      </c>
      <c r="K1763" s="147" t="s">
        <v>7721</v>
      </c>
      <c r="L1763" s="6" t="s">
        <v>62</v>
      </c>
      <c r="M1763" s="147" t="s">
        <v>1924</v>
      </c>
      <c r="N1763" s="147" t="s">
        <v>95</v>
      </c>
      <c r="O1763" s="147" t="s">
        <v>416</v>
      </c>
      <c r="P1763" s="147" t="s">
        <v>218</v>
      </c>
      <c r="Q1763" s="38" t="s">
        <v>3786</v>
      </c>
      <c r="R1763" s="2" t="s">
        <v>33</v>
      </c>
      <c r="S1763" s="1" t="s">
        <v>1924</v>
      </c>
      <c r="T1763" s="187">
        <v>385634.47198999999</v>
      </c>
      <c r="U1763" s="187">
        <v>636769.14061999996</v>
      </c>
      <c r="V1763" s="187">
        <v>652051.59999488003</v>
      </c>
      <c r="W1763" s="187" t="s">
        <v>232</v>
      </c>
      <c r="X1763" s="187" t="s">
        <v>232</v>
      </c>
      <c r="Y1763" s="187" t="s">
        <v>232</v>
      </c>
      <c r="Z1763" s="87" t="s">
        <v>1199</v>
      </c>
      <c r="AA1763" s="147"/>
    </row>
    <row r="1764" spans="1:27" ht="242.25" x14ac:dyDescent="0.25">
      <c r="A1764" s="5">
        <v>1756</v>
      </c>
      <c r="B1764" s="1" t="s">
        <v>147</v>
      </c>
      <c r="C1764" s="1" t="s">
        <v>7724</v>
      </c>
      <c r="D1764" s="7" t="s">
        <v>6373</v>
      </c>
      <c r="E1764" s="147" t="s">
        <v>12276</v>
      </c>
      <c r="F1764" s="147" t="s">
        <v>7727</v>
      </c>
      <c r="G1764" s="8">
        <v>43248</v>
      </c>
      <c r="H1764" s="8">
        <v>43101</v>
      </c>
      <c r="I1764" s="8" t="s">
        <v>7725</v>
      </c>
      <c r="J1764" s="8">
        <v>44927</v>
      </c>
      <c r="K1764" s="147" t="s">
        <v>7726</v>
      </c>
      <c r="L1764" s="6" t="s">
        <v>62</v>
      </c>
      <c r="M1764" s="147" t="s">
        <v>224</v>
      </c>
      <c r="N1764" s="147" t="s">
        <v>95</v>
      </c>
      <c r="O1764" s="147" t="s">
        <v>88</v>
      </c>
      <c r="P1764" s="147" t="s">
        <v>218</v>
      </c>
      <c r="Q1764" s="38"/>
      <c r="R1764" s="2" t="s">
        <v>21</v>
      </c>
      <c r="S1764" s="9" t="s">
        <v>224</v>
      </c>
      <c r="T1764" s="187">
        <v>0</v>
      </c>
      <c r="U1764" s="187">
        <v>0</v>
      </c>
      <c r="V1764" s="187">
        <v>0</v>
      </c>
      <c r="W1764" s="187">
        <v>0</v>
      </c>
      <c r="X1764" s="187">
        <v>0</v>
      </c>
      <c r="Y1764" s="187" t="s">
        <v>232</v>
      </c>
      <c r="Z1764" s="87" t="s">
        <v>1199</v>
      </c>
      <c r="AA1764" s="147"/>
    </row>
    <row r="1765" spans="1:27" ht="127.5" x14ac:dyDescent="0.25">
      <c r="A1765" s="5">
        <v>1757</v>
      </c>
      <c r="B1765" s="1" t="s">
        <v>147</v>
      </c>
      <c r="C1765" s="1" t="s">
        <v>7724</v>
      </c>
      <c r="D1765" s="7" t="s">
        <v>6374</v>
      </c>
      <c r="E1765" s="147" t="s">
        <v>12277</v>
      </c>
      <c r="F1765" s="147" t="s">
        <v>6975</v>
      </c>
      <c r="G1765" s="8">
        <v>43248</v>
      </c>
      <c r="H1765" s="8">
        <v>43101</v>
      </c>
      <c r="I1765" s="6" t="s">
        <v>12278</v>
      </c>
      <c r="J1765" s="8" t="s">
        <v>176</v>
      </c>
      <c r="K1765" s="147" t="s">
        <v>6375</v>
      </c>
      <c r="L1765" s="6" t="s">
        <v>62</v>
      </c>
      <c r="M1765" s="147" t="s">
        <v>224</v>
      </c>
      <c r="N1765" s="147" t="s">
        <v>66</v>
      </c>
      <c r="O1765" s="147" t="s">
        <v>91</v>
      </c>
      <c r="P1765" s="147" t="s">
        <v>6376</v>
      </c>
      <c r="Q1765" s="38"/>
      <c r="R1765" s="2" t="s">
        <v>21</v>
      </c>
      <c r="S1765" s="9" t="s">
        <v>224</v>
      </c>
      <c r="T1765" s="187">
        <v>0</v>
      </c>
      <c r="U1765" s="187">
        <v>0</v>
      </c>
      <c r="V1765" s="187">
        <v>0</v>
      </c>
      <c r="W1765" s="187">
        <v>0</v>
      </c>
      <c r="X1765" s="187">
        <v>0</v>
      </c>
      <c r="Y1765" s="187">
        <v>0</v>
      </c>
      <c r="Z1765" s="87" t="s">
        <v>1199</v>
      </c>
      <c r="AA1765" s="147"/>
    </row>
    <row r="1766" spans="1:27" ht="102" x14ac:dyDescent="0.25">
      <c r="A1766" s="5">
        <v>1758</v>
      </c>
      <c r="B1766" s="1" t="s">
        <v>147</v>
      </c>
      <c r="C1766" s="1" t="s">
        <v>7728</v>
      </c>
      <c r="D1766" s="184" t="s">
        <v>3787</v>
      </c>
      <c r="E1766" s="147" t="s">
        <v>12279</v>
      </c>
      <c r="F1766" s="147" t="s">
        <v>3788</v>
      </c>
      <c r="G1766" s="8">
        <v>43670</v>
      </c>
      <c r="H1766" s="8">
        <v>43466</v>
      </c>
      <c r="I1766" s="8" t="s">
        <v>2242</v>
      </c>
      <c r="J1766" s="8" t="s">
        <v>176</v>
      </c>
      <c r="K1766" s="147" t="s">
        <v>12280</v>
      </c>
      <c r="L1766" s="6" t="s">
        <v>62</v>
      </c>
      <c r="M1766" s="147" t="s">
        <v>3789</v>
      </c>
      <c r="N1766" s="147" t="s">
        <v>66</v>
      </c>
      <c r="O1766" s="147" t="s">
        <v>91</v>
      </c>
      <c r="P1766" s="147" t="s">
        <v>251</v>
      </c>
      <c r="Q1766" s="38"/>
      <c r="R1766" s="2" t="s">
        <v>21</v>
      </c>
      <c r="S1766" s="9" t="s">
        <v>224</v>
      </c>
      <c r="T1766" s="187" t="s">
        <v>232</v>
      </c>
      <c r="U1766" s="187">
        <v>0</v>
      </c>
      <c r="V1766" s="187">
        <v>0</v>
      </c>
      <c r="W1766" s="187">
        <v>0</v>
      </c>
      <c r="X1766" s="187">
        <v>0</v>
      </c>
      <c r="Y1766" s="187">
        <v>0</v>
      </c>
      <c r="Z1766" s="87" t="s">
        <v>1199</v>
      </c>
      <c r="AA1766" s="147"/>
    </row>
    <row r="1767" spans="1:27" ht="89.25" x14ac:dyDescent="0.25">
      <c r="A1767" s="5">
        <v>1759</v>
      </c>
      <c r="B1767" s="1" t="s">
        <v>147</v>
      </c>
      <c r="C1767" s="1" t="s">
        <v>7707</v>
      </c>
      <c r="D1767" s="184" t="s">
        <v>3790</v>
      </c>
      <c r="E1767" s="147" t="s">
        <v>12281</v>
      </c>
      <c r="F1767" s="147" t="s">
        <v>12282</v>
      </c>
      <c r="G1767" s="8">
        <v>43670</v>
      </c>
      <c r="H1767" s="8">
        <v>43466</v>
      </c>
      <c r="I1767" s="8" t="s">
        <v>12283</v>
      </c>
      <c r="J1767" s="8">
        <v>46753</v>
      </c>
      <c r="K1767" s="147" t="s">
        <v>12284</v>
      </c>
      <c r="L1767" s="6" t="s">
        <v>62</v>
      </c>
      <c r="M1767" s="147" t="s">
        <v>724</v>
      </c>
      <c r="N1767" s="147" t="s">
        <v>95</v>
      </c>
      <c r="O1767" s="147" t="s">
        <v>90</v>
      </c>
      <c r="P1767" s="6" t="s">
        <v>1075</v>
      </c>
      <c r="Q1767" s="38" t="s">
        <v>7708</v>
      </c>
      <c r="R1767" s="2" t="s">
        <v>21</v>
      </c>
      <c r="S1767" s="9" t="s">
        <v>224</v>
      </c>
      <c r="T1767" s="187" t="s">
        <v>232</v>
      </c>
      <c r="U1767" s="187">
        <v>78683</v>
      </c>
      <c r="V1767" s="187">
        <v>2089033</v>
      </c>
      <c r="W1767" s="187">
        <v>2238105</v>
      </c>
      <c r="X1767" s="187">
        <v>2488773</v>
      </c>
      <c r="Y1767" s="187">
        <v>2760049</v>
      </c>
      <c r="Z1767" s="87" t="s">
        <v>1199</v>
      </c>
      <c r="AA1767" s="147"/>
    </row>
    <row r="1768" spans="1:27" ht="89.25" x14ac:dyDescent="0.25">
      <c r="A1768" s="5">
        <v>1760</v>
      </c>
      <c r="B1768" s="6" t="s">
        <v>148</v>
      </c>
      <c r="C1768" s="6" t="s">
        <v>12285</v>
      </c>
      <c r="D1768" s="6" t="s">
        <v>708</v>
      </c>
      <c r="E1768" s="6" t="s">
        <v>289</v>
      </c>
      <c r="F1768" s="6" t="s">
        <v>3792</v>
      </c>
      <c r="G1768" s="8">
        <v>39878</v>
      </c>
      <c r="H1768" s="8">
        <v>39814</v>
      </c>
      <c r="I1768" s="6" t="s">
        <v>1346</v>
      </c>
      <c r="J1768" s="8">
        <v>43831</v>
      </c>
      <c r="K1768" s="6" t="s">
        <v>12286</v>
      </c>
      <c r="L1768" s="6" t="s">
        <v>87</v>
      </c>
      <c r="M1768" s="6" t="s">
        <v>3793</v>
      </c>
      <c r="N1768" s="6" t="s">
        <v>95</v>
      </c>
      <c r="O1768" s="25" t="s">
        <v>88</v>
      </c>
      <c r="P1768" s="189" t="s">
        <v>218</v>
      </c>
      <c r="Q1768" s="38"/>
      <c r="R1768" s="38" t="s">
        <v>54</v>
      </c>
      <c r="S1768" s="6" t="s">
        <v>2286</v>
      </c>
      <c r="T1768" s="186">
        <v>0.46600000000000003</v>
      </c>
      <c r="U1768" s="186">
        <v>0</v>
      </c>
      <c r="V1768" s="186">
        <v>0</v>
      </c>
      <c r="W1768" s="186" t="s">
        <v>232</v>
      </c>
      <c r="X1768" s="186" t="s">
        <v>232</v>
      </c>
      <c r="Y1768" s="186" t="s">
        <v>232</v>
      </c>
      <c r="Z1768" s="87" t="s">
        <v>1199</v>
      </c>
      <c r="AA1768" s="6"/>
    </row>
    <row r="1769" spans="1:27" ht="76.5" x14ac:dyDescent="0.25">
      <c r="A1769" s="5">
        <v>1761</v>
      </c>
      <c r="B1769" s="6" t="s">
        <v>148</v>
      </c>
      <c r="C1769" s="6" t="s">
        <v>3791</v>
      </c>
      <c r="D1769" s="6" t="s">
        <v>2541</v>
      </c>
      <c r="E1769" s="6" t="s">
        <v>12287</v>
      </c>
      <c r="F1769" s="6" t="s">
        <v>3794</v>
      </c>
      <c r="G1769" s="8">
        <v>37257</v>
      </c>
      <c r="H1769" s="8">
        <v>37257</v>
      </c>
      <c r="I1769" s="6" t="s">
        <v>1346</v>
      </c>
      <c r="J1769" s="8" t="s">
        <v>176</v>
      </c>
      <c r="K1769" s="6" t="s">
        <v>12288</v>
      </c>
      <c r="L1769" s="6" t="s">
        <v>87</v>
      </c>
      <c r="M1769" s="6" t="s">
        <v>3795</v>
      </c>
      <c r="N1769" s="6" t="s">
        <v>95</v>
      </c>
      <c r="O1769" s="25" t="s">
        <v>88</v>
      </c>
      <c r="P1769" s="189" t="s">
        <v>218</v>
      </c>
      <c r="Q1769" s="38"/>
      <c r="R1769" s="38" t="s">
        <v>43</v>
      </c>
      <c r="S1769" s="6" t="s">
        <v>219</v>
      </c>
      <c r="T1769" s="186">
        <v>3</v>
      </c>
      <c r="U1769" s="186">
        <v>3</v>
      </c>
      <c r="V1769" s="186">
        <v>5</v>
      </c>
      <c r="W1769" s="186">
        <v>5</v>
      </c>
      <c r="X1769" s="186">
        <v>5</v>
      </c>
      <c r="Y1769" s="187">
        <v>5</v>
      </c>
      <c r="Z1769" s="87" t="s">
        <v>1199</v>
      </c>
      <c r="AA1769" s="6"/>
    </row>
    <row r="1770" spans="1:27" ht="76.5" x14ac:dyDescent="0.25">
      <c r="A1770" s="5">
        <v>1762</v>
      </c>
      <c r="B1770" s="6" t="s">
        <v>148</v>
      </c>
      <c r="C1770" s="6" t="s">
        <v>3791</v>
      </c>
      <c r="D1770" s="6" t="s">
        <v>1077</v>
      </c>
      <c r="E1770" s="6" t="s">
        <v>12289</v>
      </c>
      <c r="F1770" s="6" t="s">
        <v>2259</v>
      </c>
      <c r="G1770" s="8">
        <v>37257</v>
      </c>
      <c r="H1770" s="8">
        <v>37257</v>
      </c>
      <c r="I1770" s="6" t="s">
        <v>1346</v>
      </c>
      <c r="J1770" s="8" t="s">
        <v>176</v>
      </c>
      <c r="K1770" s="6" t="s">
        <v>12290</v>
      </c>
      <c r="L1770" s="6" t="s">
        <v>87</v>
      </c>
      <c r="M1770" s="6" t="s">
        <v>3795</v>
      </c>
      <c r="N1770" s="6" t="s">
        <v>95</v>
      </c>
      <c r="O1770" s="25" t="s">
        <v>88</v>
      </c>
      <c r="P1770" s="189" t="s">
        <v>218</v>
      </c>
      <c r="Q1770" s="38"/>
      <c r="R1770" s="38" t="s">
        <v>43</v>
      </c>
      <c r="S1770" s="6" t="s">
        <v>219</v>
      </c>
      <c r="T1770" s="186">
        <v>33</v>
      </c>
      <c r="U1770" s="186">
        <v>33</v>
      </c>
      <c r="V1770" s="186">
        <v>45</v>
      </c>
      <c r="W1770" s="186">
        <v>45</v>
      </c>
      <c r="X1770" s="186">
        <v>45</v>
      </c>
      <c r="Y1770" s="187">
        <v>45</v>
      </c>
      <c r="Z1770" s="87" t="s">
        <v>1199</v>
      </c>
      <c r="AA1770" s="7"/>
    </row>
    <row r="1771" spans="1:27" ht="102" x14ac:dyDescent="0.25">
      <c r="A1771" s="5">
        <v>1763</v>
      </c>
      <c r="B1771" s="6" t="s">
        <v>148</v>
      </c>
      <c r="C1771" s="6" t="s">
        <v>3791</v>
      </c>
      <c r="D1771" s="6" t="s">
        <v>1078</v>
      </c>
      <c r="E1771" s="6" t="s">
        <v>7113</v>
      </c>
      <c r="F1771" s="6" t="s">
        <v>3796</v>
      </c>
      <c r="G1771" s="8">
        <v>37257</v>
      </c>
      <c r="H1771" s="8">
        <v>37257</v>
      </c>
      <c r="I1771" s="6" t="s">
        <v>1346</v>
      </c>
      <c r="J1771" s="8">
        <v>43466</v>
      </c>
      <c r="K1771" s="6" t="s">
        <v>12291</v>
      </c>
      <c r="L1771" s="6" t="s">
        <v>87</v>
      </c>
      <c r="M1771" s="6" t="s">
        <v>3795</v>
      </c>
      <c r="N1771" s="6" t="s">
        <v>95</v>
      </c>
      <c r="O1771" s="25" t="s">
        <v>88</v>
      </c>
      <c r="P1771" s="189" t="s">
        <v>218</v>
      </c>
      <c r="Q1771" s="38"/>
      <c r="R1771" s="38" t="s">
        <v>43</v>
      </c>
      <c r="S1771" s="6" t="s">
        <v>219</v>
      </c>
      <c r="T1771" s="186">
        <v>0</v>
      </c>
      <c r="U1771" s="186" t="s">
        <v>232</v>
      </c>
      <c r="V1771" s="186" t="s">
        <v>232</v>
      </c>
      <c r="W1771" s="186" t="s">
        <v>232</v>
      </c>
      <c r="X1771" s="186" t="s">
        <v>232</v>
      </c>
      <c r="Y1771" s="186" t="s">
        <v>232</v>
      </c>
      <c r="Z1771" s="87" t="s">
        <v>1199</v>
      </c>
      <c r="AA1771" s="7"/>
    </row>
    <row r="1772" spans="1:27" ht="89.25" x14ac:dyDescent="0.25">
      <c r="A1772" s="5">
        <v>1764</v>
      </c>
      <c r="B1772" s="6" t="s">
        <v>148</v>
      </c>
      <c r="C1772" s="6" t="s">
        <v>12292</v>
      </c>
      <c r="D1772" s="6" t="s">
        <v>1080</v>
      </c>
      <c r="E1772" s="189" t="s">
        <v>12293</v>
      </c>
      <c r="F1772" s="6" t="s">
        <v>12294</v>
      </c>
      <c r="G1772" s="8">
        <v>41453</v>
      </c>
      <c r="H1772" s="8">
        <v>41640</v>
      </c>
      <c r="I1772" s="6" t="s">
        <v>8618</v>
      </c>
      <c r="J1772" s="8" t="s">
        <v>176</v>
      </c>
      <c r="K1772" s="6" t="s">
        <v>12295</v>
      </c>
      <c r="L1772" s="6" t="s">
        <v>62</v>
      </c>
      <c r="M1772" s="6" t="s">
        <v>6979</v>
      </c>
      <c r="N1772" s="6" t="s">
        <v>95</v>
      </c>
      <c r="O1772" s="25" t="s">
        <v>88</v>
      </c>
      <c r="P1772" s="189" t="s">
        <v>218</v>
      </c>
      <c r="Q1772" s="38"/>
      <c r="R1772" s="38" t="s">
        <v>54</v>
      </c>
      <c r="S1772" s="6" t="s">
        <v>2286</v>
      </c>
      <c r="T1772" s="186">
        <v>0</v>
      </c>
      <c r="U1772" s="186">
        <v>0</v>
      </c>
      <c r="V1772" s="186">
        <v>102843</v>
      </c>
      <c r="W1772" s="186">
        <v>390408</v>
      </c>
      <c r="X1772" s="186">
        <v>0</v>
      </c>
      <c r="Y1772" s="187">
        <v>0</v>
      </c>
      <c r="Z1772" s="87" t="s">
        <v>1199</v>
      </c>
      <c r="AA1772" s="189"/>
    </row>
    <row r="1773" spans="1:27" ht="89.25" x14ac:dyDescent="0.25">
      <c r="A1773" s="5">
        <v>1765</v>
      </c>
      <c r="B1773" s="6" t="s">
        <v>148</v>
      </c>
      <c r="C1773" s="6" t="s">
        <v>12292</v>
      </c>
      <c r="D1773" s="6" t="s">
        <v>3411</v>
      </c>
      <c r="E1773" s="189" t="s">
        <v>12296</v>
      </c>
      <c r="F1773" s="6" t="s">
        <v>12297</v>
      </c>
      <c r="G1773" s="8">
        <v>41453</v>
      </c>
      <c r="H1773" s="8">
        <v>41640</v>
      </c>
      <c r="I1773" s="6" t="s">
        <v>8073</v>
      </c>
      <c r="J1773" s="8" t="s">
        <v>176</v>
      </c>
      <c r="K1773" s="6" t="s">
        <v>12298</v>
      </c>
      <c r="L1773" s="6" t="s">
        <v>62</v>
      </c>
      <c r="M1773" s="6" t="s">
        <v>6979</v>
      </c>
      <c r="N1773" s="6" t="s">
        <v>95</v>
      </c>
      <c r="O1773" s="25" t="s">
        <v>88</v>
      </c>
      <c r="P1773" s="189" t="s">
        <v>218</v>
      </c>
      <c r="Q1773" s="38"/>
      <c r="R1773" s="38" t="s">
        <v>54</v>
      </c>
      <c r="S1773" s="6" t="s">
        <v>2286</v>
      </c>
      <c r="T1773" s="186">
        <v>1490</v>
      </c>
      <c r="U1773" s="186">
        <v>2019</v>
      </c>
      <c r="V1773" s="186">
        <v>5786</v>
      </c>
      <c r="W1773" s="186">
        <v>4587</v>
      </c>
      <c r="X1773" s="186">
        <v>4587</v>
      </c>
      <c r="Y1773" s="187">
        <v>0</v>
      </c>
      <c r="Z1773" s="87" t="s">
        <v>1199</v>
      </c>
      <c r="AA1773" s="6"/>
    </row>
    <row r="1774" spans="1:27" ht="89.25" x14ac:dyDescent="0.25">
      <c r="A1774" s="5">
        <v>1766</v>
      </c>
      <c r="B1774" s="6" t="s">
        <v>148</v>
      </c>
      <c r="C1774" s="6" t="s">
        <v>12292</v>
      </c>
      <c r="D1774" s="6" t="s">
        <v>686</v>
      </c>
      <c r="E1774" s="189" t="s">
        <v>12299</v>
      </c>
      <c r="F1774" s="6" t="s">
        <v>3797</v>
      </c>
      <c r="G1774" s="8">
        <v>41640</v>
      </c>
      <c r="H1774" s="8">
        <v>41640</v>
      </c>
      <c r="I1774" s="6" t="s">
        <v>8618</v>
      </c>
      <c r="J1774" s="8" t="s">
        <v>176</v>
      </c>
      <c r="K1774" s="6" t="s">
        <v>12300</v>
      </c>
      <c r="L1774" s="6" t="s">
        <v>62</v>
      </c>
      <c r="M1774" s="6" t="s">
        <v>6979</v>
      </c>
      <c r="N1774" s="6" t="s">
        <v>95</v>
      </c>
      <c r="O1774" s="25" t="s">
        <v>88</v>
      </c>
      <c r="P1774" s="189" t="s">
        <v>1493</v>
      </c>
      <c r="Q1774" s="38"/>
      <c r="R1774" s="38" t="s">
        <v>54</v>
      </c>
      <c r="S1774" s="6" t="s">
        <v>2286</v>
      </c>
      <c r="T1774" s="186">
        <v>0</v>
      </c>
      <c r="U1774" s="186">
        <v>0</v>
      </c>
      <c r="V1774" s="186">
        <v>324436</v>
      </c>
      <c r="W1774" s="186">
        <v>320032</v>
      </c>
      <c r="X1774" s="186">
        <v>315549</v>
      </c>
      <c r="Y1774" s="187">
        <v>0</v>
      </c>
      <c r="Z1774" s="87" t="s">
        <v>1199</v>
      </c>
      <c r="AA1774" s="6"/>
    </row>
    <row r="1775" spans="1:27" ht="89.25" x14ac:dyDescent="0.25">
      <c r="A1775" s="5">
        <v>1767</v>
      </c>
      <c r="B1775" s="6" t="s">
        <v>148</v>
      </c>
      <c r="C1775" s="6" t="s">
        <v>12292</v>
      </c>
      <c r="D1775" s="6" t="s">
        <v>688</v>
      </c>
      <c r="E1775" s="189" t="s">
        <v>12299</v>
      </c>
      <c r="F1775" s="6" t="s">
        <v>3798</v>
      </c>
      <c r="G1775" s="8">
        <v>41640</v>
      </c>
      <c r="H1775" s="8">
        <v>41640</v>
      </c>
      <c r="I1775" s="6" t="s">
        <v>8073</v>
      </c>
      <c r="J1775" s="8" t="s">
        <v>176</v>
      </c>
      <c r="K1775" s="6" t="s">
        <v>12301</v>
      </c>
      <c r="L1775" s="6" t="s">
        <v>62</v>
      </c>
      <c r="M1775" s="6" t="s">
        <v>6979</v>
      </c>
      <c r="N1775" s="6" t="s">
        <v>95</v>
      </c>
      <c r="O1775" s="25" t="s">
        <v>88</v>
      </c>
      <c r="P1775" s="189" t="s">
        <v>1493</v>
      </c>
      <c r="Q1775" s="38"/>
      <c r="R1775" s="38" t="s">
        <v>54</v>
      </c>
      <c r="S1775" s="6" t="s">
        <v>2286</v>
      </c>
      <c r="T1775" s="186">
        <v>277575</v>
      </c>
      <c r="U1775" s="186">
        <v>340318</v>
      </c>
      <c r="V1775" s="186">
        <v>90449</v>
      </c>
      <c r="W1775" s="186">
        <v>38343</v>
      </c>
      <c r="X1775" s="186">
        <v>0</v>
      </c>
      <c r="Y1775" s="187">
        <v>0</v>
      </c>
      <c r="Z1775" s="87" t="s">
        <v>1199</v>
      </c>
      <c r="AA1775" s="6"/>
    </row>
    <row r="1776" spans="1:27" ht="89.25" x14ac:dyDescent="0.25">
      <c r="A1776" s="5">
        <v>1768</v>
      </c>
      <c r="B1776" s="6" t="s">
        <v>148</v>
      </c>
      <c r="C1776" s="6" t="s">
        <v>12302</v>
      </c>
      <c r="D1776" s="6" t="s">
        <v>3799</v>
      </c>
      <c r="E1776" s="6" t="s">
        <v>12303</v>
      </c>
      <c r="F1776" s="6" t="s">
        <v>12304</v>
      </c>
      <c r="G1776" s="8">
        <v>42803</v>
      </c>
      <c r="H1776" s="8">
        <v>42736</v>
      </c>
      <c r="I1776" s="6" t="s">
        <v>12305</v>
      </c>
      <c r="J1776" s="8">
        <v>46388</v>
      </c>
      <c r="K1776" s="6" t="s">
        <v>12306</v>
      </c>
      <c r="L1776" s="38" t="s">
        <v>62</v>
      </c>
      <c r="M1776" s="6" t="s">
        <v>6979</v>
      </c>
      <c r="N1776" s="6" t="s">
        <v>95</v>
      </c>
      <c r="O1776" s="6" t="s">
        <v>416</v>
      </c>
      <c r="P1776" s="189" t="s">
        <v>1363</v>
      </c>
      <c r="Q1776" s="38"/>
      <c r="R1776" s="38" t="s">
        <v>54</v>
      </c>
      <c r="S1776" s="6" t="s">
        <v>2286</v>
      </c>
      <c r="T1776" s="186">
        <v>0</v>
      </c>
      <c r="U1776" s="186">
        <v>0</v>
      </c>
      <c r="V1776" s="186">
        <v>0</v>
      </c>
      <c r="W1776" s="186">
        <v>0</v>
      </c>
      <c r="X1776" s="186">
        <v>0</v>
      </c>
      <c r="Y1776" s="187"/>
      <c r="Z1776" s="87" t="s">
        <v>1199</v>
      </c>
      <c r="AA1776" s="189" t="s">
        <v>76</v>
      </c>
    </row>
    <row r="1777" spans="1:27" ht="89.25" x14ac:dyDescent="0.25">
      <c r="A1777" s="5">
        <v>1769</v>
      </c>
      <c r="B1777" s="6" t="s">
        <v>148</v>
      </c>
      <c r="C1777" s="6" t="s">
        <v>12302</v>
      </c>
      <c r="D1777" s="6" t="s">
        <v>3800</v>
      </c>
      <c r="E1777" s="6" t="s">
        <v>289</v>
      </c>
      <c r="F1777" s="6" t="s">
        <v>2444</v>
      </c>
      <c r="G1777" s="8">
        <v>42803</v>
      </c>
      <c r="H1777" s="8">
        <v>42736</v>
      </c>
      <c r="I1777" s="6" t="s">
        <v>6296</v>
      </c>
      <c r="J1777" s="8">
        <v>46023</v>
      </c>
      <c r="K1777" s="6" t="s">
        <v>12307</v>
      </c>
      <c r="L1777" s="38" t="s">
        <v>62</v>
      </c>
      <c r="M1777" s="6" t="s">
        <v>6979</v>
      </c>
      <c r="N1777" s="6" t="s">
        <v>95</v>
      </c>
      <c r="O1777" s="6" t="s">
        <v>416</v>
      </c>
      <c r="P1777" s="189" t="s">
        <v>1363</v>
      </c>
      <c r="Q1777" s="38"/>
      <c r="R1777" s="38" t="s">
        <v>54</v>
      </c>
      <c r="S1777" s="6" t="s">
        <v>2286</v>
      </c>
      <c r="T1777" s="186">
        <v>0</v>
      </c>
      <c r="U1777" s="186">
        <v>0</v>
      </c>
      <c r="V1777" s="186">
        <v>0</v>
      </c>
      <c r="W1777" s="186">
        <v>0</v>
      </c>
      <c r="X1777" s="186">
        <v>0</v>
      </c>
      <c r="Y1777" s="187">
        <v>0</v>
      </c>
      <c r="Z1777" s="87" t="s">
        <v>1199</v>
      </c>
      <c r="AA1777" s="6" t="s">
        <v>75</v>
      </c>
    </row>
    <row r="1778" spans="1:27" ht="89.25" x14ac:dyDescent="0.25">
      <c r="A1778" s="5">
        <v>1770</v>
      </c>
      <c r="B1778" s="6" t="s">
        <v>148</v>
      </c>
      <c r="C1778" s="6" t="s">
        <v>12308</v>
      </c>
      <c r="D1778" s="6" t="s">
        <v>2449</v>
      </c>
      <c r="E1778" s="7" t="s">
        <v>8572</v>
      </c>
      <c r="F1778" s="6" t="s">
        <v>3801</v>
      </c>
      <c r="G1778" s="8">
        <v>42736</v>
      </c>
      <c r="H1778" s="8">
        <v>42736</v>
      </c>
      <c r="I1778" s="6" t="s">
        <v>2235</v>
      </c>
      <c r="J1778" s="8" t="s">
        <v>9108</v>
      </c>
      <c r="K1778" s="6" t="s">
        <v>12309</v>
      </c>
      <c r="L1778" s="6" t="s">
        <v>62</v>
      </c>
      <c r="M1778" s="6" t="s">
        <v>6979</v>
      </c>
      <c r="N1778" s="6" t="s">
        <v>95</v>
      </c>
      <c r="O1778" s="6" t="s">
        <v>416</v>
      </c>
      <c r="P1778" s="189" t="s">
        <v>7230</v>
      </c>
      <c r="Q1778" s="38" t="s">
        <v>8577</v>
      </c>
      <c r="R1778" s="38" t="s">
        <v>54</v>
      </c>
      <c r="S1778" s="6" t="s">
        <v>2286</v>
      </c>
      <c r="T1778" s="186">
        <v>6421</v>
      </c>
      <c r="U1778" s="186">
        <v>22127</v>
      </c>
      <c r="V1778" s="186">
        <v>17099</v>
      </c>
      <c r="W1778" s="186">
        <v>35931</v>
      </c>
      <c r="X1778" s="186">
        <v>40173</v>
      </c>
      <c r="Y1778" s="187"/>
      <c r="Z1778" s="87" t="s">
        <v>1199</v>
      </c>
      <c r="AA1778" s="96" t="s">
        <v>7757</v>
      </c>
    </row>
    <row r="1779" spans="1:27" ht="127.5" x14ac:dyDescent="0.25">
      <c r="A1779" s="5">
        <v>1771</v>
      </c>
      <c r="B1779" s="6" t="s">
        <v>148</v>
      </c>
      <c r="C1779" s="6" t="s">
        <v>12310</v>
      </c>
      <c r="D1779" s="6" t="s">
        <v>686</v>
      </c>
      <c r="E1779" s="6" t="s">
        <v>12311</v>
      </c>
      <c r="F1779" s="6" t="s">
        <v>3803</v>
      </c>
      <c r="G1779" s="8">
        <v>38353</v>
      </c>
      <c r="H1779" s="8">
        <v>38353</v>
      </c>
      <c r="I1779" s="6" t="s">
        <v>1346</v>
      </c>
      <c r="J1779" s="8" t="s">
        <v>176</v>
      </c>
      <c r="K1779" s="6" t="s">
        <v>12312</v>
      </c>
      <c r="L1779" s="6" t="s">
        <v>62</v>
      </c>
      <c r="M1779" s="38" t="s">
        <v>7114</v>
      </c>
      <c r="N1779" s="6" t="s">
        <v>66</v>
      </c>
      <c r="O1779" s="6" t="s">
        <v>416</v>
      </c>
      <c r="P1779" s="189" t="s">
        <v>1917</v>
      </c>
      <c r="Q1779" s="38" t="s">
        <v>2295</v>
      </c>
      <c r="R1779" s="38" t="s">
        <v>21</v>
      </c>
      <c r="S1779" s="6" t="s">
        <v>224</v>
      </c>
      <c r="T1779" s="186">
        <v>7387</v>
      </c>
      <c r="U1779" s="186">
        <v>20391</v>
      </c>
      <c r="V1779" s="186">
        <v>6500</v>
      </c>
      <c r="W1779" s="186">
        <v>6000</v>
      </c>
      <c r="X1779" s="186">
        <v>5400</v>
      </c>
      <c r="Y1779" s="186">
        <v>5400</v>
      </c>
      <c r="Z1779" s="87" t="s">
        <v>1199</v>
      </c>
      <c r="AA1779" s="6"/>
    </row>
    <row r="1780" spans="1:27" ht="89.25" x14ac:dyDescent="0.25">
      <c r="A1780" s="5">
        <v>1772</v>
      </c>
      <c r="B1780" s="6" t="s">
        <v>148</v>
      </c>
      <c r="C1780" s="6" t="s">
        <v>12313</v>
      </c>
      <c r="D1780" s="6" t="s">
        <v>2659</v>
      </c>
      <c r="E1780" s="6" t="s">
        <v>289</v>
      </c>
      <c r="F1780" s="6" t="s">
        <v>3804</v>
      </c>
      <c r="G1780" s="8">
        <v>39083</v>
      </c>
      <c r="H1780" s="8">
        <v>39083</v>
      </c>
      <c r="I1780" s="6" t="s">
        <v>1346</v>
      </c>
      <c r="J1780" s="8" t="s">
        <v>176</v>
      </c>
      <c r="K1780" s="6" t="s">
        <v>12314</v>
      </c>
      <c r="L1780" s="6" t="s">
        <v>87</v>
      </c>
      <c r="M1780" s="38" t="s">
        <v>3805</v>
      </c>
      <c r="N1780" s="6" t="s">
        <v>66</v>
      </c>
      <c r="O1780" s="6" t="s">
        <v>416</v>
      </c>
      <c r="P1780" s="189" t="s">
        <v>1227</v>
      </c>
      <c r="Q1780" s="38"/>
      <c r="R1780" s="38" t="s">
        <v>39</v>
      </c>
      <c r="S1780" s="6" t="s">
        <v>2314</v>
      </c>
      <c r="T1780" s="186">
        <v>136</v>
      </c>
      <c r="U1780" s="186">
        <v>134</v>
      </c>
      <c r="V1780" s="186">
        <v>130</v>
      </c>
      <c r="W1780" s="186">
        <v>130</v>
      </c>
      <c r="X1780" s="186">
        <v>130</v>
      </c>
      <c r="Y1780" s="186">
        <v>130</v>
      </c>
      <c r="Z1780" s="87" t="s">
        <v>1199</v>
      </c>
      <c r="AA1780" s="6"/>
    </row>
    <row r="1781" spans="1:27" ht="89.25" x14ac:dyDescent="0.25">
      <c r="A1781" s="5">
        <v>1773</v>
      </c>
      <c r="B1781" s="6" t="s">
        <v>148</v>
      </c>
      <c r="C1781" s="6" t="s">
        <v>12315</v>
      </c>
      <c r="D1781" s="7" t="s">
        <v>3806</v>
      </c>
      <c r="E1781" s="7" t="s">
        <v>12316</v>
      </c>
      <c r="F1781" s="7" t="s">
        <v>3807</v>
      </c>
      <c r="G1781" s="8">
        <v>42736</v>
      </c>
      <c r="H1781" s="8">
        <v>42736</v>
      </c>
      <c r="I1781" s="6" t="s">
        <v>2235</v>
      </c>
      <c r="J1781" s="8" t="s">
        <v>9108</v>
      </c>
      <c r="K1781" s="7" t="s">
        <v>12317</v>
      </c>
      <c r="L1781" s="7" t="s">
        <v>62</v>
      </c>
      <c r="M1781" s="6" t="s">
        <v>6979</v>
      </c>
      <c r="N1781" s="7" t="s">
        <v>66</v>
      </c>
      <c r="O1781" s="6" t="s">
        <v>416</v>
      </c>
      <c r="P1781" s="6" t="s">
        <v>12318</v>
      </c>
      <c r="Q1781" s="38" t="s">
        <v>8577</v>
      </c>
      <c r="R1781" s="38" t="s">
        <v>54</v>
      </c>
      <c r="S1781" s="6" t="s">
        <v>2286</v>
      </c>
      <c r="T1781" s="186">
        <v>1350</v>
      </c>
      <c r="U1781" s="186">
        <v>1080</v>
      </c>
      <c r="V1781" s="186">
        <v>3754</v>
      </c>
      <c r="W1781" s="186">
        <v>3579</v>
      </c>
      <c r="X1781" s="186">
        <v>4000</v>
      </c>
      <c r="Y1781" s="1">
        <v>4000</v>
      </c>
      <c r="Z1781" s="87" t="s">
        <v>1199</v>
      </c>
      <c r="AA1781" s="96" t="s">
        <v>7757</v>
      </c>
    </row>
    <row r="1782" spans="1:27" ht="127.5" x14ac:dyDescent="0.25">
      <c r="A1782" s="5">
        <v>1774</v>
      </c>
      <c r="B1782" s="6" t="s">
        <v>148</v>
      </c>
      <c r="C1782" s="6" t="s">
        <v>12319</v>
      </c>
      <c r="D1782" s="6" t="s">
        <v>727</v>
      </c>
      <c r="E1782" s="189" t="s">
        <v>12320</v>
      </c>
      <c r="F1782" s="6" t="s">
        <v>12321</v>
      </c>
      <c r="G1782" s="8">
        <v>41640</v>
      </c>
      <c r="H1782" s="8">
        <v>41640</v>
      </c>
      <c r="I1782" s="6" t="s">
        <v>3808</v>
      </c>
      <c r="J1782" s="8" t="s">
        <v>176</v>
      </c>
      <c r="K1782" s="6" t="s">
        <v>12322</v>
      </c>
      <c r="L1782" s="6" t="s">
        <v>62</v>
      </c>
      <c r="M1782" s="6" t="s">
        <v>6979</v>
      </c>
      <c r="N1782" s="7" t="s">
        <v>66</v>
      </c>
      <c r="O1782" s="6" t="s">
        <v>416</v>
      </c>
      <c r="P1782" s="189" t="s">
        <v>12323</v>
      </c>
      <c r="Q1782" s="38"/>
      <c r="R1782" s="38" t="s">
        <v>54</v>
      </c>
      <c r="S1782" s="6" t="s">
        <v>2286</v>
      </c>
      <c r="T1782" s="43">
        <v>20965</v>
      </c>
      <c r="U1782" s="43">
        <v>148</v>
      </c>
      <c r="V1782" s="43">
        <v>3547</v>
      </c>
      <c r="W1782" s="43">
        <v>1283</v>
      </c>
      <c r="X1782" s="43">
        <v>0</v>
      </c>
      <c r="Y1782" s="43">
        <v>0</v>
      </c>
      <c r="Z1782" s="87" t="s">
        <v>1199</v>
      </c>
      <c r="AA1782" s="6" t="s">
        <v>75</v>
      </c>
    </row>
    <row r="1783" spans="1:27" ht="114.75" x14ac:dyDescent="0.25">
      <c r="A1783" s="5">
        <v>1775</v>
      </c>
      <c r="B1783" s="6" t="s">
        <v>148</v>
      </c>
      <c r="C1783" s="6" t="s">
        <v>12319</v>
      </c>
      <c r="D1783" s="6" t="s">
        <v>3809</v>
      </c>
      <c r="E1783" s="189" t="s">
        <v>12324</v>
      </c>
      <c r="F1783" s="6" t="s">
        <v>12321</v>
      </c>
      <c r="G1783" s="8">
        <v>41640</v>
      </c>
      <c r="H1783" s="8">
        <v>41640</v>
      </c>
      <c r="I1783" s="6" t="s">
        <v>3808</v>
      </c>
      <c r="J1783" s="8" t="s">
        <v>176</v>
      </c>
      <c r="K1783" s="6" t="s">
        <v>12325</v>
      </c>
      <c r="L1783" s="6" t="s">
        <v>62</v>
      </c>
      <c r="M1783" s="6" t="s">
        <v>6979</v>
      </c>
      <c r="N1783" s="7" t="s">
        <v>66</v>
      </c>
      <c r="O1783" s="6" t="s">
        <v>416</v>
      </c>
      <c r="P1783" s="189" t="s">
        <v>901</v>
      </c>
      <c r="Q1783" s="38"/>
      <c r="R1783" s="38" t="s">
        <v>54</v>
      </c>
      <c r="S1783" s="6" t="s">
        <v>2286</v>
      </c>
      <c r="T1783" s="43">
        <v>0</v>
      </c>
      <c r="U1783" s="43">
        <v>0</v>
      </c>
      <c r="V1783" s="43">
        <v>0</v>
      </c>
      <c r="W1783" s="186">
        <v>0</v>
      </c>
      <c r="X1783" s="186">
        <v>0</v>
      </c>
      <c r="Y1783" s="186">
        <v>0</v>
      </c>
      <c r="Z1783" s="87" t="s">
        <v>1199</v>
      </c>
      <c r="AA1783" s="6" t="s">
        <v>75</v>
      </c>
    </row>
    <row r="1784" spans="1:27" ht="89.25" x14ac:dyDescent="0.25">
      <c r="A1784" s="5">
        <v>1776</v>
      </c>
      <c r="B1784" s="6" t="s">
        <v>148</v>
      </c>
      <c r="C1784" s="6" t="s">
        <v>12326</v>
      </c>
      <c r="D1784" s="6" t="s">
        <v>3810</v>
      </c>
      <c r="E1784" s="189" t="s">
        <v>12327</v>
      </c>
      <c r="F1784" s="6" t="s">
        <v>12328</v>
      </c>
      <c r="G1784" s="8">
        <v>43101</v>
      </c>
      <c r="H1784" s="8">
        <v>43101</v>
      </c>
      <c r="I1784" s="6" t="s">
        <v>12329</v>
      </c>
      <c r="J1784" s="8" t="s">
        <v>176</v>
      </c>
      <c r="K1784" s="6" t="s">
        <v>12330</v>
      </c>
      <c r="L1784" s="6" t="s">
        <v>62</v>
      </c>
      <c r="M1784" s="6" t="s">
        <v>6979</v>
      </c>
      <c r="N1784" s="6" t="s">
        <v>66</v>
      </c>
      <c r="O1784" s="6" t="s">
        <v>416</v>
      </c>
      <c r="P1784" s="189" t="s">
        <v>901</v>
      </c>
      <c r="Q1784" s="38"/>
      <c r="R1784" s="38" t="s">
        <v>54</v>
      </c>
      <c r="S1784" s="6" t="s">
        <v>2286</v>
      </c>
      <c r="T1784" s="186">
        <v>0</v>
      </c>
      <c r="U1784" s="186">
        <v>2413</v>
      </c>
      <c r="V1784" s="186">
        <v>168491</v>
      </c>
      <c r="W1784" s="186">
        <v>167182</v>
      </c>
      <c r="X1784" s="186">
        <v>157363</v>
      </c>
      <c r="Y1784" s="186">
        <v>148917</v>
      </c>
      <c r="Z1784" s="87" t="s">
        <v>1199</v>
      </c>
      <c r="AA1784" s="6" t="s">
        <v>75</v>
      </c>
    </row>
    <row r="1785" spans="1:27" ht="114.75" x14ac:dyDescent="0.25">
      <c r="A1785" s="5">
        <v>1777</v>
      </c>
      <c r="B1785" s="6" t="s">
        <v>148</v>
      </c>
      <c r="C1785" s="6" t="s">
        <v>12331</v>
      </c>
      <c r="D1785" s="6" t="s">
        <v>3811</v>
      </c>
      <c r="E1785" s="189" t="s">
        <v>12332</v>
      </c>
      <c r="F1785" s="6" t="s">
        <v>12333</v>
      </c>
      <c r="G1785" s="8">
        <v>37987</v>
      </c>
      <c r="H1785" s="8">
        <v>41640</v>
      </c>
      <c r="I1785" s="6" t="s">
        <v>3808</v>
      </c>
      <c r="J1785" s="8" t="s">
        <v>176</v>
      </c>
      <c r="K1785" s="6" t="s">
        <v>12334</v>
      </c>
      <c r="L1785" s="6" t="s">
        <v>62</v>
      </c>
      <c r="M1785" s="6" t="s">
        <v>6979</v>
      </c>
      <c r="N1785" s="6" t="s">
        <v>66</v>
      </c>
      <c r="O1785" s="6" t="s">
        <v>416</v>
      </c>
      <c r="P1785" s="189" t="s">
        <v>740</v>
      </c>
      <c r="Q1785" s="38"/>
      <c r="R1785" s="38" t="s">
        <v>54</v>
      </c>
      <c r="S1785" s="6" t="s">
        <v>2286</v>
      </c>
      <c r="T1785" s="186">
        <v>0</v>
      </c>
      <c r="U1785" s="186">
        <v>0</v>
      </c>
      <c r="V1785" s="186">
        <v>0</v>
      </c>
      <c r="W1785" s="186">
        <v>0</v>
      </c>
      <c r="X1785" s="186">
        <v>0</v>
      </c>
      <c r="Y1785" s="186">
        <v>0</v>
      </c>
      <c r="Z1785" s="87" t="s">
        <v>1199</v>
      </c>
      <c r="AA1785" s="6" t="s">
        <v>75</v>
      </c>
    </row>
    <row r="1786" spans="1:27" ht="89.25" x14ac:dyDescent="0.25">
      <c r="A1786" s="5">
        <v>1778</v>
      </c>
      <c r="B1786" s="6" t="s">
        <v>148</v>
      </c>
      <c r="C1786" s="6" t="s">
        <v>12335</v>
      </c>
      <c r="D1786" s="7" t="s">
        <v>3812</v>
      </c>
      <c r="E1786" s="7" t="s">
        <v>6978</v>
      </c>
      <c r="F1786" s="7" t="s">
        <v>12336</v>
      </c>
      <c r="G1786" s="8">
        <v>42736</v>
      </c>
      <c r="H1786" s="8">
        <v>42736</v>
      </c>
      <c r="I1786" s="7" t="s">
        <v>3813</v>
      </c>
      <c r="J1786" s="8">
        <v>44197</v>
      </c>
      <c r="K1786" s="7" t="s">
        <v>12337</v>
      </c>
      <c r="L1786" s="6" t="s">
        <v>62</v>
      </c>
      <c r="M1786" s="38" t="s">
        <v>3851</v>
      </c>
      <c r="N1786" s="6" t="s">
        <v>66</v>
      </c>
      <c r="O1786" s="6" t="s">
        <v>416</v>
      </c>
      <c r="P1786" s="71" t="s">
        <v>6977</v>
      </c>
      <c r="Q1786" s="38"/>
      <c r="R1786" s="38" t="s">
        <v>54</v>
      </c>
      <c r="S1786" s="6" t="s">
        <v>2286</v>
      </c>
      <c r="T1786" s="186">
        <v>48033</v>
      </c>
      <c r="U1786" s="186">
        <v>39929</v>
      </c>
      <c r="V1786" s="186">
        <v>28000</v>
      </c>
      <c r="W1786" s="43" t="s">
        <v>232</v>
      </c>
      <c r="X1786" s="43" t="s">
        <v>232</v>
      </c>
      <c r="Y1786" s="43" t="s">
        <v>232</v>
      </c>
      <c r="Z1786" s="87" t="s">
        <v>1199</v>
      </c>
      <c r="AA1786" s="6"/>
    </row>
    <row r="1787" spans="1:27" ht="51" x14ac:dyDescent="0.25">
      <c r="A1787" s="5">
        <v>1779</v>
      </c>
      <c r="B1787" s="6" t="s">
        <v>148</v>
      </c>
      <c r="C1787" s="6" t="s">
        <v>12338</v>
      </c>
      <c r="D1787" s="6" t="s">
        <v>12339</v>
      </c>
      <c r="E1787" s="6" t="s">
        <v>289</v>
      </c>
      <c r="F1787" s="189" t="s">
        <v>743</v>
      </c>
      <c r="G1787" s="8">
        <v>38103</v>
      </c>
      <c r="H1787" s="8">
        <v>37987</v>
      </c>
      <c r="I1787" s="6" t="s">
        <v>1346</v>
      </c>
      <c r="J1787" s="8">
        <v>43831</v>
      </c>
      <c r="K1787" s="6" t="s">
        <v>12340</v>
      </c>
      <c r="L1787" s="6" t="s">
        <v>87</v>
      </c>
      <c r="M1787" s="38"/>
      <c r="N1787" s="6" t="s">
        <v>66</v>
      </c>
      <c r="O1787" s="81" t="s">
        <v>91</v>
      </c>
      <c r="P1787" s="89" t="s">
        <v>251</v>
      </c>
      <c r="Q1787" s="38"/>
      <c r="R1787" s="38" t="s">
        <v>43</v>
      </c>
      <c r="S1787" s="6" t="s">
        <v>219</v>
      </c>
      <c r="T1787" s="186">
        <v>0</v>
      </c>
      <c r="U1787" s="186">
        <v>0</v>
      </c>
      <c r="V1787" s="186">
        <v>0</v>
      </c>
      <c r="W1787" s="186" t="s">
        <v>232</v>
      </c>
      <c r="X1787" s="186" t="s">
        <v>232</v>
      </c>
      <c r="Y1787" s="186" t="s">
        <v>232</v>
      </c>
      <c r="Z1787" s="87" t="s">
        <v>1199</v>
      </c>
      <c r="AA1787" s="6"/>
    </row>
    <row r="1788" spans="1:27" ht="76.5" x14ac:dyDescent="0.25">
      <c r="A1788" s="5">
        <v>1780</v>
      </c>
      <c r="B1788" s="6" t="s">
        <v>148</v>
      </c>
      <c r="C1788" s="6" t="s">
        <v>6814</v>
      </c>
      <c r="D1788" s="6" t="s">
        <v>12341</v>
      </c>
      <c r="E1788" s="6" t="s">
        <v>289</v>
      </c>
      <c r="F1788" s="189" t="s">
        <v>3815</v>
      </c>
      <c r="G1788" s="8">
        <v>37987</v>
      </c>
      <c r="H1788" s="8">
        <v>37987</v>
      </c>
      <c r="I1788" s="6" t="s">
        <v>1346</v>
      </c>
      <c r="J1788" s="8" t="s">
        <v>176</v>
      </c>
      <c r="K1788" s="6" t="s">
        <v>12342</v>
      </c>
      <c r="L1788" s="6" t="s">
        <v>63</v>
      </c>
      <c r="M1788" s="38" t="s">
        <v>3814</v>
      </c>
      <c r="N1788" s="6" t="s">
        <v>66</v>
      </c>
      <c r="O1788" s="81" t="s">
        <v>91</v>
      </c>
      <c r="P1788" s="89" t="s">
        <v>251</v>
      </c>
      <c r="Q1788" s="38"/>
      <c r="R1788" s="38" t="s">
        <v>18</v>
      </c>
      <c r="S1788" s="6" t="s">
        <v>1027</v>
      </c>
      <c r="T1788" s="186">
        <v>1123</v>
      </c>
      <c r="U1788" s="186">
        <v>571</v>
      </c>
      <c r="V1788" s="186">
        <v>800</v>
      </c>
      <c r="W1788" s="186">
        <v>800</v>
      </c>
      <c r="X1788" s="186">
        <v>800</v>
      </c>
      <c r="Y1788" s="1">
        <v>800</v>
      </c>
      <c r="Z1788" s="87" t="s">
        <v>1199</v>
      </c>
      <c r="AA1788" s="6"/>
    </row>
    <row r="1789" spans="1:27" ht="76.5" x14ac:dyDescent="0.25">
      <c r="A1789" s="5">
        <v>1781</v>
      </c>
      <c r="B1789" s="6" t="s">
        <v>148</v>
      </c>
      <c r="C1789" s="6" t="s">
        <v>3802</v>
      </c>
      <c r="D1789" s="6" t="s">
        <v>12343</v>
      </c>
      <c r="E1789" s="6" t="s">
        <v>289</v>
      </c>
      <c r="F1789" s="189" t="s">
        <v>3816</v>
      </c>
      <c r="G1789" s="8">
        <v>37987</v>
      </c>
      <c r="H1789" s="8">
        <v>37987</v>
      </c>
      <c r="I1789" s="6" t="s">
        <v>1346</v>
      </c>
      <c r="J1789" s="8" t="s">
        <v>176</v>
      </c>
      <c r="K1789" s="6" t="s">
        <v>12344</v>
      </c>
      <c r="L1789" s="6" t="s">
        <v>63</v>
      </c>
      <c r="M1789" s="38" t="s">
        <v>3814</v>
      </c>
      <c r="N1789" s="6" t="s">
        <v>66</v>
      </c>
      <c r="O1789" s="81" t="s">
        <v>91</v>
      </c>
      <c r="P1789" s="89" t="s">
        <v>251</v>
      </c>
      <c r="Q1789" s="38"/>
      <c r="R1789" s="38" t="s">
        <v>18</v>
      </c>
      <c r="S1789" s="6" t="s">
        <v>1027</v>
      </c>
      <c r="T1789" s="186">
        <v>11936</v>
      </c>
      <c r="U1789" s="186">
        <v>15360</v>
      </c>
      <c r="V1789" s="186">
        <v>7500</v>
      </c>
      <c r="W1789" s="186">
        <v>7500</v>
      </c>
      <c r="X1789" s="186">
        <v>7500</v>
      </c>
      <c r="Y1789" s="1">
        <v>7500</v>
      </c>
      <c r="Z1789" s="87" t="s">
        <v>1199</v>
      </c>
      <c r="AA1789" s="6"/>
    </row>
    <row r="1790" spans="1:27" ht="63.75" x14ac:dyDescent="0.25">
      <c r="A1790" s="5">
        <v>1782</v>
      </c>
      <c r="B1790" s="6" t="s">
        <v>148</v>
      </c>
      <c r="C1790" s="6" t="s">
        <v>12345</v>
      </c>
      <c r="D1790" s="6" t="s">
        <v>12346</v>
      </c>
      <c r="E1790" s="6" t="s">
        <v>12347</v>
      </c>
      <c r="F1790" s="189" t="s">
        <v>12348</v>
      </c>
      <c r="G1790" s="8">
        <v>38678</v>
      </c>
      <c r="H1790" s="8">
        <v>38718</v>
      </c>
      <c r="I1790" s="6" t="s">
        <v>1346</v>
      </c>
      <c r="J1790" s="8">
        <v>44197</v>
      </c>
      <c r="K1790" s="6" t="s">
        <v>12349</v>
      </c>
      <c r="L1790" s="6" t="s">
        <v>87</v>
      </c>
      <c r="M1790" s="38" t="s">
        <v>3817</v>
      </c>
      <c r="N1790" s="6" t="s">
        <v>66</v>
      </c>
      <c r="O1790" s="81" t="s">
        <v>91</v>
      </c>
      <c r="P1790" s="89" t="s">
        <v>251</v>
      </c>
      <c r="Q1790" s="38"/>
      <c r="R1790" s="38" t="s">
        <v>48</v>
      </c>
      <c r="S1790" s="6" t="s">
        <v>576</v>
      </c>
      <c r="T1790" s="186">
        <v>5619</v>
      </c>
      <c r="U1790" s="186">
        <v>4994</v>
      </c>
      <c r="V1790" s="186">
        <v>4600</v>
      </c>
      <c r="W1790" s="43" t="s">
        <v>232</v>
      </c>
      <c r="X1790" s="43" t="s">
        <v>232</v>
      </c>
      <c r="Y1790" s="43" t="s">
        <v>232</v>
      </c>
      <c r="Z1790" s="87" t="s">
        <v>1199</v>
      </c>
      <c r="AA1790" s="6"/>
    </row>
    <row r="1791" spans="1:27" ht="102" x14ac:dyDescent="0.25">
      <c r="A1791" s="5">
        <v>1783</v>
      </c>
      <c r="B1791" s="6" t="s">
        <v>148</v>
      </c>
      <c r="C1791" s="6" t="s">
        <v>12345</v>
      </c>
      <c r="D1791" s="6" t="s">
        <v>12350</v>
      </c>
      <c r="E1791" s="189" t="s">
        <v>12351</v>
      </c>
      <c r="F1791" s="189" t="s">
        <v>12352</v>
      </c>
      <c r="G1791" s="8">
        <v>38678</v>
      </c>
      <c r="H1791" s="8">
        <v>38718</v>
      </c>
      <c r="I1791" s="6" t="s">
        <v>1346</v>
      </c>
      <c r="J1791" s="8">
        <v>44197</v>
      </c>
      <c r="K1791" s="6" t="s">
        <v>12353</v>
      </c>
      <c r="L1791" s="6" t="s">
        <v>87</v>
      </c>
      <c r="M1791" s="38" t="s">
        <v>3817</v>
      </c>
      <c r="N1791" s="6" t="s">
        <v>66</v>
      </c>
      <c r="O1791" s="81" t="s">
        <v>91</v>
      </c>
      <c r="P1791" s="89" t="s">
        <v>251</v>
      </c>
      <c r="Q1791" s="38"/>
      <c r="R1791" s="38" t="s">
        <v>48</v>
      </c>
      <c r="S1791" s="6" t="s">
        <v>576</v>
      </c>
      <c r="T1791" s="186">
        <v>13746</v>
      </c>
      <c r="U1791" s="186">
        <v>14122</v>
      </c>
      <c r="V1791" s="186">
        <v>11000</v>
      </c>
      <c r="W1791" s="43" t="s">
        <v>232</v>
      </c>
      <c r="X1791" s="43" t="s">
        <v>232</v>
      </c>
      <c r="Y1791" s="43" t="s">
        <v>232</v>
      </c>
      <c r="Z1791" s="87" t="s">
        <v>1199</v>
      </c>
      <c r="AA1791" s="6"/>
    </row>
    <row r="1792" spans="1:27" ht="63.75" x14ac:dyDescent="0.25">
      <c r="A1792" s="5">
        <v>1784</v>
      </c>
      <c r="B1792" s="6" t="s">
        <v>148</v>
      </c>
      <c r="C1792" s="6" t="s">
        <v>12354</v>
      </c>
      <c r="D1792" s="6" t="s">
        <v>12355</v>
      </c>
      <c r="E1792" s="6" t="s">
        <v>289</v>
      </c>
      <c r="F1792" s="189" t="s">
        <v>7115</v>
      </c>
      <c r="G1792" s="8">
        <v>38842</v>
      </c>
      <c r="H1792" s="8">
        <v>38718</v>
      </c>
      <c r="I1792" s="6" t="s">
        <v>1346</v>
      </c>
      <c r="J1792" s="8" t="s">
        <v>176</v>
      </c>
      <c r="K1792" s="6" t="s">
        <v>12356</v>
      </c>
      <c r="L1792" s="6" t="s">
        <v>87</v>
      </c>
      <c r="M1792" s="38" t="s">
        <v>7129</v>
      </c>
      <c r="N1792" s="6" t="s">
        <v>66</v>
      </c>
      <c r="O1792" s="81" t="s">
        <v>91</v>
      </c>
      <c r="P1792" s="89" t="s">
        <v>251</v>
      </c>
      <c r="Q1792" s="38"/>
      <c r="R1792" s="38" t="s">
        <v>43</v>
      </c>
      <c r="S1792" s="6" t="s">
        <v>219</v>
      </c>
      <c r="T1792" s="186">
        <v>1720</v>
      </c>
      <c r="U1792" s="186">
        <v>1643</v>
      </c>
      <c r="V1792" s="186">
        <v>1560</v>
      </c>
      <c r="W1792" s="186">
        <v>1490</v>
      </c>
      <c r="X1792" s="186">
        <v>1450</v>
      </c>
      <c r="Y1792" s="1">
        <v>1420</v>
      </c>
      <c r="Z1792" s="87" t="s">
        <v>1199</v>
      </c>
      <c r="AA1792" s="6"/>
    </row>
    <row r="1793" spans="1:27" ht="165.75" x14ac:dyDescent="0.25">
      <c r="A1793" s="5">
        <v>1785</v>
      </c>
      <c r="B1793" s="6" t="s">
        <v>148</v>
      </c>
      <c r="C1793" s="6" t="s">
        <v>12357</v>
      </c>
      <c r="D1793" s="6" t="s">
        <v>3818</v>
      </c>
      <c r="E1793" s="6" t="s">
        <v>289</v>
      </c>
      <c r="F1793" s="6" t="s">
        <v>12358</v>
      </c>
      <c r="G1793" s="8">
        <v>38718</v>
      </c>
      <c r="H1793" s="8">
        <v>38718</v>
      </c>
      <c r="I1793" s="6" t="s">
        <v>1346</v>
      </c>
      <c r="J1793" s="8" t="s">
        <v>176</v>
      </c>
      <c r="K1793" s="6" t="s">
        <v>12359</v>
      </c>
      <c r="L1793" s="6" t="s">
        <v>62</v>
      </c>
      <c r="M1793" s="38"/>
      <c r="N1793" s="6" t="s">
        <v>66</v>
      </c>
      <c r="O1793" s="81" t="s">
        <v>91</v>
      </c>
      <c r="P1793" s="89" t="s">
        <v>251</v>
      </c>
      <c r="Q1793" s="38"/>
      <c r="R1793" s="38" t="s">
        <v>54</v>
      </c>
      <c r="S1793" s="6" t="s">
        <v>2286</v>
      </c>
      <c r="T1793" s="43">
        <v>53796</v>
      </c>
      <c r="U1793" s="43">
        <v>48580</v>
      </c>
      <c r="V1793" s="43">
        <v>47000</v>
      </c>
      <c r="W1793" s="186">
        <v>45000</v>
      </c>
      <c r="X1793" s="186">
        <v>43000</v>
      </c>
      <c r="Y1793" s="1">
        <v>41000</v>
      </c>
      <c r="Z1793" s="87" t="s">
        <v>1199</v>
      </c>
      <c r="AA1793" s="6"/>
    </row>
    <row r="1794" spans="1:27" ht="102" x14ac:dyDescent="0.25">
      <c r="A1794" s="5">
        <v>1786</v>
      </c>
      <c r="B1794" s="6" t="s">
        <v>148</v>
      </c>
      <c r="C1794" s="6" t="s">
        <v>12319</v>
      </c>
      <c r="D1794" s="6" t="s">
        <v>3819</v>
      </c>
      <c r="E1794" s="189" t="s">
        <v>12360</v>
      </c>
      <c r="F1794" s="6" t="s">
        <v>12361</v>
      </c>
      <c r="G1794" s="8">
        <v>41640</v>
      </c>
      <c r="H1794" s="8">
        <v>41640</v>
      </c>
      <c r="I1794" s="6" t="s">
        <v>1196</v>
      </c>
      <c r="J1794" s="8" t="s">
        <v>176</v>
      </c>
      <c r="K1794" s="6" t="s">
        <v>12362</v>
      </c>
      <c r="L1794" s="6" t="s">
        <v>62</v>
      </c>
      <c r="M1794" s="6" t="s">
        <v>6979</v>
      </c>
      <c r="N1794" s="6" t="s">
        <v>66</v>
      </c>
      <c r="O1794" s="81" t="s">
        <v>91</v>
      </c>
      <c r="P1794" s="89" t="s">
        <v>251</v>
      </c>
      <c r="Q1794" s="38"/>
      <c r="R1794" s="38" t="s">
        <v>54</v>
      </c>
      <c r="S1794" s="6" t="s">
        <v>2286</v>
      </c>
      <c r="T1794" s="186">
        <v>467794</v>
      </c>
      <c r="U1794" s="186">
        <v>188684</v>
      </c>
      <c r="V1794" s="186">
        <v>291772</v>
      </c>
      <c r="W1794" s="186">
        <v>304079</v>
      </c>
      <c r="X1794" s="186">
        <v>279611</v>
      </c>
      <c r="Y1794" s="1">
        <v>170739</v>
      </c>
      <c r="Z1794" s="87" t="s">
        <v>1199</v>
      </c>
      <c r="AA1794" s="6" t="s">
        <v>75</v>
      </c>
    </row>
    <row r="1795" spans="1:27" ht="102" x14ac:dyDescent="0.25">
      <c r="A1795" s="5">
        <v>1787</v>
      </c>
      <c r="B1795" s="6" t="s">
        <v>148</v>
      </c>
      <c r="C1795" s="6" t="s">
        <v>12319</v>
      </c>
      <c r="D1795" s="6" t="s">
        <v>3820</v>
      </c>
      <c r="E1795" s="189" t="s">
        <v>12360</v>
      </c>
      <c r="F1795" s="6" t="s">
        <v>12363</v>
      </c>
      <c r="G1795" s="8">
        <v>41640</v>
      </c>
      <c r="H1795" s="8">
        <v>41640</v>
      </c>
      <c r="I1795" s="6" t="s">
        <v>12364</v>
      </c>
      <c r="J1795" s="8" t="s">
        <v>176</v>
      </c>
      <c r="K1795" s="6" t="s">
        <v>12365</v>
      </c>
      <c r="L1795" s="6" t="s">
        <v>62</v>
      </c>
      <c r="M1795" s="6" t="s">
        <v>6979</v>
      </c>
      <c r="N1795" s="6" t="s">
        <v>66</v>
      </c>
      <c r="O1795" s="81" t="s">
        <v>91</v>
      </c>
      <c r="P1795" s="89" t="s">
        <v>251</v>
      </c>
      <c r="Q1795" s="38"/>
      <c r="R1795" s="38" t="s">
        <v>54</v>
      </c>
      <c r="S1795" s="6" t="s">
        <v>2286</v>
      </c>
      <c r="T1795" s="186">
        <v>165509</v>
      </c>
      <c r="U1795" s="186">
        <v>81471</v>
      </c>
      <c r="V1795" s="186">
        <v>60390</v>
      </c>
      <c r="W1795" s="186">
        <v>31398</v>
      </c>
      <c r="X1795" s="186">
        <v>0</v>
      </c>
      <c r="Y1795" s="1">
        <v>0</v>
      </c>
      <c r="Z1795" s="87" t="s">
        <v>1199</v>
      </c>
      <c r="AA1795" s="6" t="s">
        <v>75</v>
      </c>
    </row>
    <row r="1796" spans="1:27" ht="89.25" x14ac:dyDescent="0.25">
      <c r="A1796" s="5">
        <v>1788</v>
      </c>
      <c r="B1796" s="6" t="s">
        <v>148</v>
      </c>
      <c r="C1796" s="6" t="s">
        <v>12326</v>
      </c>
      <c r="D1796" s="6" t="s">
        <v>3821</v>
      </c>
      <c r="E1796" s="189" t="s">
        <v>12366</v>
      </c>
      <c r="F1796" s="6" t="s">
        <v>12367</v>
      </c>
      <c r="G1796" s="8">
        <v>43101</v>
      </c>
      <c r="H1796" s="8">
        <v>43101</v>
      </c>
      <c r="I1796" s="6" t="s">
        <v>1196</v>
      </c>
      <c r="J1796" s="8" t="s">
        <v>176</v>
      </c>
      <c r="K1796" s="6" t="s">
        <v>12368</v>
      </c>
      <c r="L1796" s="6" t="s">
        <v>62</v>
      </c>
      <c r="M1796" s="6" t="s">
        <v>6979</v>
      </c>
      <c r="N1796" s="6" t="s">
        <v>66</v>
      </c>
      <c r="O1796" s="81" t="s">
        <v>91</v>
      </c>
      <c r="P1796" s="89" t="s">
        <v>251</v>
      </c>
      <c r="Q1796" s="38"/>
      <c r="R1796" s="38" t="s">
        <v>54</v>
      </c>
      <c r="S1796" s="6" t="s">
        <v>2286</v>
      </c>
      <c r="T1796" s="186">
        <v>0</v>
      </c>
      <c r="U1796" s="186">
        <v>7234</v>
      </c>
      <c r="V1796" s="186">
        <v>0</v>
      </c>
      <c r="W1796" s="186">
        <v>1208480</v>
      </c>
      <c r="X1796" s="186">
        <v>2878720</v>
      </c>
      <c r="Y1796" s="1">
        <v>3352760</v>
      </c>
      <c r="Z1796" s="87" t="s">
        <v>1199</v>
      </c>
      <c r="AA1796" s="6" t="s">
        <v>75</v>
      </c>
    </row>
    <row r="1797" spans="1:27" ht="127.5" x14ac:dyDescent="0.25">
      <c r="A1797" s="5">
        <v>1789</v>
      </c>
      <c r="B1797" s="6" t="s">
        <v>148</v>
      </c>
      <c r="C1797" s="6" t="s">
        <v>12326</v>
      </c>
      <c r="D1797" s="6" t="s">
        <v>3822</v>
      </c>
      <c r="E1797" s="189" t="s">
        <v>12369</v>
      </c>
      <c r="F1797" s="6" t="s">
        <v>12370</v>
      </c>
      <c r="G1797" s="8">
        <v>43101</v>
      </c>
      <c r="H1797" s="8">
        <v>43101</v>
      </c>
      <c r="I1797" s="6" t="s">
        <v>12364</v>
      </c>
      <c r="J1797" s="8" t="s">
        <v>176</v>
      </c>
      <c r="K1797" s="6" t="s">
        <v>12371</v>
      </c>
      <c r="L1797" s="6" t="s">
        <v>62</v>
      </c>
      <c r="M1797" s="6" t="s">
        <v>6979</v>
      </c>
      <c r="N1797" s="6" t="s">
        <v>66</v>
      </c>
      <c r="O1797" s="81" t="s">
        <v>91</v>
      </c>
      <c r="P1797" s="89" t="s">
        <v>251</v>
      </c>
      <c r="Q1797" s="38"/>
      <c r="R1797" s="38" t="s">
        <v>54</v>
      </c>
      <c r="S1797" s="6" t="s">
        <v>2286</v>
      </c>
      <c r="T1797" s="186">
        <v>0</v>
      </c>
      <c r="U1797" s="186">
        <v>0</v>
      </c>
      <c r="V1797" s="186">
        <v>0</v>
      </c>
      <c r="W1797" s="186">
        <v>0</v>
      </c>
      <c r="X1797" s="186">
        <v>0</v>
      </c>
      <c r="Y1797" s="1"/>
      <c r="Z1797" s="87" t="s">
        <v>1199</v>
      </c>
      <c r="AA1797" s="6" t="s">
        <v>75</v>
      </c>
    </row>
    <row r="1798" spans="1:27" ht="63.75" x14ac:dyDescent="0.25">
      <c r="A1798" s="5">
        <v>1790</v>
      </c>
      <c r="B1798" s="6" t="s">
        <v>148</v>
      </c>
      <c r="C1798" s="6" t="s">
        <v>3823</v>
      </c>
      <c r="D1798" s="6" t="s">
        <v>3824</v>
      </c>
      <c r="E1798" s="189" t="s">
        <v>12372</v>
      </c>
      <c r="F1798" s="189" t="s">
        <v>3825</v>
      </c>
      <c r="G1798" s="8">
        <v>37622</v>
      </c>
      <c r="H1798" s="8">
        <v>37622</v>
      </c>
      <c r="I1798" s="6" t="s">
        <v>1346</v>
      </c>
      <c r="J1798" s="8" t="s">
        <v>176</v>
      </c>
      <c r="K1798" s="6" t="s">
        <v>12373</v>
      </c>
      <c r="L1798" s="6" t="s">
        <v>87</v>
      </c>
      <c r="M1798" s="38" t="s">
        <v>1686</v>
      </c>
      <c r="N1798" s="6" t="s">
        <v>94</v>
      </c>
      <c r="O1798" s="81" t="s">
        <v>91</v>
      </c>
      <c r="P1798" s="89" t="s">
        <v>600</v>
      </c>
      <c r="Q1798" s="38"/>
      <c r="R1798" s="38" t="s">
        <v>43</v>
      </c>
      <c r="S1798" s="6" t="s">
        <v>219</v>
      </c>
      <c r="T1798" s="186">
        <v>49</v>
      </c>
      <c r="U1798" s="186">
        <v>27</v>
      </c>
      <c r="V1798" s="186">
        <v>50</v>
      </c>
      <c r="W1798" s="186">
        <v>50</v>
      </c>
      <c r="X1798" s="186">
        <v>50</v>
      </c>
      <c r="Y1798" s="1">
        <v>50</v>
      </c>
      <c r="Z1798" s="152" t="s">
        <v>226</v>
      </c>
      <c r="AA1798" s="6"/>
    </row>
    <row r="1799" spans="1:27" ht="102" x14ac:dyDescent="0.25">
      <c r="A1799" s="5">
        <v>1791</v>
      </c>
      <c r="B1799" s="6" t="s">
        <v>148</v>
      </c>
      <c r="C1799" s="6" t="s">
        <v>3823</v>
      </c>
      <c r="D1799" s="6" t="s">
        <v>3826</v>
      </c>
      <c r="E1799" s="189" t="s">
        <v>12372</v>
      </c>
      <c r="F1799" s="189" t="s">
        <v>3827</v>
      </c>
      <c r="G1799" s="8">
        <v>37622</v>
      </c>
      <c r="H1799" s="8">
        <v>37622</v>
      </c>
      <c r="I1799" s="6" t="s">
        <v>1346</v>
      </c>
      <c r="J1799" s="8" t="s">
        <v>176</v>
      </c>
      <c r="K1799" s="6" t="s">
        <v>12374</v>
      </c>
      <c r="L1799" s="6" t="s">
        <v>87</v>
      </c>
      <c r="M1799" s="38" t="s">
        <v>1686</v>
      </c>
      <c r="N1799" s="6" t="s">
        <v>94</v>
      </c>
      <c r="O1799" s="81" t="s">
        <v>91</v>
      </c>
      <c r="P1799" s="89" t="s">
        <v>600</v>
      </c>
      <c r="Q1799" s="38"/>
      <c r="R1799" s="38" t="s">
        <v>43</v>
      </c>
      <c r="S1799" s="6" t="s">
        <v>219</v>
      </c>
      <c r="T1799" s="186">
        <v>1261</v>
      </c>
      <c r="U1799" s="186">
        <v>1170</v>
      </c>
      <c r="V1799" s="186">
        <v>1100</v>
      </c>
      <c r="W1799" s="186">
        <v>1100</v>
      </c>
      <c r="X1799" s="186">
        <v>1100</v>
      </c>
      <c r="Y1799" s="1">
        <v>1100</v>
      </c>
      <c r="Z1799" s="152" t="s">
        <v>226</v>
      </c>
      <c r="AA1799" s="6"/>
    </row>
    <row r="1800" spans="1:27" ht="63.75" x14ac:dyDescent="0.25">
      <c r="A1800" s="5">
        <v>1792</v>
      </c>
      <c r="B1800" s="6" t="s">
        <v>148</v>
      </c>
      <c r="C1800" s="6" t="s">
        <v>12375</v>
      </c>
      <c r="D1800" s="6" t="s">
        <v>3828</v>
      </c>
      <c r="E1800" s="189" t="s">
        <v>12372</v>
      </c>
      <c r="F1800" s="189" t="s">
        <v>3829</v>
      </c>
      <c r="G1800" s="8">
        <v>38352</v>
      </c>
      <c r="H1800" s="8">
        <v>38353</v>
      </c>
      <c r="I1800" s="6" t="s">
        <v>1346</v>
      </c>
      <c r="J1800" s="8" t="s">
        <v>176</v>
      </c>
      <c r="K1800" s="6" t="s">
        <v>12376</v>
      </c>
      <c r="L1800" s="6" t="s">
        <v>87</v>
      </c>
      <c r="M1800" s="38" t="s">
        <v>1686</v>
      </c>
      <c r="N1800" s="6" t="s">
        <v>94</v>
      </c>
      <c r="O1800" s="81" t="s">
        <v>91</v>
      </c>
      <c r="P1800" s="89" t="s">
        <v>600</v>
      </c>
      <c r="Q1800" s="38"/>
      <c r="R1800" s="38" t="s">
        <v>43</v>
      </c>
      <c r="S1800" s="6" t="s">
        <v>219</v>
      </c>
      <c r="T1800" s="186">
        <v>27134</v>
      </c>
      <c r="U1800" s="186">
        <v>29144</v>
      </c>
      <c r="V1800" s="186">
        <v>28000</v>
      </c>
      <c r="W1800" s="186">
        <v>28000</v>
      </c>
      <c r="X1800" s="186">
        <v>28000</v>
      </c>
      <c r="Y1800" s="1">
        <v>28000</v>
      </c>
      <c r="Z1800" s="152" t="s">
        <v>226</v>
      </c>
      <c r="AA1800" s="6"/>
    </row>
    <row r="1801" spans="1:27" ht="51" x14ac:dyDescent="0.25">
      <c r="A1801" s="5">
        <v>1793</v>
      </c>
      <c r="B1801" s="6" t="s">
        <v>148</v>
      </c>
      <c r="C1801" s="6" t="s">
        <v>12377</v>
      </c>
      <c r="D1801" s="6" t="s">
        <v>3830</v>
      </c>
      <c r="E1801" s="189" t="s">
        <v>12378</v>
      </c>
      <c r="F1801" s="189" t="s">
        <v>3831</v>
      </c>
      <c r="G1801" s="8">
        <v>40544</v>
      </c>
      <c r="H1801" s="8">
        <v>40544</v>
      </c>
      <c r="I1801" s="6" t="s">
        <v>1346</v>
      </c>
      <c r="J1801" s="8" t="s">
        <v>176</v>
      </c>
      <c r="K1801" s="6" t="s">
        <v>12379</v>
      </c>
      <c r="L1801" s="6" t="s">
        <v>87</v>
      </c>
      <c r="M1801" s="38" t="s">
        <v>3832</v>
      </c>
      <c r="N1801" s="6" t="s">
        <v>94</v>
      </c>
      <c r="O1801" s="81" t="s">
        <v>91</v>
      </c>
      <c r="P1801" s="89" t="s">
        <v>600</v>
      </c>
      <c r="Q1801" s="38"/>
      <c r="R1801" s="38" t="s">
        <v>43</v>
      </c>
      <c r="S1801" s="6" t="s">
        <v>219</v>
      </c>
      <c r="T1801" s="186">
        <v>519</v>
      </c>
      <c r="U1801" s="186">
        <v>504</v>
      </c>
      <c r="V1801" s="186">
        <v>500</v>
      </c>
      <c r="W1801" s="186">
        <v>500</v>
      </c>
      <c r="X1801" s="186">
        <v>500</v>
      </c>
      <c r="Y1801" s="1">
        <v>500</v>
      </c>
      <c r="Z1801" s="152" t="s">
        <v>226</v>
      </c>
      <c r="AA1801" s="71"/>
    </row>
    <row r="1802" spans="1:27" ht="102" x14ac:dyDescent="0.25">
      <c r="A1802" s="5">
        <v>1794</v>
      </c>
      <c r="B1802" s="6" t="s">
        <v>148</v>
      </c>
      <c r="C1802" s="6" t="s">
        <v>12380</v>
      </c>
      <c r="D1802" s="6" t="s">
        <v>3833</v>
      </c>
      <c r="E1802" s="6" t="s">
        <v>289</v>
      </c>
      <c r="F1802" s="189" t="s">
        <v>3834</v>
      </c>
      <c r="G1802" s="8">
        <v>37768</v>
      </c>
      <c r="H1802" s="8">
        <v>37622</v>
      </c>
      <c r="I1802" s="6" t="s">
        <v>1346</v>
      </c>
      <c r="J1802" s="8">
        <v>43466</v>
      </c>
      <c r="K1802" s="6" t="s">
        <v>12381</v>
      </c>
      <c r="L1802" s="44" t="s">
        <v>63</v>
      </c>
      <c r="M1802" s="38"/>
      <c r="N1802" s="69" t="s">
        <v>94</v>
      </c>
      <c r="O1802" s="81" t="s">
        <v>91</v>
      </c>
      <c r="P1802" s="89" t="s">
        <v>600</v>
      </c>
      <c r="Q1802" s="38"/>
      <c r="R1802" s="38" t="s">
        <v>37</v>
      </c>
      <c r="S1802" s="6" t="s">
        <v>268</v>
      </c>
      <c r="T1802" s="186">
        <v>430</v>
      </c>
      <c r="U1802" s="186" t="s">
        <v>232</v>
      </c>
      <c r="V1802" s="186" t="s">
        <v>232</v>
      </c>
      <c r="W1802" s="186" t="s">
        <v>232</v>
      </c>
      <c r="X1802" s="186" t="s">
        <v>232</v>
      </c>
      <c r="Y1802" s="186" t="s">
        <v>232</v>
      </c>
      <c r="Z1802" s="87" t="s">
        <v>1199</v>
      </c>
      <c r="AA1802" s="71"/>
    </row>
    <row r="1803" spans="1:27" ht="51" x14ac:dyDescent="0.25">
      <c r="A1803" s="5">
        <v>1795</v>
      </c>
      <c r="B1803" s="6" t="s">
        <v>148</v>
      </c>
      <c r="C1803" s="6" t="s">
        <v>12382</v>
      </c>
      <c r="D1803" s="6" t="s">
        <v>3833</v>
      </c>
      <c r="E1803" s="6" t="s">
        <v>289</v>
      </c>
      <c r="F1803" s="6" t="s">
        <v>2385</v>
      </c>
      <c r="G1803" s="8">
        <v>42736</v>
      </c>
      <c r="H1803" s="8">
        <v>42736</v>
      </c>
      <c r="I1803" s="6" t="s">
        <v>1346</v>
      </c>
      <c r="J1803" s="8" t="s">
        <v>176</v>
      </c>
      <c r="K1803" s="6" t="s">
        <v>12383</v>
      </c>
      <c r="L1803" s="6" t="s">
        <v>87</v>
      </c>
      <c r="M1803" s="38" t="s">
        <v>7129</v>
      </c>
      <c r="N1803" s="6" t="s">
        <v>94</v>
      </c>
      <c r="O1803" s="81" t="s">
        <v>91</v>
      </c>
      <c r="P1803" s="89" t="s">
        <v>600</v>
      </c>
      <c r="Q1803" s="38"/>
      <c r="R1803" s="38" t="s">
        <v>43</v>
      </c>
      <c r="S1803" s="6" t="s">
        <v>219</v>
      </c>
      <c r="T1803" s="186">
        <v>25</v>
      </c>
      <c r="U1803" s="186">
        <v>7</v>
      </c>
      <c r="V1803" s="186">
        <v>6</v>
      </c>
      <c r="W1803" s="186">
        <v>6</v>
      </c>
      <c r="X1803" s="186">
        <v>6</v>
      </c>
      <c r="Y1803" s="1">
        <v>6</v>
      </c>
      <c r="Z1803" s="87" t="s">
        <v>1199</v>
      </c>
      <c r="AA1803" s="71"/>
    </row>
    <row r="1804" spans="1:27" ht="89.25" x14ac:dyDescent="0.25">
      <c r="A1804" s="5">
        <v>1796</v>
      </c>
      <c r="B1804" s="6" t="s">
        <v>148</v>
      </c>
      <c r="C1804" s="6" t="s">
        <v>3823</v>
      </c>
      <c r="D1804" s="6" t="s">
        <v>3835</v>
      </c>
      <c r="E1804" s="6" t="s">
        <v>12384</v>
      </c>
      <c r="F1804" s="6" t="s">
        <v>3794</v>
      </c>
      <c r="G1804" s="8">
        <v>37622</v>
      </c>
      <c r="H1804" s="8">
        <v>37622</v>
      </c>
      <c r="I1804" s="6" t="s">
        <v>1346</v>
      </c>
      <c r="J1804" s="8" t="s">
        <v>176</v>
      </c>
      <c r="K1804" s="6" t="s">
        <v>12385</v>
      </c>
      <c r="L1804" s="6" t="s">
        <v>87</v>
      </c>
      <c r="M1804" s="38" t="s">
        <v>3795</v>
      </c>
      <c r="N1804" s="6" t="s">
        <v>94</v>
      </c>
      <c r="O1804" s="81" t="s">
        <v>91</v>
      </c>
      <c r="P1804" s="89" t="s">
        <v>600</v>
      </c>
      <c r="Q1804" s="38"/>
      <c r="R1804" s="38" t="s">
        <v>43</v>
      </c>
      <c r="S1804" s="6" t="s">
        <v>219</v>
      </c>
      <c r="T1804" s="186">
        <v>3</v>
      </c>
      <c r="U1804" s="186">
        <v>2</v>
      </c>
      <c r="V1804" s="186">
        <v>3</v>
      </c>
      <c r="W1804" s="186">
        <v>3</v>
      </c>
      <c r="X1804" s="186">
        <v>3</v>
      </c>
      <c r="Y1804" s="1">
        <v>3</v>
      </c>
      <c r="Z1804" s="87" t="s">
        <v>1199</v>
      </c>
      <c r="AA1804" s="71"/>
    </row>
    <row r="1805" spans="1:27" ht="76.5" x14ac:dyDescent="0.25">
      <c r="A1805" s="5">
        <v>1797</v>
      </c>
      <c r="B1805" s="6" t="s">
        <v>148</v>
      </c>
      <c r="C1805" s="6" t="s">
        <v>3823</v>
      </c>
      <c r="D1805" s="6" t="s">
        <v>3836</v>
      </c>
      <c r="E1805" s="6" t="s">
        <v>12386</v>
      </c>
      <c r="F1805" s="6" t="s">
        <v>2259</v>
      </c>
      <c r="G1805" s="8">
        <v>37622</v>
      </c>
      <c r="H1805" s="8">
        <v>37622</v>
      </c>
      <c r="I1805" s="6" t="s">
        <v>1346</v>
      </c>
      <c r="J1805" s="8" t="s">
        <v>176</v>
      </c>
      <c r="K1805" s="6" t="s">
        <v>10450</v>
      </c>
      <c r="L1805" s="6" t="s">
        <v>87</v>
      </c>
      <c r="M1805" s="38" t="s">
        <v>3795</v>
      </c>
      <c r="N1805" s="6" t="s">
        <v>94</v>
      </c>
      <c r="O1805" s="81" t="s">
        <v>91</v>
      </c>
      <c r="P1805" s="89" t="s">
        <v>600</v>
      </c>
      <c r="Q1805" s="38"/>
      <c r="R1805" s="38" t="s">
        <v>43</v>
      </c>
      <c r="S1805" s="6" t="s">
        <v>219</v>
      </c>
      <c r="T1805" s="186">
        <v>0</v>
      </c>
      <c r="U1805" s="186">
        <v>0</v>
      </c>
      <c r="V1805" s="186">
        <v>1</v>
      </c>
      <c r="W1805" s="186">
        <v>1</v>
      </c>
      <c r="X1805" s="186">
        <v>1</v>
      </c>
      <c r="Y1805" s="1">
        <v>1</v>
      </c>
      <c r="Z1805" s="87" t="s">
        <v>1199</v>
      </c>
      <c r="AA1805" s="71"/>
    </row>
    <row r="1806" spans="1:27" ht="102" x14ac:dyDescent="0.25">
      <c r="A1806" s="5">
        <v>1798</v>
      </c>
      <c r="B1806" s="6" t="s">
        <v>148</v>
      </c>
      <c r="C1806" s="6" t="s">
        <v>3823</v>
      </c>
      <c r="D1806" s="6" t="s">
        <v>3837</v>
      </c>
      <c r="E1806" s="6" t="s">
        <v>289</v>
      </c>
      <c r="F1806" s="6" t="s">
        <v>3796</v>
      </c>
      <c r="G1806" s="8">
        <v>41957</v>
      </c>
      <c r="H1806" s="8">
        <v>42005</v>
      </c>
      <c r="I1806" s="6" t="s">
        <v>1346</v>
      </c>
      <c r="J1806" s="8">
        <v>43466</v>
      </c>
      <c r="K1806" s="6" t="s">
        <v>12387</v>
      </c>
      <c r="L1806" s="6" t="s">
        <v>87</v>
      </c>
      <c r="M1806" s="38" t="s">
        <v>3795</v>
      </c>
      <c r="N1806" s="6" t="s">
        <v>94</v>
      </c>
      <c r="O1806" s="81" t="s">
        <v>91</v>
      </c>
      <c r="P1806" s="89" t="s">
        <v>600</v>
      </c>
      <c r="Q1806" s="38"/>
      <c r="R1806" s="38" t="s">
        <v>43</v>
      </c>
      <c r="S1806" s="6" t="s">
        <v>219</v>
      </c>
      <c r="T1806" s="186">
        <v>0</v>
      </c>
      <c r="U1806" s="186" t="s">
        <v>232</v>
      </c>
      <c r="V1806" s="186" t="s">
        <v>232</v>
      </c>
      <c r="W1806" s="186" t="s">
        <v>232</v>
      </c>
      <c r="X1806" s="186" t="s">
        <v>232</v>
      </c>
      <c r="Y1806" s="186" t="s">
        <v>232</v>
      </c>
      <c r="Z1806" s="87" t="s">
        <v>1199</v>
      </c>
      <c r="AA1806" s="71"/>
    </row>
    <row r="1807" spans="1:27" ht="63.75" x14ac:dyDescent="0.25">
      <c r="A1807" s="5">
        <v>1799</v>
      </c>
      <c r="B1807" s="6" t="s">
        <v>148</v>
      </c>
      <c r="C1807" s="6" t="s">
        <v>3823</v>
      </c>
      <c r="D1807" s="6" t="s">
        <v>3838</v>
      </c>
      <c r="E1807" s="6" t="s">
        <v>289</v>
      </c>
      <c r="F1807" s="6" t="s">
        <v>3839</v>
      </c>
      <c r="G1807" s="8">
        <v>37622</v>
      </c>
      <c r="H1807" s="8">
        <v>37622</v>
      </c>
      <c r="I1807" s="6" t="s">
        <v>1346</v>
      </c>
      <c r="J1807" s="8">
        <v>43466</v>
      </c>
      <c r="K1807" s="6" t="s">
        <v>12388</v>
      </c>
      <c r="L1807" s="6" t="s">
        <v>63</v>
      </c>
      <c r="M1807" s="38" t="s">
        <v>3840</v>
      </c>
      <c r="N1807" s="6" t="s">
        <v>94</v>
      </c>
      <c r="O1807" s="81" t="s">
        <v>91</v>
      </c>
      <c r="P1807" s="89" t="s">
        <v>600</v>
      </c>
      <c r="Q1807" s="38"/>
      <c r="R1807" s="38" t="s">
        <v>28</v>
      </c>
      <c r="S1807" s="6" t="s">
        <v>256</v>
      </c>
      <c r="T1807" s="186">
        <v>19</v>
      </c>
      <c r="U1807" s="186" t="s">
        <v>232</v>
      </c>
      <c r="V1807" s="186" t="s">
        <v>232</v>
      </c>
      <c r="W1807" s="186" t="s">
        <v>232</v>
      </c>
      <c r="X1807" s="186" t="s">
        <v>232</v>
      </c>
      <c r="Y1807" s="186" t="s">
        <v>232</v>
      </c>
      <c r="Z1807" s="87" t="s">
        <v>1199</v>
      </c>
      <c r="AA1807" s="71"/>
    </row>
    <row r="1808" spans="1:27" ht="51" x14ac:dyDescent="0.25">
      <c r="A1808" s="5">
        <v>1800</v>
      </c>
      <c r="B1808" s="6" t="s">
        <v>148</v>
      </c>
      <c r="C1808" s="6" t="s">
        <v>12389</v>
      </c>
      <c r="D1808" s="6" t="s">
        <v>3841</v>
      </c>
      <c r="E1808" s="189" t="s">
        <v>7117</v>
      </c>
      <c r="F1808" s="189" t="s">
        <v>3842</v>
      </c>
      <c r="G1808" s="8">
        <v>39110</v>
      </c>
      <c r="H1808" s="8">
        <v>39083</v>
      </c>
      <c r="I1808" s="6" t="s">
        <v>1346</v>
      </c>
      <c r="J1808" s="8">
        <v>43466</v>
      </c>
      <c r="K1808" s="6" t="s">
        <v>12390</v>
      </c>
      <c r="L1808" s="6" t="s">
        <v>87</v>
      </c>
      <c r="M1808" s="6"/>
      <c r="N1808" s="69" t="s">
        <v>94</v>
      </c>
      <c r="O1808" s="81" t="s">
        <v>91</v>
      </c>
      <c r="P1808" s="89" t="s">
        <v>600</v>
      </c>
      <c r="Q1808" s="38"/>
      <c r="R1808" s="38" t="s">
        <v>43</v>
      </c>
      <c r="S1808" s="6" t="s">
        <v>219</v>
      </c>
      <c r="T1808" s="186">
        <v>0</v>
      </c>
      <c r="U1808" s="186" t="s">
        <v>232</v>
      </c>
      <c r="V1808" s="186" t="s">
        <v>232</v>
      </c>
      <c r="W1808" s="186" t="s">
        <v>232</v>
      </c>
      <c r="X1808" s="186" t="s">
        <v>232</v>
      </c>
      <c r="Y1808" s="186" t="s">
        <v>232</v>
      </c>
      <c r="Z1808" s="152" t="s">
        <v>226</v>
      </c>
      <c r="AA1808" s="71"/>
    </row>
    <row r="1809" spans="1:27" ht="51" x14ac:dyDescent="0.25">
      <c r="A1809" s="5">
        <v>1801</v>
      </c>
      <c r="B1809" s="6" t="s">
        <v>148</v>
      </c>
      <c r="C1809" s="6" t="s">
        <v>12391</v>
      </c>
      <c r="D1809" s="6" t="s">
        <v>3837</v>
      </c>
      <c r="E1809" s="6" t="s">
        <v>289</v>
      </c>
      <c r="F1809" s="189" t="s">
        <v>7118</v>
      </c>
      <c r="G1809" s="8">
        <v>40909</v>
      </c>
      <c r="H1809" s="8">
        <v>40909</v>
      </c>
      <c r="I1809" s="6" t="s">
        <v>1346</v>
      </c>
      <c r="J1809" s="8">
        <v>43831</v>
      </c>
      <c r="K1809" s="6" t="s">
        <v>12392</v>
      </c>
      <c r="L1809" s="6" t="s">
        <v>87</v>
      </c>
      <c r="M1809" s="6"/>
      <c r="N1809" s="69" t="s">
        <v>94</v>
      </c>
      <c r="O1809" s="81" t="s">
        <v>91</v>
      </c>
      <c r="P1809" s="69" t="s">
        <v>600</v>
      </c>
      <c r="Q1809" s="38"/>
      <c r="R1809" s="38" t="s">
        <v>43</v>
      </c>
      <c r="S1809" s="6" t="s">
        <v>219</v>
      </c>
      <c r="T1809" s="186">
        <v>5547</v>
      </c>
      <c r="U1809" s="186">
        <v>3371</v>
      </c>
      <c r="V1809" s="78" t="s">
        <v>232</v>
      </c>
      <c r="W1809" s="78" t="s">
        <v>232</v>
      </c>
      <c r="X1809" s="78" t="s">
        <v>232</v>
      </c>
      <c r="Y1809" s="78" t="s">
        <v>232</v>
      </c>
      <c r="Z1809" s="152" t="s">
        <v>226</v>
      </c>
      <c r="AA1809" s="71"/>
    </row>
    <row r="1810" spans="1:27" ht="51" x14ac:dyDescent="0.25">
      <c r="A1810" s="5">
        <v>1802</v>
      </c>
      <c r="B1810" s="6" t="s">
        <v>148</v>
      </c>
      <c r="C1810" s="6" t="s">
        <v>12391</v>
      </c>
      <c r="D1810" s="6" t="s">
        <v>3838</v>
      </c>
      <c r="E1810" s="6" t="s">
        <v>289</v>
      </c>
      <c r="F1810" s="189" t="s">
        <v>3843</v>
      </c>
      <c r="G1810" s="8">
        <v>40909</v>
      </c>
      <c r="H1810" s="8">
        <v>40909</v>
      </c>
      <c r="I1810" s="6" t="s">
        <v>1346</v>
      </c>
      <c r="J1810" s="8">
        <v>43831</v>
      </c>
      <c r="K1810" s="6" t="s">
        <v>12393</v>
      </c>
      <c r="L1810" s="6" t="s">
        <v>87</v>
      </c>
      <c r="M1810" s="6"/>
      <c r="N1810" s="69" t="s">
        <v>94</v>
      </c>
      <c r="O1810" s="81" t="s">
        <v>91</v>
      </c>
      <c r="P1810" s="69" t="s">
        <v>600</v>
      </c>
      <c r="Q1810" s="38"/>
      <c r="R1810" s="38" t="s">
        <v>43</v>
      </c>
      <c r="S1810" s="6" t="s">
        <v>219</v>
      </c>
      <c r="T1810" s="186">
        <v>110</v>
      </c>
      <c r="U1810" s="186">
        <v>96</v>
      </c>
      <c r="V1810" s="78" t="s">
        <v>232</v>
      </c>
      <c r="W1810" s="78" t="s">
        <v>232</v>
      </c>
      <c r="X1810" s="78" t="s">
        <v>232</v>
      </c>
      <c r="Y1810" s="78" t="s">
        <v>232</v>
      </c>
      <c r="Z1810" s="152" t="s">
        <v>226</v>
      </c>
      <c r="AA1810" s="71"/>
    </row>
    <row r="1811" spans="1:27" ht="89.25" x14ac:dyDescent="0.25">
      <c r="A1811" s="5">
        <v>1803</v>
      </c>
      <c r="B1811" s="6" t="s">
        <v>148</v>
      </c>
      <c r="C1811" s="6" t="s">
        <v>12375</v>
      </c>
      <c r="D1811" s="6" t="s">
        <v>1315</v>
      </c>
      <c r="E1811" s="189" t="s">
        <v>12394</v>
      </c>
      <c r="F1811" s="189" t="s">
        <v>7119</v>
      </c>
      <c r="G1811" s="8">
        <v>38352</v>
      </c>
      <c r="H1811" s="8">
        <v>38353</v>
      </c>
      <c r="I1811" s="6" t="s">
        <v>1346</v>
      </c>
      <c r="J1811" s="8" t="s">
        <v>176</v>
      </c>
      <c r="K1811" s="6" t="s">
        <v>8349</v>
      </c>
      <c r="L1811" s="6" t="s">
        <v>87</v>
      </c>
      <c r="M1811" s="6" t="s">
        <v>1686</v>
      </c>
      <c r="N1811" s="69" t="s">
        <v>94</v>
      </c>
      <c r="O1811" s="6" t="s">
        <v>416</v>
      </c>
      <c r="P1811" s="38" t="s">
        <v>7120</v>
      </c>
      <c r="Q1811" s="38"/>
      <c r="R1811" s="38" t="s">
        <v>43</v>
      </c>
      <c r="S1811" s="6" t="s">
        <v>219</v>
      </c>
      <c r="T1811" s="186">
        <v>49901</v>
      </c>
      <c r="U1811" s="186">
        <v>48296</v>
      </c>
      <c r="V1811" s="186">
        <v>48000</v>
      </c>
      <c r="W1811" s="186">
        <v>48000</v>
      </c>
      <c r="X1811" s="186">
        <v>48000</v>
      </c>
      <c r="Y1811" s="1">
        <v>48000</v>
      </c>
      <c r="Z1811" s="152" t="s">
        <v>226</v>
      </c>
      <c r="AA1811" s="71"/>
    </row>
    <row r="1812" spans="1:27" ht="63.75" x14ac:dyDescent="0.25">
      <c r="A1812" s="5">
        <v>1804</v>
      </c>
      <c r="B1812" s="6" t="s">
        <v>148</v>
      </c>
      <c r="C1812" s="6" t="s">
        <v>12395</v>
      </c>
      <c r="D1812" s="6" t="s">
        <v>3844</v>
      </c>
      <c r="E1812" s="189" t="s">
        <v>12394</v>
      </c>
      <c r="F1812" s="189" t="s">
        <v>3845</v>
      </c>
      <c r="G1812" s="8">
        <v>40674</v>
      </c>
      <c r="H1812" s="8">
        <v>40544</v>
      </c>
      <c r="I1812" s="6" t="s">
        <v>1346</v>
      </c>
      <c r="J1812" s="8" t="s">
        <v>176</v>
      </c>
      <c r="K1812" s="6" t="s">
        <v>12396</v>
      </c>
      <c r="L1812" s="6" t="s">
        <v>87</v>
      </c>
      <c r="M1812" s="6" t="s">
        <v>1686</v>
      </c>
      <c r="N1812" s="69" t="s">
        <v>94</v>
      </c>
      <c r="O1812" s="6" t="s">
        <v>416</v>
      </c>
      <c r="P1812" s="38" t="s">
        <v>7121</v>
      </c>
      <c r="Q1812" s="38"/>
      <c r="R1812" s="38" t="s">
        <v>43</v>
      </c>
      <c r="S1812" s="6" t="s">
        <v>219</v>
      </c>
      <c r="T1812" s="186">
        <v>2238</v>
      </c>
      <c r="U1812" s="186">
        <v>1810</v>
      </c>
      <c r="V1812" s="186">
        <v>2500</v>
      </c>
      <c r="W1812" s="186">
        <v>2500</v>
      </c>
      <c r="X1812" s="186">
        <v>2500</v>
      </c>
      <c r="Y1812" s="1">
        <v>2500</v>
      </c>
      <c r="Z1812" s="152" t="s">
        <v>226</v>
      </c>
      <c r="AA1812" s="71"/>
    </row>
    <row r="1813" spans="1:27" ht="102" x14ac:dyDescent="0.25">
      <c r="A1813" s="5">
        <v>1805</v>
      </c>
      <c r="B1813" s="6" t="s">
        <v>148</v>
      </c>
      <c r="C1813" s="6" t="s">
        <v>12397</v>
      </c>
      <c r="D1813" s="6" t="s">
        <v>3846</v>
      </c>
      <c r="E1813" s="6" t="s">
        <v>289</v>
      </c>
      <c r="F1813" s="6" t="s">
        <v>3847</v>
      </c>
      <c r="G1813" s="8">
        <v>40314</v>
      </c>
      <c r="H1813" s="8">
        <v>40179</v>
      </c>
      <c r="I1813" s="6" t="s">
        <v>1346</v>
      </c>
      <c r="J1813" s="8" t="s">
        <v>176</v>
      </c>
      <c r="K1813" s="6" t="s">
        <v>12398</v>
      </c>
      <c r="L1813" s="6" t="s">
        <v>62</v>
      </c>
      <c r="M1813" s="6" t="s">
        <v>3848</v>
      </c>
      <c r="N1813" s="69" t="s">
        <v>94</v>
      </c>
      <c r="O1813" s="6" t="s">
        <v>416</v>
      </c>
      <c r="P1813" s="189" t="s">
        <v>12399</v>
      </c>
      <c r="Q1813" s="38" t="s">
        <v>3849</v>
      </c>
      <c r="R1813" s="38" t="s">
        <v>29</v>
      </c>
      <c r="S1813" s="6" t="s">
        <v>1145</v>
      </c>
      <c r="T1813" s="186">
        <v>2319</v>
      </c>
      <c r="U1813" s="186">
        <v>2440</v>
      </c>
      <c r="V1813" s="186">
        <v>0</v>
      </c>
      <c r="W1813" s="186">
        <v>2200</v>
      </c>
      <c r="X1813" s="186">
        <v>2200</v>
      </c>
      <c r="Y1813" s="25">
        <v>2200</v>
      </c>
      <c r="Z1813" s="87" t="s">
        <v>1199</v>
      </c>
      <c r="AA1813" s="71"/>
    </row>
    <row r="1814" spans="1:27" ht="165.75" x14ac:dyDescent="0.25">
      <c r="A1814" s="5">
        <v>1806</v>
      </c>
      <c r="B1814" s="6" t="s">
        <v>148</v>
      </c>
      <c r="C1814" s="6" t="s">
        <v>3850</v>
      </c>
      <c r="D1814" s="6" t="s">
        <v>608</v>
      </c>
      <c r="E1814" s="6" t="s">
        <v>289</v>
      </c>
      <c r="F1814" s="6" t="s">
        <v>12400</v>
      </c>
      <c r="G1814" s="8">
        <v>39878</v>
      </c>
      <c r="H1814" s="8">
        <v>39814</v>
      </c>
      <c r="I1814" s="6" t="s">
        <v>1346</v>
      </c>
      <c r="J1814" s="8" t="s">
        <v>176</v>
      </c>
      <c r="K1814" s="6" t="s">
        <v>7124</v>
      </c>
      <c r="L1814" s="7" t="s">
        <v>62</v>
      </c>
      <c r="M1814" s="6" t="s">
        <v>3851</v>
      </c>
      <c r="N1814" s="6" t="s">
        <v>70</v>
      </c>
      <c r="O1814" s="6" t="s">
        <v>416</v>
      </c>
      <c r="P1814" s="189" t="s">
        <v>277</v>
      </c>
      <c r="Q1814" s="38" t="s">
        <v>7122</v>
      </c>
      <c r="R1814" s="38" t="s">
        <v>54</v>
      </c>
      <c r="S1814" s="6" t="s">
        <v>2286</v>
      </c>
      <c r="T1814" s="186">
        <v>59524</v>
      </c>
      <c r="U1814" s="186">
        <v>64891</v>
      </c>
      <c r="V1814" s="186">
        <v>64950</v>
      </c>
      <c r="W1814" s="186">
        <v>65050</v>
      </c>
      <c r="X1814" s="186">
        <v>65050</v>
      </c>
      <c r="Y1814" s="25">
        <v>65050</v>
      </c>
      <c r="Z1814" s="87" t="s">
        <v>1222</v>
      </c>
      <c r="AA1814" s="71"/>
    </row>
    <row r="1815" spans="1:27" ht="102" x14ac:dyDescent="0.25">
      <c r="A1815" s="5">
        <v>1807</v>
      </c>
      <c r="B1815" s="6" t="s">
        <v>148</v>
      </c>
      <c r="C1815" s="6" t="s">
        <v>3850</v>
      </c>
      <c r="D1815" s="6" t="s">
        <v>612</v>
      </c>
      <c r="E1815" s="6" t="s">
        <v>289</v>
      </c>
      <c r="F1815" s="6" t="s">
        <v>12400</v>
      </c>
      <c r="G1815" s="8">
        <v>39878</v>
      </c>
      <c r="H1815" s="8">
        <v>39814</v>
      </c>
      <c r="I1815" s="6" t="s">
        <v>1346</v>
      </c>
      <c r="J1815" s="8" t="s">
        <v>176</v>
      </c>
      <c r="K1815" s="6" t="s">
        <v>7125</v>
      </c>
      <c r="L1815" s="7" t="s">
        <v>62</v>
      </c>
      <c r="M1815" s="6" t="s">
        <v>3851</v>
      </c>
      <c r="N1815" s="6" t="s">
        <v>70</v>
      </c>
      <c r="O1815" s="6" t="s">
        <v>416</v>
      </c>
      <c r="P1815" s="189" t="s">
        <v>12401</v>
      </c>
      <c r="Q1815" s="38" t="s">
        <v>7123</v>
      </c>
      <c r="R1815" s="38" t="s">
        <v>54</v>
      </c>
      <c r="S1815" s="6" t="s">
        <v>2286</v>
      </c>
      <c r="T1815" s="186">
        <v>6003</v>
      </c>
      <c r="U1815" s="186">
        <v>4819</v>
      </c>
      <c r="V1815" s="186">
        <v>299934</v>
      </c>
      <c r="W1815" s="186">
        <v>421462</v>
      </c>
      <c r="X1815" s="186">
        <v>421462</v>
      </c>
      <c r="Y1815" s="25">
        <v>6120</v>
      </c>
      <c r="Z1815" s="87" t="s">
        <v>1222</v>
      </c>
      <c r="AA1815" s="71"/>
    </row>
    <row r="1816" spans="1:27" ht="114.75" x14ac:dyDescent="0.25">
      <c r="A1816" s="5">
        <v>1808</v>
      </c>
      <c r="B1816" s="6" t="s">
        <v>148</v>
      </c>
      <c r="C1816" s="6" t="s">
        <v>12402</v>
      </c>
      <c r="D1816" s="7" t="s">
        <v>3852</v>
      </c>
      <c r="E1816" s="7" t="s">
        <v>12403</v>
      </c>
      <c r="F1816" s="7" t="s">
        <v>12400</v>
      </c>
      <c r="G1816" s="8">
        <v>42736</v>
      </c>
      <c r="H1816" s="8">
        <v>42736</v>
      </c>
      <c r="I1816" s="6" t="s">
        <v>1346</v>
      </c>
      <c r="J1816" s="8" t="s">
        <v>176</v>
      </c>
      <c r="K1816" s="7" t="s">
        <v>7126</v>
      </c>
      <c r="L1816" s="7" t="s">
        <v>62</v>
      </c>
      <c r="M1816" s="6" t="s">
        <v>3851</v>
      </c>
      <c r="N1816" s="6" t="s">
        <v>70</v>
      </c>
      <c r="O1816" s="6" t="s">
        <v>416</v>
      </c>
      <c r="P1816" s="189" t="s">
        <v>1011</v>
      </c>
      <c r="Q1816" s="38" t="s">
        <v>7813</v>
      </c>
      <c r="R1816" s="38" t="s">
        <v>54</v>
      </c>
      <c r="S1816" s="6" t="s">
        <v>2286</v>
      </c>
      <c r="T1816" s="186">
        <v>4411</v>
      </c>
      <c r="U1816" s="186">
        <v>5092</v>
      </c>
      <c r="V1816" s="186">
        <v>5350</v>
      </c>
      <c r="W1816" s="186">
        <v>5350</v>
      </c>
      <c r="X1816" s="186">
        <v>5350</v>
      </c>
      <c r="Y1816" s="25">
        <v>5350</v>
      </c>
      <c r="Z1816" s="87" t="s">
        <v>1222</v>
      </c>
      <c r="AA1816" s="71"/>
    </row>
    <row r="1817" spans="1:27" ht="114.75" x14ac:dyDescent="0.25">
      <c r="A1817" s="5">
        <v>1809</v>
      </c>
      <c r="B1817" s="6" t="s">
        <v>148</v>
      </c>
      <c r="C1817" s="6" t="s">
        <v>12402</v>
      </c>
      <c r="D1817" s="7" t="s">
        <v>3853</v>
      </c>
      <c r="E1817" s="7" t="s">
        <v>12403</v>
      </c>
      <c r="F1817" s="7" t="s">
        <v>12400</v>
      </c>
      <c r="G1817" s="8">
        <v>42736</v>
      </c>
      <c r="H1817" s="8">
        <v>42736</v>
      </c>
      <c r="I1817" s="6" t="s">
        <v>1346</v>
      </c>
      <c r="J1817" s="8" t="s">
        <v>176</v>
      </c>
      <c r="K1817" s="7" t="s">
        <v>7127</v>
      </c>
      <c r="L1817" s="7" t="s">
        <v>62</v>
      </c>
      <c r="M1817" s="6" t="s">
        <v>3851</v>
      </c>
      <c r="N1817" s="6" t="s">
        <v>70</v>
      </c>
      <c r="O1817" s="6" t="s">
        <v>416</v>
      </c>
      <c r="P1817" s="7" t="s">
        <v>12404</v>
      </c>
      <c r="Q1817" s="7" t="s">
        <v>7814</v>
      </c>
      <c r="R1817" s="38" t="s">
        <v>54</v>
      </c>
      <c r="S1817" s="6" t="s">
        <v>2286</v>
      </c>
      <c r="T1817" s="186">
        <v>581</v>
      </c>
      <c r="U1817" s="186">
        <v>721</v>
      </c>
      <c r="V1817" s="186">
        <v>718797</v>
      </c>
      <c r="W1817" s="186">
        <v>959979</v>
      </c>
      <c r="X1817" s="186">
        <v>959979</v>
      </c>
      <c r="Y1817" s="25">
        <v>800</v>
      </c>
      <c r="Z1817" s="87" t="s">
        <v>1222</v>
      </c>
      <c r="AA1817" s="71"/>
    </row>
    <row r="1818" spans="1:27" ht="114.75" x14ac:dyDescent="0.25">
      <c r="A1818" s="5">
        <v>1810</v>
      </c>
      <c r="B1818" s="6" t="s">
        <v>148</v>
      </c>
      <c r="C1818" s="189" t="s">
        <v>3854</v>
      </c>
      <c r="D1818" s="6" t="s">
        <v>608</v>
      </c>
      <c r="E1818" s="6" t="s">
        <v>7128</v>
      </c>
      <c r="F1818" s="6" t="s">
        <v>7789</v>
      </c>
      <c r="G1818" s="8">
        <v>42285</v>
      </c>
      <c r="H1818" s="8">
        <v>42370</v>
      </c>
      <c r="I1818" s="7" t="s">
        <v>650</v>
      </c>
      <c r="J1818" s="8">
        <v>44197</v>
      </c>
      <c r="K1818" s="6" t="s">
        <v>12405</v>
      </c>
      <c r="L1818" s="7" t="s">
        <v>62</v>
      </c>
      <c r="M1818" s="6" t="s">
        <v>3851</v>
      </c>
      <c r="N1818" s="6" t="s">
        <v>70</v>
      </c>
      <c r="O1818" s="6" t="s">
        <v>1509</v>
      </c>
      <c r="P1818" s="38" t="s">
        <v>519</v>
      </c>
      <c r="Q1818" s="38"/>
      <c r="R1818" s="38" t="s">
        <v>54</v>
      </c>
      <c r="S1818" s="6" t="s">
        <v>2286</v>
      </c>
      <c r="T1818" s="186">
        <v>2181</v>
      </c>
      <c r="U1818" s="186">
        <v>3207</v>
      </c>
      <c r="V1818" s="186">
        <v>2100</v>
      </c>
      <c r="W1818" s="43" t="s">
        <v>232</v>
      </c>
      <c r="X1818" s="43" t="s">
        <v>232</v>
      </c>
      <c r="Y1818" s="43" t="s">
        <v>232</v>
      </c>
      <c r="Z1818" s="153" t="s">
        <v>831</v>
      </c>
      <c r="AA1818" s="71"/>
    </row>
    <row r="1819" spans="1:27" ht="114.75" x14ac:dyDescent="0.25">
      <c r="A1819" s="5">
        <v>1811</v>
      </c>
      <c r="B1819" s="6" t="s">
        <v>148</v>
      </c>
      <c r="C1819" s="189" t="s">
        <v>3854</v>
      </c>
      <c r="D1819" s="6" t="s">
        <v>582</v>
      </c>
      <c r="E1819" s="6" t="s">
        <v>289</v>
      </c>
      <c r="F1819" s="6" t="s">
        <v>12406</v>
      </c>
      <c r="G1819" s="8">
        <v>42285</v>
      </c>
      <c r="H1819" s="8">
        <v>42370</v>
      </c>
      <c r="I1819" s="7" t="s">
        <v>12407</v>
      </c>
      <c r="J1819" s="8">
        <v>44197</v>
      </c>
      <c r="K1819" s="6" t="s">
        <v>12408</v>
      </c>
      <c r="L1819" s="7" t="s">
        <v>62</v>
      </c>
      <c r="M1819" s="6" t="s">
        <v>3851</v>
      </c>
      <c r="N1819" s="6" t="s">
        <v>68</v>
      </c>
      <c r="O1819" s="6" t="s">
        <v>1509</v>
      </c>
      <c r="P1819" s="38" t="s">
        <v>281</v>
      </c>
      <c r="Q1819" s="38"/>
      <c r="R1819" s="38" t="s">
        <v>54</v>
      </c>
      <c r="S1819" s="6" t="s">
        <v>2286</v>
      </c>
      <c r="T1819" s="186">
        <v>867</v>
      </c>
      <c r="U1819" s="186">
        <v>845</v>
      </c>
      <c r="V1819" s="186">
        <v>1200</v>
      </c>
      <c r="W1819" s="43" t="s">
        <v>232</v>
      </c>
      <c r="X1819" s="43" t="s">
        <v>232</v>
      </c>
      <c r="Y1819" s="43" t="s">
        <v>232</v>
      </c>
      <c r="Z1819" s="153" t="s">
        <v>831</v>
      </c>
      <c r="AA1819" s="71"/>
    </row>
    <row r="1820" spans="1:27" ht="76.5" x14ac:dyDescent="0.25">
      <c r="A1820" s="5">
        <v>1812</v>
      </c>
      <c r="B1820" s="1" t="s">
        <v>149</v>
      </c>
      <c r="C1820" s="1" t="s">
        <v>12409</v>
      </c>
      <c r="D1820" s="184" t="s">
        <v>608</v>
      </c>
      <c r="E1820" s="147" t="s">
        <v>3855</v>
      </c>
      <c r="F1820" s="147" t="s">
        <v>3856</v>
      </c>
      <c r="G1820" s="8">
        <v>38790</v>
      </c>
      <c r="H1820" s="8">
        <v>38718</v>
      </c>
      <c r="I1820" s="6" t="s">
        <v>1346</v>
      </c>
      <c r="J1820" s="8" t="s">
        <v>176</v>
      </c>
      <c r="K1820" s="147" t="s">
        <v>3857</v>
      </c>
      <c r="L1820" s="147" t="s">
        <v>87</v>
      </c>
      <c r="M1820" s="147" t="s">
        <v>3858</v>
      </c>
      <c r="N1820" s="147" t="s">
        <v>95</v>
      </c>
      <c r="O1820" s="147" t="s">
        <v>88</v>
      </c>
      <c r="P1820" s="147" t="s">
        <v>1522</v>
      </c>
      <c r="Q1820" s="51" t="s">
        <v>3859</v>
      </c>
      <c r="R1820" s="2">
        <v>16</v>
      </c>
      <c r="S1820" s="9" t="s">
        <v>2265</v>
      </c>
      <c r="T1820" s="187">
        <v>3857</v>
      </c>
      <c r="U1820" s="187">
        <v>6502.6880000000001</v>
      </c>
      <c r="V1820" s="187">
        <v>6860.3</v>
      </c>
      <c r="W1820" s="187">
        <v>7340.5</v>
      </c>
      <c r="X1820" s="187">
        <v>7883.7</v>
      </c>
      <c r="Y1820" s="187">
        <v>7896.4</v>
      </c>
      <c r="Z1820" s="87" t="s">
        <v>1199</v>
      </c>
      <c r="AA1820" s="147"/>
    </row>
    <row r="1821" spans="1:27" ht="63.75" x14ac:dyDescent="0.25">
      <c r="A1821" s="5">
        <v>1813</v>
      </c>
      <c r="B1821" s="1" t="s">
        <v>149</v>
      </c>
      <c r="C1821" s="1" t="s">
        <v>12410</v>
      </c>
      <c r="D1821" s="184" t="s">
        <v>612</v>
      </c>
      <c r="E1821" s="147" t="s">
        <v>1042</v>
      </c>
      <c r="F1821" s="147" t="s">
        <v>3860</v>
      </c>
      <c r="G1821" s="8">
        <v>38790</v>
      </c>
      <c r="H1821" s="8">
        <v>38718</v>
      </c>
      <c r="I1821" s="6" t="s">
        <v>1346</v>
      </c>
      <c r="J1821" s="37" t="s">
        <v>176</v>
      </c>
      <c r="K1821" s="147" t="s">
        <v>12411</v>
      </c>
      <c r="L1821" s="147" t="s">
        <v>87</v>
      </c>
      <c r="M1821" s="147" t="s">
        <v>3861</v>
      </c>
      <c r="N1821" s="147" t="s">
        <v>95</v>
      </c>
      <c r="O1821" s="147" t="s">
        <v>88</v>
      </c>
      <c r="P1821" s="147" t="s">
        <v>3862</v>
      </c>
      <c r="Q1821" s="51"/>
      <c r="R1821" s="2" t="s">
        <v>43</v>
      </c>
      <c r="S1821" s="9" t="s">
        <v>219</v>
      </c>
      <c r="T1821" s="187">
        <v>2307</v>
      </c>
      <c r="U1821" s="187">
        <v>2868.69</v>
      </c>
      <c r="V1821" s="187">
        <v>3026.5</v>
      </c>
      <c r="W1821" s="187">
        <v>3238.4</v>
      </c>
      <c r="X1821" s="187">
        <v>3478</v>
      </c>
      <c r="Y1821" s="187">
        <v>3483.6</v>
      </c>
      <c r="Z1821" s="87" t="s">
        <v>1199</v>
      </c>
      <c r="AA1821" s="147"/>
    </row>
    <row r="1822" spans="1:27" ht="89.25" x14ac:dyDescent="0.25">
      <c r="A1822" s="5">
        <v>1814</v>
      </c>
      <c r="B1822" s="1" t="s">
        <v>149</v>
      </c>
      <c r="C1822" s="1" t="s">
        <v>12410</v>
      </c>
      <c r="D1822" s="184" t="s">
        <v>616</v>
      </c>
      <c r="E1822" s="147" t="s">
        <v>3863</v>
      </c>
      <c r="F1822" s="102" t="s">
        <v>3864</v>
      </c>
      <c r="G1822" s="8">
        <v>40484</v>
      </c>
      <c r="H1822" s="8">
        <v>40179</v>
      </c>
      <c r="I1822" s="6" t="s">
        <v>1346</v>
      </c>
      <c r="J1822" s="8" t="s">
        <v>176</v>
      </c>
      <c r="K1822" s="147" t="s">
        <v>12412</v>
      </c>
      <c r="L1822" s="147" t="s">
        <v>87</v>
      </c>
      <c r="M1822" s="147" t="s">
        <v>3865</v>
      </c>
      <c r="N1822" s="147" t="s">
        <v>95</v>
      </c>
      <c r="O1822" s="147" t="s">
        <v>88</v>
      </c>
      <c r="P1822" s="147" t="s">
        <v>3862</v>
      </c>
      <c r="Q1822" s="51" t="s">
        <v>295</v>
      </c>
      <c r="R1822" s="2" t="s">
        <v>54</v>
      </c>
      <c r="S1822" s="25" t="s">
        <v>2286</v>
      </c>
      <c r="T1822" s="187">
        <v>28</v>
      </c>
      <c r="U1822" s="187">
        <v>1292.94</v>
      </c>
      <c r="V1822" s="187">
        <v>1364.1</v>
      </c>
      <c r="W1822" s="187">
        <v>1459.6</v>
      </c>
      <c r="X1822" s="187">
        <v>1567.6</v>
      </c>
      <c r="Y1822" s="187">
        <v>1570.2</v>
      </c>
      <c r="Z1822" s="87" t="s">
        <v>1199</v>
      </c>
      <c r="AA1822" s="147"/>
    </row>
    <row r="1823" spans="1:27" ht="63.75" x14ac:dyDescent="0.25">
      <c r="A1823" s="5">
        <v>1815</v>
      </c>
      <c r="B1823" s="1" t="s">
        <v>149</v>
      </c>
      <c r="C1823" s="1" t="s">
        <v>12413</v>
      </c>
      <c r="D1823" s="184" t="s">
        <v>3866</v>
      </c>
      <c r="E1823" s="147" t="s">
        <v>3867</v>
      </c>
      <c r="F1823" s="147" t="s">
        <v>3868</v>
      </c>
      <c r="G1823" s="8">
        <v>42767</v>
      </c>
      <c r="H1823" s="8">
        <v>42736</v>
      </c>
      <c r="I1823" s="6" t="s">
        <v>940</v>
      </c>
      <c r="J1823" s="8">
        <v>46023</v>
      </c>
      <c r="K1823" s="147" t="s">
        <v>12414</v>
      </c>
      <c r="L1823" s="147" t="s">
        <v>62</v>
      </c>
      <c r="M1823" s="147" t="s">
        <v>3953</v>
      </c>
      <c r="N1823" s="147" t="s">
        <v>95</v>
      </c>
      <c r="O1823" s="147" t="s">
        <v>92</v>
      </c>
      <c r="P1823" s="147" t="s">
        <v>1368</v>
      </c>
      <c r="Q1823" s="51"/>
      <c r="R1823" s="2" t="s">
        <v>21</v>
      </c>
      <c r="S1823" s="9" t="s">
        <v>224</v>
      </c>
      <c r="T1823" s="187">
        <v>0</v>
      </c>
      <c r="U1823" s="187">
        <v>0</v>
      </c>
      <c r="V1823" s="187">
        <v>0</v>
      </c>
      <c r="W1823" s="187">
        <v>0</v>
      </c>
      <c r="X1823" s="187">
        <v>60000</v>
      </c>
      <c r="Y1823" s="187">
        <v>140599</v>
      </c>
      <c r="Z1823" s="87" t="s">
        <v>1199</v>
      </c>
      <c r="AA1823" s="147" t="s">
        <v>75</v>
      </c>
    </row>
    <row r="1824" spans="1:27" ht="63.75" x14ac:dyDescent="0.25">
      <c r="A1824" s="5">
        <v>1816</v>
      </c>
      <c r="B1824" s="1" t="s">
        <v>149</v>
      </c>
      <c r="C1824" s="1" t="s">
        <v>12415</v>
      </c>
      <c r="D1824" s="184" t="s">
        <v>3869</v>
      </c>
      <c r="E1824" s="147" t="s">
        <v>12416</v>
      </c>
      <c r="F1824" s="147" t="s">
        <v>3870</v>
      </c>
      <c r="G1824" s="8">
        <v>43013</v>
      </c>
      <c r="H1824" s="8">
        <v>42736</v>
      </c>
      <c r="I1824" s="6" t="s">
        <v>316</v>
      </c>
      <c r="J1824" s="8" t="s">
        <v>9108</v>
      </c>
      <c r="K1824" s="147" t="s">
        <v>12417</v>
      </c>
      <c r="L1824" s="147" t="s">
        <v>62</v>
      </c>
      <c r="M1824" s="147" t="s">
        <v>3871</v>
      </c>
      <c r="N1824" s="147" t="s">
        <v>95</v>
      </c>
      <c r="O1824" s="147" t="s">
        <v>88</v>
      </c>
      <c r="P1824" s="147" t="s">
        <v>12418</v>
      </c>
      <c r="Q1824" s="38" t="s">
        <v>8578</v>
      </c>
      <c r="R1824" s="2" t="s">
        <v>21</v>
      </c>
      <c r="S1824" s="9" t="s">
        <v>224</v>
      </c>
      <c r="T1824" s="187">
        <v>0</v>
      </c>
      <c r="U1824" s="187">
        <v>154.785</v>
      </c>
      <c r="V1824" s="187">
        <v>163.30000000000001</v>
      </c>
      <c r="W1824" s="187">
        <v>6162</v>
      </c>
      <c r="X1824" s="187">
        <v>9177</v>
      </c>
      <c r="Y1824" s="187">
        <v>13407</v>
      </c>
      <c r="Z1824" s="87" t="s">
        <v>1199</v>
      </c>
      <c r="AA1824" s="147" t="s">
        <v>12419</v>
      </c>
    </row>
    <row r="1825" spans="1:27" ht="153" x14ac:dyDescent="0.25">
      <c r="A1825" s="5">
        <v>1817</v>
      </c>
      <c r="B1825" s="1" t="s">
        <v>149</v>
      </c>
      <c r="C1825" s="1" t="s">
        <v>3872</v>
      </c>
      <c r="D1825" s="184" t="s">
        <v>276</v>
      </c>
      <c r="E1825" s="147" t="s">
        <v>12420</v>
      </c>
      <c r="F1825" s="147" t="s">
        <v>3873</v>
      </c>
      <c r="G1825" s="8">
        <v>39448</v>
      </c>
      <c r="H1825" s="8">
        <v>39448</v>
      </c>
      <c r="I1825" s="6" t="s">
        <v>12421</v>
      </c>
      <c r="J1825" s="8">
        <v>43831</v>
      </c>
      <c r="K1825" s="147" t="s">
        <v>12422</v>
      </c>
      <c r="L1825" s="147" t="s">
        <v>87</v>
      </c>
      <c r="M1825" s="147" t="s">
        <v>3874</v>
      </c>
      <c r="N1825" s="147" t="s">
        <v>95</v>
      </c>
      <c r="O1825" s="147" t="s">
        <v>88</v>
      </c>
      <c r="P1825" s="147" t="s">
        <v>3862</v>
      </c>
      <c r="Q1825" s="51"/>
      <c r="R1825" s="2" t="s">
        <v>48</v>
      </c>
      <c r="S1825" s="1" t="s">
        <v>576</v>
      </c>
      <c r="T1825" s="187">
        <v>1258118</v>
      </c>
      <c r="U1825" s="187">
        <v>805768.04099999997</v>
      </c>
      <c r="V1825" s="187" t="s">
        <v>232</v>
      </c>
      <c r="W1825" s="187" t="s">
        <v>232</v>
      </c>
      <c r="X1825" s="187" t="s">
        <v>232</v>
      </c>
      <c r="Y1825" s="187" t="s">
        <v>232</v>
      </c>
      <c r="Z1825" s="87" t="s">
        <v>1199</v>
      </c>
      <c r="AA1825" s="147"/>
    </row>
    <row r="1826" spans="1:27" ht="63.75" x14ac:dyDescent="0.25">
      <c r="A1826" s="5">
        <v>1818</v>
      </c>
      <c r="B1826" s="1" t="s">
        <v>149</v>
      </c>
      <c r="C1826" s="1" t="s">
        <v>3875</v>
      </c>
      <c r="D1826" s="184" t="s">
        <v>3876</v>
      </c>
      <c r="E1826" s="147" t="s">
        <v>12423</v>
      </c>
      <c r="F1826" s="147" t="s">
        <v>12424</v>
      </c>
      <c r="G1826" s="8">
        <v>38352</v>
      </c>
      <c r="H1826" s="8">
        <v>38353</v>
      </c>
      <c r="I1826" s="6" t="s">
        <v>12425</v>
      </c>
      <c r="J1826" s="8" t="s">
        <v>176</v>
      </c>
      <c r="K1826" s="147" t="s">
        <v>12426</v>
      </c>
      <c r="L1826" s="147" t="s">
        <v>62</v>
      </c>
      <c r="M1826" s="147" t="s">
        <v>3877</v>
      </c>
      <c r="N1826" s="147" t="s">
        <v>95</v>
      </c>
      <c r="O1826" s="147" t="s">
        <v>88</v>
      </c>
      <c r="P1826" s="147" t="s">
        <v>12427</v>
      </c>
      <c r="Q1826" s="51"/>
      <c r="R1826" s="2" t="s">
        <v>21</v>
      </c>
      <c r="S1826" s="9" t="s">
        <v>224</v>
      </c>
      <c r="T1826" s="187">
        <v>1193272</v>
      </c>
      <c r="U1826" s="187">
        <v>1851898</v>
      </c>
      <c r="V1826" s="187">
        <v>586125</v>
      </c>
      <c r="W1826" s="187">
        <v>1594046</v>
      </c>
      <c r="X1826" s="187">
        <v>2223630</v>
      </c>
      <c r="Y1826" s="187">
        <v>2259792</v>
      </c>
      <c r="Z1826" s="87" t="s">
        <v>1199</v>
      </c>
      <c r="AA1826" s="147"/>
    </row>
    <row r="1827" spans="1:27" ht="63.75" x14ac:dyDescent="0.25">
      <c r="A1827" s="5">
        <v>1819</v>
      </c>
      <c r="B1827" s="1" t="s">
        <v>149</v>
      </c>
      <c r="C1827" s="1" t="s">
        <v>3878</v>
      </c>
      <c r="D1827" s="184" t="s">
        <v>3879</v>
      </c>
      <c r="E1827" s="147" t="s">
        <v>12428</v>
      </c>
      <c r="F1827" s="147" t="s">
        <v>3880</v>
      </c>
      <c r="G1827" s="8">
        <v>38762</v>
      </c>
      <c r="H1827" s="8">
        <v>38718</v>
      </c>
      <c r="I1827" s="6" t="s">
        <v>12429</v>
      </c>
      <c r="J1827" s="8" t="s">
        <v>176</v>
      </c>
      <c r="K1827" s="147" t="s">
        <v>3881</v>
      </c>
      <c r="L1827" s="147" t="s">
        <v>62</v>
      </c>
      <c r="M1827" s="147" t="s">
        <v>3882</v>
      </c>
      <c r="N1827" s="147" t="s">
        <v>95</v>
      </c>
      <c r="O1827" s="147" t="s">
        <v>88</v>
      </c>
      <c r="P1827" s="147" t="s">
        <v>3883</v>
      </c>
      <c r="Q1827" s="51"/>
      <c r="R1827" s="2" t="s">
        <v>21</v>
      </c>
      <c r="S1827" s="9" t="s">
        <v>224</v>
      </c>
      <c r="T1827" s="187">
        <v>37637</v>
      </c>
      <c r="U1827" s="187">
        <v>9211.7000000000007</v>
      </c>
      <c r="V1827" s="187">
        <v>39853</v>
      </c>
      <c r="W1827" s="187">
        <v>6289</v>
      </c>
      <c r="X1827" s="187">
        <v>0</v>
      </c>
      <c r="Y1827" s="187">
        <v>0</v>
      </c>
      <c r="Z1827" s="87" t="s">
        <v>1199</v>
      </c>
      <c r="AA1827" s="147"/>
    </row>
    <row r="1828" spans="1:27" ht="63.75" x14ac:dyDescent="0.25">
      <c r="A1828" s="5">
        <v>1820</v>
      </c>
      <c r="B1828" s="1" t="s">
        <v>149</v>
      </c>
      <c r="C1828" s="1" t="s">
        <v>12430</v>
      </c>
      <c r="D1828" s="184" t="s">
        <v>3884</v>
      </c>
      <c r="E1828" s="147" t="s">
        <v>8997</v>
      </c>
      <c r="F1828" s="147" t="s">
        <v>3885</v>
      </c>
      <c r="G1828" s="8">
        <v>42299</v>
      </c>
      <c r="H1828" s="8">
        <v>42370</v>
      </c>
      <c r="I1828" s="6" t="s">
        <v>12431</v>
      </c>
      <c r="J1828" s="8">
        <v>43466</v>
      </c>
      <c r="K1828" s="147" t="s">
        <v>3886</v>
      </c>
      <c r="L1828" s="147" t="s">
        <v>62</v>
      </c>
      <c r="M1828" s="147" t="s">
        <v>3887</v>
      </c>
      <c r="N1828" s="147" t="s">
        <v>66</v>
      </c>
      <c r="O1828" s="147" t="s">
        <v>88</v>
      </c>
      <c r="P1828" s="117" t="s">
        <v>239</v>
      </c>
      <c r="Q1828" s="51"/>
      <c r="R1828" s="2" t="s">
        <v>21</v>
      </c>
      <c r="S1828" s="9" t="s">
        <v>224</v>
      </c>
      <c r="T1828" s="187">
        <v>0</v>
      </c>
      <c r="U1828" s="187" t="s">
        <v>232</v>
      </c>
      <c r="V1828" s="187" t="s">
        <v>232</v>
      </c>
      <c r="W1828" s="187" t="s">
        <v>232</v>
      </c>
      <c r="X1828" s="187" t="s">
        <v>232</v>
      </c>
      <c r="Y1828" s="187" t="s">
        <v>232</v>
      </c>
      <c r="Z1828" s="87" t="s">
        <v>1199</v>
      </c>
      <c r="AA1828" s="147"/>
    </row>
    <row r="1829" spans="1:27" ht="63.75" x14ac:dyDescent="0.25">
      <c r="A1829" s="5">
        <v>1821</v>
      </c>
      <c r="B1829" s="1" t="s">
        <v>149</v>
      </c>
      <c r="C1829" s="1" t="s">
        <v>12430</v>
      </c>
      <c r="D1829" s="184" t="s">
        <v>2713</v>
      </c>
      <c r="E1829" s="147" t="s">
        <v>3888</v>
      </c>
      <c r="F1829" s="147" t="s">
        <v>3889</v>
      </c>
      <c r="G1829" s="8">
        <v>42299</v>
      </c>
      <c r="H1829" s="8">
        <v>42370</v>
      </c>
      <c r="I1829" s="6" t="s">
        <v>3890</v>
      </c>
      <c r="J1829" s="8">
        <v>43466</v>
      </c>
      <c r="K1829" s="147" t="s">
        <v>3891</v>
      </c>
      <c r="L1829" s="147" t="s">
        <v>62</v>
      </c>
      <c r="M1829" s="147" t="s">
        <v>3892</v>
      </c>
      <c r="N1829" s="147" t="s">
        <v>66</v>
      </c>
      <c r="O1829" s="147" t="s">
        <v>88</v>
      </c>
      <c r="P1829" s="117" t="s">
        <v>239</v>
      </c>
      <c r="Q1829" s="51"/>
      <c r="R1829" s="2" t="s">
        <v>21</v>
      </c>
      <c r="S1829" s="9" t="s">
        <v>224</v>
      </c>
      <c r="T1829" s="187">
        <v>51491</v>
      </c>
      <c r="U1829" s="187" t="s">
        <v>232</v>
      </c>
      <c r="V1829" s="187" t="s">
        <v>232</v>
      </c>
      <c r="W1829" s="187" t="s">
        <v>232</v>
      </c>
      <c r="X1829" s="187" t="s">
        <v>232</v>
      </c>
      <c r="Y1829" s="187" t="s">
        <v>232</v>
      </c>
      <c r="Z1829" s="87" t="s">
        <v>1199</v>
      </c>
      <c r="AA1829" s="147"/>
    </row>
    <row r="1830" spans="1:27" ht="165.75" x14ac:dyDescent="0.25">
      <c r="A1830" s="5">
        <v>1822</v>
      </c>
      <c r="B1830" s="1" t="s">
        <v>149</v>
      </c>
      <c r="C1830" s="1" t="s">
        <v>12430</v>
      </c>
      <c r="D1830" s="184" t="s">
        <v>2715</v>
      </c>
      <c r="E1830" s="147" t="s">
        <v>3893</v>
      </c>
      <c r="F1830" s="147" t="s">
        <v>3894</v>
      </c>
      <c r="G1830" s="8">
        <v>42299</v>
      </c>
      <c r="H1830" s="8">
        <v>42370</v>
      </c>
      <c r="I1830" s="6" t="s">
        <v>3890</v>
      </c>
      <c r="J1830" s="8">
        <v>43466</v>
      </c>
      <c r="K1830" s="147" t="s">
        <v>3895</v>
      </c>
      <c r="L1830" s="147" t="s">
        <v>62</v>
      </c>
      <c r="M1830" s="147" t="s">
        <v>3896</v>
      </c>
      <c r="N1830" s="147" t="s">
        <v>66</v>
      </c>
      <c r="O1830" s="147" t="s">
        <v>88</v>
      </c>
      <c r="P1830" s="117" t="s">
        <v>239</v>
      </c>
      <c r="Q1830" s="51"/>
      <c r="R1830" s="2" t="s">
        <v>21</v>
      </c>
      <c r="S1830" s="9" t="s">
        <v>224</v>
      </c>
      <c r="T1830" s="187">
        <v>12231</v>
      </c>
      <c r="U1830" s="187" t="s">
        <v>232</v>
      </c>
      <c r="V1830" s="187" t="s">
        <v>232</v>
      </c>
      <c r="W1830" s="187" t="s">
        <v>232</v>
      </c>
      <c r="X1830" s="187" t="s">
        <v>232</v>
      </c>
      <c r="Y1830" s="187" t="s">
        <v>232</v>
      </c>
      <c r="Z1830" s="87" t="s">
        <v>1199</v>
      </c>
      <c r="AA1830" s="147"/>
    </row>
    <row r="1831" spans="1:27" ht="76.5" x14ac:dyDescent="0.25">
      <c r="A1831" s="5">
        <v>1823</v>
      </c>
      <c r="B1831" s="1" t="s">
        <v>149</v>
      </c>
      <c r="C1831" s="1" t="s">
        <v>12432</v>
      </c>
      <c r="D1831" s="184" t="s">
        <v>3897</v>
      </c>
      <c r="E1831" s="147" t="s">
        <v>3898</v>
      </c>
      <c r="F1831" s="147" t="s">
        <v>3899</v>
      </c>
      <c r="G1831" s="8">
        <v>38149</v>
      </c>
      <c r="H1831" s="8">
        <v>37987</v>
      </c>
      <c r="I1831" s="6" t="s">
        <v>1346</v>
      </c>
      <c r="J1831" s="8" t="s">
        <v>176</v>
      </c>
      <c r="K1831" s="147" t="s">
        <v>3900</v>
      </c>
      <c r="L1831" s="147" t="s">
        <v>63</v>
      </c>
      <c r="M1831" s="147" t="s">
        <v>2574</v>
      </c>
      <c r="N1831" s="147" t="s">
        <v>66</v>
      </c>
      <c r="O1831" s="147" t="s">
        <v>91</v>
      </c>
      <c r="P1831" s="147" t="s">
        <v>251</v>
      </c>
      <c r="Q1831" s="51" t="s">
        <v>3901</v>
      </c>
      <c r="R1831" s="2" t="s">
        <v>18</v>
      </c>
      <c r="S1831" s="1" t="s">
        <v>1027</v>
      </c>
      <c r="T1831" s="187">
        <v>310338</v>
      </c>
      <c r="U1831" s="187">
        <v>259707</v>
      </c>
      <c r="V1831" s="187">
        <v>268475.59999999998</v>
      </c>
      <c r="W1831" s="187">
        <v>273845.09999999998</v>
      </c>
      <c r="X1831" s="187">
        <v>281238.90000000002</v>
      </c>
      <c r="Y1831" s="187">
        <v>288551.09999999998</v>
      </c>
      <c r="Z1831" s="87" t="s">
        <v>1199</v>
      </c>
      <c r="AA1831" s="147"/>
    </row>
    <row r="1832" spans="1:27" ht="51" x14ac:dyDescent="0.25">
      <c r="A1832" s="5">
        <v>1824</v>
      </c>
      <c r="B1832" s="1" t="s">
        <v>149</v>
      </c>
      <c r="C1832" s="1" t="s">
        <v>12432</v>
      </c>
      <c r="D1832" s="184" t="s">
        <v>3902</v>
      </c>
      <c r="E1832" s="147" t="s">
        <v>3903</v>
      </c>
      <c r="F1832" s="147" t="s">
        <v>3904</v>
      </c>
      <c r="G1832" s="8">
        <v>38149</v>
      </c>
      <c r="H1832" s="8">
        <v>37987</v>
      </c>
      <c r="I1832" s="6" t="s">
        <v>1346</v>
      </c>
      <c r="J1832" s="37" t="s">
        <v>176</v>
      </c>
      <c r="K1832" s="147" t="s">
        <v>3905</v>
      </c>
      <c r="L1832" s="147" t="s">
        <v>87</v>
      </c>
      <c r="M1832" s="147" t="s">
        <v>3906</v>
      </c>
      <c r="N1832" s="147" t="s">
        <v>66</v>
      </c>
      <c r="O1832" s="147" t="s">
        <v>91</v>
      </c>
      <c r="P1832" s="147" t="s">
        <v>251</v>
      </c>
      <c r="Q1832" s="51">
        <v>94.2</v>
      </c>
      <c r="R1832" s="2" t="s">
        <v>43</v>
      </c>
      <c r="S1832" s="9" t="s">
        <v>219</v>
      </c>
      <c r="T1832" s="187">
        <v>433</v>
      </c>
      <c r="U1832" s="187">
        <v>343.779</v>
      </c>
      <c r="V1832" s="187">
        <v>356.8</v>
      </c>
      <c r="W1832" s="187">
        <v>363.9</v>
      </c>
      <c r="X1832" s="187">
        <v>373.7</v>
      </c>
      <c r="Y1832" s="187">
        <v>383.4</v>
      </c>
      <c r="Z1832" s="87" t="s">
        <v>1199</v>
      </c>
      <c r="AA1832" s="147"/>
    </row>
    <row r="1833" spans="1:27" ht="51" x14ac:dyDescent="0.25">
      <c r="A1833" s="5">
        <v>1825</v>
      </c>
      <c r="B1833" s="1" t="s">
        <v>149</v>
      </c>
      <c r="C1833" s="1" t="s">
        <v>12432</v>
      </c>
      <c r="D1833" s="184" t="s">
        <v>3907</v>
      </c>
      <c r="E1833" s="147" t="s">
        <v>3898</v>
      </c>
      <c r="F1833" s="147" t="s">
        <v>3908</v>
      </c>
      <c r="G1833" s="8">
        <v>38149</v>
      </c>
      <c r="H1833" s="8">
        <v>37987</v>
      </c>
      <c r="I1833" s="6" t="s">
        <v>1346</v>
      </c>
      <c r="J1833" s="37" t="s">
        <v>176</v>
      </c>
      <c r="K1833" s="147" t="s">
        <v>3909</v>
      </c>
      <c r="L1833" s="147" t="s">
        <v>62</v>
      </c>
      <c r="M1833" s="147" t="s">
        <v>2574</v>
      </c>
      <c r="N1833" s="147" t="s">
        <v>66</v>
      </c>
      <c r="O1833" s="147" t="s">
        <v>91</v>
      </c>
      <c r="P1833" s="147" t="s">
        <v>251</v>
      </c>
      <c r="Q1833" s="51" t="s">
        <v>1937</v>
      </c>
      <c r="R1833" s="2" t="s">
        <v>29</v>
      </c>
      <c r="S1833" s="25" t="s">
        <v>1145</v>
      </c>
      <c r="T1833" s="187">
        <v>231163</v>
      </c>
      <c r="U1833" s="187">
        <v>189740.799</v>
      </c>
      <c r="V1833" s="187">
        <v>196950.9</v>
      </c>
      <c r="W1833" s="187">
        <v>200889.9</v>
      </c>
      <c r="X1833" s="187">
        <v>206313.9</v>
      </c>
      <c r="Y1833" s="187">
        <v>211678.1</v>
      </c>
      <c r="Z1833" s="87" t="s">
        <v>1199</v>
      </c>
      <c r="AA1833" s="147"/>
    </row>
    <row r="1834" spans="1:27" ht="63.75" x14ac:dyDescent="0.25">
      <c r="A1834" s="5">
        <v>1826</v>
      </c>
      <c r="B1834" s="1" t="s">
        <v>149</v>
      </c>
      <c r="C1834" s="1" t="s">
        <v>12432</v>
      </c>
      <c r="D1834" s="184" t="s">
        <v>3910</v>
      </c>
      <c r="E1834" s="147" t="s">
        <v>12433</v>
      </c>
      <c r="F1834" s="147" t="s">
        <v>3911</v>
      </c>
      <c r="G1834" s="8">
        <v>38149</v>
      </c>
      <c r="H1834" s="8">
        <v>37987</v>
      </c>
      <c r="I1834" s="147" t="s">
        <v>12425</v>
      </c>
      <c r="J1834" s="37" t="s">
        <v>176</v>
      </c>
      <c r="K1834" s="147" t="s">
        <v>12434</v>
      </c>
      <c r="L1834" s="147" t="s">
        <v>62</v>
      </c>
      <c r="M1834" s="147" t="s">
        <v>3877</v>
      </c>
      <c r="N1834" s="147" t="s">
        <v>66</v>
      </c>
      <c r="O1834" s="147" t="s">
        <v>91</v>
      </c>
      <c r="P1834" s="147" t="s">
        <v>251</v>
      </c>
      <c r="Q1834" s="51"/>
      <c r="R1834" s="2" t="s">
        <v>21</v>
      </c>
      <c r="S1834" s="9" t="s">
        <v>224</v>
      </c>
      <c r="T1834" s="187">
        <v>1272247</v>
      </c>
      <c r="U1834" s="187">
        <v>711580</v>
      </c>
      <c r="V1834" s="187">
        <v>1253424</v>
      </c>
      <c r="W1834" s="187">
        <v>1309550</v>
      </c>
      <c r="X1834" s="187">
        <v>1308158</v>
      </c>
      <c r="Y1834" s="187">
        <v>1170179</v>
      </c>
      <c r="Z1834" s="87" t="s">
        <v>1199</v>
      </c>
      <c r="AA1834" s="147"/>
    </row>
    <row r="1835" spans="1:27" ht="63.75" x14ac:dyDescent="0.25">
      <c r="A1835" s="5">
        <v>1827</v>
      </c>
      <c r="B1835" s="1" t="s">
        <v>149</v>
      </c>
      <c r="C1835" s="1" t="s">
        <v>12432</v>
      </c>
      <c r="D1835" s="184" t="s">
        <v>8606</v>
      </c>
      <c r="E1835" s="147" t="s">
        <v>12435</v>
      </c>
      <c r="F1835" s="147" t="s">
        <v>3912</v>
      </c>
      <c r="G1835" s="8">
        <v>38149</v>
      </c>
      <c r="H1835" s="8">
        <v>37987</v>
      </c>
      <c r="I1835" s="147" t="s">
        <v>12429</v>
      </c>
      <c r="J1835" s="37" t="s">
        <v>176</v>
      </c>
      <c r="K1835" s="147" t="s">
        <v>12436</v>
      </c>
      <c r="L1835" s="147" t="s">
        <v>62</v>
      </c>
      <c r="M1835" s="147" t="s">
        <v>3882</v>
      </c>
      <c r="N1835" s="147" t="s">
        <v>66</v>
      </c>
      <c r="O1835" s="147" t="s">
        <v>91</v>
      </c>
      <c r="P1835" s="147" t="s">
        <v>251</v>
      </c>
      <c r="Q1835" s="51"/>
      <c r="R1835" s="2" t="s">
        <v>21</v>
      </c>
      <c r="S1835" s="9" t="s">
        <v>224</v>
      </c>
      <c r="T1835" s="187">
        <v>0</v>
      </c>
      <c r="U1835" s="187">
        <v>0</v>
      </c>
      <c r="V1835" s="187">
        <v>0</v>
      </c>
      <c r="W1835" s="187">
        <v>0</v>
      </c>
      <c r="X1835" s="187">
        <v>0</v>
      </c>
      <c r="Y1835" s="187">
        <v>0</v>
      </c>
      <c r="Z1835" s="87" t="s">
        <v>1199</v>
      </c>
      <c r="AA1835" s="147"/>
    </row>
    <row r="1836" spans="1:27" ht="63.75" x14ac:dyDescent="0.25">
      <c r="A1836" s="5">
        <v>1828</v>
      </c>
      <c r="B1836" s="1" t="s">
        <v>149</v>
      </c>
      <c r="C1836" s="1" t="s">
        <v>12432</v>
      </c>
      <c r="D1836" s="184" t="s">
        <v>3913</v>
      </c>
      <c r="E1836" s="147" t="s">
        <v>12437</v>
      </c>
      <c r="F1836" s="147" t="s">
        <v>3914</v>
      </c>
      <c r="G1836" s="8">
        <v>38149</v>
      </c>
      <c r="H1836" s="8">
        <v>37987</v>
      </c>
      <c r="I1836" s="6" t="s">
        <v>1346</v>
      </c>
      <c r="J1836" s="37" t="s">
        <v>176</v>
      </c>
      <c r="K1836" s="147" t="s">
        <v>3915</v>
      </c>
      <c r="L1836" s="147" t="s">
        <v>63</v>
      </c>
      <c r="M1836" s="147" t="s">
        <v>3916</v>
      </c>
      <c r="N1836" s="147" t="s">
        <v>66</v>
      </c>
      <c r="O1836" s="147" t="s">
        <v>91</v>
      </c>
      <c r="P1836" s="147" t="s">
        <v>251</v>
      </c>
      <c r="Q1836" s="51"/>
      <c r="R1836" s="2" t="s">
        <v>40</v>
      </c>
      <c r="S1836" s="9" t="s">
        <v>681</v>
      </c>
      <c r="T1836" s="187">
        <v>43530</v>
      </c>
      <c r="U1836" s="187">
        <v>78762</v>
      </c>
      <c r="V1836" s="187">
        <v>81320</v>
      </c>
      <c r="W1836" s="187">
        <v>82946.399999999994</v>
      </c>
      <c r="X1836" s="187">
        <v>85186</v>
      </c>
      <c r="Y1836" s="187">
        <v>87400.8</v>
      </c>
      <c r="Z1836" s="87" t="s">
        <v>1199</v>
      </c>
      <c r="AA1836" s="147"/>
    </row>
    <row r="1837" spans="1:27" ht="76.5" x14ac:dyDescent="0.25">
      <c r="A1837" s="5">
        <v>1829</v>
      </c>
      <c r="B1837" s="1" t="s">
        <v>149</v>
      </c>
      <c r="C1837" s="1" t="s">
        <v>12432</v>
      </c>
      <c r="D1837" s="184" t="s">
        <v>3917</v>
      </c>
      <c r="E1837" s="147" t="s">
        <v>3918</v>
      </c>
      <c r="F1837" s="147" t="s">
        <v>3919</v>
      </c>
      <c r="G1837" s="8">
        <v>38149</v>
      </c>
      <c r="H1837" s="8">
        <v>37987</v>
      </c>
      <c r="I1837" s="6" t="s">
        <v>1346</v>
      </c>
      <c r="J1837" s="37" t="s">
        <v>176</v>
      </c>
      <c r="K1837" s="147" t="s">
        <v>3920</v>
      </c>
      <c r="L1837" s="147" t="s">
        <v>87</v>
      </c>
      <c r="M1837" s="147" t="s">
        <v>3858</v>
      </c>
      <c r="N1837" s="147" t="s">
        <v>66</v>
      </c>
      <c r="O1837" s="147" t="s">
        <v>91</v>
      </c>
      <c r="P1837" s="147" t="s">
        <v>251</v>
      </c>
      <c r="Q1837" s="51" t="s">
        <v>3859</v>
      </c>
      <c r="R1837" s="2" t="s">
        <v>55</v>
      </c>
      <c r="S1837" s="9" t="s">
        <v>2265</v>
      </c>
      <c r="T1837" s="187">
        <v>12525</v>
      </c>
      <c r="U1837" s="187">
        <v>14965</v>
      </c>
      <c r="V1837" s="187">
        <v>13871.8</v>
      </c>
      <c r="W1837" s="187">
        <v>14149.2</v>
      </c>
      <c r="X1837" s="187">
        <v>14531.2</v>
      </c>
      <c r="Y1837" s="187">
        <v>14909</v>
      </c>
      <c r="Z1837" s="87" t="s">
        <v>1199</v>
      </c>
      <c r="AA1837" s="147"/>
    </row>
    <row r="1838" spans="1:27" ht="89.25" x14ac:dyDescent="0.25">
      <c r="A1838" s="5">
        <v>1830</v>
      </c>
      <c r="B1838" s="1" t="s">
        <v>149</v>
      </c>
      <c r="C1838" s="1" t="s">
        <v>12432</v>
      </c>
      <c r="D1838" s="184" t="s">
        <v>3921</v>
      </c>
      <c r="E1838" s="8" t="s">
        <v>656</v>
      </c>
      <c r="F1838" s="147" t="s">
        <v>3864</v>
      </c>
      <c r="G1838" s="8">
        <v>38149</v>
      </c>
      <c r="H1838" s="8">
        <v>37987</v>
      </c>
      <c r="I1838" s="6" t="s">
        <v>1346</v>
      </c>
      <c r="J1838" s="37" t="s">
        <v>176</v>
      </c>
      <c r="K1838" s="147" t="s">
        <v>12438</v>
      </c>
      <c r="L1838" s="147" t="s">
        <v>87</v>
      </c>
      <c r="M1838" s="147" t="s">
        <v>3865</v>
      </c>
      <c r="N1838" s="147" t="s">
        <v>66</v>
      </c>
      <c r="O1838" s="147" t="s">
        <v>91</v>
      </c>
      <c r="P1838" s="147" t="s">
        <v>251</v>
      </c>
      <c r="Q1838" s="51" t="s">
        <v>295</v>
      </c>
      <c r="R1838" s="2" t="s">
        <v>54</v>
      </c>
      <c r="S1838" s="25" t="s">
        <v>2286</v>
      </c>
      <c r="T1838" s="187">
        <v>2277</v>
      </c>
      <c r="U1838" s="187">
        <v>1009.099</v>
      </c>
      <c r="V1838" s="187">
        <v>1047.4000000000001</v>
      </c>
      <c r="W1838" s="187">
        <v>1068.3</v>
      </c>
      <c r="X1838" s="187">
        <v>1097.0999999999999</v>
      </c>
      <c r="Y1838" s="187">
        <v>1125.5999999999999</v>
      </c>
      <c r="Z1838" s="87" t="s">
        <v>1199</v>
      </c>
      <c r="AA1838" s="147"/>
    </row>
    <row r="1839" spans="1:27" ht="153" x14ac:dyDescent="0.25">
      <c r="A1839" s="5">
        <v>1831</v>
      </c>
      <c r="B1839" s="1" t="s">
        <v>149</v>
      </c>
      <c r="C1839" s="1" t="s">
        <v>12439</v>
      </c>
      <c r="D1839" s="184" t="s">
        <v>3922</v>
      </c>
      <c r="E1839" s="147" t="s">
        <v>12440</v>
      </c>
      <c r="F1839" s="147" t="s">
        <v>3923</v>
      </c>
      <c r="G1839" s="8">
        <v>38700</v>
      </c>
      <c r="H1839" s="8">
        <v>38718</v>
      </c>
      <c r="I1839" s="6" t="s">
        <v>1346</v>
      </c>
      <c r="J1839" s="37" t="s">
        <v>176</v>
      </c>
      <c r="K1839" s="147" t="s">
        <v>3924</v>
      </c>
      <c r="L1839" s="147" t="s">
        <v>63</v>
      </c>
      <c r="M1839" s="147" t="s">
        <v>3925</v>
      </c>
      <c r="N1839" s="147" t="s">
        <v>66</v>
      </c>
      <c r="O1839" s="147" t="s">
        <v>91</v>
      </c>
      <c r="P1839" s="147" t="s">
        <v>251</v>
      </c>
      <c r="Q1839" s="51" t="s">
        <v>3926</v>
      </c>
      <c r="R1839" s="2" t="s">
        <v>21</v>
      </c>
      <c r="S1839" s="9" t="s">
        <v>224</v>
      </c>
      <c r="T1839" s="187">
        <v>57368</v>
      </c>
      <c r="U1839" s="187">
        <v>39082</v>
      </c>
      <c r="V1839" s="187">
        <v>36159.800000000003</v>
      </c>
      <c r="W1839" s="187">
        <v>36883</v>
      </c>
      <c r="X1839" s="187">
        <v>37878.800000000003</v>
      </c>
      <c r="Y1839" s="187">
        <v>38863.599999999999</v>
      </c>
      <c r="Z1839" s="87" t="s">
        <v>1199</v>
      </c>
      <c r="AA1839" s="147"/>
    </row>
    <row r="1840" spans="1:27" ht="51" x14ac:dyDescent="0.25">
      <c r="A1840" s="5">
        <v>1832</v>
      </c>
      <c r="B1840" s="1" t="s">
        <v>149</v>
      </c>
      <c r="C1840" s="1" t="s">
        <v>3927</v>
      </c>
      <c r="D1840" s="184" t="s">
        <v>3928</v>
      </c>
      <c r="E1840" s="8" t="s">
        <v>656</v>
      </c>
      <c r="F1840" s="147" t="s">
        <v>963</v>
      </c>
      <c r="G1840" s="8">
        <v>39668</v>
      </c>
      <c r="H1840" s="8">
        <v>39448</v>
      </c>
      <c r="I1840" s="6" t="s">
        <v>1346</v>
      </c>
      <c r="J1840" s="37" t="s">
        <v>176</v>
      </c>
      <c r="K1840" s="147" t="s">
        <v>12441</v>
      </c>
      <c r="L1840" s="147" t="s">
        <v>87</v>
      </c>
      <c r="M1840" s="147" t="s">
        <v>3929</v>
      </c>
      <c r="N1840" s="147" t="s">
        <v>66</v>
      </c>
      <c r="O1840" s="147" t="s">
        <v>91</v>
      </c>
      <c r="P1840" s="147" t="s">
        <v>251</v>
      </c>
      <c r="Q1840" s="51"/>
      <c r="R1840" s="2" t="s">
        <v>58</v>
      </c>
      <c r="S1840" s="1" t="s">
        <v>897</v>
      </c>
      <c r="T1840" s="187">
        <v>35</v>
      </c>
      <c r="U1840" s="187">
        <v>35</v>
      </c>
      <c r="V1840" s="187">
        <v>36.299999999999997</v>
      </c>
      <c r="W1840" s="187">
        <v>37</v>
      </c>
      <c r="X1840" s="187">
        <v>38</v>
      </c>
      <c r="Y1840" s="187">
        <v>39</v>
      </c>
      <c r="Z1840" s="87" t="s">
        <v>1199</v>
      </c>
      <c r="AA1840" s="147"/>
    </row>
    <row r="1841" spans="1:27" ht="51" x14ac:dyDescent="0.25">
      <c r="A1841" s="5">
        <v>1833</v>
      </c>
      <c r="B1841" s="1" t="s">
        <v>149</v>
      </c>
      <c r="C1841" s="1" t="s">
        <v>3931</v>
      </c>
      <c r="D1841" s="184" t="s">
        <v>3932</v>
      </c>
      <c r="E1841" s="8" t="s">
        <v>656</v>
      </c>
      <c r="F1841" s="147" t="s">
        <v>3933</v>
      </c>
      <c r="G1841" s="8">
        <v>39969</v>
      </c>
      <c r="H1841" s="8">
        <v>39814</v>
      </c>
      <c r="I1841" s="6" t="s">
        <v>1346</v>
      </c>
      <c r="J1841" s="8" t="s">
        <v>176</v>
      </c>
      <c r="K1841" s="147" t="s">
        <v>3934</v>
      </c>
      <c r="L1841" s="147" t="s">
        <v>62</v>
      </c>
      <c r="M1841" s="147" t="s">
        <v>3935</v>
      </c>
      <c r="N1841" s="147" t="s">
        <v>66</v>
      </c>
      <c r="O1841" s="147" t="s">
        <v>91</v>
      </c>
      <c r="P1841" s="147" t="s">
        <v>251</v>
      </c>
      <c r="Q1841" s="51" t="s">
        <v>3936</v>
      </c>
      <c r="R1841" s="2" t="s">
        <v>29</v>
      </c>
      <c r="S1841" s="25" t="s">
        <v>1145</v>
      </c>
      <c r="T1841" s="187">
        <v>8562</v>
      </c>
      <c r="U1841" s="187">
        <v>18754.545999999998</v>
      </c>
      <c r="V1841" s="187">
        <v>19467.2</v>
      </c>
      <c r="W1841" s="187">
        <v>19856.5</v>
      </c>
      <c r="X1841" s="187">
        <v>20392.599999999999</v>
      </c>
      <c r="Y1841" s="187">
        <v>20922.8</v>
      </c>
      <c r="Z1841" s="87" t="s">
        <v>1199</v>
      </c>
      <c r="AA1841" s="147"/>
    </row>
    <row r="1842" spans="1:27" ht="89.25" x14ac:dyDescent="0.25">
      <c r="A1842" s="5">
        <v>1834</v>
      </c>
      <c r="B1842" s="1" t="s">
        <v>149</v>
      </c>
      <c r="C1842" s="1" t="s">
        <v>3937</v>
      </c>
      <c r="D1842" s="184" t="s">
        <v>3938</v>
      </c>
      <c r="E1842" s="147" t="s">
        <v>12442</v>
      </c>
      <c r="F1842" s="147" t="s">
        <v>3939</v>
      </c>
      <c r="G1842" s="8">
        <v>42275</v>
      </c>
      <c r="H1842" s="8">
        <v>41640</v>
      </c>
      <c r="I1842" s="147" t="s">
        <v>3940</v>
      </c>
      <c r="J1842" s="37" t="s">
        <v>176</v>
      </c>
      <c r="K1842" s="147" t="s">
        <v>3941</v>
      </c>
      <c r="L1842" s="147" t="s">
        <v>62</v>
      </c>
      <c r="M1842" s="147" t="s">
        <v>2574</v>
      </c>
      <c r="N1842" s="147" t="s">
        <v>66</v>
      </c>
      <c r="O1842" s="147" t="s">
        <v>91</v>
      </c>
      <c r="P1842" s="147" t="s">
        <v>251</v>
      </c>
      <c r="Q1842" s="51"/>
      <c r="R1842" s="2" t="s">
        <v>54</v>
      </c>
      <c r="S1842" s="25" t="s">
        <v>2286</v>
      </c>
      <c r="T1842" s="187">
        <v>60123</v>
      </c>
      <c r="U1842" s="187">
        <v>61236</v>
      </c>
      <c r="V1842" s="187">
        <v>58820.6</v>
      </c>
      <c r="W1842" s="187">
        <v>56467.8</v>
      </c>
      <c r="X1842" s="187">
        <v>54209.1</v>
      </c>
      <c r="Y1842" s="187">
        <v>52040.7</v>
      </c>
      <c r="Z1842" s="87" t="s">
        <v>1199</v>
      </c>
      <c r="AA1842" s="147"/>
    </row>
    <row r="1843" spans="1:27" ht="51" x14ac:dyDescent="0.25">
      <c r="A1843" s="5">
        <v>1835</v>
      </c>
      <c r="B1843" s="1" t="s">
        <v>149</v>
      </c>
      <c r="C1843" s="1" t="s">
        <v>3942</v>
      </c>
      <c r="D1843" s="184" t="s">
        <v>3943</v>
      </c>
      <c r="E1843" s="147" t="s">
        <v>12443</v>
      </c>
      <c r="F1843" s="147" t="s">
        <v>12444</v>
      </c>
      <c r="G1843" s="8">
        <v>42402</v>
      </c>
      <c r="H1843" s="8">
        <v>42370</v>
      </c>
      <c r="I1843" s="147" t="s">
        <v>12445</v>
      </c>
      <c r="J1843" s="8">
        <v>44562</v>
      </c>
      <c r="K1843" s="147" t="s">
        <v>3944</v>
      </c>
      <c r="L1843" s="147" t="s">
        <v>62</v>
      </c>
      <c r="M1843" s="147" t="s">
        <v>3945</v>
      </c>
      <c r="N1843" s="147" t="s">
        <v>66</v>
      </c>
      <c r="O1843" s="147" t="s">
        <v>91</v>
      </c>
      <c r="P1843" s="147" t="s">
        <v>251</v>
      </c>
      <c r="Q1843" s="51" t="s">
        <v>7892</v>
      </c>
      <c r="R1843" s="2" t="s">
        <v>21</v>
      </c>
      <c r="S1843" s="9" t="s">
        <v>224</v>
      </c>
      <c r="T1843" s="187">
        <v>78834</v>
      </c>
      <c r="U1843" s="187">
        <v>39683</v>
      </c>
      <c r="V1843" s="187">
        <v>38649.072849999997</v>
      </c>
      <c r="W1843" s="187">
        <v>37489.600664499994</v>
      </c>
      <c r="X1843" s="187" t="s">
        <v>232</v>
      </c>
      <c r="Y1843" s="187" t="s">
        <v>232</v>
      </c>
      <c r="Z1843" s="87" t="s">
        <v>1199</v>
      </c>
      <c r="AA1843" s="147"/>
    </row>
    <row r="1844" spans="1:27" ht="51" x14ac:dyDescent="0.25">
      <c r="A1844" s="5">
        <v>1836</v>
      </c>
      <c r="B1844" s="1" t="s">
        <v>149</v>
      </c>
      <c r="C1844" s="1" t="s">
        <v>3946</v>
      </c>
      <c r="D1844" s="184" t="s">
        <v>3947</v>
      </c>
      <c r="E1844" s="8" t="s">
        <v>656</v>
      </c>
      <c r="F1844" s="147" t="s">
        <v>11493</v>
      </c>
      <c r="G1844" s="8">
        <v>42736</v>
      </c>
      <c r="H1844" s="8">
        <v>42736</v>
      </c>
      <c r="I1844" s="6" t="s">
        <v>1346</v>
      </c>
      <c r="J1844" s="8" t="s">
        <v>176</v>
      </c>
      <c r="K1844" s="147" t="s">
        <v>3948</v>
      </c>
      <c r="L1844" s="147" t="s">
        <v>63</v>
      </c>
      <c r="M1844" s="147" t="s">
        <v>2574</v>
      </c>
      <c r="N1844" s="147" t="s">
        <v>66</v>
      </c>
      <c r="O1844" s="147" t="s">
        <v>91</v>
      </c>
      <c r="P1844" s="147" t="s">
        <v>251</v>
      </c>
      <c r="Q1844" s="51" t="s">
        <v>3949</v>
      </c>
      <c r="R1844" s="2" t="s">
        <v>28</v>
      </c>
      <c r="S1844" s="9" t="s">
        <v>256</v>
      </c>
      <c r="T1844" s="187">
        <v>823838</v>
      </c>
      <c r="U1844" s="187">
        <v>860227.56</v>
      </c>
      <c r="V1844" s="187">
        <v>817216.2</v>
      </c>
      <c r="W1844" s="187">
        <v>776355.4</v>
      </c>
      <c r="X1844" s="187">
        <v>737537.6</v>
      </c>
      <c r="Y1844" s="187">
        <v>700660.7</v>
      </c>
      <c r="Z1844" s="87" t="s">
        <v>1199</v>
      </c>
      <c r="AA1844" s="147"/>
    </row>
    <row r="1845" spans="1:27" ht="102" x14ac:dyDescent="0.25">
      <c r="A1845" s="5">
        <v>1837</v>
      </c>
      <c r="B1845" s="1" t="s">
        <v>149</v>
      </c>
      <c r="C1845" s="1" t="s">
        <v>12446</v>
      </c>
      <c r="D1845" s="184" t="s">
        <v>3950</v>
      </c>
      <c r="E1845" s="147" t="s">
        <v>3951</v>
      </c>
      <c r="F1845" s="147" t="s">
        <v>3868</v>
      </c>
      <c r="G1845" s="8">
        <v>42767</v>
      </c>
      <c r="H1845" s="8">
        <v>42736</v>
      </c>
      <c r="I1845" s="147" t="s">
        <v>940</v>
      </c>
      <c r="J1845" s="8" t="s">
        <v>176</v>
      </c>
      <c r="K1845" s="147" t="s">
        <v>3952</v>
      </c>
      <c r="L1845" s="147" t="s">
        <v>62</v>
      </c>
      <c r="M1845" s="147" t="s">
        <v>3953</v>
      </c>
      <c r="N1845" s="147" t="s">
        <v>66</v>
      </c>
      <c r="O1845" s="147" t="s">
        <v>91</v>
      </c>
      <c r="P1845" s="147" t="s">
        <v>251</v>
      </c>
      <c r="Q1845" s="51"/>
      <c r="R1845" s="2" t="s">
        <v>21</v>
      </c>
      <c r="S1845" s="9" t="s">
        <v>224</v>
      </c>
      <c r="T1845" s="187">
        <v>0</v>
      </c>
      <c r="U1845" s="187">
        <v>0</v>
      </c>
      <c r="V1845" s="187">
        <v>0</v>
      </c>
      <c r="W1845" s="187">
        <v>1498</v>
      </c>
      <c r="X1845" s="187">
        <v>244852</v>
      </c>
      <c r="Y1845" s="187">
        <v>371132</v>
      </c>
      <c r="Z1845" s="87" t="s">
        <v>1199</v>
      </c>
      <c r="AA1845" s="147" t="s">
        <v>75</v>
      </c>
    </row>
    <row r="1846" spans="1:27" ht="76.5" x14ac:dyDescent="0.25">
      <c r="A1846" s="5">
        <v>1838</v>
      </c>
      <c r="B1846" s="1" t="s">
        <v>149</v>
      </c>
      <c r="C1846" s="1" t="s">
        <v>3954</v>
      </c>
      <c r="D1846" s="184" t="s">
        <v>3955</v>
      </c>
      <c r="E1846" s="147" t="s">
        <v>12447</v>
      </c>
      <c r="F1846" s="147" t="s">
        <v>12448</v>
      </c>
      <c r="G1846" s="8">
        <v>42793</v>
      </c>
      <c r="H1846" s="8">
        <v>42736</v>
      </c>
      <c r="I1846" s="147" t="s">
        <v>8152</v>
      </c>
      <c r="J1846" s="8">
        <v>43466</v>
      </c>
      <c r="K1846" s="147" t="s">
        <v>3956</v>
      </c>
      <c r="L1846" s="147" t="s">
        <v>63</v>
      </c>
      <c r="M1846" s="147" t="s">
        <v>3957</v>
      </c>
      <c r="N1846" s="147" t="s">
        <v>66</v>
      </c>
      <c r="O1846" s="147" t="s">
        <v>91</v>
      </c>
      <c r="P1846" s="147" t="s">
        <v>251</v>
      </c>
      <c r="Q1846" s="51" t="s">
        <v>332</v>
      </c>
      <c r="R1846" s="2" t="s">
        <v>48</v>
      </c>
      <c r="S1846" s="1" t="s">
        <v>576</v>
      </c>
      <c r="T1846" s="187">
        <v>4410</v>
      </c>
      <c r="U1846" s="187" t="s">
        <v>232</v>
      </c>
      <c r="V1846" s="187" t="s">
        <v>232</v>
      </c>
      <c r="W1846" s="187" t="s">
        <v>232</v>
      </c>
      <c r="X1846" s="187" t="s">
        <v>232</v>
      </c>
      <c r="Y1846" s="187" t="s">
        <v>232</v>
      </c>
      <c r="Z1846" s="87" t="s">
        <v>1199</v>
      </c>
      <c r="AA1846" s="147"/>
    </row>
    <row r="1847" spans="1:27" ht="76.5" x14ac:dyDescent="0.25">
      <c r="A1847" s="5">
        <v>1839</v>
      </c>
      <c r="B1847" s="1" t="s">
        <v>149</v>
      </c>
      <c r="C1847" s="1" t="s">
        <v>3958</v>
      </c>
      <c r="D1847" s="184" t="s">
        <v>3959</v>
      </c>
      <c r="E1847" s="147" t="s">
        <v>12449</v>
      </c>
      <c r="F1847" s="147" t="s">
        <v>12450</v>
      </c>
      <c r="G1847" s="8">
        <v>43047</v>
      </c>
      <c r="H1847" s="8">
        <v>43101</v>
      </c>
      <c r="I1847" s="147" t="s">
        <v>12451</v>
      </c>
      <c r="J1847" s="8">
        <v>43466</v>
      </c>
      <c r="K1847" s="147" t="s">
        <v>12452</v>
      </c>
      <c r="L1847" s="147" t="s">
        <v>62</v>
      </c>
      <c r="M1847" s="147" t="s">
        <v>3960</v>
      </c>
      <c r="N1847" s="147" t="s">
        <v>66</v>
      </c>
      <c r="O1847" s="147" t="s">
        <v>91</v>
      </c>
      <c r="P1847" s="147" t="s">
        <v>251</v>
      </c>
      <c r="Q1847" s="51" t="s">
        <v>3961</v>
      </c>
      <c r="R1847" s="2" t="s">
        <v>21</v>
      </c>
      <c r="S1847" s="9" t="s">
        <v>224</v>
      </c>
      <c r="T1847" s="187">
        <v>787451</v>
      </c>
      <c r="U1847" s="187" t="s">
        <v>232</v>
      </c>
      <c r="V1847" s="187" t="s">
        <v>232</v>
      </c>
      <c r="W1847" s="187" t="s">
        <v>232</v>
      </c>
      <c r="X1847" s="187" t="s">
        <v>232</v>
      </c>
      <c r="Y1847" s="187" t="s">
        <v>232</v>
      </c>
      <c r="Z1847" s="87" t="s">
        <v>1199</v>
      </c>
      <c r="AA1847" s="147"/>
    </row>
    <row r="1848" spans="1:27" ht="102" x14ac:dyDescent="0.25">
      <c r="A1848" s="5">
        <v>1840</v>
      </c>
      <c r="B1848" s="1" t="s">
        <v>149</v>
      </c>
      <c r="C1848" s="1" t="s">
        <v>3958</v>
      </c>
      <c r="D1848" s="184" t="s">
        <v>3962</v>
      </c>
      <c r="E1848" s="147" t="s">
        <v>12449</v>
      </c>
      <c r="F1848" s="147" t="s">
        <v>3963</v>
      </c>
      <c r="G1848" s="8">
        <v>43047</v>
      </c>
      <c r="H1848" s="8">
        <v>43101</v>
      </c>
      <c r="I1848" s="147" t="s">
        <v>12451</v>
      </c>
      <c r="J1848" s="8">
        <v>43466</v>
      </c>
      <c r="K1848" s="147" t="s">
        <v>12453</v>
      </c>
      <c r="L1848" s="147" t="s">
        <v>87</v>
      </c>
      <c r="M1848" s="147" t="s">
        <v>3964</v>
      </c>
      <c r="N1848" s="147" t="s">
        <v>66</v>
      </c>
      <c r="O1848" s="147" t="s">
        <v>91</v>
      </c>
      <c r="P1848" s="147" t="s">
        <v>251</v>
      </c>
      <c r="Q1848" s="51" t="s">
        <v>1937</v>
      </c>
      <c r="R1848" s="2" t="s">
        <v>29</v>
      </c>
      <c r="S1848" s="25" t="s">
        <v>1145</v>
      </c>
      <c r="T1848" s="187">
        <v>5114</v>
      </c>
      <c r="U1848" s="187" t="s">
        <v>232</v>
      </c>
      <c r="V1848" s="187" t="s">
        <v>232</v>
      </c>
      <c r="W1848" s="187" t="s">
        <v>232</v>
      </c>
      <c r="X1848" s="187" t="s">
        <v>232</v>
      </c>
      <c r="Y1848" s="187" t="s">
        <v>232</v>
      </c>
      <c r="Z1848" s="87" t="s">
        <v>1199</v>
      </c>
      <c r="AA1848" s="147"/>
    </row>
    <row r="1849" spans="1:27" ht="89.25" x14ac:dyDescent="0.25">
      <c r="A1849" s="5">
        <v>1841</v>
      </c>
      <c r="B1849" s="1" t="s">
        <v>149</v>
      </c>
      <c r="C1849" s="1" t="s">
        <v>3958</v>
      </c>
      <c r="D1849" s="184" t="s">
        <v>3965</v>
      </c>
      <c r="E1849" s="147" t="s">
        <v>12454</v>
      </c>
      <c r="F1849" s="147" t="s">
        <v>3966</v>
      </c>
      <c r="G1849" s="8">
        <v>43047</v>
      </c>
      <c r="H1849" s="8">
        <v>43101</v>
      </c>
      <c r="I1849" s="147" t="s">
        <v>12451</v>
      </c>
      <c r="J1849" s="8">
        <v>43466</v>
      </c>
      <c r="K1849" s="147" t="s">
        <v>12455</v>
      </c>
      <c r="L1849" s="147" t="s">
        <v>63</v>
      </c>
      <c r="M1849" s="147" t="s">
        <v>2574</v>
      </c>
      <c r="N1849" s="147" t="s">
        <v>66</v>
      </c>
      <c r="O1849" s="147" t="s">
        <v>91</v>
      </c>
      <c r="P1849" s="147" t="s">
        <v>251</v>
      </c>
      <c r="Q1849" s="51"/>
      <c r="R1849" s="2" t="s">
        <v>54</v>
      </c>
      <c r="S1849" s="25" t="s">
        <v>2286</v>
      </c>
      <c r="T1849" s="187">
        <v>117054</v>
      </c>
      <c r="U1849" s="187" t="s">
        <v>232</v>
      </c>
      <c r="V1849" s="187" t="s">
        <v>232</v>
      </c>
      <c r="W1849" s="187" t="s">
        <v>232</v>
      </c>
      <c r="X1849" s="187" t="s">
        <v>232</v>
      </c>
      <c r="Y1849" s="187" t="s">
        <v>232</v>
      </c>
      <c r="Z1849" s="87" t="s">
        <v>1199</v>
      </c>
      <c r="AA1849" s="147"/>
    </row>
    <row r="1850" spans="1:27" ht="76.5" x14ac:dyDescent="0.25">
      <c r="A1850" s="5">
        <v>1842</v>
      </c>
      <c r="B1850" s="1" t="s">
        <v>149</v>
      </c>
      <c r="C1850" s="1" t="s">
        <v>3967</v>
      </c>
      <c r="D1850" s="184" t="s">
        <v>3968</v>
      </c>
      <c r="E1850" s="7" t="s">
        <v>8572</v>
      </c>
      <c r="F1850" s="147" t="s">
        <v>3870</v>
      </c>
      <c r="G1850" s="8">
        <v>43013</v>
      </c>
      <c r="H1850" s="8">
        <v>42736</v>
      </c>
      <c r="I1850" s="147" t="s">
        <v>316</v>
      </c>
      <c r="J1850" s="8" t="s">
        <v>9108</v>
      </c>
      <c r="K1850" s="147" t="s">
        <v>12456</v>
      </c>
      <c r="L1850" s="147" t="s">
        <v>62</v>
      </c>
      <c r="M1850" s="147" t="s">
        <v>3871</v>
      </c>
      <c r="N1850" s="147" t="s">
        <v>66</v>
      </c>
      <c r="O1850" s="147" t="s">
        <v>91</v>
      </c>
      <c r="P1850" s="147" t="s">
        <v>251</v>
      </c>
      <c r="Q1850" s="38" t="s">
        <v>8578</v>
      </c>
      <c r="R1850" s="2" t="s">
        <v>21</v>
      </c>
      <c r="S1850" s="9" t="s">
        <v>224</v>
      </c>
      <c r="T1850" s="187">
        <v>0</v>
      </c>
      <c r="U1850" s="187">
        <v>0</v>
      </c>
      <c r="V1850" s="187">
        <v>4341</v>
      </c>
      <c r="W1850" s="187">
        <v>3932</v>
      </c>
      <c r="X1850" s="187">
        <v>3366</v>
      </c>
      <c r="Y1850" s="187">
        <v>2768</v>
      </c>
      <c r="Z1850" s="87" t="s">
        <v>1199</v>
      </c>
      <c r="AA1850" s="147" t="s">
        <v>80</v>
      </c>
    </row>
    <row r="1851" spans="1:27" ht="51" x14ac:dyDescent="0.25">
      <c r="A1851" s="5">
        <v>1843</v>
      </c>
      <c r="B1851" s="1" t="s">
        <v>149</v>
      </c>
      <c r="C1851" s="1" t="s">
        <v>3969</v>
      </c>
      <c r="D1851" s="184" t="s">
        <v>3970</v>
      </c>
      <c r="E1851" s="147" t="s">
        <v>3971</v>
      </c>
      <c r="F1851" s="147" t="s">
        <v>3972</v>
      </c>
      <c r="G1851" s="8">
        <v>43132</v>
      </c>
      <c r="H1851" s="8">
        <v>43101</v>
      </c>
      <c r="I1851" s="147" t="s">
        <v>3973</v>
      </c>
      <c r="J1851" s="8">
        <v>45658</v>
      </c>
      <c r="K1851" s="147" t="s">
        <v>3974</v>
      </c>
      <c r="L1851" s="147" t="s">
        <v>62</v>
      </c>
      <c r="M1851" s="147" t="s">
        <v>3975</v>
      </c>
      <c r="N1851" s="147" t="s">
        <v>66</v>
      </c>
      <c r="O1851" s="147" t="s">
        <v>91</v>
      </c>
      <c r="P1851" s="147" t="s">
        <v>251</v>
      </c>
      <c r="Q1851" s="51" t="s">
        <v>1937</v>
      </c>
      <c r="R1851" s="2" t="s">
        <v>29</v>
      </c>
      <c r="S1851" s="25" t="s">
        <v>1145</v>
      </c>
      <c r="T1851" s="187">
        <v>0</v>
      </c>
      <c r="U1851" s="187">
        <v>0</v>
      </c>
      <c r="V1851" s="187" t="s">
        <v>758</v>
      </c>
      <c r="W1851" s="187" t="s">
        <v>758</v>
      </c>
      <c r="X1851" s="187" t="s">
        <v>758</v>
      </c>
      <c r="Y1851" s="187" t="s">
        <v>758</v>
      </c>
      <c r="Z1851" s="87" t="s">
        <v>1199</v>
      </c>
      <c r="AA1851" s="147"/>
    </row>
    <row r="1852" spans="1:27" ht="51" x14ac:dyDescent="0.25">
      <c r="A1852" s="5">
        <v>1844</v>
      </c>
      <c r="B1852" s="1" t="s">
        <v>149</v>
      </c>
      <c r="C1852" s="1" t="s">
        <v>3976</v>
      </c>
      <c r="D1852" s="184" t="s">
        <v>3977</v>
      </c>
      <c r="E1852" s="147" t="s">
        <v>289</v>
      </c>
      <c r="F1852" s="147" t="s">
        <v>3978</v>
      </c>
      <c r="G1852" s="8">
        <v>43466</v>
      </c>
      <c r="H1852" s="8">
        <v>43466</v>
      </c>
      <c r="I1852" s="147" t="s">
        <v>12457</v>
      </c>
      <c r="J1852" s="8">
        <v>45292</v>
      </c>
      <c r="K1852" s="147" t="s">
        <v>3979</v>
      </c>
      <c r="L1852" s="147" t="s">
        <v>63</v>
      </c>
      <c r="M1852" s="147" t="s">
        <v>3957</v>
      </c>
      <c r="N1852" s="147" t="s">
        <v>66</v>
      </c>
      <c r="O1852" s="147" t="s">
        <v>91</v>
      </c>
      <c r="P1852" s="147" t="s">
        <v>251</v>
      </c>
      <c r="Q1852" s="51" t="s">
        <v>332</v>
      </c>
      <c r="R1852" s="2" t="s">
        <v>48</v>
      </c>
      <c r="S1852" s="1" t="s">
        <v>576</v>
      </c>
      <c r="T1852" s="187" t="s">
        <v>232</v>
      </c>
      <c r="U1852" s="187">
        <v>0</v>
      </c>
      <c r="V1852" s="187">
        <v>344100</v>
      </c>
      <c r="W1852" s="187">
        <v>320013</v>
      </c>
      <c r="X1852" s="187">
        <v>304012</v>
      </c>
      <c r="Y1852" s="187">
        <v>288811</v>
      </c>
      <c r="Z1852" s="87" t="s">
        <v>1199</v>
      </c>
      <c r="AA1852" s="147"/>
    </row>
    <row r="1853" spans="1:27" ht="76.5" x14ac:dyDescent="0.25">
      <c r="A1853" s="5">
        <v>1845</v>
      </c>
      <c r="B1853" s="1" t="s">
        <v>149</v>
      </c>
      <c r="C1853" s="1" t="s">
        <v>3980</v>
      </c>
      <c r="D1853" s="184" t="s">
        <v>3981</v>
      </c>
      <c r="E1853" s="147" t="s">
        <v>3982</v>
      </c>
      <c r="F1853" s="147" t="s">
        <v>3983</v>
      </c>
      <c r="G1853" s="8">
        <v>40675</v>
      </c>
      <c r="H1853" s="8">
        <v>40675</v>
      </c>
      <c r="I1853" s="147" t="s">
        <v>1372</v>
      </c>
      <c r="J1853" s="8" t="s">
        <v>176</v>
      </c>
      <c r="K1853" s="147" t="s">
        <v>3984</v>
      </c>
      <c r="L1853" s="147" t="s">
        <v>62</v>
      </c>
      <c r="M1853" s="147" t="s">
        <v>3877</v>
      </c>
      <c r="N1853" s="147" t="s">
        <v>66</v>
      </c>
      <c r="O1853" s="147" t="s">
        <v>88</v>
      </c>
      <c r="P1853" s="147" t="s">
        <v>3985</v>
      </c>
      <c r="Q1853" s="51"/>
      <c r="R1853" s="2" t="s">
        <v>21</v>
      </c>
      <c r="S1853" s="9" t="s">
        <v>224</v>
      </c>
      <c r="T1853" s="187">
        <v>47157</v>
      </c>
      <c r="U1853" s="187">
        <v>17861</v>
      </c>
      <c r="V1853" s="187" t="s">
        <v>758</v>
      </c>
      <c r="W1853" s="187" t="s">
        <v>758</v>
      </c>
      <c r="X1853" s="187" t="s">
        <v>758</v>
      </c>
      <c r="Y1853" s="187" t="s">
        <v>758</v>
      </c>
      <c r="Z1853" s="87" t="s">
        <v>1199</v>
      </c>
      <c r="AA1853" s="147"/>
    </row>
    <row r="1854" spans="1:27" ht="114.75" x14ac:dyDescent="0.25">
      <c r="A1854" s="5">
        <v>1846</v>
      </c>
      <c r="B1854" s="1" t="s">
        <v>149</v>
      </c>
      <c r="C1854" s="1" t="s">
        <v>3986</v>
      </c>
      <c r="D1854" s="184" t="s">
        <v>3987</v>
      </c>
      <c r="E1854" s="147" t="s">
        <v>3988</v>
      </c>
      <c r="F1854" s="147" t="s">
        <v>3989</v>
      </c>
      <c r="G1854" s="8">
        <v>37588</v>
      </c>
      <c r="H1854" s="8">
        <v>37622</v>
      </c>
      <c r="I1854" s="6" t="s">
        <v>1346</v>
      </c>
      <c r="J1854" s="8" t="s">
        <v>176</v>
      </c>
      <c r="K1854" s="147" t="s">
        <v>8350</v>
      </c>
      <c r="L1854" s="147" t="s">
        <v>87</v>
      </c>
      <c r="M1854" s="147" t="s">
        <v>3964</v>
      </c>
      <c r="N1854" s="147" t="s">
        <v>94</v>
      </c>
      <c r="O1854" s="147" t="s">
        <v>88</v>
      </c>
      <c r="P1854" s="147" t="s">
        <v>1321</v>
      </c>
      <c r="Q1854" s="51"/>
      <c r="R1854" s="2" t="s">
        <v>45</v>
      </c>
      <c r="S1854" s="9" t="s">
        <v>530</v>
      </c>
      <c r="T1854" s="187">
        <v>171911</v>
      </c>
      <c r="U1854" s="187">
        <v>121785.14</v>
      </c>
      <c r="V1854" s="187">
        <v>124220.8</v>
      </c>
      <c r="W1854" s="187">
        <v>126705.2</v>
      </c>
      <c r="X1854" s="187">
        <v>129239.3</v>
      </c>
      <c r="Y1854" s="187">
        <v>131824.1</v>
      </c>
      <c r="Z1854" s="152" t="s">
        <v>226</v>
      </c>
      <c r="AA1854" s="147"/>
    </row>
    <row r="1855" spans="1:27" ht="63.75" x14ac:dyDescent="0.25">
      <c r="A1855" s="5">
        <v>1847</v>
      </c>
      <c r="B1855" s="1" t="s">
        <v>149</v>
      </c>
      <c r="C1855" s="1" t="s">
        <v>3990</v>
      </c>
      <c r="D1855" s="184" t="s">
        <v>3076</v>
      </c>
      <c r="E1855" s="147" t="s">
        <v>3991</v>
      </c>
      <c r="F1855" s="147" t="s">
        <v>3992</v>
      </c>
      <c r="G1855" s="8">
        <v>39024</v>
      </c>
      <c r="H1855" s="8">
        <v>39083</v>
      </c>
      <c r="I1855" s="6" t="s">
        <v>1346</v>
      </c>
      <c r="J1855" s="8" t="s">
        <v>176</v>
      </c>
      <c r="K1855" s="147" t="s">
        <v>3993</v>
      </c>
      <c r="L1855" s="147" t="s">
        <v>62</v>
      </c>
      <c r="M1855" s="147" t="s">
        <v>3994</v>
      </c>
      <c r="N1855" s="147" t="s">
        <v>94</v>
      </c>
      <c r="O1855" s="147" t="s">
        <v>88</v>
      </c>
      <c r="P1855" s="147" t="s">
        <v>1321</v>
      </c>
      <c r="Q1855" s="51"/>
      <c r="R1855" s="2" t="s">
        <v>21</v>
      </c>
      <c r="S1855" s="9" t="s">
        <v>224</v>
      </c>
      <c r="T1855" s="187">
        <v>6375.5</v>
      </c>
      <c r="U1855" s="187">
        <v>18976.623</v>
      </c>
      <c r="V1855" s="187">
        <v>19356.2</v>
      </c>
      <c r="W1855" s="187">
        <v>19743.3</v>
      </c>
      <c r="X1855" s="187">
        <v>20138.2</v>
      </c>
      <c r="Y1855" s="187">
        <v>20541</v>
      </c>
      <c r="Z1855" s="87" t="s">
        <v>1222</v>
      </c>
      <c r="AA1855" s="147"/>
    </row>
    <row r="1856" spans="1:27" ht="38.25" x14ac:dyDescent="0.25">
      <c r="A1856" s="5">
        <v>1848</v>
      </c>
      <c r="B1856" s="1" t="s">
        <v>149</v>
      </c>
      <c r="C1856" s="1" t="s">
        <v>3995</v>
      </c>
      <c r="D1856" s="184" t="s">
        <v>3077</v>
      </c>
      <c r="E1856" s="147" t="s">
        <v>3996</v>
      </c>
      <c r="F1856" s="147" t="s">
        <v>3997</v>
      </c>
      <c r="G1856" s="8">
        <v>41948</v>
      </c>
      <c r="H1856" s="8">
        <v>42005</v>
      </c>
      <c r="I1856" s="6" t="s">
        <v>1346</v>
      </c>
      <c r="J1856" s="8" t="s">
        <v>176</v>
      </c>
      <c r="K1856" s="147" t="s">
        <v>3998</v>
      </c>
      <c r="L1856" s="147" t="s">
        <v>62</v>
      </c>
      <c r="M1856" s="147" t="s">
        <v>3999</v>
      </c>
      <c r="N1856" s="147" t="s">
        <v>94</v>
      </c>
      <c r="O1856" s="147" t="s">
        <v>88</v>
      </c>
      <c r="P1856" s="147" t="s">
        <v>1321</v>
      </c>
      <c r="Q1856" s="51"/>
      <c r="R1856" s="2" t="s">
        <v>21</v>
      </c>
      <c r="S1856" s="9" t="s">
        <v>224</v>
      </c>
      <c r="T1856" s="187">
        <v>0</v>
      </c>
      <c r="U1856" s="187">
        <v>972.78200000000004</v>
      </c>
      <c r="V1856" s="187">
        <v>992.2</v>
      </c>
      <c r="W1856" s="187">
        <v>1012</v>
      </c>
      <c r="X1856" s="187">
        <v>1032.2</v>
      </c>
      <c r="Y1856" s="187">
        <v>1052.8</v>
      </c>
      <c r="Z1856" s="87" t="s">
        <v>1222</v>
      </c>
      <c r="AA1856" s="147"/>
    </row>
    <row r="1857" spans="1:27" ht="63.75" x14ac:dyDescent="0.25">
      <c r="A1857" s="5">
        <v>1849</v>
      </c>
      <c r="B1857" s="1" t="s">
        <v>149</v>
      </c>
      <c r="C1857" s="1" t="s">
        <v>3986</v>
      </c>
      <c r="D1857" s="184" t="s">
        <v>12458</v>
      </c>
      <c r="E1857" s="147" t="s">
        <v>8605</v>
      </c>
      <c r="F1857" s="147" t="s">
        <v>12459</v>
      </c>
      <c r="G1857" s="8">
        <v>37588</v>
      </c>
      <c r="H1857" s="8">
        <v>37622</v>
      </c>
      <c r="I1857" s="6" t="s">
        <v>1346</v>
      </c>
      <c r="J1857" s="8" t="s">
        <v>176</v>
      </c>
      <c r="K1857" s="147" t="s">
        <v>12460</v>
      </c>
      <c r="L1857" s="147" t="s">
        <v>87</v>
      </c>
      <c r="M1857" s="147" t="s">
        <v>3964</v>
      </c>
      <c r="N1857" s="147" t="s">
        <v>94</v>
      </c>
      <c r="O1857" s="147" t="s">
        <v>91</v>
      </c>
      <c r="P1857" s="147" t="s">
        <v>600</v>
      </c>
      <c r="Q1857" s="51"/>
      <c r="R1857" s="2" t="s">
        <v>43</v>
      </c>
      <c r="S1857" s="9" t="s">
        <v>219</v>
      </c>
      <c r="T1857" s="187">
        <v>22</v>
      </c>
      <c r="U1857" s="187">
        <v>17.777999999999999</v>
      </c>
      <c r="V1857" s="187">
        <v>21.3</v>
      </c>
      <c r="W1857" s="187">
        <v>24.2</v>
      </c>
      <c r="X1857" s="187">
        <v>27</v>
      </c>
      <c r="Y1857" s="187">
        <v>29.2</v>
      </c>
      <c r="Z1857" s="152" t="s">
        <v>226</v>
      </c>
      <c r="AA1857" s="147"/>
    </row>
    <row r="1858" spans="1:27" ht="38.25" x14ac:dyDescent="0.25">
      <c r="A1858" s="5">
        <v>1850</v>
      </c>
      <c r="B1858" s="1" t="s">
        <v>149</v>
      </c>
      <c r="C1858" s="1" t="s">
        <v>3986</v>
      </c>
      <c r="D1858" s="184" t="s">
        <v>7175</v>
      </c>
      <c r="E1858" s="147" t="s">
        <v>4000</v>
      </c>
      <c r="F1858" s="147" t="s">
        <v>4001</v>
      </c>
      <c r="G1858" s="8">
        <v>37588</v>
      </c>
      <c r="H1858" s="8">
        <v>37622</v>
      </c>
      <c r="I1858" s="6" t="s">
        <v>1346</v>
      </c>
      <c r="J1858" s="8" t="s">
        <v>176</v>
      </c>
      <c r="K1858" s="147" t="s">
        <v>4002</v>
      </c>
      <c r="L1858" s="147" t="s">
        <v>62</v>
      </c>
      <c r="M1858" s="147" t="s">
        <v>4003</v>
      </c>
      <c r="N1858" s="147" t="s">
        <v>94</v>
      </c>
      <c r="O1858" s="147" t="s">
        <v>91</v>
      </c>
      <c r="P1858" s="147" t="s">
        <v>600</v>
      </c>
      <c r="Q1858" s="51"/>
      <c r="R1858" s="2" t="s">
        <v>21</v>
      </c>
      <c r="S1858" s="9" t="s">
        <v>224</v>
      </c>
      <c r="T1858" s="187">
        <v>332.6</v>
      </c>
      <c r="U1858" s="187">
        <v>204.15799999999999</v>
      </c>
      <c r="V1858" s="187">
        <v>208.2</v>
      </c>
      <c r="W1858" s="187">
        <v>212.4</v>
      </c>
      <c r="X1858" s="187">
        <v>216.6</v>
      </c>
      <c r="Y1858" s="187">
        <v>220.9</v>
      </c>
      <c r="Z1858" s="87" t="s">
        <v>1199</v>
      </c>
      <c r="AA1858" s="147"/>
    </row>
    <row r="1859" spans="1:27" ht="51" x14ac:dyDescent="0.25">
      <c r="A1859" s="5">
        <v>1851</v>
      </c>
      <c r="B1859" s="1" t="s">
        <v>149</v>
      </c>
      <c r="C1859" s="1" t="s">
        <v>4004</v>
      </c>
      <c r="D1859" s="184" t="s">
        <v>12461</v>
      </c>
      <c r="E1859" s="147" t="s">
        <v>4005</v>
      </c>
      <c r="F1859" s="147" t="s">
        <v>4006</v>
      </c>
      <c r="G1859" s="8">
        <v>37588</v>
      </c>
      <c r="H1859" s="8">
        <v>37622</v>
      </c>
      <c r="I1859" s="6" t="s">
        <v>1346</v>
      </c>
      <c r="J1859" s="8" t="s">
        <v>176</v>
      </c>
      <c r="K1859" s="147" t="s">
        <v>12462</v>
      </c>
      <c r="L1859" s="147" t="s">
        <v>62</v>
      </c>
      <c r="M1859" s="147" t="s">
        <v>4007</v>
      </c>
      <c r="N1859" s="147" t="s">
        <v>94</v>
      </c>
      <c r="O1859" s="147" t="s">
        <v>91</v>
      </c>
      <c r="P1859" s="147" t="s">
        <v>600</v>
      </c>
      <c r="Q1859" s="51"/>
      <c r="R1859" s="2" t="s">
        <v>21</v>
      </c>
      <c r="S1859" s="9" t="s">
        <v>224</v>
      </c>
      <c r="T1859" s="187">
        <v>46029.3</v>
      </c>
      <c r="U1859" s="187">
        <v>41829.940999999999</v>
      </c>
      <c r="V1859" s="187">
        <v>42666.5</v>
      </c>
      <c r="W1859" s="187">
        <v>43519.8</v>
      </c>
      <c r="X1859" s="187">
        <v>44390.2</v>
      </c>
      <c r="Y1859" s="187">
        <v>45278</v>
      </c>
      <c r="Z1859" s="87" t="s">
        <v>3776</v>
      </c>
      <c r="AA1859" s="147"/>
    </row>
    <row r="1860" spans="1:27" ht="89.25" x14ac:dyDescent="0.25">
      <c r="A1860" s="5">
        <v>1852</v>
      </c>
      <c r="B1860" s="1" t="s">
        <v>149</v>
      </c>
      <c r="C1860" s="1" t="s">
        <v>3986</v>
      </c>
      <c r="D1860" s="184" t="s">
        <v>12463</v>
      </c>
      <c r="E1860" s="147" t="s">
        <v>4008</v>
      </c>
      <c r="F1860" s="147" t="s">
        <v>4009</v>
      </c>
      <c r="G1860" s="8">
        <v>37588</v>
      </c>
      <c r="H1860" s="8">
        <v>37622</v>
      </c>
      <c r="I1860" s="6" t="s">
        <v>1346</v>
      </c>
      <c r="J1860" s="8" t="s">
        <v>176</v>
      </c>
      <c r="K1860" s="147" t="s">
        <v>4010</v>
      </c>
      <c r="L1860" s="147" t="s">
        <v>63</v>
      </c>
      <c r="M1860" s="147" t="s">
        <v>2574</v>
      </c>
      <c r="N1860" s="147" t="s">
        <v>94</v>
      </c>
      <c r="O1860" s="147" t="s">
        <v>91</v>
      </c>
      <c r="P1860" s="147" t="s">
        <v>600</v>
      </c>
      <c r="Q1860" s="51"/>
      <c r="R1860" s="2" t="s">
        <v>54</v>
      </c>
      <c r="S1860" s="25" t="s">
        <v>2286</v>
      </c>
      <c r="T1860" s="187">
        <v>44986.1</v>
      </c>
      <c r="U1860" s="187">
        <v>35502.273999999998</v>
      </c>
      <c r="V1860" s="187">
        <v>36212.300000000003</v>
      </c>
      <c r="W1860" s="187">
        <v>36936.5</v>
      </c>
      <c r="X1860" s="187">
        <v>37675.199999999997</v>
      </c>
      <c r="Y1860" s="187">
        <v>38428.699999999997</v>
      </c>
      <c r="Z1860" s="87" t="s">
        <v>1199</v>
      </c>
      <c r="AA1860" s="147"/>
    </row>
    <row r="1861" spans="1:27" ht="38.25" x14ac:dyDescent="0.25">
      <c r="A1861" s="5">
        <v>1853</v>
      </c>
      <c r="B1861" s="1" t="s">
        <v>149</v>
      </c>
      <c r="C1861" s="1" t="s">
        <v>4011</v>
      </c>
      <c r="D1861" s="184" t="s">
        <v>12464</v>
      </c>
      <c r="E1861" s="147" t="s">
        <v>4012</v>
      </c>
      <c r="F1861" s="147" t="s">
        <v>4013</v>
      </c>
      <c r="G1861" s="8">
        <v>37793</v>
      </c>
      <c r="H1861" s="8">
        <v>37622</v>
      </c>
      <c r="I1861" s="6" t="s">
        <v>1346</v>
      </c>
      <c r="J1861" s="8" t="s">
        <v>176</v>
      </c>
      <c r="K1861" s="147" t="s">
        <v>4014</v>
      </c>
      <c r="L1861" s="147" t="s">
        <v>87</v>
      </c>
      <c r="M1861" s="147" t="s">
        <v>3964</v>
      </c>
      <c r="N1861" s="147" t="s">
        <v>94</v>
      </c>
      <c r="O1861" s="147" t="s">
        <v>91</v>
      </c>
      <c r="P1861" s="147" t="s">
        <v>600</v>
      </c>
      <c r="Q1861" s="51"/>
      <c r="R1861" s="2" t="s">
        <v>43</v>
      </c>
      <c r="S1861" s="9" t="s">
        <v>219</v>
      </c>
      <c r="T1861" s="187">
        <v>377.4</v>
      </c>
      <c r="U1861" s="187">
        <v>453.00700000000001</v>
      </c>
      <c r="V1861" s="187">
        <v>462.1</v>
      </c>
      <c r="W1861" s="187">
        <v>471.3</v>
      </c>
      <c r="X1861" s="187">
        <v>480.7</v>
      </c>
      <c r="Y1861" s="187">
        <v>490.3</v>
      </c>
      <c r="Z1861" s="87" t="s">
        <v>1199</v>
      </c>
      <c r="AA1861" s="147"/>
    </row>
    <row r="1862" spans="1:27" ht="89.25" x14ac:dyDescent="0.25">
      <c r="A1862" s="5">
        <v>1854</v>
      </c>
      <c r="B1862" s="1" t="s">
        <v>149</v>
      </c>
      <c r="C1862" s="1" t="s">
        <v>4015</v>
      </c>
      <c r="D1862" s="184" t="s">
        <v>12465</v>
      </c>
      <c r="E1862" s="147" t="s">
        <v>4016</v>
      </c>
      <c r="F1862" s="147" t="s">
        <v>4017</v>
      </c>
      <c r="G1862" s="8">
        <v>38275</v>
      </c>
      <c r="H1862" s="8">
        <v>37987</v>
      </c>
      <c r="I1862" s="6" t="s">
        <v>1346</v>
      </c>
      <c r="J1862" s="8" t="s">
        <v>176</v>
      </c>
      <c r="K1862" s="147" t="s">
        <v>4018</v>
      </c>
      <c r="L1862" s="147" t="s">
        <v>87</v>
      </c>
      <c r="M1862" s="147" t="s">
        <v>3964</v>
      </c>
      <c r="N1862" s="147" t="s">
        <v>94</v>
      </c>
      <c r="O1862" s="147" t="s">
        <v>91</v>
      </c>
      <c r="P1862" s="147" t="s">
        <v>600</v>
      </c>
      <c r="Q1862" s="51"/>
      <c r="R1862" s="2" t="s">
        <v>45</v>
      </c>
      <c r="S1862" s="9" t="s">
        <v>530</v>
      </c>
      <c r="T1862" s="187">
        <v>939</v>
      </c>
      <c r="U1862" s="187">
        <v>723</v>
      </c>
      <c r="V1862" s="187">
        <v>866.1</v>
      </c>
      <c r="W1862" s="187">
        <v>983</v>
      </c>
      <c r="X1862" s="187">
        <v>1096.3</v>
      </c>
      <c r="Y1862" s="187">
        <v>1184</v>
      </c>
      <c r="Z1862" s="152" t="s">
        <v>226</v>
      </c>
      <c r="AA1862" s="147"/>
    </row>
    <row r="1863" spans="1:27" ht="51" x14ac:dyDescent="0.25">
      <c r="A1863" s="5">
        <v>1855</v>
      </c>
      <c r="B1863" s="1" t="s">
        <v>149</v>
      </c>
      <c r="C1863" s="1" t="s">
        <v>4019</v>
      </c>
      <c r="D1863" s="184" t="s">
        <v>12466</v>
      </c>
      <c r="E1863" s="147" t="s">
        <v>4020</v>
      </c>
      <c r="F1863" s="147" t="s">
        <v>4021</v>
      </c>
      <c r="G1863" s="8">
        <v>38502</v>
      </c>
      <c r="H1863" s="8">
        <v>37622</v>
      </c>
      <c r="I1863" s="6" t="s">
        <v>1346</v>
      </c>
      <c r="J1863" s="8" t="s">
        <v>176</v>
      </c>
      <c r="K1863" s="147" t="s">
        <v>4022</v>
      </c>
      <c r="L1863" s="147" t="s">
        <v>63</v>
      </c>
      <c r="M1863" s="147" t="s">
        <v>4023</v>
      </c>
      <c r="N1863" s="147" t="s">
        <v>94</v>
      </c>
      <c r="O1863" s="147" t="s">
        <v>91</v>
      </c>
      <c r="P1863" s="147" t="s">
        <v>600</v>
      </c>
      <c r="Q1863" s="51">
        <v>86</v>
      </c>
      <c r="R1863" s="2" t="s">
        <v>41</v>
      </c>
      <c r="S1863" s="1" t="s">
        <v>843</v>
      </c>
      <c r="T1863" s="187">
        <v>4141.1000000000004</v>
      </c>
      <c r="U1863" s="187">
        <v>4576.7780000000002</v>
      </c>
      <c r="V1863" s="187">
        <v>4668.3</v>
      </c>
      <c r="W1863" s="187">
        <v>4761.7</v>
      </c>
      <c r="X1863" s="187">
        <v>4856.8999999999996</v>
      </c>
      <c r="Y1863" s="187">
        <v>4954</v>
      </c>
      <c r="Z1863" s="87" t="s">
        <v>1199</v>
      </c>
      <c r="AA1863" s="147"/>
    </row>
    <row r="1864" spans="1:27" ht="51" x14ac:dyDescent="0.25">
      <c r="A1864" s="5">
        <v>1856</v>
      </c>
      <c r="B1864" s="1" t="s">
        <v>149</v>
      </c>
      <c r="C1864" s="1" t="s">
        <v>4024</v>
      </c>
      <c r="D1864" s="184" t="s">
        <v>12467</v>
      </c>
      <c r="E1864" s="147" t="s">
        <v>4016</v>
      </c>
      <c r="F1864" s="147" t="s">
        <v>2636</v>
      </c>
      <c r="G1864" s="8">
        <v>40360</v>
      </c>
      <c r="H1864" s="8">
        <v>40544</v>
      </c>
      <c r="I1864" s="6" t="s">
        <v>1346</v>
      </c>
      <c r="J1864" s="8" t="s">
        <v>176</v>
      </c>
      <c r="K1864" s="147" t="s">
        <v>12460</v>
      </c>
      <c r="L1864" s="147" t="s">
        <v>87</v>
      </c>
      <c r="M1864" s="147" t="s">
        <v>3964</v>
      </c>
      <c r="N1864" s="147" t="s">
        <v>94</v>
      </c>
      <c r="O1864" s="147" t="s">
        <v>91</v>
      </c>
      <c r="P1864" s="147" t="s">
        <v>600</v>
      </c>
      <c r="Q1864" s="51"/>
      <c r="R1864" s="2" t="s">
        <v>45</v>
      </c>
      <c r="S1864" s="9" t="s">
        <v>530</v>
      </c>
      <c r="T1864" s="187">
        <v>7304</v>
      </c>
      <c r="U1864" s="187">
        <v>5490.11</v>
      </c>
      <c r="V1864" s="187">
        <v>6576.1</v>
      </c>
      <c r="W1864" s="187">
        <v>7463.8</v>
      </c>
      <c r="X1864" s="187">
        <v>8324.2999999999993</v>
      </c>
      <c r="Y1864" s="187">
        <v>8990.2000000000007</v>
      </c>
      <c r="Z1864" s="152" t="s">
        <v>226</v>
      </c>
      <c r="AA1864" s="147"/>
    </row>
    <row r="1865" spans="1:27" ht="76.5" x14ac:dyDescent="0.25">
      <c r="A1865" s="5">
        <v>1857</v>
      </c>
      <c r="B1865" s="1" t="s">
        <v>149</v>
      </c>
      <c r="C1865" s="1" t="s">
        <v>4024</v>
      </c>
      <c r="D1865" s="184" t="s">
        <v>12468</v>
      </c>
      <c r="E1865" s="147" t="s">
        <v>4016</v>
      </c>
      <c r="F1865" s="147" t="s">
        <v>4025</v>
      </c>
      <c r="G1865" s="8">
        <v>40360</v>
      </c>
      <c r="H1865" s="8">
        <v>40544</v>
      </c>
      <c r="I1865" s="6" t="s">
        <v>1346</v>
      </c>
      <c r="J1865" s="8" t="s">
        <v>176</v>
      </c>
      <c r="K1865" s="147" t="s">
        <v>12469</v>
      </c>
      <c r="L1865" s="147" t="s">
        <v>87</v>
      </c>
      <c r="M1865" s="147" t="s">
        <v>3964</v>
      </c>
      <c r="N1865" s="147" t="s">
        <v>94</v>
      </c>
      <c r="O1865" s="147" t="s">
        <v>91</v>
      </c>
      <c r="P1865" s="147" t="s">
        <v>600</v>
      </c>
      <c r="Q1865" s="51"/>
      <c r="R1865" s="2" t="s">
        <v>45</v>
      </c>
      <c r="S1865" s="9" t="s">
        <v>530</v>
      </c>
      <c r="T1865" s="187">
        <v>23994</v>
      </c>
      <c r="U1865" s="187">
        <v>18084.079000000002</v>
      </c>
      <c r="V1865" s="187">
        <v>21310.5</v>
      </c>
      <c r="W1865" s="187">
        <v>24224</v>
      </c>
      <c r="X1865" s="187">
        <v>27050.9</v>
      </c>
      <c r="Y1865" s="187">
        <v>29236.7</v>
      </c>
      <c r="Z1865" s="152" t="s">
        <v>226</v>
      </c>
      <c r="AA1865" s="147"/>
    </row>
    <row r="1866" spans="1:27" ht="51" x14ac:dyDescent="0.25">
      <c r="A1866" s="5">
        <v>1858</v>
      </c>
      <c r="B1866" s="1" t="s">
        <v>149</v>
      </c>
      <c r="C1866" s="1" t="s">
        <v>4026</v>
      </c>
      <c r="D1866" s="184" t="s">
        <v>12470</v>
      </c>
      <c r="E1866" s="147" t="s">
        <v>4016</v>
      </c>
      <c r="F1866" s="147" t="s">
        <v>4027</v>
      </c>
      <c r="G1866" s="8">
        <v>43711</v>
      </c>
      <c r="H1866" s="8">
        <v>43466</v>
      </c>
      <c r="I1866" s="6" t="s">
        <v>1346</v>
      </c>
      <c r="J1866" s="8" t="s">
        <v>176</v>
      </c>
      <c r="K1866" s="147" t="s">
        <v>12460</v>
      </c>
      <c r="L1866" s="147" t="s">
        <v>87</v>
      </c>
      <c r="M1866" s="147" t="s">
        <v>3964</v>
      </c>
      <c r="N1866" s="147" t="s">
        <v>94</v>
      </c>
      <c r="O1866" s="147" t="s">
        <v>91</v>
      </c>
      <c r="P1866" s="147" t="s">
        <v>600</v>
      </c>
      <c r="Q1866" s="51"/>
      <c r="R1866" s="2" t="s">
        <v>45</v>
      </c>
      <c r="S1866" s="9" t="s">
        <v>530</v>
      </c>
      <c r="T1866" s="187" t="s">
        <v>232</v>
      </c>
      <c r="U1866" s="187">
        <v>0</v>
      </c>
      <c r="V1866" s="187">
        <v>351</v>
      </c>
      <c r="W1866" s="187">
        <v>358</v>
      </c>
      <c r="X1866" s="187">
        <v>365</v>
      </c>
      <c r="Y1866" s="187">
        <v>372</v>
      </c>
      <c r="Z1866" s="152" t="s">
        <v>226</v>
      </c>
      <c r="AA1866" s="147"/>
    </row>
    <row r="1867" spans="1:27" ht="51" x14ac:dyDescent="0.25">
      <c r="A1867" s="5">
        <v>1859</v>
      </c>
      <c r="B1867" s="1" t="s">
        <v>149</v>
      </c>
      <c r="C1867" s="1" t="s">
        <v>12471</v>
      </c>
      <c r="D1867" s="184" t="s">
        <v>12472</v>
      </c>
      <c r="E1867" s="7" t="s">
        <v>289</v>
      </c>
      <c r="F1867" s="147" t="s">
        <v>1535</v>
      </c>
      <c r="G1867" s="8">
        <v>40785</v>
      </c>
      <c r="H1867" s="8">
        <v>40909</v>
      </c>
      <c r="I1867" s="6" t="s">
        <v>1346</v>
      </c>
      <c r="J1867" s="8" t="s">
        <v>176</v>
      </c>
      <c r="K1867" s="146" t="s">
        <v>4028</v>
      </c>
      <c r="L1867" s="147" t="s">
        <v>87</v>
      </c>
      <c r="M1867" s="147" t="s">
        <v>4029</v>
      </c>
      <c r="N1867" s="147" t="s">
        <v>94</v>
      </c>
      <c r="O1867" s="147" t="s">
        <v>91</v>
      </c>
      <c r="P1867" s="147" t="s">
        <v>600</v>
      </c>
      <c r="Q1867" s="51"/>
      <c r="R1867" s="2" t="s">
        <v>51</v>
      </c>
      <c r="S1867" s="1" t="s">
        <v>2504</v>
      </c>
      <c r="T1867" s="187">
        <v>601</v>
      </c>
      <c r="U1867" s="187">
        <v>623.95899999999995</v>
      </c>
      <c r="V1867" s="187">
        <v>636.4</v>
      </c>
      <c r="W1867" s="187">
        <v>649.1</v>
      </c>
      <c r="X1867" s="187">
        <v>662.1</v>
      </c>
      <c r="Y1867" s="187">
        <v>675.3</v>
      </c>
      <c r="Z1867" s="87" t="s">
        <v>1199</v>
      </c>
      <c r="AA1867" s="147"/>
    </row>
    <row r="1868" spans="1:27" ht="89.25" x14ac:dyDescent="0.25">
      <c r="A1868" s="5">
        <v>1860</v>
      </c>
      <c r="B1868" s="1" t="s">
        <v>149</v>
      </c>
      <c r="C1868" s="1" t="s">
        <v>4030</v>
      </c>
      <c r="D1868" s="184" t="s">
        <v>280</v>
      </c>
      <c r="E1868" s="147" t="s">
        <v>4031</v>
      </c>
      <c r="F1868" s="147" t="s">
        <v>4032</v>
      </c>
      <c r="G1868" s="8">
        <v>42221</v>
      </c>
      <c r="H1868" s="8">
        <v>42370</v>
      </c>
      <c r="I1868" s="147" t="s">
        <v>650</v>
      </c>
      <c r="J1868" s="8">
        <v>44197</v>
      </c>
      <c r="K1868" s="147" t="s">
        <v>4033</v>
      </c>
      <c r="L1868" s="147" t="s">
        <v>62</v>
      </c>
      <c r="M1868" s="147" t="s">
        <v>4034</v>
      </c>
      <c r="N1868" s="147" t="s">
        <v>70</v>
      </c>
      <c r="O1868" s="147" t="s">
        <v>92</v>
      </c>
      <c r="P1868" s="147" t="s">
        <v>519</v>
      </c>
      <c r="Q1868" s="51"/>
      <c r="R1868" s="2" t="s">
        <v>21</v>
      </c>
      <c r="S1868" s="9" t="s">
        <v>224</v>
      </c>
      <c r="T1868" s="187">
        <v>8053</v>
      </c>
      <c r="U1868" s="187">
        <v>2269.848</v>
      </c>
      <c r="V1868" s="187">
        <v>2360.6</v>
      </c>
      <c r="W1868" s="220" t="s">
        <v>232</v>
      </c>
      <c r="X1868" s="187" t="s">
        <v>232</v>
      </c>
      <c r="Y1868" s="187" t="s">
        <v>232</v>
      </c>
      <c r="Z1868" s="153" t="s">
        <v>831</v>
      </c>
      <c r="AA1868" s="147"/>
    </row>
    <row r="1869" spans="1:27" ht="63.75" x14ac:dyDescent="0.25">
      <c r="A1869" s="5">
        <v>1861</v>
      </c>
      <c r="B1869" s="6" t="s">
        <v>150</v>
      </c>
      <c r="C1869" s="6" t="s">
        <v>7843</v>
      </c>
      <c r="D1869" s="6" t="s">
        <v>1457</v>
      </c>
      <c r="E1869" s="6" t="s">
        <v>12473</v>
      </c>
      <c r="F1869" s="6" t="s">
        <v>4035</v>
      </c>
      <c r="G1869" s="8">
        <v>41640</v>
      </c>
      <c r="H1869" s="8">
        <v>41640</v>
      </c>
      <c r="I1869" s="189" t="s">
        <v>4036</v>
      </c>
      <c r="J1869" s="8">
        <v>44927</v>
      </c>
      <c r="K1869" s="6" t="s">
        <v>12474</v>
      </c>
      <c r="L1869" s="6" t="s">
        <v>62</v>
      </c>
      <c r="M1869" s="6" t="s">
        <v>4037</v>
      </c>
      <c r="N1869" s="6" t="s">
        <v>95</v>
      </c>
      <c r="O1869" s="6" t="s">
        <v>416</v>
      </c>
      <c r="P1869" s="6" t="s">
        <v>1907</v>
      </c>
      <c r="Q1869" s="38"/>
      <c r="R1869" s="38" t="s">
        <v>21</v>
      </c>
      <c r="S1869" s="6" t="s">
        <v>224</v>
      </c>
      <c r="T1869" s="186">
        <v>124422</v>
      </c>
      <c r="U1869" s="186">
        <v>137762</v>
      </c>
      <c r="V1869" s="186">
        <v>140000</v>
      </c>
      <c r="W1869" s="186">
        <v>150000</v>
      </c>
      <c r="X1869" s="186">
        <v>160000</v>
      </c>
      <c r="Y1869" s="220" t="s">
        <v>232</v>
      </c>
      <c r="Z1869" s="87" t="s">
        <v>1199</v>
      </c>
      <c r="AA1869" s="6"/>
    </row>
    <row r="1870" spans="1:27" ht="102" x14ac:dyDescent="0.25">
      <c r="A1870" s="5">
        <v>1862</v>
      </c>
      <c r="B1870" s="6" t="s">
        <v>150</v>
      </c>
      <c r="C1870" s="6" t="s">
        <v>12475</v>
      </c>
      <c r="D1870" s="6" t="s">
        <v>1792</v>
      </c>
      <c r="E1870" s="6" t="s">
        <v>12476</v>
      </c>
      <c r="F1870" s="6" t="s">
        <v>7844</v>
      </c>
      <c r="G1870" s="8">
        <v>43101</v>
      </c>
      <c r="H1870" s="8">
        <v>43101</v>
      </c>
      <c r="I1870" s="6" t="s">
        <v>12477</v>
      </c>
      <c r="J1870" s="8">
        <v>44927</v>
      </c>
      <c r="K1870" s="6" t="s">
        <v>12478</v>
      </c>
      <c r="L1870" s="6" t="s">
        <v>62</v>
      </c>
      <c r="M1870" s="6" t="s">
        <v>4037</v>
      </c>
      <c r="N1870" s="6" t="s">
        <v>95</v>
      </c>
      <c r="O1870" s="6" t="s">
        <v>416</v>
      </c>
      <c r="P1870" s="6" t="s">
        <v>1907</v>
      </c>
      <c r="Q1870" s="38"/>
      <c r="R1870" s="38" t="s">
        <v>21</v>
      </c>
      <c r="S1870" s="6" t="s">
        <v>224</v>
      </c>
      <c r="T1870" s="186"/>
      <c r="U1870" s="186"/>
      <c r="V1870" s="186"/>
      <c r="W1870" s="186"/>
      <c r="X1870" s="186"/>
      <c r="Y1870" s="220" t="s">
        <v>232</v>
      </c>
      <c r="Z1870" s="87" t="s">
        <v>1199</v>
      </c>
      <c r="AA1870" s="7" t="s">
        <v>4038</v>
      </c>
    </row>
    <row r="1871" spans="1:27" ht="51" x14ac:dyDescent="0.25">
      <c r="A1871" s="5">
        <v>1863</v>
      </c>
      <c r="B1871" s="6" t="s">
        <v>150</v>
      </c>
      <c r="C1871" s="6" t="s">
        <v>12475</v>
      </c>
      <c r="D1871" s="6" t="s">
        <v>1793</v>
      </c>
      <c r="E1871" s="6" t="s">
        <v>289</v>
      </c>
      <c r="F1871" s="6" t="s">
        <v>1459</v>
      </c>
      <c r="G1871" s="8">
        <v>43101</v>
      </c>
      <c r="H1871" s="8">
        <v>43101</v>
      </c>
      <c r="I1871" s="6" t="s">
        <v>4039</v>
      </c>
      <c r="J1871" s="8">
        <v>44927</v>
      </c>
      <c r="K1871" s="6" t="s">
        <v>12479</v>
      </c>
      <c r="L1871" s="6" t="s">
        <v>62</v>
      </c>
      <c r="M1871" s="6" t="s">
        <v>4037</v>
      </c>
      <c r="N1871" s="6" t="s">
        <v>95</v>
      </c>
      <c r="O1871" s="6" t="s">
        <v>416</v>
      </c>
      <c r="P1871" s="6" t="s">
        <v>1907</v>
      </c>
      <c r="Q1871" s="38"/>
      <c r="R1871" s="38" t="s">
        <v>21</v>
      </c>
      <c r="S1871" s="6" t="s">
        <v>224</v>
      </c>
      <c r="T1871" s="186"/>
      <c r="U1871" s="186"/>
      <c r="V1871" s="186"/>
      <c r="W1871" s="186"/>
      <c r="X1871" s="186"/>
      <c r="Y1871" s="220" t="s">
        <v>232</v>
      </c>
      <c r="Z1871" s="87" t="s">
        <v>1199</v>
      </c>
      <c r="AA1871" s="147" t="s">
        <v>83</v>
      </c>
    </row>
    <row r="1872" spans="1:27" ht="89.25" x14ac:dyDescent="0.25">
      <c r="A1872" s="5">
        <v>1864</v>
      </c>
      <c r="B1872" s="6" t="s">
        <v>150</v>
      </c>
      <c r="C1872" s="6" t="s">
        <v>12475</v>
      </c>
      <c r="D1872" s="6" t="s">
        <v>1794</v>
      </c>
      <c r="E1872" s="6" t="s">
        <v>289</v>
      </c>
      <c r="F1872" s="6" t="s">
        <v>570</v>
      </c>
      <c r="G1872" s="8">
        <v>43101</v>
      </c>
      <c r="H1872" s="8">
        <v>43101</v>
      </c>
      <c r="I1872" s="6" t="s">
        <v>12480</v>
      </c>
      <c r="J1872" s="8">
        <v>44927</v>
      </c>
      <c r="K1872" s="6" t="s">
        <v>12481</v>
      </c>
      <c r="L1872" s="6" t="s">
        <v>62</v>
      </c>
      <c r="M1872" s="6" t="s">
        <v>4037</v>
      </c>
      <c r="N1872" s="6" t="s">
        <v>95</v>
      </c>
      <c r="O1872" s="6" t="s">
        <v>416</v>
      </c>
      <c r="P1872" s="6" t="s">
        <v>1907</v>
      </c>
      <c r="Q1872" s="38"/>
      <c r="R1872" s="38" t="s">
        <v>21</v>
      </c>
      <c r="S1872" s="6" t="s">
        <v>224</v>
      </c>
      <c r="T1872" s="186"/>
      <c r="U1872" s="186"/>
      <c r="V1872" s="186"/>
      <c r="W1872" s="186"/>
      <c r="X1872" s="186"/>
      <c r="Y1872" s="220" t="s">
        <v>232</v>
      </c>
      <c r="Z1872" s="87" t="s">
        <v>1199</v>
      </c>
      <c r="AA1872" s="6" t="s">
        <v>81</v>
      </c>
    </row>
    <row r="1873" spans="1:27" ht="76.5" x14ac:dyDescent="0.25">
      <c r="A1873" s="5">
        <v>1865</v>
      </c>
      <c r="B1873" s="6" t="s">
        <v>150</v>
      </c>
      <c r="C1873" s="6" t="s">
        <v>12482</v>
      </c>
      <c r="D1873" s="6" t="s">
        <v>4040</v>
      </c>
      <c r="E1873" s="6" t="s">
        <v>12483</v>
      </c>
      <c r="F1873" s="6" t="s">
        <v>4041</v>
      </c>
      <c r="G1873" s="8">
        <v>43225</v>
      </c>
      <c r="H1873" s="8">
        <v>43101</v>
      </c>
      <c r="I1873" s="6" t="s">
        <v>8741</v>
      </c>
      <c r="J1873" s="8">
        <v>44927</v>
      </c>
      <c r="K1873" s="6" t="s">
        <v>11473</v>
      </c>
      <c r="L1873" s="6" t="s">
        <v>62</v>
      </c>
      <c r="M1873" s="6" t="s">
        <v>4037</v>
      </c>
      <c r="N1873" s="6" t="s">
        <v>95</v>
      </c>
      <c r="O1873" s="6" t="s">
        <v>416</v>
      </c>
      <c r="P1873" s="6" t="s">
        <v>1907</v>
      </c>
      <c r="Q1873" s="38"/>
      <c r="R1873" s="38" t="s">
        <v>21</v>
      </c>
      <c r="S1873" s="6" t="s">
        <v>224</v>
      </c>
      <c r="T1873" s="186"/>
      <c r="U1873" s="186"/>
      <c r="V1873" s="186"/>
      <c r="W1873" s="186"/>
      <c r="X1873" s="186"/>
      <c r="Y1873" s="220" t="s">
        <v>232</v>
      </c>
      <c r="Z1873" s="87" t="s">
        <v>1199</v>
      </c>
      <c r="AA1873" s="38" t="s">
        <v>75</v>
      </c>
    </row>
    <row r="1874" spans="1:27" ht="89.25" x14ac:dyDescent="0.25">
      <c r="A1874" s="5">
        <v>1866</v>
      </c>
      <c r="B1874" s="6" t="s">
        <v>150</v>
      </c>
      <c r="C1874" s="6" t="s">
        <v>12475</v>
      </c>
      <c r="D1874" s="6" t="s">
        <v>220</v>
      </c>
      <c r="E1874" s="6" t="s">
        <v>12484</v>
      </c>
      <c r="F1874" s="6" t="s">
        <v>12485</v>
      </c>
      <c r="G1874" s="8">
        <v>43101</v>
      </c>
      <c r="H1874" s="8">
        <v>43101</v>
      </c>
      <c r="I1874" s="7" t="s">
        <v>12480</v>
      </c>
      <c r="J1874" s="8" t="s">
        <v>9108</v>
      </c>
      <c r="K1874" s="6" t="s">
        <v>12486</v>
      </c>
      <c r="L1874" s="6" t="s">
        <v>62</v>
      </c>
      <c r="M1874" s="6" t="s">
        <v>4037</v>
      </c>
      <c r="N1874" s="6" t="s">
        <v>95</v>
      </c>
      <c r="O1874" s="6" t="s">
        <v>416</v>
      </c>
      <c r="P1874" s="6" t="s">
        <v>12487</v>
      </c>
      <c r="Q1874" s="38" t="s">
        <v>8577</v>
      </c>
      <c r="R1874" s="38" t="s">
        <v>21</v>
      </c>
      <c r="S1874" s="6" t="s">
        <v>224</v>
      </c>
      <c r="T1874" s="186" t="s">
        <v>232</v>
      </c>
      <c r="U1874" s="186">
        <v>396</v>
      </c>
      <c r="V1874" s="186">
        <v>400</v>
      </c>
      <c r="W1874" s="186">
        <v>400</v>
      </c>
      <c r="X1874" s="186">
        <v>400</v>
      </c>
      <c r="Y1874" s="186">
        <v>400</v>
      </c>
      <c r="Z1874" s="87" t="s">
        <v>1199</v>
      </c>
      <c r="AA1874" s="6" t="s">
        <v>7757</v>
      </c>
    </row>
    <row r="1875" spans="1:27" ht="51" x14ac:dyDescent="0.25">
      <c r="A1875" s="5">
        <v>1867</v>
      </c>
      <c r="B1875" s="6" t="s">
        <v>150</v>
      </c>
      <c r="C1875" s="7" t="s">
        <v>8599</v>
      </c>
      <c r="D1875" s="189" t="s">
        <v>4042</v>
      </c>
      <c r="E1875" s="189" t="s">
        <v>8602</v>
      </c>
      <c r="F1875" s="6" t="s">
        <v>4035</v>
      </c>
      <c r="G1875" s="8">
        <v>39814</v>
      </c>
      <c r="H1875" s="8">
        <v>39814</v>
      </c>
      <c r="I1875" s="6" t="s">
        <v>7838</v>
      </c>
      <c r="J1875" s="8" t="s">
        <v>176</v>
      </c>
      <c r="K1875" s="189" t="s">
        <v>12488</v>
      </c>
      <c r="L1875" s="6" t="s">
        <v>62</v>
      </c>
      <c r="M1875" s="6" t="s">
        <v>4037</v>
      </c>
      <c r="N1875" s="6" t="s">
        <v>66</v>
      </c>
      <c r="O1875" s="190" t="s">
        <v>91</v>
      </c>
      <c r="P1875" s="7" t="s">
        <v>12489</v>
      </c>
      <c r="Q1875" s="38"/>
      <c r="R1875" s="38" t="s">
        <v>21</v>
      </c>
      <c r="S1875" s="6" t="s">
        <v>224</v>
      </c>
      <c r="T1875" s="186">
        <v>608827</v>
      </c>
      <c r="U1875" s="186">
        <v>268374</v>
      </c>
      <c r="V1875" s="186">
        <v>259000</v>
      </c>
      <c r="W1875" s="186">
        <v>212000</v>
      </c>
      <c r="X1875" s="186">
        <v>208000</v>
      </c>
      <c r="Y1875" s="186">
        <v>206000</v>
      </c>
      <c r="Z1875" s="87" t="s">
        <v>1199</v>
      </c>
      <c r="AA1875" s="6"/>
    </row>
    <row r="1876" spans="1:27" ht="140.25" x14ac:dyDescent="0.25">
      <c r="A1876" s="5">
        <v>1868</v>
      </c>
      <c r="B1876" s="6" t="s">
        <v>150</v>
      </c>
      <c r="C1876" s="7" t="s">
        <v>12490</v>
      </c>
      <c r="D1876" s="7" t="s">
        <v>1836</v>
      </c>
      <c r="E1876" s="6" t="s">
        <v>12491</v>
      </c>
      <c r="F1876" s="6" t="s">
        <v>463</v>
      </c>
      <c r="G1876" s="8">
        <v>43101</v>
      </c>
      <c r="H1876" s="8">
        <v>43101</v>
      </c>
      <c r="I1876" s="6" t="s">
        <v>12492</v>
      </c>
      <c r="J1876" s="8" t="s">
        <v>9108</v>
      </c>
      <c r="K1876" s="7" t="s">
        <v>12493</v>
      </c>
      <c r="L1876" s="6" t="s">
        <v>62</v>
      </c>
      <c r="M1876" s="6" t="s">
        <v>4037</v>
      </c>
      <c r="N1876" s="7" t="s">
        <v>66</v>
      </c>
      <c r="O1876" s="6" t="s">
        <v>416</v>
      </c>
      <c r="P1876" s="7" t="s">
        <v>1771</v>
      </c>
      <c r="Q1876" s="38" t="s">
        <v>8577</v>
      </c>
      <c r="R1876" s="38" t="s">
        <v>21</v>
      </c>
      <c r="S1876" s="6" t="s">
        <v>224</v>
      </c>
      <c r="T1876" s="186"/>
      <c r="U1876" s="186">
        <v>105</v>
      </c>
      <c r="V1876" s="186">
        <v>100</v>
      </c>
      <c r="W1876" s="186">
        <v>100</v>
      </c>
      <c r="X1876" s="186">
        <v>100</v>
      </c>
      <c r="Y1876" s="186">
        <v>100</v>
      </c>
      <c r="Z1876" s="87" t="s">
        <v>1199</v>
      </c>
      <c r="AA1876" s="96" t="s">
        <v>7757</v>
      </c>
    </row>
    <row r="1877" spans="1:27" ht="102" x14ac:dyDescent="0.25">
      <c r="A1877" s="5">
        <v>1869</v>
      </c>
      <c r="B1877" s="6" t="s">
        <v>150</v>
      </c>
      <c r="C1877" s="7" t="s">
        <v>12490</v>
      </c>
      <c r="D1877" s="7" t="s">
        <v>4043</v>
      </c>
      <c r="E1877" s="7" t="s">
        <v>289</v>
      </c>
      <c r="F1877" s="7" t="s">
        <v>4044</v>
      </c>
      <c r="G1877" s="8">
        <v>43101</v>
      </c>
      <c r="H1877" s="8">
        <v>43101</v>
      </c>
      <c r="I1877" s="7" t="s">
        <v>4045</v>
      </c>
      <c r="J1877" s="8" t="s">
        <v>176</v>
      </c>
      <c r="K1877" s="7" t="s">
        <v>12494</v>
      </c>
      <c r="L1877" s="6" t="s">
        <v>62</v>
      </c>
      <c r="M1877" s="6" t="s">
        <v>4037</v>
      </c>
      <c r="N1877" s="7" t="s">
        <v>66</v>
      </c>
      <c r="O1877" s="147" t="s">
        <v>92</v>
      </c>
      <c r="P1877" s="7" t="s">
        <v>251</v>
      </c>
      <c r="Q1877" s="38"/>
      <c r="R1877" s="38" t="s">
        <v>21</v>
      </c>
      <c r="S1877" s="6" t="s">
        <v>224</v>
      </c>
      <c r="T1877" s="186"/>
      <c r="U1877" s="186">
        <v>470</v>
      </c>
      <c r="V1877" s="186">
        <v>450</v>
      </c>
      <c r="W1877" s="186">
        <v>450</v>
      </c>
      <c r="X1877" s="186">
        <v>450</v>
      </c>
      <c r="Y1877" s="186">
        <v>450</v>
      </c>
      <c r="Z1877" s="87" t="s">
        <v>1199</v>
      </c>
      <c r="AA1877" s="38" t="s">
        <v>82</v>
      </c>
    </row>
    <row r="1878" spans="1:27" ht="114.75" x14ac:dyDescent="0.25">
      <c r="A1878" s="5">
        <v>1870</v>
      </c>
      <c r="B1878" s="6" t="s">
        <v>150</v>
      </c>
      <c r="C1878" s="7" t="s">
        <v>12490</v>
      </c>
      <c r="D1878" s="7" t="s">
        <v>1900</v>
      </c>
      <c r="E1878" s="7" t="s">
        <v>289</v>
      </c>
      <c r="F1878" s="7" t="s">
        <v>1459</v>
      </c>
      <c r="G1878" s="8">
        <v>43101</v>
      </c>
      <c r="H1878" s="8">
        <v>43101</v>
      </c>
      <c r="I1878" s="7" t="s">
        <v>4046</v>
      </c>
      <c r="J1878" s="8" t="s">
        <v>176</v>
      </c>
      <c r="K1878" s="7" t="s">
        <v>12495</v>
      </c>
      <c r="L1878" s="6" t="s">
        <v>62</v>
      </c>
      <c r="M1878" s="6" t="s">
        <v>4037</v>
      </c>
      <c r="N1878" s="7" t="s">
        <v>66</v>
      </c>
      <c r="O1878" s="147" t="s">
        <v>92</v>
      </c>
      <c r="P1878" s="7" t="s">
        <v>251</v>
      </c>
      <c r="Q1878" s="38"/>
      <c r="R1878" s="38" t="s">
        <v>21</v>
      </c>
      <c r="S1878" s="6" t="s">
        <v>224</v>
      </c>
      <c r="T1878" s="186"/>
      <c r="U1878" s="186"/>
      <c r="V1878" s="186"/>
      <c r="W1878" s="186"/>
      <c r="X1878" s="186"/>
      <c r="Y1878" s="186"/>
      <c r="Z1878" s="87" t="s">
        <v>1199</v>
      </c>
      <c r="AA1878" s="147" t="s">
        <v>83</v>
      </c>
    </row>
    <row r="1879" spans="1:27" ht="76.5" x14ac:dyDescent="0.25">
      <c r="A1879" s="5">
        <v>1871</v>
      </c>
      <c r="B1879" s="6" t="s">
        <v>150</v>
      </c>
      <c r="C1879" s="7" t="s">
        <v>12490</v>
      </c>
      <c r="D1879" s="7" t="s">
        <v>4047</v>
      </c>
      <c r="E1879" s="7" t="s">
        <v>289</v>
      </c>
      <c r="F1879" s="7" t="s">
        <v>4048</v>
      </c>
      <c r="G1879" s="8">
        <v>43101</v>
      </c>
      <c r="H1879" s="8">
        <v>43101</v>
      </c>
      <c r="I1879" s="7" t="s">
        <v>4049</v>
      </c>
      <c r="J1879" s="8" t="s">
        <v>176</v>
      </c>
      <c r="K1879" s="7" t="s">
        <v>12496</v>
      </c>
      <c r="L1879" s="6" t="s">
        <v>62</v>
      </c>
      <c r="M1879" s="6" t="s">
        <v>4037</v>
      </c>
      <c r="N1879" s="7" t="s">
        <v>66</v>
      </c>
      <c r="O1879" s="147" t="s">
        <v>92</v>
      </c>
      <c r="P1879" s="7" t="s">
        <v>251</v>
      </c>
      <c r="Q1879" s="38"/>
      <c r="R1879" s="38" t="s">
        <v>21</v>
      </c>
      <c r="S1879" s="6" t="s">
        <v>224</v>
      </c>
      <c r="T1879" s="186"/>
      <c r="U1879" s="186"/>
      <c r="V1879" s="186"/>
      <c r="W1879" s="186"/>
      <c r="X1879" s="186"/>
      <c r="Y1879" s="186"/>
      <c r="Z1879" s="87" t="s">
        <v>1199</v>
      </c>
      <c r="AA1879" s="6" t="s">
        <v>81</v>
      </c>
    </row>
    <row r="1880" spans="1:27" ht="63.75" x14ac:dyDescent="0.25">
      <c r="A1880" s="5">
        <v>1872</v>
      </c>
      <c r="B1880" s="6" t="s">
        <v>150</v>
      </c>
      <c r="C1880" s="7" t="s">
        <v>12490</v>
      </c>
      <c r="D1880" s="7" t="s">
        <v>4050</v>
      </c>
      <c r="E1880" s="7" t="s">
        <v>289</v>
      </c>
      <c r="F1880" s="7" t="s">
        <v>606</v>
      </c>
      <c r="G1880" s="8">
        <v>43101</v>
      </c>
      <c r="H1880" s="8">
        <v>43101</v>
      </c>
      <c r="I1880" s="7" t="s">
        <v>4051</v>
      </c>
      <c r="J1880" s="8" t="s">
        <v>176</v>
      </c>
      <c r="K1880" s="7" t="s">
        <v>12497</v>
      </c>
      <c r="L1880" s="6" t="s">
        <v>62</v>
      </c>
      <c r="M1880" s="6" t="s">
        <v>4037</v>
      </c>
      <c r="N1880" s="7" t="s">
        <v>66</v>
      </c>
      <c r="O1880" s="147" t="s">
        <v>92</v>
      </c>
      <c r="P1880" s="7" t="s">
        <v>251</v>
      </c>
      <c r="Q1880" s="38"/>
      <c r="R1880" s="38" t="s">
        <v>21</v>
      </c>
      <c r="S1880" s="6" t="s">
        <v>224</v>
      </c>
      <c r="T1880" s="186"/>
      <c r="U1880" s="186"/>
      <c r="V1880" s="186"/>
      <c r="W1880" s="186"/>
      <c r="X1880" s="186"/>
      <c r="Y1880" s="186"/>
      <c r="Z1880" s="87" t="s">
        <v>1199</v>
      </c>
      <c r="AA1880" s="6" t="s">
        <v>81</v>
      </c>
    </row>
    <row r="1881" spans="1:27" ht="89.25" x14ac:dyDescent="0.25">
      <c r="A1881" s="5">
        <v>1873</v>
      </c>
      <c r="B1881" s="6" t="s">
        <v>150</v>
      </c>
      <c r="C1881" s="7" t="s">
        <v>12498</v>
      </c>
      <c r="D1881" s="7" t="s">
        <v>4052</v>
      </c>
      <c r="E1881" s="6" t="s">
        <v>8604</v>
      </c>
      <c r="F1881" s="7" t="s">
        <v>4053</v>
      </c>
      <c r="G1881" s="8">
        <v>43225</v>
      </c>
      <c r="H1881" s="8">
        <v>43101</v>
      </c>
      <c r="I1881" s="7" t="s">
        <v>8655</v>
      </c>
      <c r="J1881" s="8" t="s">
        <v>176</v>
      </c>
      <c r="K1881" s="189" t="s">
        <v>12499</v>
      </c>
      <c r="L1881" s="6" t="s">
        <v>62</v>
      </c>
      <c r="M1881" s="6" t="s">
        <v>4037</v>
      </c>
      <c r="N1881" s="7" t="s">
        <v>66</v>
      </c>
      <c r="O1881" s="147" t="s">
        <v>92</v>
      </c>
      <c r="P1881" s="7" t="s">
        <v>251</v>
      </c>
      <c r="Q1881" s="38"/>
      <c r="R1881" s="38" t="s">
        <v>21</v>
      </c>
      <c r="S1881" s="6" t="s">
        <v>224</v>
      </c>
      <c r="T1881" s="186"/>
      <c r="U1881" s="186"/>
      <c r="V1881" s="186"/>
      <c r="W1881" s="186"/>
      <c r="X1881" s="186"/>
      <c r="Y1881" s="186"/>
      <c r="Z1881" s="87" t="s">
        <v>1199</v>
      </c>
      <c r="AA1881" s="38" t="s">
        <v>75</v>
      </c>
    </row>
    <row r="1882" spans="1:27" ht="102" x14ac:dyDescent="0.25">
      <c r="A1882" s="5">
        <v>1874</v>
      </c>
      <c r="B1882" s="6" t="s">
        <v>150</v>
      </c>
      <c r="C1882" s="6" t="s">
        <v>8600</v>
      </c>
      <c r="D1882" s="6" t="s">
        <v>177</v>
      </c>
      <c r="E1882" s="6" t="s">
        <v>12500</v>
      </c>
      <c r="F1882" s="6" t="s">
        <v>4035</v>
      </c>
      <c r="G1882" s="8">
        <v>39814</v>
      </c>
      <c r="H1882" s="8">
        <v>39814</v>
      </c>
      <c r="I1882" s="6" t="s">
        <v>8603</v>
      </c>
      <c r="J1882" s="8" t="s">
        <v>176</v>
      </c>
      <c r="K1882" s="189" t="s">
        <v>12501</v>
      </c>
      <c r="L1882" s="6" t="s">
        <v>62</v>
      </c>
      <c r="M1882" s="6" t="s">
        <v>4037</v>
      </c>
      <c r="N1882" s="69" t="s">
        <v>94</v>
      </c>
      <c r="O1882" s="6" t="s">
        <v>416</v>
      </c>
      <c r="P1882" s="6" t="s">
        <v>1321</v>
      </c>
      <c r="Q1882" s="38"/>
      <c r="R1882" s="38" t="s">
        <v>21</v>
      </c>
      <c r="S1882" s="6" t="s">
        <v>224</v>
      </c>
      <c r="T1882" s="186">
        <v>325</v>
      </c>
      <c r="U1882" s="186">
        <v>306</v>
      </c>
      <c r="V1882" s="186">
        <v>400</v>
      </c>
      <c r="W1882" s="186">
        <v>400</v>
      </c>
      <c r="X1882" s="186">
        <v>400</v>
      </c>
      <c r="Y1882" s="186">
        <v>400</v>
      </c>
      <c r="Z1882" s="87" t="s">
        <v>1199</v>
      </c>
      <c r="AA1882" s="6"/>
    </row>
    <row r="1883" spans="1:27" ht="51" x14ac:dyDescent="0.25">
      <c r="A1883" s="5">
        <v>1875</v>
      </c>
      <c r="B1883" s="6" t="s">
        <v>150</v>
      </c>
      <c r="C1883" s="6" t="s">
        <v>12502</v>
      </c>
      <c r="D1883" s="6" t="s">
        <v>4056</v>
      </c>
      <c r="E1883" s="6" t="s">
        <v>4057</v>
      </c>
      <c r="F1883" s="6" t="s">
        <v>4041</v>
      </c>
      <c r="G1883" s="8">
        <v>43225</v>
      </c>
      <c r="H1883" s="8">
        <v>43101</v>
      </c>
      <c r="I1883" s="6" t="s">
        <v>2086</v>
      </c>
      <c r="J1883" s="8" t="s">
        <v>176</v>
      </c>
      <c r="K1883" s="189" t="s">
        <v>12503</v>
      </c>
      <c r="L1883" s="6" t="s">
        <v>62</v>
      </c>
      <c r="M1883" s="6" t="s">
        <v>4037</v>
      </c>
      <c r="N1883" s="69" t="s">
        <v>94</v>
      </c>
      <c r="O1883" s="6" t="s">
        <v>416</v>
      </c>
      <c r="P1883" s="6" t="s">
        <v>4055</v>
      </c>
      <c r="Q1883" s="38"/>
      <c r="R1883" s="38" t="s">
        <v>21</v>
      </c>
      <c r="S1883" s="6" t="s">
        <v>224</v>
      </c>
      <c r="T1883" s="186"/>
      <c r="U1883" s="186"/>
      <c r="V1883" s="186"/>
      <c r="W1883" s="186"/>
      <c r="X1883" s="186"/>
      <c r="Y1883" s="186"/>
      <c r="Z1883" s="87" t="s">
        <v>1199</v>
      </c>
      <c r="AA1883" s="38" t="s">
        <v>75</v>
      </c>
    </row>
    <row r="1884" spans="1:27" ht="38.25" x14ac:dyDescent="0.25">
      <c r="A1884" s="5">
        <v>1876</v>
      </c>
      <c r="B1884" s="6" t="s">
        <v>150</v>
      </c>
      <c r="C1884" s="6" t="s">
        <v>8600</v>
      </c>
      <c r="D1884" s="6" t="s">
        <v>204</v>
      </c>
      <c r="E1884" s="189" t="s">
        <v>289</v>
      </c>
      <c r="F1884" s="6" t="s">
        <v>3733</v>
      </c>
      <c r="G1884" s="8">
        <v>39814</v>
      </c>
      <c r="H1884" s="8">
        <v>39814</v>
      </c>
      <c r="I1884" s="6" t="s">
        <v>1346</v>
      </c>
      <c r="J1884" s="8" t="s">
        <v>176</v>
      </c>
      <c r="K1884" s="189" t="s">
        <v>12504</v>
      </c>
      <c r="L1884" s="186" t="s">
        <v>87</v>
      </c>
      <c r="M1884" s="6" t="s">
        <v>4058</v>
      </c>
      <c r="N1884" s="69" t="s">
        <v>94</v>
      </c>
      <c r="O1884" s="147" t="s">
        <v>92</v>
      </c>
      <c r="P1884" s="7" t="s">
        <v>600</v>
      </c>
      <c r="Q1884" s="38"/>
      <c r="R1884" s="38" t="s">
        <v>45</v>
      </c>
      <c r="S1884" s="44" t="s">
        <v>530</v>
      </c>
      <c r="T1884" s="186">
        <v>13</v>
      </c>
      <c r="U1884" s="186">
        <v>14</v>
      </c>
      <c r="V1884" s="186">
        <v>12.9</v>
      </c>
      <c r="W1884" s="186">
        <v>12.9</v>
      </c>
      <c r="X1884" s="186">
        <v>12.9</v>
      </c>
      <c r="Y1884" s="186">
        <v>13</v>
      </c>
      <c r="Z1884" s="87" t="s">
        <v>1199</v>
      </c>
      <c r="AA1884" s="6"/>
    </row>
    <row r="1885" spans="1:27" ht="38.25" x14ac:dyDescent="0.25">
      <c r="A1885" s="5">
        <v>1877</v>
      </c>
      <c r="B1885" s="6" t="s">
        <v>150</v>
      </c>
      <c r="C1885" s="6" t="s">
        <v>8600</v>
      </c>
      <c r="D1885" s="6" t="s">
        <v>205</v>
      </c>
      <c r="E1885" s="189" t="s">
        <v>12505</v>
      </c>
      <c r="F1885" s="6" t="s">
        <v>2259</v>
      </c>
      <c r="G1885" s="8">
        <v>39814</v>
      </c>
      <c r="H1885" s="8">
        <v>39814</v>
      </c>
      <c r="I1885" s="6" t="s">
        <v>1346</v>
      </c>
      <c r="J1885" s="8" t="s">
        <v>176</v>
      </c>
      <c r="K1885" s="189" t="s">
        <v>12506</v>
      </c>
      <c r="L1885" s="186" t="s">
        <v>87</v>
      </c>
      <c r="M1885" s="6" t="s">
        <v>4058</v>
      </c>
      <c r="N1885" s="69" t="s">
        <v>94</v>
      </c>
      <c r="O1885" s="147" t="s">
        <v>92</v>
      </c>
      <c r="P1885" s="7" t="s">
        <v>600</v>
      </c>
      <c r="Q1885" s="38"/>
      <c r="R1885" s="38" t="s">
        <v>45</v>
      </c>
      <c r="S1885" s="44" t="s">
        <v>530</v>
      </c>
      <c r="T1885" s="186">
        <v>6</v>
      </c>
      <c r="U1885" s="186">
        <v>6</v>
      </c>
      <c r="V1885" s="186">
        <v>6</v>
      </c>
      <c r="W1885" s="186">
        <v>6</v>
      </c>
      <c r="X1885" s="186">
        <v>6</v>
      </c>
      <c r="Y1885" s="186">
        <v>6</v>
      </c>
      <c r="Z1885" s="87" t="s">
        <v>1199</v>
      </c>
      <c r="AA1885" s="6"/>
    </row>
    <row r="1886" spans="1:27" ht="38.25" x14ac:dyDescent="0.25">
      <c r="A1886" s="5">
        <v>1878</v>
      </c>
      <c r="B1886" s="6" t="s">
        <v>150</v>
      </c>
      <c r="C1886" s="6" t="s">
        <v>8600</v>
      </c>
      <c r="D1886" s="6" t="s">
        <v>207</v>
      </c>
      <c r="E1886" s="189" t="s">
        <v>289</v>
      </c>
      <c r="F1886" s="6" t="s">
        <v>743</v>
      </c>
      <c r="G1886" s="8">
        <v>39814</v>
      </c>
      <c r="H1886" s="8">
        <v>39814</v>
      </c>
      <c r="I1886" s="6" t="s">
        <v>1346</v>
      </c>
      <c r="J1886" s="8" t="s">
        <v>176</v>
      </c>
      <c r="K1886" s="189" t="s">
        <v>12507</v>
      </c>
      <c r="L1886" s="186" t="s">
        <v>87</v>
      </c>
      <c r="M1886" s="6" t="s">
        <v>4058</v>
      </c>
      <c r="N1886" s="69" t="s">
        <v>94</v>
      </c>
      <c r="O1886" s="147" t="s">
        <v>92</v>
      </c>
      <c r="P1886" s="7" t="s">
        <v>600</v>
      </c>
      <c r="Q1886" s="38"/>
      <c r="R1886" s="38" t="s">
        <v>45</v>
      </c>
      <c r="S1886" s="44" t="s">
        <v>530</v>
      </c>
      <c r="T1886" s="186">
        <v>376</v>
      </c>
      <c r="U1886" s="186">
        <v>379</v>
      </c>
      <c r="V1886" s="186">
        <v>376.3</v>
      </c>
      <c r="W1886" s="186">
        <v>376.3</v>
      </c>
      <c r="X1886" s="186">
        <v>376.3</v>
      </c>
      <c r="Y1886" s="186">
        <v>376</v>
      </c>
      <c r="Z1886" s="87" t="s">
        <v>1199</v>
      </c>
      <c r="AA1886" s="6"/>
    </row>
    <row r="1887" spans="1:27" ht="38.25" x14ac:dyDescent="0.25">
      <c r="A1887" s="5">
        <v>1879</v>
      </c>
      <c r="B1887" s="6" t="s">
        <v>150</v>
      </c>
      <c r="C1887" s="6" t="s">
        <v>8600</v>
      </c>
      <c r="D1887" s="6" t="s">
        <v>4059</v>
      </c>
      <c r="E1887" s="7" t="s">
        <v>7054</v>
      </c>
      <c r="F1887" s="6" t="s">
        <v>12508</v>
      </c>
      <c r="G1887" s="8">
        <v>39814</v>
      </c>
      <c r="H1887" s="8">
        <v>39814</v>
      </c>
      <c r="I1887" s="6" t="s">
        <v>1346</v>
      </c>
      <c r="J1887" s="8" t="s">
        <v>176</v>
      </c>
      <c r="K1887" s="6" t="s">
        <v>12509</v>
      </c>
      <c r="L1887" s="186" t="s">
        <v>87</v>
      </c>
      <c r="M1887" s="6" t="s">
        <v>4058</v>
      </c>
      <c r="N1887" s="69" t="s">
        <v>94</v>
      </c>
      <c r="O1887" s="6" t="s">
        <v>416</v>
      </c>
      <c r="P1887" s="6" t="s">
        <v>1321</v>
      </c>
      <c r="Q1887" s="38"/>
      <c r="R1887" s="38" t="s">
        <v>45</v>
      </c>
      <c r="S1887" s="44" t="s">
        <v>530</v>
      </c>
      <c r="T1887" s="186">
        <v>124</v>
      </c>
      <c r="U1887" s="186">
        <v>117</v>
      </c>
      <c r="V1887" s="186">
        <v>117</v>
      </c>
      <c r="W1887" s="186">
        <v>117</v>
      </c>
      <c r="X1887" s="186">
        <v>117</v>
      </c>
      <c r="Y1887" s="186">
        <v>117</v>
      </c>
      <c r="Z1887" s="152" t="s">
        <v>226</v>
      </c>
      <c r="AA1887" s="6"/>
    </row>
    <row r="1888" spans="1:27" ht="38.25" x14ac:dyDescent="0.25">
      <c r="A1888" s="5">
        <v>1880</v>
      </c>
      <c r="B1888" s="6" t="s">
        <v>150</v>
      </c>
      <c r="C1888" s="6" t="s">
        <v>8600</v>
      </c>
      <c r="D1888" s="6" t="s">
        <v>199</v>
      </c>
      <c r="E1888" s="7" t="s">
        <v>7054</v>
      </c>
      <c r="F1888" s="6" t="s">
        <v>3214</v>
      </c>
      <c r="G1888" s="8">
        <v>39814</v>
      </c>
      <c r="H1888" s="8">
        <v>39814</v>
      </c>
      <c r="I1888" s="6" t="s">
        <v>1346</v>
      </c>
      <c r="J1888" s="8" t="s">
        <v>176</v>
      </c>
      <c r="K1888" s="6" t="s">
        <v>12510</v>
      </c>
      <c r="L1888" s="186" t="s">
        <v>87</v>
      </c>
      <c r="M1888" s="6" t="s">
        <v>4058</v>
      </c>
      <c r="N1888" s="69" t="s">
        <v>94</v>
      </c>
      <c r="O1888" s="190" t="s">
        <v>91</v>
      </c>
      <c r="P1888" s="145" t="s">
        <v>600</v>
      </c>
      <c r="Q1888" s="38"/>
      <c r="R1888" s="38" t="s">
        <v>45</v>
      </c>
      <c r="S1888" s="44" t="s">
        <v>530</v>
      </c>
      <c r="T1888" s="186">
        <v>7496</v>
      </c>
      <c r="U1888" s="186">
        <v>6773</v>
      </c>
      <c r="V1888" s="186">
        <v>6770</v>
      </c>
      <c r="W1888" s="186">
        <v>6770</v>
      </c>
      <c r="X1888" s="186">
        <v>6770</v>
      </c>
      <c r="Y1888" s="186">
        <v>6770</v>
      </c>
      <c r="Z1888" s="152" t="s">
        <v>226</v>
      </c>
      <c r="AA1888" s="6"/>
    </row>
    <row r="1889" spans="1:27" ht="51" x14ac:dyDescent="0.25">
      <c r="A1889" s="5">
        <v>1881</v>
      </c>
      <c r="B1889" s="6" t="s">
        <v>150</v>
      </c>
      <c r="C1889" s="6" t="s">
        <v>8600</v>
      </c>
      <c r="D1889" s="6" t="s">
        <v>200</v>
      </c>
      <c r="E1889" s="7" t="s">
        <v>7054</v>
      </c>
      <c r="F1889" s="6" t="s">
        <v>3214</v>
      </c>
      <c r="G1889" s="8">
        <v>39814</v>
      </c>
      <c r="H1889" s="8">
        <v>39814</v>
      </c>
      <c r="I1889" s="6" t="s">
        <v>1346</v>
      </c>
      <c r="J1889" s="8" t="s">
        <v>176</v>
      </c>
      <c r="K1889" s="6" t="s">
        <v>12511</v>
      </c>
      <c r="L1889" s="186" t="s">
        <v>87</v>
      </c>
      <c r="M1889" s="6" t="s">
        <v>4058</v>
      </c>
      <c r="N1889" s="69" t="s">
        <v>94</v>
      </c>
      <c r="O1889" s="190" t="s">
        <v>91</v>
      </c>
      <c r="P1889" s="145" t="s">
        <v>600</v>
      </c>
      <c r="Q1889" s="38"/>
      <c r="R1889" s="38" t="s">
        <v>45</v>
      </c>
      <c r="S1889" s="44" t="s">
        <v>530</v>
      </c>
      <c r="T1889" s="186">
        <v>85</v>
      </c>
      <c r="U1889" s="186">
        <v>118</v>
      </c>
      <c r="V1889" s="186">
        <v>118</v>
      </c>
      <c r="W1889" s="186">
        <v>118</v>
      </c>
      <c r="X1889" s="186">
        <v>118</v>
      </c>
      <c r="Y1889" s="186">
        <v>118</v>
      </c>
      <c r="Z1889" s="152" t="s">
        <v>226</v>
      </c>
      <c r="AA1889" s="6"/>
    </row>
    <row r="1890" spans="1:27" ht="38.25" x14ac:dyDescent="0.25">
      <c r="A1890" s="5">
        <v>1882</v>
      </c>
      <c r="B1890" s="6" t="s">
        <v>150</v>
      </c>
      <c r="C1890" s="6" t="s">
        <v>8600</v>
      </c>
      <c r="D1890" s="6" t="s">
        <v>201</v>
      </c>
      <c r="E1890" s="7" t="s">
        <v>7054</v>
      </c>
      <c r="F1890" s="6" t="s">
        <v>4060</v>
      </c>
      <c r="G1890" s="8">
        <v>39814</v>
      </c>
      <c r="H1890" s="8">
        <v>39814</v>
      </c>
      <c r="I1890" s="6" t="s">
        <v>1346</v>
      </c>
      <c r="J1890" s="8" t="s">
        <v>176</v>
      </c>
      <c r="K1890" s="6" t="s">
        <v>12512</v>
      </c>
      <c r="L1890" s="186" t="s">
        <v>87</v>
      </c>
      <c r="M1890" s="6" t="s">
        <v>4058</v>
      </c>
      <c r="N1890" s="69" t="s">
        <v>94</v>
      </c>
      <c r="O1890" s="190" t="s">
        <v>91</v>
      </c>
      <c r="P1890" s="145" t="s">
        <v>600</v>
      </c>
      <c r="Q1890" s="38"/>
      <c r="R1890" s="38" t="s">
        <v>45</v>
      </c>
      <c r="S1890" s="44" t="s">
        <v>530</v>
      </c>
      <c r="T1890" s="186">
        <v>5</v>
      </c>
      <c r="U1890" s="186">
        <v>2</v>
      </c>
      <c r="V1890" s="186">
        <v>2</v>
      </c>
      <c r="W1890" s="186">
        <v>2</v>
      </c>
      <c r="X1890" s="186">
        <v>2</v>
      </c>
      <c r="Y1890" s="186">
        <v>2</v>
      </c>
      <c r="Z1890" s="152" t="s">
        <v>226</v>
      </c>
      <c r="AA1890" s="6"/>
    </row>
    <row r="1891" spans="1:27" ht="76.5" x14ac:dyDescent="0.25">
      <c r="A1891" s="5">
        <v>1883</v>
      </c>
      <c r="B1891" s="6" t="s">
        <v>150</v>
      </c>
      <c r="C1891" s="6" t="s">
        <v>8600</v>
      </c>
      <c r="D1891" s="6" t="s">
        <v>202</v>
      </c>
      <c r="E1891" s="7" t="s">
        <v>7054</v>
      </c>
      <c r="F1891" s="7" t="s">
        <v>12513</v>
      </c>
      <c r="G1891" s="8">
        <v>39814</v>
      </c>
      <c r="H1891" s="8">
        <v>39814</v>
      </c>
      <c r="I1891" s="6" t="s">
        <v>1346</v>
      </c>
      <c r="J1891" s="8" t="s">
        <v>176</v>
      </c>
      <c r="K1891" s="6" t="s">
        <v>12514</v>
      </c>
      <c r="L1891" s="186" t="s">
        <v>87</v>
      </c>
      <c r="M1891" s="6" t="s">
        <v>4058</v>
      </c>
      <c r="N1891" s="69" t="s">
        <v>94</v>
      </c>
      <c r="O1891" s="190" t="s">
        <v>91</v>
      </c>
      <c r="P1891" s="145" t="s">
        <v>600</v>
      </c>
      <c r="Q1891" s="38"/>
      <c r="R1891" s="38" t="s">
        <v>45</v>
      </c>
      <c r="S1891" s="44" t="s">
        <v>530</v>
      </c>
      <c r="T1891" s="186">
        <v>2150</v>
      </c>
      <c r="U1891" s="186">
        <v>2182</v>
      </c>
      <c r="V1891" s="186">
        <v>1995</v>
      </c>
      <c r="W1891" s="186">
        <v>1995</v>
      </c>
      <c r="X1891" s="186">
        <v>1995</v>
      </c>
      <c r="Y1891" s="186">
        <v>1995</v>
      </c>
      <c r="Z1891" s="152" t="s">
        <v>226</v>
      </c>
      <c r="AA1891" s="6"/>
    </row>
    <row r="1892" spans="1:27" ht="38.25" x14ac:dyDescent="0.25">
      <c r="A1892" s="5">
        <v>1884</v>
      </c>
      <c r="B1892" s="6" t="s">
        <v>150</v>
      </c>
      <c r="C1892" s="6" t="s">
        <v>4054</v>
      </c>
      <c r="D1892" s="6" t="s">
        <v>4061</v>
      </c>
      <c r="E1892" s="7" t="s">
        <v>289</v>
      </c>
      <c r="F1892" s="6" t="s">
        <v>4064</v>
      </c>
      <c r="G1892" s="8">
        <v>39814</v>
      </c>
      <c r="H1892" s="8">
        <v>39814</v>
      </c>
      <c r="I1892" s="6" t="s">
        <v>1346</v>
      </c>
      <c r="J1892" s="8" t="s">
        <v>176</v>
      </c>
      <c r="K1892" s="6" t="s">
        <v>12515</v>
      </c>
      <c r="L1892" s="186" t="s">
        <v>87</v>
      </c>
      <c r="M1892" s="6" t="s">
        <v>4058</v>
      </c>
      <c r="N1892" s="69" t="s">
        <v>94</v>
      </c>
      <c r="O1892" s="6" t="s">
        <v>416</v>
      </c>
      <c r="P1892" s="6" t="s">
        <v>1321</v>
      </c>
      <c r="Q1892" s="38"/>
      <c r="R1892" s="38" t="s">
        <v>43</v>
      </c>
      <c r="S1892" s="6" t="s">
        <v>219</v>
      </c>
      <c r="T1892" s="186">
        <v>8250</v>
      </c>
      <c r="U1892" s="186">
        <v>7986</v>
      </c>
      <c r="V1892" s="186">
        <v>7900</v>
      </c>
      <c r="W1892" s="186">
        <v>7900</v>
      </c>
      <c r="X1892" s="186">
        <v>7900</v>
      </c>
      <c r="Y1892" s="186">
        <v>7900</v>
      </c>
      <c r="Z1892" s="152" t="s">
        <v>226</v>
      </c>
      <c r="AA1892" s="6"/>
    </row>
    <row r="1893" spans="1:27" ht="89.25" x14ac:dyDescent="0.25">
      <c r="A1893" s="5">
        <v>1885</v>
      </c>
      <c r="B1893" s="6" t="s">
        <v>150</v>
      </c>
      <c r="C1893" s="6" t="s">
        <v>8600</v>
      </c>
      <c r="D1893" s="6" t="s">
        <v>4062</v>
      </c>
      <c r="E1893" s="7" t="s">
        <v>7054</v>
      </c>
      <c r="F1893" s="6" t="s">
        <v>4064</v>
      </c>
      <c r="G1893" s="8">
        <v>39814</v>
      </c>
      <c r="H1893" s="8">
        <v>39814</v>
      </c>
      <c r="I1893" s="6" t="s">
        <v>1346</v>
      </c>
      <c r="J1893" s="8" t="s">
        <v>176</v>
      </c>
      <c r="K1893" s="6" t="s">
        <v>12516</v>
      </c>
      <c r="L1893" s="186" t="s">
        <v>87</v>
      </c>
      <c r="M1893" s="6" t="s">
        <v>4058</v>
      </c>
      <c r="N1893" s="69" t="s">
        <v>94</v>
      </c>
      <c r="O1893" s="6" t="s">
        <v>416</v>
      </c>
      <c r="P1893" s="6" t="s">
        <v>1321</v>
      </c>
      <c r="Q1893" s="38"/>
      <c r="R1893" s="38" t="s">
        <v>45</v>
      </c>
      <c r="S1893" s="44" t="s">
        <v>530</v>
      </c>
      <c r="T1893" s="186">
        <v>210</v>
      </c>
      <c r="U1893" s="186">
        <v>201</v>
      </c>
      <c r="V1893" s="186">
        <v>200</v>
      </c>
      <c r="W1893" s="186">
        <v>200</v>
      </c>
      <c r="X1893" s="186">
        <v>200</v>
      </c>
      <c r="Y1893" s="186">
        <v>200</v>
      </c>
      <c r="Z1893" s="152" t="s">
        <v>226</v>
      </c>
      <c r="AA1893" s="6"/>
    </row>
    <row r="1894" spans="1:27" ht="38.25" x14ac:dyDescent="0.25">
      <c r="A1894" s="5">
        <v>1886</v>
      </c>
      <c r="B1894" s="6" t="s">
        <v>150</v>
      </c>
      <c r="C1894" s="6" t="s">
        <v>8600</v>
      </c>
      <c r="D1894" s="6" t="s">
        <v>4063</v>
      </c>
      <c r="E1894" s="7" t="s">
        <v>7054</v>
      </c>
      <c r="F1894" s="6" t="s">
        <v>4064</v>
      </c>
      <c r="G1894" s="8">
        <v>39814</v>
      </c>
      <c r="H1894" s="8">
        <v>39814</v>
      </c>
      <c r="I1894" s="6" t="s">
        <v>1346</v>
      </c>
      <c r="J1894" s="8" t="s">
        <v>176</v>
      </c>
      <c r="K1894" s="6" t="s">
        <v>12517</v>
      </c>
      <c r="L1894" s="186" t="s">
        <v>87</v>
      </c>
      <c r="M1894" s="6" t="s">
        <v>4058</v>
      </c>
      <c r="N1894" s="69" t="s">
        <v>94</v>
      </c>
      <c r="O1894" s="6" t="s">
        <v>416</v>
      </c>
      <c r="P1894" s="7" t="s">
        <v>2595</v>
      </c>
      <c r="Q1894" s="38"/>
      <c r="R1894" s="38" t="s">
        <v>43</v>
      </c>
      <c r="S1894" s="6" t="s">
        <v>219</v>
      </c>
      <c r="T1894" s="186">
        <v>2411</v>
      </c>
      <c r="U1894" s="186">
        <v>2451</v>
      </c>
      <c r="V1894" s="186">
        <v>2450</v>
      </c>
      <c r="W1894" s="186">
        <v>2450</v>
      </c>
      <c r="X1894" s="186">
        <v>2450</v>
      </c>
      <c r="Y1894" s="186">
        <v>2450</v>
      </c>
      <c r="Z1894" s="152" t="s">
        <v>226</v>
      </c>
      <c r="AA1894" s="6"/>
    </row>
    <row r="1895" spans="1:27" ht="51" x14ac:dyDescent="0.25">
      <c r="A1895" s="5">
        <v>1887</v>
      </c>
      <c r="B1895" s="6" t="s">
        <v>150</v>
      </c>
      <c r="C1895" s="6" t="s">
        <v>12518</v>
      </c>
      <c r="D1895" s="6" t="s">
        <v>203</v>
      </c>
      <c r="E1895" s="7" t="s">
        <v>8598</v>
      </c>
      <c r="F1895" s="6" t="s">
        <v>12519</v>
      </c>
      <c r="G1895" s="8">
        <v>43101</v>
      </c>
      <c r="H1895" s="8">
        <v>43101</v>
      </c>
      <c r="I1895" s="6" t="s">
        <v>1346</v>
      </c>
      <c r="J1895" s="8" t="s">
        <v>176</v>
      </c>
      <c r="K1895" s="6" t="s">
        <v>12520</v>
      </c>
      <c r="L1895" s="186" t="s">
        <v>87</v>
      </c>
      <c r="M1895" s="6" t="s">
        <v>4058</v>
      </c>
      <c r="N1895" s="69" t="s">
        <v>94</v>
      </c>
      <c r="O1895" s="190" t="s">
        <v>91</v>
      </c>
      <c r="P1895" s="145" t="s">
        <v>600</v>
      </c>
      <c r="Q1895" s="38"/>
      <c r="R1895" s="38" t="s">
        <v>45</v>
      </c>
      <c r="S1895" s="44" t="s">
        <v>530</v>
      </c>
      <c r="T1895" s="186">
        <v>2304</v>
      </c>
      <c r="U1895" s="186">
        <v>2165</v>
      </c>
      <c r="V1895" s="186">
        <v>2160</v>
      </c>
      <c r="W1895" s="186">
        <v>2160</v>
      </c>
      <c r="X1895" s="186">
        <v>2160</v>
      </c>
      <c r="Y1895" s="186">
        <v>2160</v>
      </c>
      <c r="Z1895" s="152" t="s">
        <v>226</v>
      </c>
      <c r="AA1895" s="6"/>
    </row>
    <row r="1896" spans="1:27" ht="38.25" x14ac:dyDescent="0.25">
      <c r="A1896" s="5">
        <v>1888</v>
      </c>
      <c r="B1896" s="6" t="s">
        <v>150</v>
      </c>
      <c r="C1896" s="6" t="s">
        <v>12518</v>
      </c>
      <c r="D1896" s="6" t="s">
        <v>4065</v>
      </c>
      <c r="E1896" s="7" t="s">
        <v>8598</v>
      </c>
      <c r="F1896" s="7" t="s">
        <v>8597</v>
      </c>
      <c r="G1896" s="8">
        <v>43101</v>
      </c>
      <c r="H1896" s="8">
        <v>43101</v>
      </c>
      <c r="I1896" s="6" t="s">
        <v>1346</v>
      </c>
      <c r="J1896" s="8" t="s">
        <v>176</v>
      </c>
      <c r="K1896" s="6" t="s">
        <v>12521</v>
      </c>
      <c r="L1896" s="186" t="s">
        <v>87</v>
      </c>
      <c r="M1896" s="6" t="s">
        <v>4058</v>
      </c>
      <c r="N1896" s="69" t="s">
        <v>94</v>
      </c>
      <c r="O1896" s="6" t="s">
        <v>416</v>
      </c>
      <c r="P1896" s="6" t="s">
        <v>1321</v>
      </c>
      <c r="Q1896" s="38"/>
      <c r="R1896" s="38" t="s">
        <v>45</v>
      </c>
      <c r="S1896" s="44" t="s">
        <v>530</v>
      </c>
      <c r="T1896" s="186">
        <v>3382</v>
      </c>
      <c r="U1896" s="186">
        <v>3716</v>
      </c>
      <c r="V1896" s="186">
        <v>3700</v>
      </c>
      <c r="W1896" s="186">
        <v>3700</v>
      </c>
      <c r="X1896" s="186">
        <v>3700</v>
      </c>
      <c r="Y1896" s="186">
        <v>3700</v>
      </c>
      <c r="Z1896" s="152" t="s">
        <v>226</v>
      </c>
      <c r="AA1896" s="6"/>
    </row>
    <row r="1897" spans="1:27" ht="63.75" x14ac:dyDescent="0.25">
      <c r="A1897" s="5">
        <v>1889</v>
      </c>
      <c r="B1897" s="6" t="s">
        <v>150</v>
      </c>
      <c r="C1897" s="6" t="s">
        <v>8601</v>
      </c>
      <c r="D1897" s="6" t="s">
        <v>4066</v>
      </c>
      <c r="E1897" s="7" t="s">
        <v>12522</v>
      </c>
      <c r="F1897" s="6" t="s">
        <v>4067</v>
      </c>
      <c r="G1897" s="8">
        <v>39814</v>
      </c>
      <c r="H1897" s="8">
        <v>39814</v>
      </c>
      <c r="I1897" s="6" t="s">
        <v>1346</v>
      </c>
      <c r="J1897" s="8" t="s">
        <v>176</v>
      </c>
      <c r="K1897" s="6" t="s">
        <v>12523</v>
      </c>
      <c r="L1897" s="6" t="s">
        <v>62</v>
      </c>
      <c r="M1897" s="6" t="s">
        <v>1790</v>
      </c>
      <c r="N1897" s="6" t="s">
        <v>70</v>
      </c>
      <c r="O1897" s="6" t="s">
        <v>416</v>
      </c>
      <c r="P1897" s="189" t="s">
        <v>1011</v>
      </c>
      <c r="Q1897" s="38" t="s">
        <v>8595</v>
      </c>
      <c r="R1897" s="38" t="s">
        <v>21</v>
      </c>
      <c r="S1897" s="6" t="s">
        <v>224</v>
      </c>
      <c r="T1897" s="186">
        <v>3549.9</v>
      </c>
      <c r="U1897" s="186">
        <v>3938.6</v>
      </c>
      <c r="V1897" s="186">
        <v>4200</v>
      </c>
      <c r="W1897" s="186">
        <v>4900</v>
      </c>
      <c r="X1897" s="186">
        <v>5500</v>
      </c>
      <c r="Y1897" s="186">
        <v>5500</v>
      </c>
      <c r="Z1897" s="87" t="s">
        <v>1222</v>
      </c>
      <c r="AA1897" s="6"/>
    </row>
    <row r="1898" spans="1:27" ht="76.5" x14ac:dyDescent="0.25">
      <c r="A1898" s="5">
        <v>1890</v>
      </c>
      <c r="B1898" s="6" t="s">
        <v>150</v>
      </c>
      <c r="C1898" s="6" t="s">
        <v>12524</v>
      </c>
      <c r="D1898" s="7" t="s">
        <v>8239</v>
      </c>
      <c r="E1898" s="7" t="s">
        <v>12522</v>
      </c>
      <c r="F1898" s="7" t="s">
        <v>4067</v>
      </c>
      <c r="G1898" s="8">
        <v>43070</v>
      </c>
      <c r="H1898" s="8">
        <v>42736</v>
      </c>
      <c r="I1898" s="6" t="s">
        <v>1346</v>
      </c>
      <c r="J1898" s="8" t="s">
        <v>176</v>
      </c>
      <c r="K1898" s="7" t="s">
        <v>12525</v>
      </c>
      <c r="L1898" s="6" t="s">
        <v>62</v>
      </c>
      <c r="M1898" s="6" t="s">
        <v>1790</v>
      </c>
      <c r="N1898" s="7" t="s">
        <v>70</v>
      </c>
      <c r="O1898" s="6" t="s">
        <v>416</v>
      </c>
      <c r="P1898" s="7" t="s">
        <v>245</v>
      </c>
      <c r="Q1898" s="38" t="s">
        <v>8596</v>
      </c>
      <c r="R1898" s="38" t="s">
        <v>21</v>
      </c>
      <c r="S1898" s="6" t="s">
        <v>224</v>
      </c>
      <c r="T1898" s="186"/>
      <c r="U1898" s="186">
        <v>1105.9000000000001</v>
      </c>
      <c r="V1898" s="186">
        <v>1100</v>
      </c>
      <c r="W1898" s="186">
        <v>1100</v>
      </c>
      <c r="X1898" s="186">
        <v>1100</v>
      </c>
      <c r="Y1898" s="186">
        <v>1100</v>
      </c>
      <c r="Z1898" s="87" t="s">
        <v>1222</v>
      </c>
      <c r="AA1898" s="6"/>
    </row>
    <row r="1899" spans="1:27" ht="76.5" x14ac:dyDescent="0.25">
      <c r="A1899" s="5">
        <v>1891</v>
      </c>
      <c r="B1899" s="6" t="s">
        <v>150</v>
      </c>
      <c r="C1899" s="6" t="s">
        <v>12524</v>
      </c>
      <c r="D1899" s="7" t="s">
        <v>8240</v>
      </c>
      <c r="E1899" s="7" t="s">
        <v>12522</v>
      </c>
      <c r="F1899" s="7" t="s">
        <v>4067</v>
      </c>
      <c r="G1899" s="8">
        <v>43070</v>
      </c>
      <c r="H1899" s="8">
        <v>42736</v>
      </c>
      <c r="I1899" s="6" t="s">
        <v>1346</v>
      </c>
      <c r="J1899" s="8" t="s">
        <v>176</v>
      </c>
      <c r="K1899" s="7" t="s">
        <v>12526</v>
      </c>
      <c r="L1899" s="6" t="s">
        <v>62</v>
      </c>
      <c r="M1899" s="6" t="s">
        <v>1790</v>
      </c>
      <c r="N1899" s="7" t="s">
        <v>70</v>
      </c>
      <c r="O1899" s="6" t="s">
        <v>416</v>
      </c>
      <c r="P1899" s="7" t="s">
        <v>1522</v>
      </c>
      <c r="Q1899" s="38" t="s">
        <v>12527</v>
      </c>
      <c r="R1899" s="38" t="s">
        <v>21</v>
      </c>
      <c r="S1899" s="6" t="s">
        <v>224</v>
      </c>
      <c r="T1899" s="186"/>
      <c r="U1899" s="186">
        <v>71.7</v>
      </c>
      <c r="V1899" s="186">
        <v>70</v>
      </c>
      <c r="W1899" s="186">
        <v>70</v>
      </c>
      <c r="X1899" s="186">
        <v>70</v>
      </c>
      <c r="Y1899" s="186">
        <v>70</v>
      </c>
      <c r="Z1899" s="87" t="s">
        <v>1222</v>
      </c>
      <c r="AA1899" s="6"/>
    </row>
    <row r="1900" spans="1:27" ht="76.5" x14ac:dyDescent="0.25">
      <c r="A1900" s="5">
        <v>1892</v>
      </c>
      <c r="B1900" s="6" t="s">
        <v>150</v>
      </c>
      <c r="C1900" s="6" t="s">
        <v>12524</v>
      </c>
      <c r="D1900" s="7" t="s">
        <v>3241</v>
      </c>
      <c r="E1900" s="7" t="s">
        <v>12528</v>
      </c>
      <c r="F1900" s="7" t="s">
        <v>3349</v>
      </c>
      <c r="G1900" s="8">
        <v>43070</v>
      </c>
      <c r="H1900" s="8">
        <v>42736</v>
      </c>
      <c r="I1900" s="7" t="s">
        <v>4068</v>
      </c>
      <c r="J1900" s="8" t="s">
        <v>176</v>
      </c>
      <c r="K1900" s="7" t="s">
        <v>4069</v>
      </c>
      <c r="L1900" s="6" t="s">
        <v>62</v>
      </c>
      <c r="M1900" s="6" t="s">
        <v>1790</v>
      </c>
      <c r="N1900" s="7" t="s">
        <v>70</v>
      </c>
      <c r="O1900" s="6" t="s">
        <v>416</v>
      </c>
      <c r="P1900" s="7" t="s">
        <v>1522</v>
      </c>
      <c r="Q1900" s="38"/>
      <c r="R1900" s="38" t="s">
        <v>21</v>
      </c>
      <c r="S1900" s="6" t="s">
        <v>224</v>
      </c>
      <c r="T1900" s="186"/>
      <c r="U1900" s="186"/>
      <c r="V1900" s="186"/>
      <c r="W1900" s="186"/>
      <c r="X1900" s="186"/>
      <c r="Y1900" s="186"/>
      <c r="Z1900" s="87" t="s">
        <v>1222</v>
      </c>
      <c r="AA1900" s="38" t="s">
        <v>82</v>
      </c>
    </row>
    <row r="1901" spans="1:27" ht="114.75" x14ac:dyDescent="0.25">
      <c r="A1901" s="5">
        <v>1893</v>
      </c>
      <c r="B1901" s="6" t="s">
        <v>150</v>
      </c>
      <c r="C1901" s="6" t="s">
        <v>12524</v>
      </c>
      <c r="D1901" s="7" t="s">
        <v>4070</v>
      </c>
      <c r="E1901" s="7" t="s">
        <v>12528</v>
      </c>
      <c r="F1901" s="7" t="s">
        <v>1459</v>
      </c>
      <c r="G1901" s="8">
        <v>43070</v>
      </c>
      <c r="H1901" s="8">
        <v>42736</v>
      </c>
      <c r="I1901" s="7" t="s">
        <v>4046</v>
      </c>
      <c r="J1901" s="8" t="s">
        <v>176</v>
      </c>
      <c r="K1901" s="7" t="s">
        <v>4071</v>
      </c>
      <c r="L1901" s="6" t="s">
        <v>62</v>
      </c>
      <c r="M1901" s="6" t="s">
        <v>1790</v>
      </c>
      <c r="N1901" s="7" t="s">
        <v>70</v>
      </c>
      <c r="O1901" s="6" t="s">
        <v>416</v>
      </c>
      <c r="P1901" s="7" t="s">
        <v>1522</v>
      </c>
      <c r="Q1901" s="38"/>
      <c r="R1901" s="38" t="s">
        <v>21</v>
      </c>
      <c r="S1901" s="6" t="s">
        <v>224</v>
      </c>
      <c r="T1901" s="186"/>
      <c r="U1901" s="186">
        <v>1124</v>
      </c>
      <c r="V1901" s="186">
        <v>1100</v>
      </c>
      <c r="W1901" s="186">
        <v>1100</v>
      </c>
      <c r="X1901" s="186">
        <v>1100</v>
      </c>
      <c r="Y1901" s="186">
        <v>1100</v>
      </c>
      <c r="Z1901" s="87" t="s">
        <v>1222</v>
      </c>
      <c r="AA1901" s="147" t="s">
        <v>83</v>
      </c>
    </row>
    <row r="1902" spans="1:27" ht="102" x14ac:dyDescent="0.25">
      <c r="A1902" s="5">
        <v>1894</v>
      </c>
      <c r="B1902" s="6" t="s">
        <v>150</v>
      </c>
      <c r="C1902" s="6" t="s">
        <v>7845</v>
      </c>
      <c r="D1902" s="6" t="s">
        <v>280</v>
      </c>
      <c r="E1902" s="7" t="s">
        <v>12201</v>
      </c>
      <c r="F1902" s="6" t="s">
        <v>12529</v>
      </c>
      <c r="G1902" s="8">
        <v>42123</v>
      </c>
      <c r="H1902" s="8">
        <v>42122</v>
      </c>
      <c r="I1902" s="7" t="s">
        <v>3551</v>
      </c>
      <c r="J1902" s="8">
        <v>44197</v>
      </c>
      <c r="K1902" s="6" t="s">
        <v>12530</v>
      </c>
      <c r="L1902" s="6" t="s">
        <v>62</v>
      </c>
      <c r="M1902" s="6" t="s">
        <v>1790</v>
      </c>
      <c r="N1902" s="6" t="s">
        <v>70</v>
      </c>
      <c r="O1902" s="147" t="s">
        <v>92</v>
      </c>
      <c r="P1902" s="147" t="s">
        <v>519</v>
      </c>
      <c r="Q1902" s="38" t="s">
        <v>7815</v>
      </c>
      <c r="R1902" s="38" t="s">
        <v>21</v>
      </c>
      <c r="S1902" s="6" t="s">
        <v>224</v>
      </c>
      <c r="T1902" s="186">
        <v>20839</v>
      </c>
      <c r="U1902" s="186">
        <v>19674.7</v>
      </c>
      <c r="V1902" s="186">
        <v>15000</v>
      </c>
      <c r="W1902" s="43" t="s">
        <v>232</v>
      </c>
      <c r="X1902" s="43" t="s">
        <v>232</v>
      </c>
      <c r="Y1902" s="43" t="s">
        <v>232</v>
      </c>
      <c r="Z1902" s="153" t="s">
        <v>831</v>
      </c>
      <c r="AA1902" s="6"/>
    </row>
    <row r="1903" spans="1:27" ht="102" x14ac:dyDescent="0.25">
      <c r="A1903" s="5">
        <v>1895</v>
      </c>
      <c r="B1903" s="6" t="s">
        <v>150</v>
      </c>
      <c r="C1903" s="7" t="s">
        <v>7845</v>
      </c>
      <c r="D1903" s="7" t="s">
        <v>280</v>
      </c>
      <c r="E1903" s="7" t="s">
        <v>12201</v>
      </c>
      <c r="F1903" s="6" t="s">
        <v>4072</v>
      </c>
      <c r="G1903" s="8">
        <v>42123</v>
      </c>
      <c r="H1903" s="8">
        <v>42123</v>
      </c>
      <c r="I1903" s="7" t="s">
        <v>4073</v>
      </c>
      <c r="J1903" s="8">
        <v>44197</v>
      </c>
      <c r="K1903" s="7" t="s">
        <v>12531</v>
      </c>
      <c r="L1903" s="6" t="s">
        <v>62</v>
      </c>
      <c r="M1903" s="6" t="s">
        <v>1790</v>
      </c>
      <c r="N1903" s="7" t="s">
        <v>68</v>
      </c>
      <c r="O1903" s="147" t="s">
        <v>92</v>
      </c>
      <c r="P1903" s="7" t="s">
        <v>281</v>
      </c>
      <c r="Q1903" s="38" t="s">
        <v>7846</v>
      </c>
      <c r="R1903" s="38" t="s">
        <v>21</v>
      </c>
      <c r="S1903" s="6" t="s">
        <v>224</v>
      </c>
      <c r="T1903" s="186">
        <v>127.15</v>
      </c>
      <c r="U1903" s="186">
        <v>185.9</v>
      </c>
      <c r="V1903" s="186">
        <v>140</v>
      </c>
      <c r="W1903" s="43" t="s">
        <v>232</v>
      </c>
      <c r="X1903" s="43" t="s">
        <v>232</v>
      </c>
      <c r="Y1903" s="43" t="s">
        <v>232</v>
      </c>
      <c r="Z1903" s="153" t="s">
        <v>831</v>
      </c>
      <c r="AA1903" s="6"/>
    </row>
    <row r="1904" spans="1:27" s="4" customFormat="1" ht="76.5" x14ac:dyDescent="0.25">
      <c r="A1904" s="5">
        <v>1896</v>
      </c>
      <c r="B1904" s="1" t="s">
        <v>151</v>
      </c>
      <c r="C1904" s="1" t="s">
        <v>8580</v>
      </c>
      <c r="D1904" s="184" t="s">
        <v>4075</v>
      </c>
      <c r="E1904" s="147" t="s">
        <v>8594</v>
      </c>
      <c r="F1904" s="147" t="s">
        <v>2605</v>
      </c>
      <c r="G1904" s="8">
        <v>37987</v>
      </c>
      <c r="H1904" s="8">
        <v>37987</v>
      </c>
      <c r="I1904" s="6" t="s">
        <v>1346</v>
      </c>
      <c r="J1904" s="37" t="s">
        <v>4077</v>
      </c>
      <c r="K1904" s="6" t="s">
        <v>12532</v>
      </c>
      <c r="L1904" s="147" t="s">
        <v>87</v>
      </c>
      <c r="M1904" s="186" t="s">
        <v>4078</v>
      </c>
      <c r="N1904" s="147" t="s">
        <v>94</v>
      </c>
      <c r="O1904" s="147" t="s">
        <v>6883</v>
      </c>
      <c r="P1904" s="102" t="s">
        <v>4079</v>
      </c>
      <c r="Q1904" s="51"/>
      <c r="R1904" s="203" t="s">
        <v>45</v>
      </c>
      <c r="S1904" s="9" t="s">
        <v>530</v>
      </c>
      <c r="T1904" s="187">
        <v>286.89999999999998</v>
      </c>
      <c r="U1904" s="187">
        <v>282</v>
      </c>
      <c r="V1904" s="187">
        <v>243</v>
      </c>
      <c r="W1904" s="187">
        <v>234</v>
      </c>
      <c r="X1904" s="187">
        <v>237</v>
      </c>
      <c r="Y1904" s="187">
        <v>235</v>
      </c>
      <c r="Z1904" s="152" t="s">
        <v>226</v>
      </c>
      <c r="AA1904" s="147"/>
    </row>
    <row r="1905" spans="1:27" s="4" customFormat="1" ht="76.5" x14ac:dyDescent="0.25">
      <c r="A1905" s="5">
        <v>1897</v>
      </c>
      <c r="B1905" s="1" t="s">
        <v>151</v>
      </c>
      <c r="C1905" s="1" t="s">
        <v>12533</v>
      </c>
      <c r="D1905" s="184" t="s">
        <v>4075</v>
      </c>
      <c r="E1905" s="147" t="s">
        <v>8594</v>
      </c>
      <c r="F1905" s="147" t="s">
        <v>2608</v>
      </c>
      <c r="G1905" s="8">
        <v>38523</v>
      </c>
      <c r="H1905" s="8">
        <v>38353</v>
      </c>
      <c r="I1905" s="6" t="s">
        <v>1346</v>
      </c>
      <c r="J1905" s="37" t="s">
        <v>4077</v>
      </c>
      <c r="K1905" s="6" t="s">
        <v>12534</v>
      </c>
      <c r="L1905" s="147" t="s">
        <v>87</v>
      </c>
      <c r="M1905" s="186" t="s">
        <v>4078</v>
      </c>
      <c r="N1905" s="147" t="s">
        <v>94</v>
      </c>
      <c r="O1905" s="147" t="s">
        <v>6883</v>
      </c>
      <c r="P1905" s="102" t="s">
        <v>4079</v>
      </c>
      <c r="Q1905" s="51"/>
      <c r="R1905" s="203" t="s">
        <v>45</v>
      </c>
      <c r="S1905" s="9" t="s">
        <v>530</v>
      </c>
      <c r="T1905" s="187">
        <v>3.2</v>
      </c>
      <c r="U1905" s="187">
        <v>3.2</v>
      </c>
      <c r="V1905" s="187">
        <v>3</v>
      </c>
      <c r="W1905" s="187">
        <v>3</v>
      </c>
      <c r="X1905" s="187">
        <v>3</v>
      </c>
      <c r="Y1905" s="187">
        <v>3</v>
      </c>
      <c r="Z1905" s="152" t="s">
        <v>226</v>
      </c>
      <c r="AA1905" s="147"/>
    </row>
    <row r="1906" spans="1:27" s="4" customFormat="1" ht="76.5" x14ac:dyDescent="0.25">
      <c r="A1906" s="5">
        <v>1898</v>
      </c>
      <c r="B1906" s="1" t="s">
        <v>151</v>
      </c>
      <c r="C1906" s="1" t="s">
        <v>12533</v>
      </c>
      <c r="D1906" s="184" t="s">
        <v>4075</v>
      </c>
      <c r="E1906" s="147" t="s">
        <v>8594</v>
      </c>
      <c r="F1906" s="147" t="s">
        <v>4080</v>
      </c>
      <c r="G1906" s="8">
        <v>38523</v>
      </c>
      <c r="H1906" s="8">
        <v>38353</v>
      </c>
      <c r="I1906" s="6" t="s">
        <v>1346</v>
      </c>
      <c r="J1906" s="37" t="s">
        <v>4077</v>
      </c>
      <c r="K1906" s="6" t="s">
        <v>12535</v>
      </c>
      <c r="L1906" s="147" t="s">
        <v>87</v>
      </c>
      <c r="M1906" s="186" t="s">
        <v>4078</v>
      </c>
      <c r="N1906" s="147" t="s">
        <v>94</v>
      </c>
      <c r="O1906" s="147" t="s">
        <v>6883</v>
      </c>
      <c r="P1906" s="102" t="s">
        <v>12536</v>
      </c>
      <c r="Q1906" s="51"/>
      <c r="R1906" s="203" t="s">
        <v>45</v>
      </c>
      <c r="S1906" s="9" t="s">
        <v>530</v>
      </c>
      <c r="T1906" s="187">
        <v>3.2</v>
      </c>
      <c r="U1906" s="187">
        <v>8.5</v>
      </c>
      <c r="V1906" s="187">
        <v>7</v>
      </c>
      <c r="W1906" s="187">
        <v>7</v>
      </c>
      <c r="X1906" s="187">
        <v>7</v>
      </c>
      <c r="Y1906" s="187">
        <v>7</v>
      </c>
      <c r="Z1906" s="152" t="s">
        <v>226</v>
      </c>
      <c r="AA1906" s="147"/>
    </row>
    <row r="1907" spans="1:27" s="4" customFormat="1" ht="76.5" x14ac:dyDescent="0.25">
      <c r="A1907" s="5">
        <v>1899</v>
      </c>
      <c r="B1907" s="1" t="s">
        <v>151</v>
      </c>
      <c r="C1907" s="1" t="s">
        <v>12537</v>
      </c>
      <c r="D1907" s="184" t="s">
        <v>4075</v>
      </c>
      <c r="E1907" s="147" t="s">
        <v>8594</v>
      </c>
      <c r="F1907" s="147" t="s">
        <v>4081</v>
      </c>
      <c r="G1907" s="8">
        <v>41101</v>
      </c>
      <c r="H1907" s="8">
        <v>40909</v>
      </c>
      <c r="I1907" s="6" t="s">
        <v>1346</v>
      </c>
      <c r="J1907" s="37" t="s">
        <v>4077</v>
      </c>
      <c r="K1907" s="6" t="s">
        <v>12538</v>
      </c>
      <c r="L1907" s="147" t="s">
        <v>87</v>
      </c>
      <c r="M1907" s="186" t="s">
        <v>4078</v>
      </c>
      <c r="N1907" s="147" t="s">
        <v>94</v>
      </c>
      <c r="O1907" s="147" t="s">
        <v>6883</v>
      </c>
      <c r="P1907" s="102" t="s">
        <v>12536</v>
      </c>
      <c r="Q1907" s="51"/>
      <c r="R1907" s="203" t="s">
        <v>45</v>
      </c>
      <c r="S1907" s="9" t="s">
        <v>530</v>
      </c>
      <c r="T1907" s="187">
        <v>8375.7000000000007</v>
      </c>
      <c r="U1907" s="187">
        <v>8266</v>
      </c>
      <c r="V1907" s="187">
        <v>7112</v>
      </c>
      <c r="W1907" s="187">
        <v>7036</v>
      </c>
      <c r="X1907" s="187">
        <v>6960</v>
      </c>
      <c r="Y1907" s="187">
        <v>6885</v>
      </c>
      <c r="Z1907" s="152" t="s">
        <v>226</v>
      </c>
      <c r="AA1907" s="147"/>
    </row>
    <row r="1908" spans="1:27" s="4" customFormat="1" ht="89.25" x14ac:dyDescent="0.25">
      <c r="A1908" s="5">
        <v>1900</v>
      </c>
      <c r="B1908" s="1" t="s">
        <v>151</v>
      </c>
      <c r="C1908" s="1" t="s">
        <v>12539</v>
      </c>
      <c r="D1908" s="184" t="s">
        <v>4075</v>
      </c>
      <c r="E1908" s="147" t="s">
        <v>8594</v>
      </c>
      <c r="F1908" s="147" t="s">
        <v>3217</v>
      </c>
      <c r="G1908" s="8">
        <v>41101</v>
      </c>
      <c r="H1908" s="8">
        <v>40909</v>
      </c>
      <c r="I1908" s="6" t="s">
        <v>1346</v>
      </c>
      <c r="J1908" s="37" t="s">
        <v>4077</v>
      </c>
      <c r="K1908" s="6" t="s">
        <v>12540</v>
      </c>
      <c r="L1908" s="147" t="s">
        <v>87</v>
      </c>
      <c r="M1908" s="186" t="s">
        <v>4078</v>
      </c>
      <c r="N1908" s="147" t="s">
        <v>94</v>
      </c>
      <c r="O1908" s="147" t="s">
        <v>6883</v>
      </c>
      <c r="P1908" s="102" t="s">
        <v>12536</v>
      </c>
      <c r="Q1908" s="51"/>
      <c r="R1908" s="203" t="s">
        <v>45</v>
      </c>
      <c r="S1908" s="9" t="s">
        <v>530</v>
      </c>
      <c r="T1908" s="187">
        <v>546.29999999999995</v>
      </c>
      <c r="U1908" s="187">
        <v>528</v>
      </c>
      <c r="V1908" s="187">
        <v>454</v>
      </c>
      <c r="W1908" s="187">
        <v>449</v>
      </c>
      <c r="X1908" s="187">
        <v>445</v>
      </c>
      <c r="Y1908" s="187">
        <v>440</v>
      </c>
      <c r="Z1908" s="152" t="s">
        <v>226</v>
      </c>
      <c r="AA1908" s="147"/>
    </row>
    <row r="1909" spans="1:27" s="4" customFormat="1" ht="127.5" x14ac:dyDescent="0.25">
      <c r="A1909" s="5">
        <v>1901</v>
      </c>
      <c r="B1909" s="1" t="s">
        <v>151</v>
      </c>
      <c r="C1909" s="1" t="s">
        <v>12539</v>
      </c>
      <c r="D1909" s="184" t="s">
        <v>4075</v>
      </c>
      <c r="E1909" s="147" t="s">
        <v>4076</v>
      </c>
      <c r="F1909" s="147" t="s">
        <v>3572</v>
      </c>
      <c r="G1909" s="8">
        <v>41101</v>
      </c>
      <c r="H1909" s="8">
        <v>40909</v>
      </c>
      <c r="I1909" s="6" t="s">
        <v>1346</v>
      </c>
      <c r="J1909" s="37" t="s">
        <v>4077</v>
      </c>
      <c r="K1909" s="6" t="s">
        <v>12541</v>
      </c>
      <c r="L1909" s="147" t="s">
        <v>87</v>
      </c>
      <c r="M1909" s="186" t="s">
        <v>4078</v>
      </c>
      <c r="N1909" s="147" t="s">
        <v>94</v>
      </c>
      <c r="O1909" s="147" t="s">
        <v>6883</v>
      </c>
      <c r="P1909" s="102" t="s">
        <v>12536</v>
      </c>
      <c r="Q1909" s="51"/>
      <c r="R1909" s="203" t="s">
        <v>45</v>
      </c>
      <c r="S1909" s="9" t="s">
        <v>530</v>
      </c>
      <c r="T1909" s="187">
        <v>62.8</v>
      </c>
      <c r="U1909" s="187">
        <v>62</v>
      </c>
      <c r="V1909" s="187">
        <v>54</v>
      </c>
      <c r="W1909" s="187">
        <v>53</v>
      </c>
      <c r="X1909" s="187">
        <v>52</v>
      </c>
      <c r="Y1909" s="187">
        <v>52</v>
      </c>
      <c r="Z1909" s="152" t="s">
        <v>226</v>
      </c>
      <c r="AA1909" s="147"/>
    </row>
    <row r="1910" spans="1:27" s="4" customFormat="1" ht="102" x14ac:dyDescent="0.25">
      <c r="A1910" s="5">
        <v>1902</v>
      </c>
      <c r="B1910" s="1" t="s">
        <v>151</v>
      </c>
      <c r="C1910" s="1" t="s">
        <v>12539</v>
      </c>
      <c r="D1910" s="184" t="s">
        <v>4075</v>
      </c>
      <c r="E1910" s="147" t="s">
        <v>8594</v>
      </c>
      <c r="F1910" s="147" t="s">
        <v>2632</v>
      </c>
      <c r="G1910" s="8">
        <v>41101</v>
      </c>
      <c r="H1910" s="8">
        <v>40909</v>
      </c>
      <c r="I1910" s="6" t="s">
        <v>1346</v>
      </c>
      <c r="J1910" s="37" t="s">
        <v>4077</v>
      </c>
      <c r="K1910" s="6" t="s">
        <v>12542</v>
      </c>
      <c r="L1910" s="147" t="s">
        <v>87</v>
      </c>
      <c r="M1910" s="186" t="s">
        <v>4078</v>
      </c>
      <c r="N1910" s="147" t="s">
        <v>94</v>
      </c>
      <c r="O1910" s="147" t="s">
        <v>6883</v>
      </c>
      <c r="P1910" s="102" t="s">
        <v>12536</v>
      </c>
      <c r="Q1910" s="51"/>
      <c r="R1910" s="203" t="s">
        <v>45</v>
      </c>
      <c r="S1910" s="9" t="s">
        <v>530</v>
      </c>
      <c r="T1910" s="187">
        <v>115.9</v>
      </c>
      <c r="U1910" s="187">
        <v>111</v>
      </c>
      <c r="V1910" s="187">
        <v>95</v>
      </c>
      <c r="W1910" s="187">
        <v>94</v>
      </c>
      <c r="X1910" s="187">
        <v>93</v>
      </c>
      <c r="Y1910" s="187">
        <v>92</v>
      </c>
      <c r="Z1910" s="152" t="s">
        <v>226</v>
      </c>
      <c r="AA1910" s="147"/>
    </row>
    <row r="1911" spans="1:27" s="4" customFormat="1" ht="114.75" x14ac:dyDescent="0.25">
      <c r="A1911" s="5">
        <v>1903</v>
      </c>
      <c r="B1911" s="1" t="s">
        <v>151</v>
      </c>
      <c r="C1911" s="1" t="s">
        <v>12539</v>
      </c>
      <c r="D1911" s="184" t="s">
        <v>4075</v>
      </c>
      <c r="E1911" s="147" t="s">
        <v>8594</v>
      </c>
      <c r="F1911" s="147" t="s">
        <v>7396</v>
      </c>
      <c r="G1911" s="8">
        <v>41101</v>
      </c>
      <c r="H1911" s="8">
        <v>40909</v>
      </c>
      <c r="I1911" s="6" t="s">
        <v>1346</v>
      </c>
      <c r="J1911" s="37" t="s">
        <v>4077</v>
      </c>
      <c r="K1911" s="6" t="s">
        <v>12543</v>
      </c>
      <c r="L1911" s="147" t="s">
        <v>87</v>
      </c>
      <c r="M1911" s="186" t="s">
        <v>4078</v>
      </c>
      <c r="N1911" s="147" t="s">
        <v>94</v>
      </c>
      <c r="O1911" s="147" t="s">
        <v>6883</v>
      </c>
      <c r="P1911" s="102" t="s">
        <v>12536</v>
      </c>
      <c r="Q1911" s="51"/>
      <c r="R1911" s="203" t="s">
        <v>45</v>
      </c>
      <c r="S1911" s="9" t="s">
        <v>530</v>
      </c>
      <c r="T1911" s="187">
        <v>41.1</v>
      </c>
      <c r="U1911" s="187">
        <v>36</v>
      </c>
      <c r="V1911" s="187">
        <v>31</v>
      </c>
      <c r="W1911" s="187">
        <v>30</v>
      </c>
      <c r="X1911" s="187">
        <v>30</v>
      </c>
      <c r="Y1911" s="187">
        <v>30</v>
      </c>
      <c r="Z1911" s="152" t="s">
        <v>226</v>
      </c>
      <c r="AA1911" s="147"/>
    </row>
    <row r="1912" spans="1:27" s="4" customFormat="1" ht="89.25" x14ac:dyDescent="0.25">
      <c r="A1912" s="5">
        <v>1904</v>
      </c>
      <c r="B1912" s="1" t="s">
        <v>151</v>
      </c>
      <c r="C1912" s="1" t="s">
        <v>12544</v>
      </c>
      <c r="D1912" s="184" t="s">
        <v>4075</v>
      </c>
      <c r="E1912" s="147" t="s">
        <v>8594</v>
      </c>
      <c r="F1912" s="147" t="s">
        <v>12545</v>
      </c>
      <c r="G1912" s="8">
        <v>41376</v>
      </c>
      <c r="H1912" s="8">
        <v>41275</v>
      </c>
      <c r="I1912" s="6" t="s">
        <v>1346</v>
      </c>
      <c r="J1912" s="37" t="s">
        <v>4077</v>
      </c>
      <c r="K1912" s="6" t="s">
        <v>12546</v>
      </c>
      <c r="L1912" s="147" t="s">
        <v>87</v>
      </c>
      <c r="M1912" s="186" t="s">
        <v>4078</v>
      </c>
      <c r="N1912" s="147" t="s">
        <v>94</v>
      </c>
      <c r="O1912" s="147" t="s">
        <v>6883</v>
      </c>
      <c r="P1912" s="102" t="s">
        <v>12536</v>
      </c>
      <c r="Q1912" s="51"/>
      <c r="R1912" s="203" t="s">
        <v>45</v>
      </c>
      <c r="S1912" s="9" t="s">
        <v>530</v>
      </c>
      <c r="T1912" s="187">
        <v>7207.9</v>
      </c>
      <c r="U1912" s="187">
        <v>6889</v>
      </c>
      <c r="V1912" s="187">
        <v>5927</v>
      </c>
      <c r="W1912" s="187">
        <v>5864</v>
      </c>
      <c r="X1912" s="187">
        <v>5801</v>
      </c>
      <c r="Y1912" s="187">
        <v>5738</v>
      </c>
      <c r="Z1912" s="152" t="s">
        <v>226</v>
      </c>
      <c r="AA1912" s="147"/>
    </row>
    <row r="1913" spans="1:27" s="4" customFormat="1" ht="140.25" x14ac:dyDescent="0.25">
      <c r="A1913" s="5">
        <v>1905</v>
      </c>
      <c r="B1913" s="1" t="s">
        <v>151</v>
      </c>
      <c r="C1913" s="1" t="s">
        <v>8580</v>
      </c>
      <c r="D1913" s="184" t="s">
        <v>8241</v>
      </c>
      <c r="E1913" s="147" t="s">
        <v>8594</v>
      </c>
      <c r="F1913" s="147" t="s">
        <v>7688</v>
      </c>
      <c r="G1913" s="8">
        <v>37987</v>
      </c>
      <c r="H1913" s="8">
        <v>37987</v>
      </c>
      <c r="I1913" s="6" t="s">
        <v>1346</v>
      </c>
      <c r="J1913" s="37" t="s">
        <v>4077</v>
      </c>
      <c r="K1913" s="6" t="s">
        <v>12547</v>
      </c>
      <c r="L1913" s="147" t="s">
        <v>87</v>
      </c>
      <c r="M1913" s="186" t="s">
        <v>4078</v>
      </c>
      <c r="N1913" s="147" t="s">
        <v>94</v>
      </c>
      <c r="O1913" s="147" t="s">
        <v>6883</v>
      </c>
      <c r="P1913" s="102" t="s">
        <v>12548</v>
      </c>
      <c r="Q1913" s="51"/>
      <c r="R1913" s="203" t="s">
        <v>45</v>
      </c>
      <c r="S1913" s="9" t="s">
        <v>530</v>
      </c>
      <c r="T1913" s="187">
        <v>86026</v>
      </c>
      <c r="U1913" s="187">
        <v>84294.6</v>
      </c>
      <c r="V1913" s="187">
        <v>72527</v>
      </c>
      <c r="W1913" s="187">
        <v>71754</v>
      </c>
      <c r="X1913" s="187">
        <v>70892</v>
      </c>
      <c r="Y1913" s="187">
        <v>70209</v>
      </c>
      <c r="Z1913" s="152" t="s">
        <v>226</v>
      </c>
      <c r="AA1913" s="147"/>
    </row>
    <row r="1914" spans="1:27" s="4" customFormat="1" ht="102" x14ac:dyDescent="0.25">
      <c r="A1914" s="5">
        <v>1906</v>
      </c>
      <c r="B1914" s="1" t="s">
        <v>151</v>
      </c>
      <c r="C1914" s="1" t="s">
        <v>8580</v>
      </c>
      <c r="D1914" s="184" t="s">
        <v>8242</v>
      </c>
      <c r="E1914" s="147" t="s">
        <v>8594</v>
      </c>
      <c r="F1914" s="147" t="s">
        <v>7700</v>
      </c>
      <c r="G1914" s="8">
        <v>37987</v>
      </c>
      <c r="H1914" s="8">
        <v>37987</v>
      </c>
      <c r="I1914" s="6" t="s">
        <v>1346</v>
      </c>
      <c r="J1914" s="37" t="s">
        <v>4077</v>
      </c>
      <c r="K1914" s="6" t="s">
        <v>12549</v>
      </c>
      <c r="L1914" s="147" t="s">
        <v>87</v>
      </c>
      <c r="M1914" s="186" t="s">
        <v>4078</v>
      </c>
      <c r="N1914" s="147" t="s">
        <v>94</v>
      </c>
      <c r="O1914" s="147" t="s">
        <v>6883</v>
      </c>
      <c r="P1914" s="102" t="s">
        <v>12548</v>
      </c>
      <c r="Q1914" s="51"/>
      <c r="R1914" s="203" t="s">
        <v>45</v>
      </c>
      <c r="S1914" s="9" t="s">
        <v>530</v>
      </c>
      <c r="T1914" s="187">
        <v>2360</v>
      </c>
      <c r="U1914" s="187">
        <v>2335</v>
      </c>
      <c r="V1914" s="187">
        <v>2009</v>
      </c>
      <c r="W1914" s="187">
        <v>1987</v>
      </c>
      <c r="X1914" s="187">
        <v>1966</v>
      </c>
      <c r="Y1914" s="187">
        <v>1945</v>
      </c>
      <c r="Z1914" s="152" t="s">
        <v>226</v>
      </c>
      <c r="AA1914" s="147"/>
    </row>
    <row r="1915" spans="1:27" s="4" customFormat="1" ht="114.75" x14ac:dyDescent="0.25">
      <c r="A1915" s="5">
        <v>1907</v>
      </c>
      <c r="B1915" s="1" t="s">
        <v>151</v>
      </c>
      <c r="C1915" s="1" t="s">
        <v>12539</v>
      </c>
      <c r="D1915" s="184" t="s">
        <v>8243</v>
      </c>
      <c r="E1915" s="147" t="s">
        <v>8594</v>
      </c>
      <c r="F1915" s="80" t="s">
        <v>7689</v>
      </c>
      <c r="G1915" s="8">
        <v>41101</v>
      </c>
      <c r="H1915" s="8">
        <v>40909</v>
      </c>
      <c r="I1915" s="6" t="s">
        <v>1346</v>
      </c>
      <c r="J1915" s="37" t="s">
        <v>4077</v>
      </c>
      <c r="K1915" s="6" t="s">
        <v>12550</v>
      </c>
      <c r="L1915" s="147" t="s">
        <v>87</v>
      </c>
      <c r="M1915" s="186" t="s">
        <v>4078</v>
      </c>
      <c r="N1915" s="147" t="s">
        <v>94</v>
      </c>
      <c r="O1915" s="147" t="s">
        <v>6883</v>
      </c>
      <c r="P1915" s="102" t="s">
        <v>12548</v>
      </c>
      <c r="Q1915" s="51"/>
      <c r="R1915" s="203" t="s">
        <v>45</v>
      </c>
      <c r="S1915" s="9" t="s">
        <v>530</v>
      </c>
      <c r="T1915" s="1">
        <v>122.1</v>
      </c>
      <c r="U1915" s="1">
        <v>106</v>
      </c>
      <c r="V1915" s="1">
        <v>91</v>
      </c>
      <c r="W1915" s="1">
        <v>90</v>
      </c>
      <c r="X1915" s="1">
        <v>89</v>
      </c>
      <c r="Y1915" s="1">
        <v>88</v>
      </c>
      <c r="Z1915" s="152" t="s">
        <v>226</v>
      </c>
      <c r="AA1915" s="147"/>
    </row>
    <row r="1916" spans="1:27" s="4" customFormat="1" ht="76.5" x14ac:dyDescent="0.25">
      <c r="A1916" s="5">
        <v>1908</v>
      </c>
      <c r="B1916" s="1" t="s">
        <v>151</v>
      </c>
      <c r="C1916" s="1" t="s">
        <v>12551</v>
      </c>
      <c r="D1916" s="184" t="s">
        <v>4082</v>
      </c>
      <c r="E1916" s="147" t="s">
        <v>8594</v>
      </c>
      <c r="F1916" s="80" t="s">
        <v>7699</v>
      </c>
      <c r="G1916" s="8">
        <v>43497</v>
      </c>
      <c r="H1916" s="8">
        <v>43497</v>
      </c>
      <c r="I1916" s="6" t="s">
        <v>1346</v>
      </c>
      <c r="J1916" s="37" t="s">
        <v>4077</v>
      </c>
      <c r="K1916" s="6" t="s">
        <v>12552</v>
      </c>
      <c r="L1916" s="147" t="s">
        <v>87</v>
      </c>
      <c r="M1916" s="186" t="s">
        <v>4078</v>
      </c>
      <c r="N1916" s="147" t="s">
        <v>94</v>
      </c>
      <c r="O1916" s="147" t="s">
        <v>6883</v>
      </c>
      <c r="P1916" s="102" t="s">
        <v>12536</v>
      </c>
      <c r="Q1916" s="51"/>
      <c r="R1916" s="203" t="s">
        <v>45</v>
      </c>
      <c r="S1916" s="9" t="s">
        <v>530</v>
      </c>
      <c r="T1916" s="187" t="s">
        <v>232</v>
      </c>
      <c r="U1916" s="1">
        <v>47</v>
      </c>
      <c r="V1916" s="1">
        <v>40</v>
      </c>
      <c r="W1916" s="1">
        <v>40</v>
      </c>
      <c r="X1916" s="1">
        <v>40</v>
      </c>
      <c r="Y1916" s="1">
        <v>39</v>
      </c>
      <c r="Z1916" s="152" t="s">
        <v>226</v>
      </c>
      <c r="AA1916" s="147"/>
    </row>
    <row r="1917" spans="1:27" s="4" customFormat="1" ht="76.5" x14ac:dyDescent="0.25">
      <c r="A1917" s="5">
        <v>1909</v>
      </c>
      <c r="B1917" s="1" t="s">
        <v>151</v>
      </c>
      <c r="C1917" s="1" t="s">
        <v>8583</v>
      </c>
      <c r="D1917" s="184" t="s">
        <v>4083</v>
      </c>
      <c r="E1917" s="80" t="s">
        <v>4084</v>
      </c>
      <c r="F1917" s="80" t="s">
        <v>4085</v>
      </c>
      <c r="G1917" s="8">
        <v>37987</v>
      </c>
      <c r="H1917" s="8">
        <v>37987</v>
      </c>
      <c r="I1917" s="6" t="s">
        <v>1346</v>
      </c>
      <c r="J1917" s="37" t="s">
        <v>4077</v>
      </c>
      <c r="K1917" s="6" t="s">
        <v>4086</v>
      </c>
      <c r="L1917" s="80" t="s">
        <v>62</v>
      </c>
      <c r="M1917" s="186" t="s">
        <v>9211</v>
      </c>
      <c r="N1917" s="147" t="s">
        <v>94</v>
      </c>
      <c r="O1917" s="147" t="s">
        <v>91</v>
      </c>
      <c r="P1917" s="102" t="s">
        <v>600</v>
      </c>
      <c r="Q1917" s="51" t="s">
        <v>4087</v>
      </c>
      <c r="R1917" s="204">
        <v>2</v>
      </c>
      <c r="S1917" s="9" t="s">
        <v>224</v>
      </c>
      <c r="T1917" s="1">
        <v>189649.91800000003</v>
      </c>
      <c r="U1917" s="1">
        <v>189649.91800000003</v>
      </c>
      <c r="V1917" s="1">
        <v>189649.91800000003</v>
      </c>
      <c r="W1917" s="1">
        <v>189649.91800000003</v>
      </c>
      <c r="X1917" s="1">
        <v>189649.91800000003</v>
      </c>
      <c r="Y1917" s="1">
        <v>189649.91800000003</v>
      </c>
      <c r="Z1917" s="87" t="s">
        <v>1222</v>
      </c>
      <c r="AA1917" s="147"/>
    </row>
    <row r="1918" spans="1:27" s="4" customFormat="1" ht="102" x14ac:dyDescent="0.25">
      <c r="A1918" s="5">
        <v>1910</v>
      </c>
      <c r="B1918" s="1" t="s">
        <v>151</v>
      </c>
      <c r="C1918" s="1" t="s">
        <v>12553</v>
      </c>
      <c r="D1918" s="184" t="s">
        <v>4165</v>
      </c>
      <c r="E1918" s="80" t="s">
        <v>8593</v>
      </c>
      <c r="F1918" s="80" t="s">
        <v>12554</v>
      </c>
      <c r="G1918" s="8">
        <v>41951</v>
      </c>
      <c r="H1918" s="8">
        <v>41640</v>
      </c>
      <c r="I1918" s="6" t="s">
        <v>1346</v>
      </c>
      <c r="J1918" s="37" t="s">
        <v>4077</v>
      </c>
      <c r="K1918" s="6" t="s">
        <v>4088</v>
      </c>
      <c r="L1918" s="80" t="s">
        <v>62</v>
      </c>
      <c r="M1918" s="186" t="s">
        <v>12555</v>
      </c>
      <c r="N1918" s="147" t="s">
        <v>94</v>
      </c>
      <c r="O1918" s="147" t="s">
        <v>88</v>
      </c>
      <c r="P1918" s="102" t="s">
        <v>4089</v>
      </c>
      <c r="Q1918" s="264" t="s">
        <v>1937</v>
      </c>
      <c r="R1918" s="204">
        <v>4</v>
      </c>
      <c r="S1918" s="25" t="s">
        <v>1145</v>
      </c>
      <c r="T1918" s="1">
        <v>250</v>
      </c>
      <c r="U1918" s="1">
        <v>527</v>
      </c>
      <c r="V1918" s="1">
        <v>527</v>
      </c>
      <c r="W1918" s="1">
        <v>527</v>
      </c>
      <c r="X1918" s="1">
        <v>527</v>
      </c>
      <c r="Y1918" s="1">
        <v>527</v>
      </c>
      <c r="Z1918" s="87" t="s">
        <v>1222</v>
      </c>
      <c r="AA1918" s="147"/>
    </row>
    <row r="1919" spans="1:27" s="4" customFormat="1" ht="76.5" x14ac:dyDescent="0.25">
      <c r="A1919" s="5">
        <v>1911</v>
      </c>
      <c r="B1919" s="1" t="s">
        <v>151</v>
      </c>
      <c r="C1919" s="1" t="s">
        <v>12556</v>
      </c>
      <c r="D1919" s="184" t="s">
        <v>4166</v>
      </c>
      <c r="E1919" s="80" t="s">
        <v>8593</v>
      </c>
      <c r="F1919" s="80" t="s">
        <v>12557</v>
      </c>
      <c r="G1919" s="8">
        <v>41951</v>
      </c>
      <c r="H1919" s="8">
        <v>41640</v>
      </c>
      <c r="I1919" s="6" t="s">
        <v>1346</v>
      </c>
      <c r="J1919" s="37" t="s">
        <v>4077</v>
      </c>
      <c r="K1919" s="6" t="s">
        <v>4090</v>
      </c>
      <c r="L1919" s="80" t="s">
        <v>62</v>
      </c>
      <c r="M1919" s="186" t="s">
        <v>12558</v>
      </c>
      <c r="N1919" s="147" t="s">
        <v>94</v>
      </c>
      <c r="O1919" s="147" t="s">
        <v>88</v>
      </c>
      <c r="P1919" s="102" t="s">
        <v>4089</v>
      </c>
      <c r="Q1919" s="264" t="s">
        <v>4091</v>
      </c>
      <c r="R1919" s="204" t="s">
        <v>55</v>
      </c>
      <c r="S1919" s="6" t="s">
        <v>2265</v>
      </c>
      <c r="T1919" s="43">
        <v>114.96</v>
      </c>
      <c r="U1919" s="43">
        <v>70</v>
      </c>
      <c r="V1919" s="43">
        <v>70</v>
      </c>
      <c r="W1919" s="43">
        <v>70</v>
      </c>
      <c r="X1919" s="43">
        <v>70</v>
      </c>
      <c r="Y1919" s="43">
        <v>70</v>
      </c>
      <c r="Z1919" s="87" t="s">
        <v>1199</v>
      </c>
      <c r="AA1919" s="147"/>
    </row>
    <row r="1920" spans="1:27" s="4" customFormat="1" ht="127.5" x14ac:dyDescent="0.25">
      <c r="A1920" s="5">
        <v>1912</v>
      </c>
      <c r="B1920" s="1" t="s">
        <v>151</v>
      </c>
      <c r="C1920" s="1" t="s">
        <v>12559</v>
      </c>
      <c r="D1920" s="184" t="s">
        <v>4167</v>
      </c>
      <c r="E1920" s="80" t="s">
        <v>4092</v>
      </c>
      <c r="F1920" s="80" t="s">
        <v>338</v>
      </c>
      <c r="G1920" s="8">
        <v>43497</v>
      </c>
      <c r="H1920" s="8">
        <v>43466</v>
      </c>
      <c r="I1920" s="6" t="s">
        <v>1346</v>
      </c>
      <c r="J1920" s="37" t="s">
        <v>4077</v>
      </c>
      <c r="K1920" s="6" t="s">
        <v>12560</v>
      </c>
      <c r="L1920" s="80" t="s">
        <v>87</v>
      </c>
      <c r="M1920" s="186" t="s">
        <v>12561</v>
      </c>
      <c r="N1920" s="147" t="s">
        <v>94</v>
      </c>
      <c r="O1920" s="147" t="s">
        <v>88</v>
      </c>
      <c r="P1920" s="102" t="s">
        <v>4093</v>
      </c>
      <c r="Q1920" s="51"/>
      <c r="R1920" s="204">
        <v>10</v>
      </c>
      <c r="S1920" s="9" t="s">
        <v>219</v>
      </c>
      <c r="T1920" s="187" t="s">
        <v>232</v>
      </c>
      <c r="U1920" s="1">
        <v>0</v>
      </c>
      <c r="V1920" s="1">
        <v>32</v>
      </c>
      <c r="W1920" s="1">
        <v>32</v>
      </c>
      <c r="X1920" s="1">
        <v>32</v>
      </c>
      <c r="Y1920" s="1">
        <v>32</v>
      </c>
      <c r="Z1920" s="87" t="s">
        <v>1199</v>
      </c>
      <c r="AA1920" s="147"/>
    </row>
    <row r="1921" spans="1:27" s="4" customFormat="1" ht="102" x14ac:dyDescent="0.25">
      <c r="A1921" s="5">
        <v>1913</v>
      </c>
      <c r="B1921" s="6" t="s">
        <v>151</v>
      </c>
      <c r="C1921" s="6" t="s">
        <v>12562</v>
      </c>
      <c r="D1921" s="6" t="s">
        <v>4094</v>
      </c>
      <c r="E1921" s="147" t="s">
        <v>7686</v>
      </c>
      <c r="F1921" s="147" t="s">
        <v>12563</v>
      </c>
      <c r="G1921" s="8">
        <v>42186</v>
      </c>
      <c r="H1921" s="8">
        <v>42186</v>
      </c>
      <c r="I1921" s="147" t="s">
        <v>7501</v>
      </c>
      <c r="J1921" s="8">
        <v>44197</v>
      </c>
      <c r="K1921" s="147" t="s">
        <v>12564</v>
      </c>
      <c r="L1921" s="147" t="s">
        <v>62</v>
      </c>
      <c r="M1921" s="147" t="s">
        <v>4095</v>
      </c>
      <c r="N1921" s="147" t="s">
        <v>70</v>
      </c>
      <c r="O1921" s="147" t="s">
        <v>92</v>
      </c>
      <c r="P1921" s="119" t="s">
        <v>519</v>
      </c>
      <c r="Q1921" s="51"/>
      <c r="R1921" s="1" t="s">
        <v>21</v>
      </c>
      <c r="S1921" s="9" t="s">
        <v>224</v>
      </c>
      <c r="T1921" s="187">
        <v>68826.397750000004</v>
      </c>
      <c r="U1921" s="187">
        <v>90550</v>
      </c>
      <c r="V1921" s="187">
        <v>98539</v>
      </c>
      <c r="W1921" s="187" t="s">
        <v>232</v>
      </c>
      <c r="X1921" s="187" t="s">
        <v>232</v>
      </c>
      <c r="Y1921" s="187" t="s">
        <v>232</v>
      </c>
      <c r="Z1921" s="153" t="s">
        <v>831</v>
      </c>
      <c r="AA1921" s="147"/>
    </row>
    <row r="1922" spans="1:27" s="4" customFormat="1" ht="102" x14ac:dyDescent="0.25">
      <c r="A1922" s="5">
        <v>1914</v>
      </c>
      <c r="B1922" s="6" t="s">
        <v>151</v>
      </c>
      <c r="C1922" s="6" t="s">
        <v>12562</v>
      </c>
      <c r="D1922" s="6" t="s">
        <v>4096</v>
      </c>
      <c r="E1922" s="147" t="s">
        <v>7690</v>
      </c>
      <c r="F1922" s="147" t="s">
        <v>4097</v>
      </c>
      <c r="G1922" s="8">
        <v>42186</v>
      </c>
      <c r="H1922" s="8">
        <v>42186</v>
      </c>
      <c r="I1922" s="147" t="s">
        <v>12565</v>
      </c>
      <c r="J1922" s="8">
        <v>44197</v>
      </c>
      <c r="K1922" s="147" t="s">
        <v>12566</v>
      </c>
      <c r="L1922" s="147" t="s">
        <v>62</v>
      </c>
      <c r="M1922" s="147" t="s">
        <v>4098</v>
      </c>
      <c r="N1922" s="147" t="s">
        <v>68</v>
      </c>
      <c r="O1922" s="147" t="s">
        <v>88</v>
      </c>
      <c r="P1922" s="120" t="s">
        <v>281</v>
      </c>
      <c r="Q1922" s="51"/>
      <c r="R1922" s="1" t="s">
        <v>21</v>
      </c>
      <c r="S1922" s="9" t="s">
        <v>224</v>
      </c>
      <c r="T1922" s="187">
        <v>9636.5450000000019</v>
      </c>
      <c r="U1922" s="187">
        <v>13312</v>
      </c>
      <c r="V1922" s="187">
        <v>18388</v>
      </c>
      <c r="W1922" s="187" t="s">
        <v>232</v>
      </c>
      <c r="X1922" s="187" t="s">
        <v>232</v>
      </c>
      <c r="Y1922" s="187" t="s">
        <v>232</v>
      </c>
      <c r="Z1922" s="153" t="s">
        <v>831</v>
      </c>
      <c r="AA1922" s="147"/>
    </row>
    <row r="1923" spans="1:27" s="4" customFormat="1" ht="127.5" x14ac:dyDescent="0.25">
      <c r="A1923" s="5">
        <v>1915</v>
      </c>
      <c r="B1923" s="1" t="s">
        <v>151</v>
      </c>
      <c r="C1923" s="1" t="s">
        <v>4074</v>
      </c>
      <c r="D1923" s="184" t="s">
        <v>4099</v>
      </c>
      <c r="E1923" s="147" t="s">
        <v>12567</v>
      </c>
      <c r="F1923" s="147" t="s">
        <v>4100</v>
      </c>
      <c r="G1923" s="8">
        <v>37987</v>
      </c>
      <c r="H1923" s="8">
        <v>37987</v>
      </c>
      <c r="I1923" s="6" t="s">
        <v>4134</v>
      </c>
      <c r="J1923" s="37" t="s">
        <v>176</v>
      </c>
      <c r="K1923" s="6" t="s">
        <v>12568</v>
      </c>
      <c r="L1923" s="147" t="s">
        <v>62</v>
      </c>
      <c r="M1923" s="186" t="s">
        <v>4101</v>
      </c>
      <c r="N1923" s="147" t="s">
        <v>66</v>
      </c>
      <c r="O1923" s="147" t="s">
        <v>91</v>
      </c>
      <c r="P1923" s="205" t="s">
        <v>251</v>
      </c>
      <c r="Q1923" s="51" t="s">
        <v>4102</v>
      </c>
      <c r="R1923" s="38" t="s">
        <v>6970</v>
      </c>
      <c r="S1923" s="6" t="s">
        <v>7994</v>
      </c>
      <c r="T1923" s="187">
        <v>194701</v>
      </c>
      <c r="U1923" s="187">
        <v>253132</v>
      </c>
      <c r="V1923" s="187">
        <v>250000</v>
      </c>
      <c r="W1923" s="187">
        <v>250000</v>
      </c>
      <c r="X1923" s="187">
        <v>250000</v>
      </c>
      <c r="Y1923" s="187">
        <v>250000</v>
      </c>
      <c r="Z1923" s="87" t="s">
        <v>1199</v>
      </c>
      <c r="AA1923" s="147"/>
    </row>
    <row r="1924" spans="1:27" s="4" customFormat="1" ht="127.5" x14ac:dyDescent="0.25">
      <c r="A1924" s="5">
        <v>1916</v>
      </c>
      <c r="B1924" s="1" t="s">
        <v>151</v>
      </c>
      <c r="C1924" s="1" t="s">
        <v>8592</v>
      </c>
      <c r="D1924" s="184" t="s">
        <v>4103</v>
      </c>
      <c r="E1924" s="147" t="s">
        <v>12569</v>
      </c>
      <c r="F1924" s="147" t="s">
        <v>7693</v>
      </c>
      <c r="G1924" s="8">
        <v>42551</v>
      </c>
      <c r="H1924" s="8">
        <v>42370</v>
      </c>
      <c r="I1924" s="147" t="s">
        <v>316</v>
      </c>
      <c r="J1924" s="37" t="s">
        <v>176</v>
      </c>
      <c r="K1924" s="6" t="s">
        <v>12570</v>
      </c>
      <c r="L1924" s="147" t="s">
        <v>62</v>
      </c>
      <c r="M1924" s="186" t="s">
        <v>4101</v>
      </c>
      <c r="N1924" s="147" t="s">
        <v>66</v>
      </c>
      <c r="O1924" s="147" t="s">
        <v>91</v>
      </c>
      <c r="P1924" s="205" t="s">
        <v>251</v>
      </c>
      <c r="Q1924" s="51" t="s">
        <v>1527</v>
      </c>
      <c r="R1924" s="38" t="s">
        <v>26</v>
      </c>
      <c r="S1924" s="1" t="s">
        <v>731</v>
      </c>
      <c r="T1924" s="186">
        <v>0</v>
      </c>
      <c r="U1924" s="187">
        <v>0</v>
      </c>
      <c r="V1924" s="187">
        <v>0</v>
      </c>
      <c r="W1924" s="187">
        <v>0</v>
      </c>
      <c r="X1924" s="187">
        <v>0</v>
      </c>
      <c r="Y1924" s="187">
        <v>0</v>
      </c>
      <c r="Z1924" s="87" t="s">
        <v>1199</v>
      </c>
      <c r="AA1924" s="147" t="s">
        <v>75</v>
      </c>
    </row>
    <row r="1925" spans="1:27" s="4" customFormat="1" ht="76.5" x14ac:dyDescent="0.25">
      <c r="A1925" s="5">
        <v>1917</v>
      </c>
      <c r="B1925" s="1" t="s">
        <v>151</v>
      </c>
      <c r="C1925" s="1" t="s">
        <v>8580</v>
      </c>
      <c r="D1925" s="184" t="s">
        <v>4104</v>
      </c>
      <c r="E1925" s="147" t="s">
        <v>12571</v>
      </c>
      <c r="F1925" s="147" t="s">
        <v>4105</v>
      </c>
      <c r="G1925" s="8">
        <v>37987</v>
      </c>
      <c r="H1925" s="8">
        <v>37987</v>
      </c>
      <c r="I1925" s="6" t="s">
        <v>1346</v>
      </c>
      <c r="J1925" s="37" t="s">
        <v>176</v>
      </c>
      <c r="K1925" s="6" t="s">
        <v>12572</v>
      </c>
      <c r="L1925" s="147" t="s">
        <v>62</v>
      </c>
      <c r="M1925" s="186" t="s">
        <v>4144</v>
      </c>
      <c r="N1925" s="147" t="s">
        <v>66</v>
      </c>
      <c r="O1925" s="147" t="s">
        <v>93</v>
      </c>
      <c r="P1925" s="147" t="s">
        <v>9090</v>
      </c>
      <c r="Q1925" s="51" t="s">
        <v>7966</v>
      </c>
      <c r="R1925" s="38" t="s">
        <v>21</v>
      </c>
      <c r="S1925" s="9" t="s">
        <v>224</v>
      </c>
      <c r="T1925" s="187">
        <v>0</v>
      </c>
      <c r="U1925" s="187">
        <v>2763</v>
      </c>
      <c r="V1925" s="187">
        <v>2000</v>
      </c>
      <c r="W1925" s="187">
        <v>2000</v>
      </c>
      <c r="X1925" s="187">
        <v>2000</v>
      </c>
      <c r="Y1925" s="187">
        <v>2000</v>
      </c>
      <c r="Z1925" s="87" t="s">
        <v>1199</v>
      </c>
      <c r="AA1925" s="147"/>
    </row>
    <row r="1926" spans="1:27" s="4" customFormat="1" ht="76.5" x14ac:dyDescent="0.25">
      <c r="A1926" s="5">
        <v>1918</v>
      </c>
      <c r="B1926" s="1" t="s">
        <v>151</v>
      </c>
      <c r="C1926" s="1" t="s">
        <v>12573</v>
      </c>
      <c r="D1926" s="184" t="s">
        <v>4106</v>
      </c>
      <c r="E1926" s="147" t="s">
        <v>289</v>
      </c>
      <c r="F1926" s="147" t="s">
        <v>4107</v>
      </c>
      <c r="G1926" s="8">
        <v>38123</v>
      </c>
      <c r="H1926" s="8">
        <v>37987</v>
      </c>
      <c r="I1926" s="6" t="s">
        <v>1346</v>
      </c>
      <c r="J1926" s="37" t="s">
        <v>176</v>
      </c>
      <c r="K1926" s="6" t="s">
        <v>12574</v>
      </c>
      <c r="L1926" s="147" t="s">
        <v>87</v>
      </c>
      <c r="M1926" s="186" t="s">
        <v>4108</v>
      </c>
      <c r="N1926" s="147" t="s">
        <v>66</v>
      </c>
      <c r="O1926" s="147" t="s">
        <v>91</v>
      </c>
      <c r="P1926" s="205" t="s">
        <v>251</v>
      </c>
      <c r="Q1926" s="51"/>
      <c r="R1926" s="38" t="s">
        <v>43</v>
      </c>
      <c r="S1926" s="9" t="s">
        <v>219</v>
      </c>
      <c r="T1926" s="187">
        <v>1792</v>
      </c>
      <c r="U1926" s="187">
        <v>1276</v>
      </c>
      <c r="V1926" s="187">
        <v>1740</v>
      </c>
      <c r="W1926" s="187">
        <v>1740</v>
      </c>
      <c r="X1926" s="187">
        <v>1740</v>
      </c>
      <c r="Y1926" s="187">
        <v>1740</v>
      </c>
      <c r="Z1926" s="87" t="s">
        <v>1199</v>
      </c>
      <c r="AA1926" s="147"/>
    </row>
    <row r="1927" spans="1:27" s="4" customFormat="1" ht="76.5" x14ac:dyDescent="0.25">
      <c r="A1927" s="5">
        <v>1919</v>
      </c>
      <c r="B1927" s="1" t="s">
        <v>151</v>
      </c>
      <c r="C1927" s="1" t="s">
        <v>12575</v>
      </c>
      <c r="D1927" s="184" t="s">
        <v>4109</v>
      </c>
      <c r="E1927" s="147" t="s">
        <v>12576</v>
      </c>
      <c r="F1927" s="147" t="s">
        <v>338</v>
      </c>
      <c r="G1927" s="8">
        <v>38123</v>
      </c>
      <c r="H1927" s="8">
        <v>37987</v>
      </c>
      <c r="I1927" s="6" t="s">
        <v>1346</v>
      </c>
      <c r="J1927" s="37" t="s">
        <v>176</v>
      </c>
      <c r="K1927" s="6" t="s">
        <v>7698</v>
      </c>
      <c r="L1927" s="147" t="s">
        <v>87</v>
      </c>
      <c r="M1927" s="186" t="s">
        <v>4110</v>
      </c>
      <c r="N1927" s="147" t="s">
        <v>66</v>
      </c>
      <c r="O1927" s="147" t="s">
        <v>91</v>
      </c>
      <c r="P1927" s="205" t="s">
        <v>251</v>
      </c>
      <c r="Q1927" s="51"/>
      <c r="R1927" s="38" t="s">
        <v>43</v>
      </c>
      <c r="S1927" s="9" t="s">
        <v>219</v>
      </c>
      <c r="T1927" s="187">
        <v>0</v>
      </c>
      <c r="U1927" s="187">
        <v>0</v>
      </c>
      <c r="V1927" s="187">
        <v>20</v>
      </c>
      <c r="W1927" s="187">
        <v>20</v>
      </c>
      <c r="X1927" s="187">
        <v>20</v>
      </c>
      <c r="Y1927" s="187">
        <v>20</v>
      </c>
      <c r="Z1927" s="87" t="s">
        <v>1199</v>
      </c>
      <c r="AA1927" s="147"/>
    </row>
    <row r="1928" spans="1:27" s="4" customFormat="1" ht="76.5" x14ac:dyDescent="0.25">
      <c r="A1928" s="5">
        <v>1920</v>
      </c>
      <c r="B1928" s="1" t="s">
        <v>151</v>
      </c>
      <c r="C1928" s="1" t="s">
        <v>8591</v>
      </c>
      <c r="D1928" s="184" t="s">
        <v>4111</v>
      </c>
      <c r="E1928" s="147" t="s">
        <v>12577</v>
      </c>
      <c r="F1928" s="147" t="s">
        <v>4112</v>
      </c>
      <c r="G1928" s="8">
        <v>41275</v>
      </c>
      <c r="H1928" s="8">
        <v>41275</v>
      </c>
      <c r="I1928" s="6" t="s">
        <v>1346</v>
      </c>
      <c r="J1928" s="37" t="s">
        <v>176</v>
      </c>
      <c r="K1928" s="6" t="s">
        <v>9136</v>
      </c>
      <c r="L1928" s="147" t="s">
        <v>87</v>
      </c>
      <c r="M1928" s="186" t="s">
        <v>4113</v>
      </c>
      <c r="N1928" s="147" t="s">
        <v>66</v>
      </c>
      <c r="O1928" s="147" t="s">
        <v>91</v>
      </c>
      <c r="P1928" s="205" t="s">
        <v>251</v>
      </c>
      <c r="Q1928" s="51" t="s">
        <v>4114</v>
      </c>
      <c r="R1928" s="38" t="s">
        <v>35</v>
      </c>
      <c r="S1928" s="6" t="s">
        <v>4623</v>
      </c>
      <c r="T1928" s="187">
        <v>215123</v>
      </c>
      <c r="U1928" s="187">
        <v>212190</v>
      </c>
      <c r="V1928" s="187">
        <v>212190</v>
      </c>
      <c r="W1928" s="187">
        <v>209297</v>
      </c>
      <c r="X1928" s="187">
        <v>206443</v>
      </c>
      <c r="Y1928" s="187">
        <v>203852</v>
      </c>
      <c r="Z1928" s="87" t="s">
        <v>1199</v>
      </c>
      <c r="AA1928" s="147"/>
    </row>
    <row r="1929" spans="1:27" s="4" customFormat="1" ht="76.5" x14ac:dyDescent="0.25">
      <c r="A1929" s="5">
        <v>1921</v>
      </c>
      <c r="B1929" s="1" t="s">
        <v>151</v>
      </c>
      <c r="C1929" s="1" t="s">
        <v>8590</v>
      </c>
      <c r="D1929" s="184" t="s">
        <v>4115</v>
      </c>
      <c r="E1929" s="147" t="s">
        <v>289</v>
      </c>
      <c r="F1929" s="147" t="s">
        <v>4116</v>
      </c>
      <c r="G1929" s="8">
        <v>41376</v>
      </c>
      <c r="H1929" s="8">
        <v>41275</v>
      </c>
      <c r="I1929" s="6" t="s">
        <v>1346</v>
      </c>
      <c r="J1929" s="37" t="s">
        <v>176</v>
      </c>
      <c r="K1929" s="6" t="s">
        <v>4117</v>
      </c>
      <c r="L1929" s="147" t="s">
        <v>87</v>
      </c>
      <c r="M1929" s="186" t="s">
        <v>4118</v>
      </c>
      <c r="N1929" s="147" t="s">
        <v>66</v>
      </c>
      <c r="O1929" s="147" t="s">
        <v>91</v>
      </c>
      <c r="P1929" s="205" t="s">
        <v>251</v>
      </c>
      <c r="Q1929" s="51" t="s">
        <v>4119</v>
      </c>
      <c r="R1929" s="38" t="s">
        <v>40</v>
      </c>
      <c r="S1929" s="9" t="s">
        <v>681</v>
      </c>
      <c r="T1929" s="186">
        <v>10950</v>
      </c>
      <c r="U1929" s="187">
        <v>10836</v>
      </c>
      <c r="V1929" s="187">
        <v>10836</v>
      </c>
      <c r="W1929" s="187">
        <v>10836</v>
      </c>
      <c r="X1929" s="187">
        <v>10836</v>
      </c>
      <c r="Y1929" s="187">
        <v>10836</v>
      </c>
      <c r="Z1929" s="87" t="s">
        <v>1199</v>
      </c>
      <c r="AA1929" s="147"/>
    </row>
    <row r="1930" spans="1:27" s="4" customFormat="1" ht="76.5" x14ac:dyDescent="0.25">
      <c r="A1930" s="5">
        <v>1922</v>
      </c>
      <c r="B1930" s="1" t="s">
        <v>151</v>
      </c>
      <c r="C1930" s="1" t="s">
        <v>8589</v>
      </c>
      <c r="D1930" s="184" t="s">
        <v>4120</v>
      </c>
      <c r="E1930" s="147" t="s">
        <v>289</v>
      </c>
      <c r="F1930" s="147" t="s">
        <v>12578</v>
      </c>
      <c r="G1930" s="8">
        <v>42370</v>
      </c>
      <c r="H1930" s="8">
        <v>42370</v>
      </c>
      <c r="I1930" s="147" t="s">
        <v>12579</v>
      </c>
      <c r="J1930" s="37">
        <v>44562</v>
      </c>
      <c r="K1930" s="6" t="s">
        <v>7697</v>
      </c>
      <c r="L1930" s="147" t="s">
        <v>87</v>
      </c>
      <c r="M1930" s="186" t="s">
        <v>4121</v>
      </c>
      <c r="N1930" s="147" t="s">
        <v>66</v>
      </c>
      <c r="O1930" s="147" t="s">
        <v>91</v>
      </c>
      <c r="P1930" s="205" t="s">
        <v>251</v>
      </c>
      <c r="Q1930" s="51" t="s">
        <v>7687</v>
      </c>
      <c r="R1930" s="38" t="s">
        <v>43</v>
      </c>
      <c r="S1930" s="9" t="s">
        <v>219</v>
      </c>
      <c r="T1930" s="186">
        <v>8313</v>
      </c>
      <c r="U1930" s="187">
        <v>7872</v>
      </c>
      <c r="V1930" s="187">
        <v>8300</v>
      </c>
      <c r="W1930" s="187">
        <v>8200</v>
      </c>
      <c r="X1930" s="220" t="s">
        <v>232</v>
      </c>
      <c r="Y1930" s="220" t="s">
        <v>232</v>
      </c>
      <c r="Z1930" s="87" t="s">
        <v>1199</v>
      </c>
      <c r="AA1930" s="147"/>
    </row>
    <row r="1931" spans="1:27" s="4" customFormat="1" ht="89.25" x14ac:dyDescent="0.25">
      <c r="A1931" s="5">
        <v>1923</v>
      </c>
      <c r="B1931" s="1" t="s">
        <v>151</v>
      </c>
      <c r="C1931" s="1" t="s">
        <v>8586</v>
      </c>
      <c r="D1931" s="184" t="s">
        <v>4122</v>
      </c>
      <c r="E1931" s="147" t="s">
        <v>12580</v>
      </c>
      <c r="F1931" s="147" t="s">
        <v>4123</v>
      </c>
      <c r="G1931" s="8">
        <v>42432</v>
      </c>
      <c r="H1931" s="8">
        <v>42370</v>
      </c>
      <c r="I1931" s="147" t="s">
        <v>12579</v>
      </c>
      <c r="J1931" s="37">
        <v>43466</v>
      </c>
      <c r="K1931" s="6" t="s">
        <v>12581</v>
      </c>
      <c r="L1931" s="6" t="s">
        <v>62</v>
      </c>
      <c r="M1931" s="186" t="s">
        <v>4124</v>
      </c>
      <c r="N1931" s="6" t="s">
        <v>66</v>
      </c>
      <c r="O1931" s="190" t="s">
        <v>91</v>
      </c>
      <c r="P1931" s="205" t="s">
        <v>251</v>
      </c>
      <c r="Q1931" s="51" t="s">
        <v>4125</v>
      </c>
      <c r="R1931" s="38" t="s">
        <v>54</v>
      </c>
      <c r="S1931" s="25" t="s">
        <v>2286</v>
      </c>
      <c r="T1931" s="43">
        <v>42409</v>
      </c>
      <c r="U1931" s="187" t="s">
        <v>232</v>
      </c>
      <c r="V1931" s="187" t="s">
        <v>232</v>
      </c>
      <c r="W1931" s="187" t="s">
        <v>232</v>
      </c>
      <c r="X1931" s="187" t="s">
        <v>232</v>
      </c>
      <c r="Y1931" s="187" t="s">
        <v>232</v>
      </c>
      <c r="Z1931" s="87" t="s">
        <v>1199</v>
      </c>
      <c r="AA1931" s="147" t="s">
        <v>82</v>
      </c>
    </row>
    <row r="1932" spans="1:27" s="4" customFormat="1" ht="76.5" x14ac:dyDescent="0.25">
      <c r="A1932" s="5">
        <v>1924</v>
      </c>
      <c r="B1932" s="1" t="s">
        <v>151</v>
      </c>
      <c r="C1932" s="1" t="s">
        <v>8587</v>
      </c>
      <c r="D1932" s="184" t="s">
        <v>4126</v>
      </c>
      <c r="E1932" s="147" t="s">
        <v>12582</v>
      </c>
      <c r="F1932" s="147" t="s">
        <v>4127</v>
      </c>
      <c r="G1932" s="8">
        <v>42724</v>
      </c>
      <c r="H1932" s="8">
        <v>42370</v>
      </c>
      <c r="I1932" s="147" t="s">
        <v>12579</v>
      </c>
      <c r="J1932" s="37">
        <v>44197</v>
      </c>
      <c r="K1932" s="6" t="s">
        <v>4128</v>
      </c>
      <c r="L1932" s="147" t="s">
        <v>62</v>
      </c>
      <c r="M1932" s="186" t="s">
        <v>8213</v>
      </c>
      <c r="N1932" s="147" t="s">
        <v>66</v>
      </c>
      <c r="O1932" s="147" t="s">
        <v>91</v>
      </c>
      <c r="P1932" s="205" t="s">
        <v>251</v>
      </c>
      <c r="Q1932" s="51"/>
      <c r="R1932" s="38" t="s">
        <v>58</v>
      </c>
      <c r="S1932" s="1" t="s">
        <v>897</v>
      </c>
      <c r="T1932" s="187">
        <v>0</v>
      </c>
      <c r="U1932" s="187">
        <v>0</v>
      </c>
      <c r="V1932" s="187">
        <v>0</v>
      </c>
      <c r="W1932" s="187" t="s">
        <v>232</v>
      </c>
      <c r="X1932" s="187" t="s">
        <v>232</v>
      </c>
      <c r="Y1932" s="187" t="s">
        <v>232</v>
      </c>
      <c r="Z1932" s="87" t="s">
        <v>1199</v>
      </c>
      <c r="AA1932" s="147"/>
    </row>
    <row r="1933" spans="1:27" s="4" customFormat="1" ht="102" x14ac:dyDescent="0.25">
      <c r="A1933" s="5">
        <v>1925</v>
      </c>
      <c r="B1933" s="1" t="s">
        <v>151</v>
      </c>
      <c r="C1933" s="1" t="s">
        <v>8584</v>
      </c>
      <c r="D1933" s="184" t="s">
        <v>4129</v>
      </c>
      <c r="E1933" s="147" t="s">
        <v>9179</v>
      </c>
      <c r="F1933" s="147" t="s">
        <v>556</v>
      </c>
      <c r="G1933" s="8">
        <v>43288</v>
      </c>
      <c r="H1933" s="8">
        <v>43288</v>
      </c>
      <c r="I1933" s="6" t="s">
        <v>1346</v>
      </c>
      <c r="J1933" s="37" t="s">
        <v>9108</v>
      </c>
      <c r="K1933" s="6" t="s">
        <v>12583</v>
      </c>
      <c r="L1933" s="147" t="s">
        <v>62</v>
      </c>
      <c r="M1933" s="186" t="s">
        <v>4130</v>
      </c>
      <c r="N1933" s="147" t="s">
        <v>66</v>
      </c>
      <c r="O1933" s="147" t="s">
        <v>91</v>
      </c>
      <c r="P1933" s="205" t="s">
        <v>251</v>
      </c>
      <c r="Q1933" s="51" t="s">
        <v>8575</v>
      </c>
      <c r="R1933" s="38" t="s">
        <v>27</v>
      </c>
      <c r="S1933" s="9" t="s">
        <v>492</v>
      </c>
      <c r="T1933" s="187">
        <v>0</v>
      </c>
      <c r="U1933" s="187">
        <v>0</v>
      </c>
      <c r="V1933" s="187">
        <v>1000</v>
      </c>
      <c r="W1933" s="187">
        <v>20000</v>
      </c>
      <c r="X1933" s="187">
        <v>29000</v>
      </c>
      <c r="Y1933" s="187">
        <v>29000</v>
      </c>
      <c r="Z1933" s="87" t="s">
        <v>1199</v>
      </c>
      <c r="AA1933" s="147" t="s">
        <v>80</v>
      </c>
    </row>
    <row r="1934" spans="1:27" s="4" customFormat="1" ht="76.5" x14ac:dyDescent="0.25">
      <c r="A1934" s="5">
        <v>1926</v>
      </c>
      <c r="B1934" s="1" t="s">
        <v>151</v>
      </c>
      <c r="C1934" s="1" t="s">
        <v>8585</v>
      </c>
      <c r="D1934" s="184" t="s">
        <v>4131</v>
      </c>
      <c r="E1934" s="147" t="s">
        <v>8588</v>
      </c>
      <c r="F1934" s="147" t="s">
        <v>682</v>
      </c>
      <c r="G1934" s="8">
        <v>43648</v>
      </c>
      <c r="H1934" s="8">
        <v>43466</v>
      </c>
      <c r="I1934" s="6" t="s">
        <v>1346</v>
      </c>
      <c r="J1934" s="37" t="s">
        <v>176</v>
      </c>
      <c r="K1934" s="6" t="s">
        <v>4132</v>
      </c>
      <c r="L1934" s="147" t="s">
        <v>87</v>
      </c>
      <c r="M1934" s="186" t="s">
        <v>4110</v>
      </c>
      <c r="N1934" s="147" t="s">
        <v>66</v>
      </c>
      <c r="O1934" s="190" t="s">
        <v>91</v>
      </c>
      <c r="P1934" s="205" t="s">
        <v>251</v>
      </c>
      <c r="Q1934" s="51"/>
      <c r="R1934" s="38" t="s">
        <v>43</v>
      </c>
      <c r="S1934" s="9" t="s">
        <v>219</v>
      </c>
      <c r="T1934" s="187" t="s">
        <v>232</v>
      </c>
      <c r="U1934" s="187">
        <v>4319</v>
      </c>
      <c r="V1934" s="187">
        <v>4319</v>
      </c>
      <c r="W1934" s="187">
        <v>4319</v>
      </c>
      <c r="X1934" s="187">
        <v>4319</v>
      </c>
      <c r="Y1934" s="187">
        <v>4319</v>
      </c>
      <c r="Z1934" s="87" t="s">
        <v>1199</v>
      </c>
      <c r="AA1934" s="147"/>
    </row>
    <row r="1935" spans="1:27" s="4" customFormat="1" ht="89.25" x14ac:dyDescent="0.25">
      <c r="A1935" s="5">
        <v>1927</v>
      </c>
      <c r="B1935" s="6" t="s">
        <v>151</v>
      </c>
      <c r="C1935" s="6" t="s">
        <v>8583</v>
      </c>
      <c r="D1935" s="6" t="s">
        <v>4133</v>
      </c>
      <c r="E1935" s="6" t="s">
        <v>12584</v>
      </c>
      <c r="F1935" s="6" t="s">
        <v>7692</v>
      </c>
      <c r="G1935" s="8">
        <v>37987</v>
      </c>
      <c r="H1935" s="8">
        <v>37987</v>
      </c>
      <c r="I1935" s="6" t="s">
        <v>4134</v>
      </c>
      <c r="J1935" s="8">
        <v>44927</v>
      </c>
      <c r="K1935" s="6" t="s">
        <v>7691</v>
      </c>
      <c r="L1935" s="147" t="s">
        <v>62</v>
      </c>
      <c r="M1935" s="186" t="s">
        <v>4130</v>
      </c>
      <c r="N1935" s="147" t="s">
        <v>95</v>
      </c>
      <c r="O1935" s="147" t="s">
        <v>88</v>
      </c>
      <c r="P1935" s="88" t="s">
        <v>1907</v>
      </c>
      <c r="Q1935" s="38"/>
      <c r="R1935" s="1" t="s">
        <v>55</v>
      </c>
      <c r="S1935" s="9" t="s">
        <v>2265</v>
      </c>
      <c r="T1935" s="187">
        <v>109046</v>
      </c>
      <c r="U1935" s="187">
        <v>19065</v>
      </c>
      <c r="V1935" s="187">
        <v>100000</v>
      </c>
      <c r="W1935" s="187">
        <v>100000</v>
      </c>
      <c r="X1935" s="187">
        <v>100000</v>
      </c>
      <c r="Y1935" s="187" t="s">
        <v>232</v>
      </c>
      <c r="Z1935" s="87" t="s">
        <v>1199</v>
      </c>
      <c r="AA1935" s="186"/>
    </row>
    <row r="1936" spans="1:27" s="4" customFormat="1" ht="76.5" x14ac:dyDescent="0.25">
      <c r="A1936" s="5">
        <v>1928</v>
      </c>
      <c r="B1936" s="6" t="s">
        <v>151</v>
      </c>
      <c r="C1936" s="1" t="s">
        <v>8592</v>
      </c>
      <c r="D1936" s="6" t="s">
        <v>4135</v>
      </c>
      <c r="E1936" s="6" t="s">
        <v>12585</v>
      </c>
      <c r="F1936" s="6" t="s">
        <v>7693</v>
      </c>
      <c r="G1936" s="8">
        <v>42551</v>
      </c>
      <c r="H1936" s="8">
        <v>42370</v>
      </c>
      <c r="I1936" s="6" t="s">
        <v>2272</v>
      </c>
      <c r="J1936" s="8">
        <v>44927</v>
      </c>
      <c r="K1936" s="6" t="s">
        <v>12586</v>
      </c>
      <c r="L1936" s="147" t="s">
        <v>62</v>
      </c>
      <c r="M1936" s="186" t="s">
        <v>4130</v>
      </c>
      <c r="N1936" s="147" t="s">
        <v>95</v>
      </c>
      <c r="O1936" s="147" t="s">
        <v>88</v>
      </c>
      <c r="P1936" s="88" t="s">
        <v>1907</v>
      </c>
      <c r="Q1936" s="51" t="s">
        <v>8197</v>
      </c>
      <c r="R1936" s="1" t="s">
        <v>55</v>
      </c>
      <c r="S1936" s="9" t="s">
        <v>2265</v>
      </c>
      <c r="T1936" s="187">
        <v>0</v>
      </c>
      <c r="U1936" s="187">
        <v>0</v>
      </c>
      <c r="V1936" s="187">
        <v>0</v>
      </c>
      <c r="W1936" s="187">
        <v>0</v>
      </c>
      <c r="X1936" s="187">
        <v>0</v>
      </c>
      <c r="Y1936" s="187" t="s">
        <v>232</v>
      </c>
      <c r="Z1936" s="87" t="s">
        <v>1199</v>
      </c>
      <c r="AA1936" s="147" t="s">
        <v>75</v>
      </c>
    </row>
    <row r="1937" spans="1:27" s="4" customFormat="1" ht="102" x14ac:dyDescent="0.25">
      <c r="A1937" s="5">
        <v>1929</v>
      </c>
      <c r="B1937" s="6" t="s">
        <v>151</v>
      </c>
      <c r="C1937" s="6" t="s">
        <v>12587</v>
      </c>
      <c r="D1937" s="6" t="s">
        <v>4136</v>
      </c>
      <c r="E1937" s="6" t="s">
        <v>12588</v>
      </c>
      <c r="F1937" s="6" t="s">
        <v>4137</v>
      </c>
      <c r="G1937" s="8">
        <v>43748</v>
      </c>
      <c r="H1937" s="8">
        <v>43466</v>
      </c>
      <c r="I1937" s="6" t="s">
        <v>12589</v>
      </c>
      <c r="J1937" s="8">
        <v>46753</v>
      </c>
      <c r="K1937" s="6" t="s">
        <v>12590</v>
      </c>
      <c r="L1937" s="147" t="s">
        <v>62</v>
      </c>
      <c r="M1937" s="186" t="s">
        <v>4138</v>
      </c>
      <c r="N1937" s="147" t="s">
        <v>95</v>
      </c>
      <c r="O1937" s="147" t="s">
        <v>90</v>
      </c>
      <c r="P1937" s="6" t="s">
        <v>1075</v>
      </c>
      <c r="Q1937" s="51" t="s">
        <v>8197</v>
      </c>
      <c r="R1937" s="1" t="s">
        <v>55</v>
      </c>
      <c r="S1937" s="9" t="s">
        <v>2265</v>
      </c>
      <c r="T1937" s="187" t="s">
        <v>232</v>
      </c>
      <c r="U1937" s="186">
        <v>287197</v>
      </c>
      <c r="V1937" s="186">
        <v>179835</v>
      </c>
      <c r="W1937" s="186" t="s">
        <v>758</v>
      </c>
      <c r="X1937" s="186" t="s">
        <v>758</v>
      </c>
      <c r="Y1937" s="186" t="s">
        <v>758</v>
      </c>
      <c r="Z1937" s="87" t="s">
        <v>1199</v>
      </c>
      <c r="AA1937" s="186"/>
    </row>
    <row r="1938" spans="1:27" s="4" customFormat="1" ht="76.5" x14ac:dyDescent="0.25">
      <c r="A1938" s="5">
        <v>1930</v>
      </c>
      <c r="B1938" s="6" t="s">
        <v>151</v>
      </c>
      <c r="C1938" s="6" t="s">
        <v>12591</v>
      </c>
      <c r="D1938" s="6" t="s">
        <v>4139</v>
      </c>
      <c r="E1938" s="6" t="s">
        <v>8582</v>
      </c>
      <c r="F1938" s="6" t="s">
        <v>2454</v>
      </c>
      <c r="G1938" s="8">
        <v>43411</v>
      </c>
      <c r="H1938" s="8">
        <v>43101</v>
      </c>
      <c r="I1938" s="6" t="s">
        <v>4140</v>
      </c>
      <c r="J1938" s="8">
        <v>47119</v>
      </c>
      <c r="K1938" s="6" t="s">
        <v>4141</v>
      </c>
      <c r="L1938" s="147" t="s">
        <v>62</v>
      </c>
      <c r="M1938" s="186" t="s">
        <v>4130</v>
      </c>
      <c r="N1938" s="147" t="s">
        <v>95</v>
      </c>
      <c r="O1938" s="147" t="s">
        <v>88</v>
      </c>
      <c r="P1938" s="89" t="s">
        <v>1363</v>
      </c>
      <c r="Q1938" s="38"/>
      <c r="R1938" s="1" t="s">
        <v>55</v>
      </c>
      <c r="S1938" s="9" t="s">
        <v>2265</v>
      </c>
      <c r="T1938" s="187">
        <v>0</v>
      </c>
      <c r="U1938" s="187">
        <v>0</v>
      </c>
      <c r="V1938" s="187">
        <v>0</v>
      </c>
      <c r="W1938" s="187">
        <v>50000</v>
      </c>
      <c r="X1938" s="187">
        <v>50000</v>
      </c>
      <c r="Y1938" s="187">
        <v>150000</v>
      </c>
      <c r="Z1938" s="87" t="s">
        <v>1199</v>
      </c>
      <c r="AA1938" s="147" t="s">
        <v>76</v>
      </c>
    </row>
    <row r="1939" spans="1:27" s="4" customFormat="1" ht="178.5" x14ac:dyDescent="0.25">
      <c r="A1939" s="5">
        <v>1931</v>
      </c>
      <c r="B1939" s="6" t="s">
        <v>151</v>
      </c>
      <c r="C1939" s="6" t="s">
        <v>12592</v>
      </c>
      <c r="D1939" s="6" t="s">
        <v>4142</v>
      </c>
      <c r="E1939" s="6" t="s">
        <v>12593</v>
      </c>
      <c r="F1939" s="6" t="s">
        <v>4137</v>
      </c>
      <c r="G1939" s="8">
        <v>42706</v>
      </c>
      <c r="H1939" s="8">
        <v>42370</v>
      </c>
      <c r="I1939" s="6" t="s">
        <v>4143</v>
      </c>
      <c r="J1939" s="8">
        <v>44927</v>
      </c>
      <c r="K1939" s="6" t="s">
        <v>12594</v>
      </c>
      <c r="L1939" s="147" t="s">
        <v>62</v>
      </c>
      <c r="M1939" s="6" t="s">
        <v>4144</v>
      </c>
      <c r="N1939" s="147" t="s">
        <v>95</v>
      </c>
      <c r="O1939" s="147" t="s">
        <v>88</v>
      </c>
      <c r="P1939" s="189" t="s">
        <v>7696</v>
      </c>
      <c r="Q1939" s="51" t="s">
        <v>1527</v>
      </c>
      <c r="R1939" s="1" t="s">
        <v>55</v>
      </c>
      <c r="S1939" s="9" t="s">
        <v>2265</v>
      </c>
      <c r="T1939" s="187">
        <v>182782</v>
      </c>
      <c r="U1939" s="187">
        <v>59057</v>
      </c>
      <c r="V1939" s="187">
        <v>200000</v>
      </c>
      <c r="W1939" s="187">
        <v>200000</v>
      </c>
      <c r="X1939" s="187">
        <v>200000</v>
      </c>
      <c r="Y1939" s="187" t="s">
        <v>232</v>
      </c>
      <c r="Z1939" s="87" t="s">
        <v>1199</v>
      </c>
      <c r="AA1939" s="186"/>
    </row>
    <row r="1940" spans="1:27" s="4" customFormat="1" ht="76.5" x14ac:dyDescent="0.25">
      <c r="A1940" s="5">
        <v>1932</v>
      </c>
      <c r="B1940" s="6" t="s">
        <v>151</v>
      </c>
      <c r="C1940" s="6" t="s">
        <v>8580</v>
      </c>
      <c r="D1940" s="6" t="s">
        <v>4145</v>
      </c>
      <c r="E1940" s="6" t="s">
        <v>289</v>
      </c>
      <c r="F1940" s="6" t="s">
        <v>4146</v>
      </c>
      <c r="G1940" s="8">
        <v>37987</v>
      </c>
      <c r="H1940" s="8">
        <v>37987</v>
      </c>
      <c r="I1940" s="6" t="s">
        <v>1346</v>
      </c>
      <c r="J1940" s="8">
        <v>44927</v>
      </c>
      <c r="K1940" s="6" t="s">
        <v>12595</v>
      </c>
      <c r="L1940" s="147" t="s">
        <v>63</v>
      </c>
      <c r="M1940" s="186" t="s">
        <v>4147</v>
      </c>
      <c r="N1940" s="147" t="s">
        <v>95</v>
      </c>
      <c r="O1940" s="6" t="s">
        <v>88</v>
      </c>
      <c r="P1940" s="189" t="s">
        <v>1907</v>
      </c>
      <c r="Q1940" s="38"/>
      <c r="R1940" s="1" t="s">
        <v>37</v>
      </c>
      <c r="S1940" s="1" t="s">
        <v>268</v>
      </c>
      <c r="T1940" s="187">
        <v>5041</v>
      </c>
      <c r="U1940" s="187">
        <v>5835</v>
      </c>
      <c r="V1940" s="187">
        <v>5835</v>
      </c>
      <c r="W1940" s="187">
        <v>5835</v>
      </c>
      <c r="X1940" s="187">
        <v>5835</v>
      </c>
      <c r="Y1940" s="187" t="s">
        <v>232</v>
      </c>
      <c r="Z1940" s="87" t="s">
        <v>1199</v>
      </c>
      <c r="AA1940" s="186"/>
    </row>
    <row r="1941" spans="1:27" s="4" customFormat="1" ht="76.5" x14ac:dyDescent="0.25">
      <c r="A1941" s="5">
        <v>1933</v>
      </c>
      <c r="B1941" s="6" t="s">
        <v>151</v>
      </c>
      <c r="C1941" s="6" t="s">
        <v>8580</v>
      </c>
      <c r="D1941" s="6" t="s">
        <v>4145</v>
      </c>
      <c r="E1941" s="6" t="s">
        <v>289</v>
      </c>
      <c r="F1941" s="6" t="s">
        <v>4148</v>
      </c>
      <c r="G1941" s="8">
        <v>37987</v>
      </c>
      <c r="H1941" s="8">
        <v>37987</v>
      </c>
      <c r="I1941" s="6" t="s">
        <v>1346</v>
      </c>
      <c r="J1941" s="8">
        <v>44927</v>
      </c>
      <c r="K1941" s="6" t="s">
        <v>12596</v>
      </c>
      <c r="L1941" s="147" t="s">
        <v>63</v>
      </c>
      <c r="M1941" s="186" t="s">
        <v>4147</v>
      </c>
      <c r="N1941" s="147" t="s">
        <v>95</v>
      </c>
      <c r="O1941" s="6" t="s">
        <v>88</v>
      </c>
      <c r="P1941" s="189" t="s">
        <v>1907</v>
      </c>
      <c r="Q1941" s="38"/>
      <c r="R1941" s="1" t="s">
        <v>40</v>
      </c>
      <c r="S1941" s="9" t="s">
        <v>681</v>
      </c>
      <c r="T1941" s="187">
        <v>1889</v>
      </c>
      <c r="U1941" s="187">
        <v>3876</v>
      </c>
      <c r="V1941" s="187">
        <v>3876</v>
      </c>
      <c r="W1941" s="187">
        <v>3876</v>
      </c>
      <c r="X1941" s="187">
        <v>3876</v>
      </c>
      <c r="Y1941" s="187" t="s">
        <v>232</v>
      </c>
      <c r="Z1941" s="87" t="s">
        <v>1199</v>
      </c>
      <c r="AA1941" s="186"/>
    </row>
    <row r="1942" spans="1:27" s="4" customFormat="1" ht="76.5" x14ac:dyDescent="0.25">
      <c r="A1942" s="5">
        <v>1934</v>
      </c>
      <c r="B1942" s="6" t="s">
        <v>151</v>
      </c>
      <c r="C1942" s="6" t="s">
        <v>8580</v>
      </c>
      <c r="D1942" s="6" t="s">
        <v>4145</v>
      </c>
      <c r="E1942" s="6" t="s">
        <v>289</v>
      </c>
      <c r="F1942" s="6" t="s">
        <v>4149</v>
      </c>
      <c r="G1942" s="8">
        <v>37987</v>
      </c>
      <c r="H1942" s="8">
        <v>37987</v>
      </c>
      <c r="I1942" s="6" t="s">
        <v>1346</v>
      </c>
      <c r="J1942" s="8">
        <v>44927</v>
      </c>
      <c r="K1942" s="6" t="s">
        <v>12597</v>
      </c>
      <c r="L1942" s="147" t="s">
        <v>63</v>
      </c>
      <c r="M1942" s="186" t="s">
        <v>4147</v>
      </c>
      <c r="N1942" s="147" t="s">
        <v>95</v>
      </c>
      <c r="O1942" s="6" t="s">
        <v>88</v>
      </c>
      <c r="P1942" s="189" t="s">
        <v>1907</v>
      </c>
      <c r="Q1942" s="38"/>
      <c r="R1942" s="1" t="s">
        <v>41</v>
      </c>
      <c r="S1942" s="1" t="s">
        <v>843</v>
      </c>
      <c r="T1942" s="187">
        <v>6747</v>
      </c>
      <c r="U1942" s="187">
        <v>6337</v>
      </c>
      <c r="V1942" s="187">
        <v>6337</v>
      </c>
      <c r="W1942" s="187">
        <v>6337</v>
      </c>
      <c r="X1942" s="187">
        <v>6337</v>
      </c>
      <c r="Y1942" s="187" t="s">
        <v>232</v>
      </c>
      <c r="Z1942" s="87" t="s">
        <v>1199</v>
      </c>
      <c r="AA1942" s="186"/>
    </row>
    <row r="1943" spans="1:27" s="4" customFormat="1" ht="76.5" x14ac:dyDescent="0.25">
      <c r="A1943" s="5">
        <v>1935</v>
      </c>
      <c r="B1943" s="6" t="s">
        <v>151</v>
      </c>
      <c r="C1943" s="6" t="s">
        <v>8580</v>
      </c>
      <c r="D1943" s="6" t="s">
        <v>4145</v>
      </c>
      <c r="E1943" s="6" t="s">
        <v>289</v>
      </c>
      <c r="F1943" s="6" t="s">
        <v>7694</v>
      </c>
      <c r="G1943" s="8">
        <v>37987</v>
      </c>
      <c r="H1943" s="8">
        <v>37987</v>
      </c>
      <c r="I1943" s="6" t="s">
        <v>1346</v>
      </c>
      <c r="J1943" s="8">
        <v>44927</v>
      </c>
      <c r="K1943" s="6" t="s">
        <v>12598</v>
      </c>
      <c r="L1943" s="147" t="s">
        <v>63</v>
      </c>
      <c r="M1943" s="186" t="s">
        <v>4147</v>
      </c>
      <c r="N1943" s="147" t="s">
        <v>95</v>
      </c>
      <c r="O1943" s="6" t="s">
        <v>88</v>
      </c>
      <c r="P1943" s="189" t="s">
        <v>1907</v>
      </c>
      <c r="Q1943" s="38"/>
      <c r="R1943" s="1" t="s">
        <v>43</v>
      </c>
      <c r="S1943" s="9" t="s">
        <v>219</v>
      </c>
      <c r="T1943" s="187">
        <v>414</v>
      </c>
      <c r="U1943" s="187">
        <v>161</v>
      </c>
      <c r="V1943" s="187">
        <v>103</v>
      </c>
      <c r="W1943" s="187">
        <v>103</v>
      </c>
      <c r="X1943" s="187">
        <v>103</v>
      </c>
      <c r="Y1943" s="187" t="s">
        <v>232</v>
      </c>
      <c r="Z1943" s="87" t="s">
        <v>1199</v>
      </c>
      <c r="AA1943" s="186"/>
    </row>
    <row r="1944" spans="1:27" s="4" customFormat="1" ht="76.5" x14ac:dyDescent="0.25">
      <c r="A1944" s="5">
        <v>1936</v>
      </c>
      <c r="B1944" s="6" t="s">
        <v>151</v>
      </c>
      <c r="C1944" s="6" t="s">
        <v>8580</v>
      </c>
      <c r="D1944" s="6" t="s">
        <v>4145</v>
      </c>
      <c r="E1944" s="6" t="s">
        <v>289</v>
      </c>
      <c r="F1944" s="6" t="s">
        <v>7695</v>
      </c>
      <c r="G1944" s="8">
        <v>37987</v>
      </c>
      <c r="H1944" s="8">
        <v>37987</v>
      </c>
      <c r="I1944" s="6" t="s">
        <v>1346</v>
      </c>
      <c r="J1944" s="8">
        <v>44927</v>
      </c>
      <c r="K1944" s="6" t="s">
        <v>12599</v>
      </c>
      <c r="L1944" s="147" t="s">
        <v>63</v>
      </c>
      <c r="M1944" s="186" t="s">
        <v>4147</v>
      </c>
      <c r="N1944" s="147" t="s">
        <v>95</v>
      </c>
      <c r="O1944" s="6" t="s">
        <v>88</v>
      </c>
      <c r="P1944" s="189" t="s">
        <v>1907</v>
      </c>
      <c r="Q1944" s="38"/>
      <c r="R1944" s="1" t="s">
        <v>48</v>
      </c>
      <c r="S1944" s="1" t="s">
        <v>576</v>
      </c>
      <c r="T1944" s="187">
        <v>1236</v>
      </c>
      <c r="U1944" s="187">
        <v>608</v>
      </c>
      <c r="V1944" s="187">
        <v>560</v>
      </c>
      <c r="W1944" s="187">
        <v>560</v>
      </c>
      <c r="X1944" s="187">
        <v>560</v>
      </c>
      <c r="Y1944" s="187" t="s">
        <v>232</v>
      </c>
      <c r="Z1944" s="87" t="s">
        <v>1199</v>
      </c>
      <c r="AA1944" s="186"/>
    </row>
    <row r="1945" spans="1:27" s="4" customFormat="1" ht="76.5" x14ac:dyDescent="0.25">
      <c r="A1945" s="5">
        <v>1937</v>
      </c>
      <c r="B1945" s="6" t="s">
        <v>151</v>
      </c>
      <c r="C1945" s="6" t="s">
        <v>8580</v>
      </c>
      <c r="D1945" s="6" t="s">
        <v>4150</v>
      </c>
      <c r="E1945" s="6" t="s">
        <v>4151</v>
      </c>
      <c r="F1945" s="6" t="s">
        <v>338</v>
      </c>
      <c r="G1945" s="8">
        <v>37987</v>
      </c>
      <c r="H1945" s="8">
        <v>37987</v>
      </c>
      <c r="I1945" s="6" t="s">
        <v>1346</v>
      </c>
      <c r="J1945" s="8">
        <v>43466</v>
      </c>
      <c r="K1945" s="6" t="s">
        <v>4152</v>
      </c>
      <c r="L1945" s="147" t="s">
        <v>87</v>
      </c>
      <c r="M1945" s="186" t="s">
        <v>4153</v>
      </c>
      <c r="N1945" s="147" t="s">
        <v>95</v>
      </c>
      <c r="O1945" s="6" t="s">
        <v>88</v>
      </c>
      <c r="P1945" s="189" t="s">
        <v>4154</v>
      </c>
      <c r="Q1945" s="38"/>
      <c r="R1945" s="1" t="s">
        <v>43</v>
      </c>
      <c r="S1945" s="9" t="s">
        <v>219</v>
      </c>
      <c r="T1945" s="187">
        <v>0</v>
      </c>
      <c r="U1945" s="187" t="s">
        <v>232</v>
      </c>
      <c r="V1945" s="187" t="s">
        <v>232</v>
      </c>
      <c r="W1945" s="187" t="s">
        <v>232</v>
      </c>
      <c r="X1945" s="187" t="s">
        <v>232</v>
      </c>
      <c r="Y1945" s="187" t="s">
        <v>232</v>
      </c>
      <c r="Z1945" s="87" t="s">
        <v>1199</v>
      </c>
      <c r="AA1945" s="186"/>
    </row>
    <row r="1946" spans="1:27" s="4" customFormat="1" ht="76.5" x14ac:dyDescent="0.25">
      <c r="A1946" s="5">
        <v>1938</v>
      </c>
      <c r="B1946" s="6" t="s">
        <v>151</v>
      </c>
      <c r="C1946" s="6" t="s">
        <v>12553</v>
      </c>
      <c r="D1946" s="6" t="s">
        <v>4155</v>
      </c>
      <c r="E1946" s="186" t="s">
        <v>289</v>
      </c>
      <c r="F1946" s="6" t="s">
        <v>7156</v>
      </c>
      <c r="G1946" s="8">
        <v>41951</v>
      </c>
      <c r="H1946" s="8">
        <v>41640</v>
      </c>
      <c r="I1946" s="6" t="s">
        <v>1346</v>
      </c>
      <c r="J1946" s="8">
        <v>44927</v>
      </c>
      <c r="K1946" s="6" t="s">
        <v>4156</v>
      </c>
      <c r="L1946" s="147" t="s">
        <v>63</v>
      </c>
      <c r="M1946" s="186" t="s">
        <v>4157</v>
      </c>
      <c r="N1946" s="147" t="s">
        <v>95</v>
      </c>
      <c r="O1946" s="6" t="s">
        <v>88</v>
      </c>
      <c r="P1946" s="189" t="s">
        <v>4154</v>
      </c>
      <c r="Q1946" s="38"/>
      <c r="R1946" s="1" t="s">
        <v>56</v>
      </c>
      <c r="S1946" s="1" t="s">
        <v>4637</v>
      </c>
      <c r="T1946" s="187">
        <v>115</v>
      </c>
      <c r="U1946" s="187">
        <v>0</v>
      </c>
      <c r="V1946" s="187">
        <v>0</v>
      </c>
      <c r="W1946" s="187">
        <v>0</v>
      </c>
      <c r="X1946" s="187">
        <v>0</v>
      </c>
      <c r="Y1946" s="187" t="s">
        <v>232</v>
      </c>
      <c r="Z1946" s="87" t="s">
        <v>1199</v>
      </c>
      <c r="AA1946" s="186"/>
    </row>
    <row r="1947" spans="1:27" s="4" customFormat="1" ht="102" x14ac:dyDescent="0.25">
      <c r="A1947" s="5">
        <v>1939</v>
      </c>
      <c r="B1947" s="6" t="s">
        <v>151</v>
      </c>
      <c r="C1947" s="6" t="s">
        <v>12600</v>
      </c>
      <c r="D1947" s="189" t="s">
        <v>4158</v>
      </c>
      <c r="E1947" s="6" t="s">
        <v>12601</v>
      </c>
      <c r="F1947" s="6" t="s">
        <v>4159</v>
      </c>
      <c r="G1947" s="8">
        <v>42005</v>
      </c>
      <c r="H1947" s="8">
        <v>42005</v>
      </c>
      <c r="I1947" s="6" t="s">
        <v>1346</v>
      </c>
      <c r="J1947" s="8">
        <v>44927</v>
      </c>
      <c r="K1947" s="6" t="s">
        <v>4160</v>
      </c>
      <c r="L1947" s="147" t="s">
        <v>62</v>
      </c>
      <c r="M1947" s="6" t="s">
        <v>4161</v>
      </c>
      <c r="N1947" s="147" t="s">
        <v>95</v>
      </c>
      <c r="O1947" s="147" t="s">
        <v>88</v>
      </c>
      <c r="P1947" s="189" t="s">
        <v>1907</v>
      </c>
      <c r="Q1947" s="51" t="s">
        <v>4162</v>
      </c>
      <c r="R1947" s="1" t="s">
        <v>55</v>
      </c>
      <c r="S1947" s="9" t="s">
        <v>2265</v>
      </c>
      <c r="T1947" s="187">
        <v>107582</v>
      </c>
      <c r="U1947" s="187">
        <v>87543</v>
      </c>
      <c r="V1947" s="187">
        <v>87543</v>
      </c>
      <c r="W1947" s="187">
        <v>107582</v>
      </c>
      <c r="X1947" s="187">
        <v>107582</v>
      </c>
      <c r="Y1947" s="187" t="s">
        <v>232</v>
      </c>
      <c r="Z1947" s="87" t="s">
        <v>1199</v>
      </c>
      <c r="AA1947" s="186"/>
    </row>
    <row r="1948" spans="1:27" s="4" customFormat="1" ht="76.5" x14ac:dyDescent="0.25">
      <c r="A1948" s="5">
        <v>1940</v>
      </c>
      <c r="B1948" s="6" t="s">
        <v>151</v>
      </c>
      <c r="C1948" s="6" t="s">
        <v>12602</v>
      </c>
      <c r="D1948" s="6" t="s">
        <v>4163</v>
      </c>
      <c r="E1948" s="6" t="s">
        <v>8572</v>
      </c>
      <c r="F1948" s="6" t="s">
        <v>556</v>
      </c>
      <c r="G1948" s="8">
        <v>43288</v>
      </c>
      <c r="H1948" s="8">
        <v>43288</v>
      </c>
      <c r="I1948" s="6" t="s">
        <v>316</v>
      </c>
      <c r="J1948" s="8" t="s">
        <v>9108</v>
      </c>
      <c r="K1948" s="6" t="s">
        <v>12603</v>
      </c>
      <c r="L1948" s="147" t="s">
        <v>62</v>
      </c>
      <c r="M1948" s="186" t="s">
        <v>4164</v>
      </c>
      <c r="N1948" s="147" t="s">
        <v>95</v>
      </c>
      <c r="O1948" s="6" t="s">
        <v>416</v>
      </c>
      <c r="P1948" s="189" t="s">
        <v>6478</v>
      </c>
      <c r="Q1948" s="38" t="s">
        <v>8577</v>
      </c>
      <c r="R1948" s="1" t="s">
        <v>55</v>
      </c>
      <c r="S1948" s="9" t="s">
        <v>2265</v>
      </c>
      <c r="T1948" s="187">
        <v>0</v>
      </c>
      <c r="U1948" s="187">
        <v>0</v>
      </c>
      <c r="V1948" s="187">
        <v>3000</v>
      </c>
      <c r="W1948" s="187">
        <v>23000</v>
      </c>
      <c r="X1948" s="187">
        <v>53000</v>
      </c>
      <c r="Y1948" s="187">
        <v>71000</v>
      </c>
      <c r="Z1948" s="87" t="s">
        <v>1199</v>
      </c>
      <c r="AA1948" s="71" t="s">
        <v>80</v>
      </c>
    </row>
    <row r="1949" spans="1:27" ht="102" x14ac:dyDescent="0.25">
      <c r="A1949" s="5">
        <v>1941</v>
      </c>
      <c r="B1949" s="1" t="s">
        <v>152</v>
      </c>
      <c r="C1949" s="1" t="s">
        <v>12604</v>
      </c>
      <c r="D1949" s="1" t="s">
        <v>2457</v>
      </c>
      <c r="E1949" s="6" t="s">
        <v>12605</v>
      </c>
      <c r="F1949" s="6" t="s">
        <v>4168</v>
      </c>
      <c r="G1949" s="8">
        <v>40949</v>
      </c>
      <c r="H1949" s="8">
        <v>40909</v>
      </c>
      <c r="I1949" s="6" t="s">
        <v>8581</v>
      </c>
      <c r="J1949" s="8">
        <v>44562</v>
      </c>
      <c r="K1949" s="147" t="s">
        <v>4169</v>
      </c>
      <c r="L1949" s="6" t="s">
        <v>62</v>
      </c>
      <c r="M1949" s="147" t="s">
        <v>4170</v>
      </c>
      <c r="N1949" s="6" t="s">
        <v>95</v>
      </c>
      <c r="O1949" s="147" t="s">
        <v>88</v>
      </c>
      <c r="P1949" s="117" t="s">
        <v>1907</v>
      </c>
      <c r="Q1949" s="51" t="s">
        <v>3321</v>
      </c>
      <c r="R1949" s="90" t="s">
        <v>21</v>
      </c>
      <c r="S1949" s="9" t="s">
        <v>224</v>
      </c>
      <c r="T1949" s="186">
        <v>237425</v>
      </c>
      <c r="U1949" s="186">
        <v>219373</v>
      </c>
      <c r="V1949" s="186">
        <v>158553.20000000001</v>
      </c>
      <c r="W1949" s="186">
        <v>146139</v>
      </c>
      <c r="X1949" s="187" t="s">
        <v>232</v>
      </c>
      <c r="Y1949" s="187" t="s">
        <v>232</v>
      </c>
      <c r="Z1949" s="87" t="s">
        <v>1199</v>
      </c>
      <c r="AA1949" s="6"/>
    </row>
    <row r="1950" spans="1:27" ht="127.5" x14ac:dyDescent="0.25">
      <c r="A1950" s="5">
        <v>1942</v>
      </c>
      <c r="B1950" s="1" t="s">
        <v>152</v>
      </c>
      <c r="C1950" s="1" t="s">
        <v>12606</v>
      </c>
      <c r="D1950" s="6" t="s">
        <v>727</v>
      </c>
      <c r="E1950" s="147" t="s">
        <v>12607</v>
      </c>
      <c r="F1950" s="147" t="s">
        <v>4171</v>
      </c>
      <c r="G1950" s="8">
        <v>41275</v>
      </c>
      <c r="H1950" s="8">
        <v>41275</v>
      </c>
      <c r="I1950" s="6" t="s">
        <v>12608</v>
      </c>
      <c r="J1950" s="8" t="s">
        <v>9453</v>
      </c>
      <c r="K1950" s="6" t="s">
        <v>12609</v>
      </c>
      <c r="L1950" s="6" t="s">
        <v>62</v>
      </c>
      <c r="M1950" s="147" t="s">
        <v>4170</v>
      </c>
      <c r="N1950" s="6" t="s">
        <v>95</v>
      </c>
      <c r="O1950" s="147" t="s">
        <v>88</v>
      </c>
      <c r="P1950" s="117" t="s">
        <v>1907</v>
      </c>
      <c r="Q1950" s="38"/>
      <c r="R1950" s="90" t="s">
        <v>21</v>
      </c>
      <c r="S1950" s="9" t="s">
        <v>224</v>
      </c>
      <c r="T1950" s="186">
        <v>29262</v>
      </c>
      <c r="U1950" s="187">
        <v>23696</v>
      </c>
      <c r="V1950" s="187">
        <v>47785</v>
      </c>
      <c r="W1950" s="187">
        <v>49805</v>
      </c>
      <c r="X1950" s="187">
        <v>30400</v>
      </c>
      <c r="Y1950" s="187" t="s">
        <v>232</v>
      </c>
      <c r="Z1950" s="87" t="s">
        <v>1199</v>
      </c>
      <c r="AA1950" s="6"/>
    </row>
    <row r="1951" spans="1:27" ht="63.75" x14ac:dyDescent="0.25">
      <c r="A1951" s="5">
        <v>1943</v>
      </c>
      <c r="B1951" s="1" t="s">
        <v>152</v>
      </c>
      <c r="C1951" s="1" t="s">
        <v>12610</v>
      </c>
      <c r="D1951" s="6" t="s">
        <v>729</v>
      </c>
      <c r="E1951" s="6" t="s">
        <v>4172</v>
      </c>
      <c r="F1951" s="147" t="s">
        <v>4173</v>
      </c>
      <c r="G1951" s="8">
        <v>41639</v>
      </c>
      <c r="H1951" s="8">
        <v>41640</v>
      </c>
      <c r="I1951" s="6" t="s">
        <v>7754</v>
      </c>
      <c r="J1951" s="8">
        <v>44927</v>
      </c>
      <c r="K1951" s="6" t="s">
        <v>4174</v>
      </c>
      <c r="L1951" s="6" t="s">
        <v>62</v>
      </c>
      <c r="M1951" s="147" t="s">
        <v>4170</v>
      </c>
      <c r="N1951" s="6" t="s">
        <v>95</v>
      </c>
      <c r="O1951" s="147" t="s">
        <v>88</v>
      </c>
      <c r="P1951" s="117" t="s">
        <v>1907</v>
      </c>
      <c r="Q1951" s="38" t="s">
        <v>7756</v>
      </c>
      <c r="R1951" s="90" t="s">
        <v>26</v>
      </c>
      <c r="S1951" s="1" t="s">
        <v>731</v>
      </c>
      <c r="T1951" s="187">
        <v>1711</v>
      </c>
      <c r="U1951" s="187">
        <v>4367</v>
      </c>
      <c r="V1951" s="187">
        <v>1913</v>
      </c>
      <c r="W1951" s="187">
        <v>1913</v>
      </c>
      <c r="X1951" s="187">
        <v>1913</v>
      </c>
      <c r="Y1951" s="187" t="s">
        <v>232</v>
      </c>
      <c r="Z1951" s="87" t="s">
        <v>1199</v>
      </c>
      <c r="AA1951" s="6"/>
    </row>
    <row r="1952" spans="1:27" ht="153" x14ac:dyDescent="0.25">
      <c r="A1952" s="5">
        <v>1944</v>
      </c>
      <c r="B1952" s="1" t="s">
        <v>152</v>
      </c>
      <c r="C1952" s="1" t="s">
        <v>12611</v>
      </c>
      <c r="D1952" s="6" t="s">
        <v>3811</v>
      </c>
      <c r="E1952" s="6" t="s">
        <v>12612</v>
      </c>
      <c r="F1952" s="6" t="s">
        <v>4175</v>
      </c>
      <c r="G1952" s="8">
        <v>42370</v>
      </c>
      <c r="H1952" s="8">
        <v>42370</v>
      </c>
      <c r="I1952" s="6" t="s">
        <v>8104</v>
      </c>
      <c r="J1952" s="8" t="s">
        <v>176</v>
      </c>
      <c r="K1952" s="6" t="s">
        <v>4176</v>
      </c>
      <c r="L1952" s="6" t="s">
        <v>62</v>
      </c>
      <c r="M1952" s="147" t="s">
        <v>4170</v>
      </c>
      <c r="N1952" s="6" t="s">
        <v>95</v>
      </c>
      <c r="O1952" s="147" t="s">
        <v>88</v>
      </c>
      <c r="P1952" s="117" t="s">
        <v>598</v>
      </c>
      <c r="Q1952" s="51" t="s">
        <v>7755</v>
      </c>
      <c r="R1952" s="90" t="s">
        <v>21</v>
      </c>
      <c r="S1952" s="9" t="s">
        <v>224</v>
      </c>
      <c r="T1952" s="187">
        <v>0</v>
      </c>
      <c r="U1952" s="187">
        <v>0</v>
      </c>
      <c r="V1952" s="187">
        <v>0</v>
      </c>
      <c r="W1952" s="187">
        <v>0</v>
      </c>
      <c r="X1952" s="187" t="s">
        <v>758</v>
      </c>
      <c r="Y1952" s="1" t="s">
        <v>232</v>
      </c>
      <c r="Z1952" s="87" t="s">
        <v>1199</v>
      </c>
      <c r="AA1952" s="147"/>
    </row>
    <row r="1953" spans="1:27" ht="89.25" x14ac:dyDescent="0.25">
      <c r="A1953" s="5">
        <v>1945</v>
      </c>
      <c r="B1953" s="1" t="s">
        <v>152</v>
      </c>
      <c r="C1953" s="6" t="s">
        <v>12613</v>
      </c>
      <c r="D1953" s="6" t="s">
        <v>732</v>
      </c>
      <c r="E1953" s="6" t="s">
        <v>12614</v>
      </c>
      <c r="F1953" s="6" t="s">
        <v>2454</v>
      </c>
      <c r="G1953" s="8">
        <v>42916</v>
      </c>
      <c r="H1953" s="8">
        <v>42736</v>
      </c>
      <c r="I1953" s="6" t="s">
        <v>12615</v>
      </c>
      <c r="J1953" s="8">
        <v>46388</v>
      </c>
      <c r="K1953" s="6" t="s">
        <v>4177</v>
      </c>
      <c r="L1953" s="6" t="s">
        <v>62</v>
      </c>
      <c r="M1953" s="147" t="s">
        <v>4170</v>
      </c>
      <c r="N1953" s="6" t="s">
        <v>95</v>
      </c>
      <c r="O1953" s="147" t="s">
        <v>88</v>
      </c>
      <c r="P1953" s="6" t="s">
        <v>1363</v>
      </c>
      <c r="Q1953" s="38"/>
      <c r="R1953" s="90" t="s">
        <v>21</v>
      </c>
      <c r="S1953" s="9" t="s">
        <v>224</v>
      </c>
      <c r="T1953" s="187">
        <v>0</v>
      </c>
      <c r="U1953" s="187">
        <v>0</v>
      </c>
      <c r="V1953" s="187">
        <v>4619</v>
      </c>
      <c r="W1953" s="187">
        <v>5173</v>
      </c>
      <c r="X1953" s="187">
        <v>5587</v>
      </c>
      <c r="Y1953" s="187">
        <v>6313</v>
      </c>
      <c r="Z1953" s="87" t="s">
        <v>1199</v>
      </c>
      <c r="AA1953" s="38" t="s">
        <v>76</v>
      </c>
    </row>
    <row r="1954" spans="1:27" ht="63.75" x14ac:dyDescent="0.25">
      <c r="A1954" s="5">
        <v>1946</v>
      </c>
      <c r="B1954" s="1" t="s">
        <v>152</v>
      </c>
      <c r="C1954" s="6" t="s">
        <v>12613</v>
      </c>
      <c r="D1954" s="6" t="s">
        <v>1117</v>
      </c>
      <c r="E1954" s="6" t="s">
        <v>12616</v>
      </c>
      <c r="F1954" s="6" t="s">
        <v>12617</v>
      </c>
      <c r="G1954" s="8">
        <v>42916</v>
      </c>
      <c r="H1954" s="8">
        <v>42736</v>
      </c>
      <c r="I1954" s="6" t="s">
        <v>5572</v>
      </c>
      <c r="J1954" s="8">
        <v>46023</v>
      </c>
      <c r="K1954" s="6" t="s">
        <v>4178</v>
      </c>
      <c r="L1954" s="6" t="s">
        <v>62</v>
      </c>
      <c r="M1954" s="147" t="s">
        <v>4170</v>
      </c>
      <c r="N1954" s="6" t="s">
        <v>95</v>
      </c>
      <c r="O1954" s="147" t="s">
        <v>92</v>
      </c>
      <c r="P1954" s="6" t="s">
        <v>1368</v>
      </c>
      <c r="Q1954" s="38"/>
      <c r="R1954" s="90" t="s">
        <v>21</v>
      </c>
      <c r="S1954" s="9" t="s">
        <v>224</v>
      </c>
      <c r="T1954" s="187">
        <v>0</v>
      </c>
      <c r="U1954" s="187">
        <v>0</v>
      </c>
      <c r="V1954" s="187">
        <v>0</v>
      </c>
      <c r="W1954" s="187">
        <v>0</v>
      </c>
      <c r="X1954" s="187">
        <v>0</v>
      </c>
      <c r="Y1954" s="1">
        <v>148672.65</v>
      </c>
      <c r="Z1954" s="87" t="s">
        <v>1199</v>
      </c>
      <c r="AA1954" s="6" t="s">
        <v>6872</v>
      </c>
    </row>
    <row r="1955" spans="1:27" ht="51" x14ac:dyDescent="0.25">
      <c r="A1955" s="5">
        <v>1947</v>
      </c>
      <c r="B1955" s="1" t="s">
        <v>152</v>
      </c>
      <c r="C1955" s="6" t="s">
        <v>12618</v>
      </c>
      <c r="D1955" s="6" t="s">
        <v>4179</v>
      </c>
      <c r="E1955" s="6" t="s">
        <v>289</v>
      </c>
      <c r="F1955" s="6" t="s">
        <v>4180</v>
      </c>
      <c r="G1955" s="8">
        <v>40179</v>
      </c>
      <c r="H1955" s="8">
        <v>40179</v>
      </c>
      <c r="I1955" s="6" t="s">
        <v>1346</v>
      </c>
      <c r="J1955" s="8" t="s">
        <v>176</v>
      </c>
      <c r="K1955" s="6" t="s">
        <v>4181</v>
      </c>
      <c r="L1955" s="6" t="s">
        <v>62</v>
      </c>
      <c r="M1955" s="147" t="s">
        <v>4170</v>
      </c>
      <c r="N1955" s="6" t="s">
        <v>66</v>
      </c>
      <c r="O1955" s="147" t="s">
        <v>88</v>
      </c>
      <c r="P1955" s="6" t="s">
        <v>1931</v>
      </c>
      <c r="Q1955" s="38"/>
      <c r="R1955" s="90" t="s">
        <v>29</v>
      </c>
      <c r="S1955" s="25" t="s">
        <v>1145</v>
      </c>
      <c r="T1955" s="186">
        <v>3429</v>
      </c>
      <c r="U1955" s="187">
        <v>3284</v>
      </c>
      <c r="V1955" s="187">
        <v>3183</v>
      </c>
      <c r="W1955" s="187">
        <v>2993</v>
      </c>
      <c r="X1955" s="187">
        <v>2849</v>
      </c>
      <c r="Y1955" s="187">
        <v>2707</v>
      </c>
      <c r="Z1955" s="87" t="s">
        <v>1199</v>
      </c>
      <c r="AA1955" s="6"/>
    </row>
    <row r="1956" spans="1:27" ht="51" x14ac:dyDescent="0.25">
      <c r="A1956" s="5">
        <v>1948</v>
      </c>
      <c r="B1956" s="1" t="s">
        <v>152</v>
      </c>
      <c r="C1956" s="6" t="s">
        <v>12619</v>
      </c>
      <c r="D1956" s="6" t="s">
        <v>3532</v>
      </c>
      <c r="E1956" s="6" t="s">
        <v>289</v>
      </c>
      <c r="F1956" s="6" t="s">
        <v>4182</v>
      </c>
      <c r="G1956" s="8">
        <v>40544</v>
      </c>
      <c r="H1956" s="8">
        <v>40544</v>
      </c>
      <c r="I1956" s="6" t="s">
        <v>1346</v>
      </c>
      <c r="J1956" s="8" t="s">
        <v>176</v>
      </c>
      <c r="K1956" s="6" t="s">
        <v>4183</v>
      </c>
      <c r="L1956" s="6" t="s">
        <v>62</v>
      </c>
      <c r="M1956" s="147" t="s">
        <v>4170</v>
      </c>
      <c r="N1956" s="6" t="s">
        <v>66</v>
      </c>
      <c r="O1956" s="147" t="s">
        <v>88</v>
      </c>
      <c r="P1956" s="6" t="s">
        <v>1931</v>
      </c>
      <c r="Q1956" s="38" t="s">
        <v>7737</v>
      </c>
      <c r="R1956" s="90" t="s">
        <v>30</v>
      </c>
      <c r="S1956" s="25" t="s">
        <v>439</v>
      </c>
      <c r="T1956" s="78">
        <v>12797</v>
      </c>
      <c r="U1956" s="186">
        <v>8460</v>
      </c>
      <c r="V1956" s="186">
        <v>7842</v>
      </c>
      <c r="W1956" s="186">
        <v>7470</v>
      </c>
      <c r="X1956" s="78">
        <v>7046</v>
      </c>
      <c r="Y1956" s="187">
        <v>6622</v>
      </c>
      <c r="Z1956" s="87" t="s">
        <v>1199</v>
      </c>
      <c r="AA1956" s="6"/>
    </row>
    <row r="1957" spans="1:27" ht="89.25" x14ac:dyDescent="0.25">
      <c r="A1957" s="5">
        <v>1949</v>
      </c>
      <c r="B1957" s="1" t="s">
        <v>152</v>
      </c>
      <c r="C1957" s="6" t="s">
        <v>12620</v>
      </c>
      <c r="D1957" s="6" t="s">
        <v>3538</v>
      </c>
      <c r="E1957" s="6" t="s">
        <v>12621</v>
      </c>
      <c r="F1957" s="6" t="s">
        <v>4184</v>
      </c>
      <c r="G1957" s="8">
        <v>40949</v>
      </c>
      <c r="H1957" s="8">
        <v>40909</v>
      </c>
      <c r="I1957" s="6" t="s">
        <v>7733</v>
      </c>
      <c r="J1957" s="8">
        <v>44562</v>
      </c>
      <c r="K1957" s="6" t="s">
        <v>7734</v>
      </c>
      <c r="L1957" s="6" t="s">
        <v>62</v>
      </c>
      <c r="M1957" s="147" t="s">
        <v>4170</v>
      </c>
      <c r="N1957" s="6" t="s">
        <v>66</v>
      </c>
      <c r="O1957" s="147" t="s">
        <v>88</v>
      </c>
      <c r="P1957" s="6" t="s">
        <v>1931</v>
      </c>
      <c r="Q1957" s="38" t="s">
        <v>7738</v>
      </c>
      <c r="R1957" s="90" t="s">
        <v>21</v>
      </c>
      <c r="S1957" s="9" t="s">
        <v>224</v>
      </c>
      <c r="T1957" s="187">
        <v>118161</v>
      </c>
      <c r="U1957" s="187">
        <v>98414</v>
      </c>
      <c r="V1957" s="187">
        <v>79278</v>
      </c>
      <c r="W1957" s="187">
        <v>61320</v>
      </c>
      <c r="X1957" s="187" t="s">
        <v>232</v>
      </c>
      <c r="Y1957" s="187" t="s">
        <v>232</v>
      </c>
      <c r="Z1957" s="87" t="s">
        <v>1199</v>
      </c>
      <c r="AA1957" s="147"/>
    </row>
    <row r="1958" spans="1:27" ht="76.5" x14ac:dyDescent="0.25">
      <c r="A1958" s="5">
        <v>1950</v>
      </c>
      <c r="B1958" s="1" t="s">
        <v>152</v>
      </c>
      <c r="C1958" s="6" t="s">
        <v>12622</v>
      </c>
      <c r="D1958" s="6" t="s">
        <v>4185</v>
      </c>
      <c r="E1958" s="6" t="s">
        <v>7735</v>
      </c>
      <c r="F1958" s="6" t="s">
        <v>4186</v>
      </c>
      <c r="G1958" s="8">
        <v>41275</v>
      </c>
      <c r="H1958" s="8">
        <v>41275</v>
      </c>
      <c r="I1958" s="6" t="s">
        <v>1346</v>
      </c>
      <c r="J1958" s="8" t="s">
        <v>176</v>
      </c>
      <c r="K1958" s="6" t="s">
        <v>12623</v>
      </c>
      <c r="L1958" s="6" t="s">
        <v>87</v>
      </c>
      <c r="M1958" s="147" t="s">
        <v>4187</v>
      </c>
      <c r="N1958" s="6" t="s">
        <v>66</v>
      </c>
      <c r="O1958" s="147" t="s">
        <v>88</v>
      </c>
      <c r="P1958" s="6" t="s">
        <v>1931</v>
      </c>
      <c r="Q1958" s="38" t="s">
        <v>790</v>
      </c>
      <c r="R1958" s="90">
        <v>6</v>
      </c>
      <c r="S1958" s="1" t="s">
        <v>268</v>
      </c>
      <c r="T1958" s="187">
        <v>9645</v>
      </c>
      <c r="U1958" s="187">
        <v>9609</v>
      </c>
      <c r="V1958" s="187">
        <v>56200</v>
      </c>
      <c r="W1958" s="187">
        <v>55600</v>
      </c>
      <c r="X1958" s="187">
        <v>55000</v>
      </c>
      <c r="Y1958" s="187">
        <v>54300</v>
      </c>
      <c r="Z1958" s="87" t="s">
        <v>1199</v>
      </c>
      <c r="AA1958" s="147"/>
    </row>
    <row r="1959" spans="1:27" ht="114.75" x14ac:dyDescent="0.25">
      <c r="A1959" s="5">
        <v>1951</v>
      </c>
      <c r="B1959" s="1" t="s">
        <v>152</v>
      </c>
      <c r="C1959" s="6" t="s">
        <v>12622</v>
      </c>
      <c r="D1959" s="6" t="s">
        <v>4188</v>
      </c>
      <c r="E1959" s="6" t="s">
        <v>12624</v>
      </c>
      <c r="F1959" s="6" t="s">
        <v>12625</v>
      </c>
      <c r="G1959" s="8">
        <v>41275</v>
      </c>
      <c r="H1959" s="8">
        <v>41275</v>
      </c>
      <c r="I1959" s="6" t="s">
        <v>12626</v>
      </c>
      <c r="J1959" s="8" t="s">
        <v>176</v>
      </c>
      <c r="K1959" s="6" t="s">
        <v>12627</v>
      </c>
      <c r="L1959" s="6" t="s">
        <v>62</v>
      </c>
      <c r="M1959" s="147" t="s">
        <v>4170</v>
      </c>
      <c r="N1959" s="6" t="s">
        <v>66</v>
      </c>
      <c r="O1959" s="147" t="s">
        <v>88</v>
      </c>
      <c r="P1959" s="6" t="s">
        <v>1931</v>
      </c>
      <c r="Q1959" s="38" t="s">
        <v>7736</v>
      </c>
      <c r="R1959" s="90" t="s">
        <v>21</v>
      </c>
      <c r="S1959" s="9" t="s">
        <v>224</v>
      </c>
      <c r="T1959" s="187">
        <v>25892</v>
      </c>
      <c r="U1959" s="187">
        <v>20497</v>
      </c>
      <c r="V1959" s="187">
        <v>18796</v>
      </c>
      <c r="W1959" s="187">
        <v>17095</v>
      </c>
      <c r="X1959" s="187">
        <v>15394</v>
      </c>
      <c r="Y1959" s="187">
        <v>13693</v>
      </c>
      <c r="Z1959" s="87" t="s">
        <v>1199</v>
      </c>
      <c r="AA1959" s="147"/>
    </row>
    <row r="1960" spans="1:27" ht="89.25" x14ac:dyDescent="0.25">
      <c r="A1960" s="5">
        <v>1952</v>
      </c>
      <c r="B1960" s="1" t="s">
        <v>152</v>
      </c>
      <c r="C1960" s="6" t="s">
        <v>12628</v>
      </c>
      <c r="D1960" s="6" t="s">
        <v>7181</v>
      </c>
      <c r="E1960" s="6" t="s">
        <v>12629</v>
      </c>
      <c r="F1960" s="6" t="s">
        <v>4173</v>
      </c>
      <c r="G1960" s="8">
        <v>41639</v>
      </c>
      <c r="H1960" s="8">
        <v>41640</v>
      </c>
      <c r="I1960" s="6" t="s">
        <v>7742</v>
      </c>
      <c r="J1960" s="8">
        <v>44197</v>
      </c>
      <c r="K1960" s="189" t="s">
        <v>12630</v>
      </c>
      <c r="L1960" s="6" t="s">
        <v>62</v>
      </c>
      <c r="M1960" s="147" t="s">
        <v>4170</v>
      </c>
      <c r="N1960" s="6" t="s">
        <v>66</v>
      </c>
      <c r="O1960" s="147" t="s">
        <v>88</v>
      </c>
      <c r="P1960" s="6" t="s">
        <v>1931</v>
      </c>
      <c r="Q1960" s="38" t="s">
        <v>7739</v>
      </c>
      <c r="R1960" s="90" t="s">
        <v>26</v>
      </c>
      <c r="S1960" s="1" t="s">
        <v>731</v>
      </c>
      <c r="T1960" s="187">
        <v>8638</v>
      </c>
      <c r="U1960" s="187">
        <v>2548</v>
      </c>
      <c r="V1960" s="187">
        <v>2410</v>
      </c>
      <c r="W1960" s="187" t="s">
        <v>232</v>
      </c>
      <c r="X1960" s="187" t="s">
        <v>232</v>
      </c>
      <c r="Y1960" s="187" t="s">
        <v>232</v>
      </c>
      <c r="Z1960" s="87" t="s">
        <v>1199</v>
      </c>
      <c r="AA1960" s="147"/>
    </row>
    <row r="1961" spans="1:27" ht="76.5" x14ac:dyDescent="0.25">
      <c r="A1961" s="5">
        <v>1953</v>
      </c>
      <c r="B1961" s="1" t="s">
        <v>152</v>
      </c>
      <c r="C1961" s="6" t="s">
        <v>12631</v>
      </c>
      <c r="D1961" s="6" t="s">
        <v>4189</v>
      </c>
      <c r="E1961" s="6" t="s">
        <v>12632</v>
      </c>
      <c r="F1961" s="6" t="s">
        <v>4190</v>
      </c>
      <c r="G1961" s="8">
        <v>42005</v>
      </c>
      <c r="H1961" s="8">
        <v>42005</v>
      </c>
      <c r="I1961" s="6" t="s">
        <v>7743</v>
      </c>
      <c r="J1961" s="8" t="s">
        <v>176</v>
      </c>
      <c r="K1961" s="6" t="s">
        <v>12633</v>
      </c>
      <c r="L1961" s="6" t="s">
        <v>62</v>
      </c>
      <c r="M1961" s="147" t="s">
        <v>4170</v>
      </c>
      <c r="N1961" s="6" t="s">
        <v>66</v>
      </c>
      <c r="O1961" s="147" t="s">
        <v>88</v>
      </c>
      <c r="P1961" s="6" t="s">
        <v>1931</v>
      </c>
      <c r="Q1961" s="38" t="s">
        <v>7740</v>
      </c>
      <c r="R1961" s="90">
        <v>16</v>
      </c>
      <c r="S1961" s="9" t="s">
        <v>2265</v>
      </c>
      <c r="T1961" s="187"/>
      <c r="U1961" s="187"/>
      <c r="V1961" s="187"/>
      <c r="W1961" s="187"/>
      <c r="X1961" s="187"/>
      <c r="Y1961" s="187"/>
      <c r="Z1961" s="87" t="s">
        <v>1199</v>
      </c>
      <c r="AA1961" s="147"/>
    </row>
    <row r="1962" spans="1:27" ht="51" x14ac:dyDescent="0.25">
      <c r="A1962" s="5">
        <v>1954</v>
      </c>
      <c r="B1962" s="1" t="s">
        <v>152</v>
      </c>
      <c r="C1962" s="6" t="s">
        <v>12631</v>
      </c>
      <c r="D1962" s="6" t="s">
        <v>4191</v>
      </c>
      <c r="E1962" s="6" t="s">
        <v>12634</v>
      </c>
      <c r="F1962" s="6" t="s">
        <v>4192</v>
      </c>
      <c r="G1962" s="8">
        <v>42005</v>
      </c>
      <c r="H1962" s="8">
        <v>41640</v>
      </c>
      <c r="I1962" s="6" t="s">
        <v>1346</v>
      </c>
      <c r="J1962" s="8" t="s">
        <v>176</v>
      </c>
      <c r="K1962" s="6" t="s">
        <v>12635</v>
      </c>
      <c r="L1962" s="6" t="s">
        <v>87</v>
      </c>
      <c r="M1962" s="6" t="s">
        <v>4193</v>
      </c>
      <c r="N1962" s="6" t="s">
        <v>66</v>
      </c>
      <c r="O1962" s="147" t="s">
        <v>88</v>
      </c>
      <c r="P1962" s="6" t="s">
        <v>1931</v>
      </c>
      <c r="Q1962" s="38"/>
      <c r="R1962" s="90">
        <v>11</v>
      </c>
      <c r="S1962" s="1" t="s">
        <v>576</v>
      </c>
      <c r="T1962" s="187">
        <v>36791</v>
      </c>
      <c r="U1962" s="187">
        <v>31421</v>
      </c>
      <c r="V1962" s="186">
        <v>86883</v>
      </c>
      <c r="W1962" s="186">
        <v>87817</v>
      </c>
      <c r="X1962" s="78">
        <v>85368</v>
      </c>
      <c r="Y1962" s="78">
        <v>82920</v>
      </c>
      <c r="Z1962" s="87" t="s">
        <v>1199</v>
      </c>
      <c r="AA1962" s="147"/>
    </row>
    <row r="1963" spans="1:27" ht="114.75" x14ac:dyDescent="0.25">
      <c r="A1963" s="5">
        <v>1955</v>
      </c>
      <c r="B1963" s="1" t="s">
        <v>152</v>
      </c>
      <c r="C1963" s="6" t="s">
        <v>12636</v>
      </c>
      <c r="D1963" s="6" t="s">
        <v>4194</v>
      </c>
      <c r="E1963" s="6" t="s">
        <v>7744</v>
      </c>
      <c r="F1963" s="6" t="s">
        <v>12637</v>
      </c>
      <c r="G1963" s="8">
        <v>42202</v>
      </c>
      <c r="H1963" s="8">
        <v>42005</v>
      </c>
      <c r="I1963" s="6" t="s">
        <v>7742</v>
      </c>
      <c r="J1963" s="8">
        <v>44197</v>
      </c>
      <c r="K1963" s="6" t="s">
        <v>12638</v>
      </c>
      <c r="L1963" s="6" t="s">
        <v>62</v>
      </c>
      <c r="M1963" s="147" t="s">
        <v>4170</v>
      </c>
      <c r="N1963" s="6" t="s">
        <v>66</v>
      </c>
      <c r="O1963" s="147" t="s">
        <v>88</v>
      </c>
      <c r="P1963" s="6" t="s">
        <v>1931</v>
      </c>
      <c r="Q1963" s="38"/>
      <c r="R1963" s="90">
        <v>16</v>
      </c>
      <c r="S1963" s="9" t="s">
        <v>2265</v>
      </c>
      <c r="T1963" s="1">
        <v>15455</v>
      </c>
      <c r="U1963" s="187">
        <v>29094</v>
      </c>
      <c r="V1963" s="187">
        <v>32185</v>
      </c>
      <c r="W1963" s="1" t="s">
        <v>232</v>
      </c>
      <c r="X1963" s="1" t="s">
        <v>232</v>
      </c>
      <c r="Y1963" s="1" t="s">
        <v>232</v>
      </c>
      <c r="Z1963" s="87" t="s">
        <v>1199</v>
      </c>
      <c r="AA1963" s="147"/>
    </row>
    <row r="1964" spans="1:27" ht="140.25" x14ac:dyDescent="0.25">
      <c r="A1964" s="5">
        <v>1956</v>
      </c>
      <c r="B1964" s="1" t="s">
        <v>152</v>
      </c>
      <c r="C1964" s="6" t="s">
        <v>12639</v>
      </c>
      <c r="D1964" s="6" t="s">
        <v>4195</v>
      </c>
      <c r="E1964" s="6" t="s">
        <v>12640</v>
      </c>
      <c r="F1964" s="6" t="s">
        <v>4196</v>
      </c>
      <c r="G1964" s="8">
        <v>42370</v>
      </c>
      <c r="H1964" s="8">
        <v>42370</v>
      </c>
      <c r="I1964" s="6" t="s">
        <v>7743</v>
      </c>
      <c r="J1964" s="8" t="s">
        <v>176</v>
      </c>
      <c r="K1964" s="6" t="s">
        <v>4197</v>
      </c>
      <c r="L1964" s="6" t="s">
        <v>62</v>
      </c>
      <c r="M1964" s="147" t="s">
        <v>4170</v>
      </c>
      <c r="N1964" s="6" t="s">
        <v>66</v>
      </c>
      <c r="O1964" s="147" t="s">
        <v>88</v>
      </c>
      <c r="P1964" s="6" t="s">
        <v>1931</v>
      </c>
      <c r="Q1964" s="51" t="s">
        <v>7893</v>
      </c>
      <c r="R1964" s="90" t="s">
        <v>21</v>
      </c>
      <c r="S1964" s="9" t="s">
        <v>224</v>
      </c>
      <c r="T1964" s="187"/>
      <c r="U1964" s="187"/>
      <c r="V1964" s="187"/>
      <c r="W1964" s="187"/>
      <c r="X1964" s="187">
        <v>486399</v>
      </c>
      <c r="Y1964" s="187">
        <v>452892</v>
      </c>
      <c r="Z1964" s="87" t="s">
        <v>1199</v>
      </c>
      <c r="AA1964" s="147"/>
    </row>
    <row r="1965" spans="1:27" ht="89.25" x14ac:dyDescent="0.25">
      <c r="A1965" s="5">
        <v>1957</v>
      </c>
      <c r="B1965" s="1" t="s">
        <v>152</v>
      </c>
      <c r="C1965" s="6" t="s">
        <v>12641</v>
      </c>
      <c r="D1965" s="6" t="s">
        <v>4198</v>
      </c>
      <c r="E1965" s="6" t="s">
        <v>12642</v>
      </c>
      <c r="F1965" s="6" t="s">
        <v>4199</v>
      </c>
      <c r="G1965" s="8">
        <v>43185</v>
      </c>
      <c r="H1965" s="8">
        <v>43101</v>
      </c>
      <c r="I1965" s="6" t="s">
        <v>7745</v>
      </c>
      <c r="J1965" s="8">
        <v>46753</v>
      </c>
      <c r="K1965" s="6" t="s">
        <v>12643</v>
      </c>
      <c r="L1965" s="6" t="s">
        <v>62</v>
      </c>
      <c r="M1965" s="147" t="s">
        <v>4170</v>
      </c>
      <c r="N1965" s="6" t="s">
        <v>66</v>
      </c>
      <c r="O1965" s="147" t="s">
        <v>88</v>
      </c>
      <c r="P1965" s="6" t="s">
        <v>9225</v>
      </c>
      <c r="Q1965" s="38" t="s">
        <v>7741</v>
      </c>
      <c r="R1965" s="90" t="s">
        <v>23</v>
      </c>
      <c r="S1965" s="109" t="s">
        <v>2154</v>
      </c>
      <c r="T1965" s="187">
        <v>125045</v>
      </c>
      <c r="U1965" s="187">
        <v>135125</v>
      </c>
      <c r="V1965" s="187">
        <v>139789</v>
      </c>
      <c r="W1965" s="187">
        <v>135738</v>
      </c>
      <c r="X1965" s="187">
        <v>107752</v>
      </c>
      <c r="Y1965" s="187">
        <v>107428</v>
      </c>
      <c r="Z1965" s="87" t="s">
        <v>1199</v>
      </c>
      <c r="AA1965" s="147"/>
    </row>
    <row r="1966" spans="1:27" ht="51" x14ac:dyDescent="0.25">
      <c r="A1966" s="5">
        <v>1958</v>
      </c>
      <c r="B1966" s="1" t="s">
        <v>152</v>
      </c>
      <c r="C1966" s="6" t="s">
        <v>12641</v>
      </c>
      <c r="D1966" s="6" t="s">
        <v>4200</v>
      </c>
      <c r="E1966" s="6" t="s">
        <v>12644</v>
      </c>
      <c r="F1966" s="6" t="s">
        <v>12645</v>
      </c>
      <c r="G1966" s="8">
        <v>43185</v>
      </c>
      <c r="H1966" s="8">
        <v>43101</v>
      </c>
      <c r="I1966" s="6" t="s">
        <v>7746</v>
      </c>
      <c r="J1966" s="8">
        <v>43466</v>
      </c>
      <c r="K1966" s="6" t="s">
        <v>12646</v>
      </c>
      <c r="L1966" s="6" t="s">
        <v>62</v>
      </c>
      <c r="M1966" s="6" t="s">
        <v>4170</v>
      </c>
      <c r="N1966" s="6" t="s">
        <v>66</v>
      </c>
      <c r="O1966" s="6" t="s">
        <v>416</v>
      </c>
      <c r="P1966" s="6" t="s">
        <v>901</v>
      </c>
      <c r="Q1966" s="38"/>
      <c r="R1966" s="90" t="s">
        <v>21</v>
      </c>
      <c r="S1966" s="9" t="s">
        <v>224</v>
      </c>
      <c r="T1966" s="187">
        <v>422872</v>
      </c>
      <c r="U1966" s="187" t="s">
        <v>232</v>
      </c>
      <c r="V1966" s="187" t="s">
        <v>232</v>
      </c>
      <c r="W1966" s="187" t="s">
        <v>232</v>
      </c>
      <c r="X1966" s="187" t="s">
        <v>232</v>
      </c>
      <c r="Y1966" s="187" t="s">
        <v>232</v>
      </c>
      <c r="Z1966" s="87" t="s">
        <v>1199</v>
      </c>
      <c r="AA1966" s="147"/>
    </row>
    <row r="1967" spans="1:27" ht="51" x14ac:dyDescent="0.25">
      <c r="A1967" s="5">
        <v>1959</v>
      </c>
      <c r="B1967" s="1" t="s">
        <v>152</v>
      </c>
      <c r="C1967" s="6" t="s">
        <v>12641</v>
      </c>
      <c r="D1967" s="6" t="s">
        <v>4201</v>
      </c>
      <c r="E1967" s="6" t="s">
        <v>7747</v>
      </c>
      <c r="F1967" s="6" t="s">
        <v>12647</v>
      </c>
      <c r="G1967" s="8">
        <v>43185</v>
      </c>
      <c r="H1967" s="8">
        <v>43101</v>
      </c>
      <c r="I1967" s="6" t="s">
        <v>7746</v>
      </c>
      <c r="J1967" s="8">
        <v>43466</v>
      </c>
      <c r="K1967" s="6" t="s">
        <v>12648</v>
      </c>
      <c r="L1967" s="6" t="s">
        <v>62</v>
      </c>
      <c r="M1967" s="6" t="s">
        <v>4170</v>
      </c>
      <c r="N1967" s="6" t="s">
        <v>66</v>
      </c>
      <c r="O1967" s="6" t="s">
        <v>416</v>
      </c>
      <c r="P1967" s="6" t="s">
        <v>251</v>
      </c>
      <c r="Q1967" s="38"/>
      <c r="R1967" s="90" t="s">
        <v>21</v>
      </c>
      <c r="S1967" s="9" t="s">
        <v>224</v>
      </c>
      <c r="T1967" s="187">
        <v>266136</v>
      </c>
      <c r="U1967" s="187" t="s">
        <v>232</v>
      </c>
      <c r="V1967" s="187" t="s">
        <v>232</v>
      </c>
      <c r="W1967" s="187" t="s">
        <v>232</v>
      </c>
      <c r="X1967" s="187" t="s">
        <v>232</v>
      </c>
      <c r="Y1967" s="187" t="s">
        <v>232</v>
      </c>
      <c r="Z1967" s="87" t="s">
        <v>1199</v>
      </c>
      <c r="AA1967" s="147"/>
    </row>
    <row r="1968" spans="1:27" ht="76.5" x14ac:dyDescent="0.25">
      <c r="A1968" s="5">
        <v>1960</v>
      </c>
      <c r="B1968" s="1" t="s">
        <v>152</v>
      </c>
      <c r="C1968" s="6" t="s">
        <v>12649</v>
      </c>
      <c r="D1968" s="6" t="s">
        <v>1087</v>
      </c>
      <c r="E1968" s="6" t="s">
        <v>12650</v>
      </c>
      <c r="F1968" s="6" t="s">
        <v>4202</v>
      </c>
      <c r="G1968" s="8">
        <v>41275</v>
      </c>
      <c r="H1968" s="8">
        <v>41275</v>
      </c>
      <c r="I1968" s="6" t="s">
        <v>4203</v>
      </c>
      <c r="J1968" s="8" t="s">
        <v>176</v>
      </c>
      <c r="K1968" s="6" t="s">
        <v>12651</v>
      </c>
      <c r="L1968" s="6" t="s">
        <v>62</v>
      </c>
      <c r="M1968" s="147" t="s">
        <v>4170</v>
      </c>
      <c r="N1968" s="6" t="s">
        <v>66</v>
      </c>
      <c r="O1968" s="147" t="s">
        <v>88</v>
      </c>
      <c r="P1968" s="6" t="s">
        <v>1931</v>
      </c>
      <c r="Q1968" s="38"/>
      <c r="R1968" s="90" t="s">
        <v>21</v>
      </c>
      <c r="S1968" s="9" t="s">
        <v>224</v>
      </c>
      <c r="T1968" s="187"/>
      <c r="U1968" s="187"/>
      <c r="V1968" s="187"/>
      <c r="W1968" s="187"/>
      <c r="X1968" s="187"/>
      <c r="Y1968" s="187"/>
      <c r="Z1968" s="87" t="s">
        <v>1199</v>
      </c>
      <c r="AA1968" s="147"/>
    </row>
    <row r="1969" spans="1:27" ht="51" x14ac:dyDescent="0.25">
      <c r="A1969" s="5">
        <v>1961</v>
      </c>
      <c r="B1969" s="1" t="s">
        <v>152</v>
      </c>
      <c r="C1969" s="6" t="s">
        <v>12652</v>
      </c>
      <c r="D1969" s="6" t="s">
        <v>4204</v>
      </c>
      <c r="E1969" s="6" t="s">
        <v>12653</v>
      </c>
      <c r="F1969" s="6" t="s">
        <v>2454</v>
      </c>
      <c r="G1969" s="8">
        <v>42916</v>
      </c>
      <c r="H1969" s="8">
        <v>42736</v>
      </c>
      <c r="I1969" s="6" t="s">
        <v>4205</v>
      </c>
      <c r="J1969" s="8">
        <v>47119</v>
      </c>
      <c r="K1969" s="6" t="s">
        <v>12654</v>
      </c>
      <c r="L1969" s="6" t="s">
        <v>62</v>
      </c>
      <c r="M1969" s="147" t="s">
        <v>4170</v>
      </c>
      <c r="N1969" s="6" t="s">
        <v>66</v>
      </c>
      <c r="O1969" s="147" t="s">
        <v>88</v>
      </c>
      <c r="P1969" s="6" t="s">
        <v>901</v>
      </c>
      <c r="Q1969" s="38"/>
      <c r="R1969" s="90" t="s">
        <v>21</v>
      </c>
      <c r="S1969" s="9" t="s">
        <v>224</v>
      </c>
      <c r="T1969" s="187"/>
      <c r="U1969" s="187"/>
      <c r="V1969" s="187">
        <v>3807</v>
      </c>
      <c r="W1969" s="187">
        <v>3709</v>
      </c>
      <c r="X1969" s="187">
        <v>3595</v>
      </c>
      <c r="Y1969" s="187">
        <v>3481</v>
      </c>
      <c r="Z1969" s="87" t="s">
        <v>1199</v>
      </c>
      <c r="AA1969" s="38" t="s">
        <v>76</v>
      </c>
    </row>
    <row r="1970" spans="1:27" ht="63.75" x14ac:dyDescent="0.25">
      <c r="A1970" s="5">
        <v>1962</v>
      </c>
      <c r="B1970" s="6" t="s">
        <v>152</v>
      </c>
      <c r="C1970" s="6" t="s">
        <v>12652</v>
      </c>
      <c r="D1970" s="6" t="s">
        <v>7748</v>
      </c>
      <c r="E1970" s="6" t="s">
        <v>12655</v>
      </c>
      <c r="F1970" s="6" t="s">
        <v>12656</v>
      </c>
      <c r="G1970" s="8">
        <v>42916</v>
      </c>
      <c r="H1970" s="8">
        <v>42736</v>
      </c>
      <c r="I1970" s="6" t="s">
        <v>4205</v>
      </c>
      <c r="J1970" s="8">
        <v>47119</v>
      </c>
      <c r="K1970" s="6" t="s">
        <v>7749</v>
      </c>
      <c r="L1970" s="6" t="s">
        <v>62</v>
      </c>
      <c r="M1970" s="147" t="s">
        <v>4170</v>
      </c>
      <c r="N1970" s="6" t="s">
        <v>66</v>
      </c>
      <c r="O1970" s="147" t="s">
        <v>88</v>
      </c>
      <c r="P1970" s="6" t="s">
        <v>901</v>
      </c>
      <c r="Q1970" s="38"/>
      <c r="R1970" s="90" t="s">
        <v>21</v>
      </c>
      <c r="S1970" s="9" t="s">
        <v>224</v>
      </c>
      <c r="T1970" s="187"/>
      <c r="U1970" s="187"/>
      <c r="V1970" s="187"/>
      <c r="W1970" s="187"/>
      <c r="X1970" s="187"/>
      <c r="Y1970" s="187"/>
      <c r="Z1970" s="87" t="s">
        <v>1199</v>
      </c>
      <c r="AA1970" s="38" t="s">
        <v>6872</v>
      </c>
    </row>
    <row r="1971" spans="1:27" ht="76.5" x14ac:dyDescent="0.25">
      <c r="A1971" s="5">
        <v>1963</v>
      </c>
      <c r="B1971" s="6" t="s">
        <v>152</v>
      </c>
      <c r="C1971" s="6" t="s">
        <v>12657</v>
      </c>
      <c r="D1971" s="6" t="s">
        <v>660</v>
      </c>
      <c r="E1971" s="6" t="s">
        <v>12658</v>
      </c>
      <c r="F1971" s="6" t="s">
        <v>7751</v>
      </c>
      <c r="G1971" s="8">
        <v>43101</v>
      </c>
      <c r="H1971" s="8">
        <v>43101</v>
      </c>
      <c r="I1971" s="6" t="s">
        <v>7750</v>
      </c>
      <c r="J1971" s="8">
        <v>44562</v>
      </c>
      <c r="K1971" s="6" t="s">
        <v>12659</v>
      </c>
      <c r="L1971" s="6" t="s">
        <v>87</v>
      </c>
      <c r="M1971" s="147" t="s">
        <v>4170</v>
      </c>
      <c r="N1971" s="6" t="s">
        <v>66</v>
      </c>
      <c r="O1971" s="147" t="s">
        <v>88</v>
      </c>
      <c r="P1971" s="71" t="s">
        <v>12660</v>
      </c>
      <c r="Q1971" s="38"/>
      <c r="R1971" s="90" t="s">
        <v>21</v>
      </c>
      <c r="S1971" s="9" t="s">
        <v>224</v>
      </c>
      <c r="T1971" s="187">
        <v>231078</v>
      </c>
      <c r="U1971" s="187">
        <v>70793</v>
      </c>
      <c r="V1971" s="187">
        <v>70793</v>
      </c>
      <c r="W1971" s="187">
        <v>19039.846153846156</v>
      </c>
      <c r="X1971" s="187" t="s">
        <v>232</v>
      </c>
      <c r="Y1971" s="187" t="s">
        <v>232</v>
      </c>
      <c r="Z1971" s="87" t="s">
        <v>1199</v>
      </c>
      <c r="AA1971" s="147"/>
    </row>
    <row r="1972" spans="1:27" ht="63.75" x14ac:dyDescent="0.25">
      <c r="A1972" s="5">
        <v>1964</v>
      </c>
      <c r="B1972" s="6" t="s">
        <v>152</v>
      </c>
      <c r="C1972" s="6" t="s">
        <v>12657</v>
      </c>
      <c r="D1972" s="6" t="s">
        <v>663</v>
      </c>
      <c r="E1972" s="6" t="s">
        <v>7752</v>
      </c>
      <c r="F1972" s="6" t="s">
        <v>12661</v>
      </c>
      <c r="G1972" s="8">
        <v>43101</v>
      </c>
      <c r="H1972" s="8">
        <v>43101</v>
      </c>
      <c r="I1972" s="6" t="s">
        <v>7750</v>
      </c>
      <c r="J1972" s="8">
        <v>44562</v>
      </c>
      <c r="K1972" s="6" t="s">
        <v>12662</v>
      </c>
      <c r="L1972" s="6" t="s">
        <v>87</v>
      </c>
      <c r="M1972" s="147" t="s">
        <v>4170</v>
      </c>
      <c r="N1972" s="6" t="s">
        <v>66</v>
      </c>
      <c r="O1972" s="147" t="s">
        <v>88</v>
      </c>
      <c r="P1972" s="71" t="s">
        <v>12663</v>
      </c>
      <c r="Q1972" s="38"/>
      <c r="R1972" s="90" t="s">
        <v>21</v>
      </c>
      <c r="S1972" s="9" t="s">
        <v>224</v>
      </c>
      <c r="T1972" s="187">
        <v>207290</v>
      </c>
      <c r="U1972" s="187">
        <v>103377</v>
      </c>
      <c r="V1972" s="187">
        <v>103377</v>
      </c>
      <c r="W1972" s="187">
        <v>25923</v>
      </c>
      <c r="X1972" s="187" t="s">
        <v>232</v>
      </c>
      <c r="Y1972" s="187" t="s">
        <v>232</v>
      </c>
      <c r="Z1972" s="87" t="s">
        <v>1222</v>
      </c>
      <c r="AA1972" s="147"/>
    </row>
    <row r="1973" spans="1:27" ht="102" x14ac:dyDescent="0.25">
      <c r="A1973" s="5">
        <v>1965</v>
      </c>
      <c r="B1973" s="6" t="s">
        <v>152</v>
      </c>
      <c r="C1973" s="6" t="s">
        <v>12657</v>
      </c>
      <c r="D1973" s="6" t="s">
        <v>4206</v>
      </c>
      <c r="E1973" s="6" t="s">
        <v>12664</v>
      </c>
      <c r="F1973" s="6" t="s">
        <v>12665</v>
      </c>
      <c r="G1973" s="8">
        <v>43101</v>
      </c>
      <c r="H1973" s="8">
        <v>43101</v>
      </c>
      <c r="I1973" s="6" t="s">
        <v>1346</v>
      </c>
      <c r="J1973" s="8" t="s">
        <v>176</v>
      </c>
      <c r="K1973" s="6" t="s">
        <v>12666</v>
      </c>
      <c r="L1973" s="6" t="s">
        <v>87</v>
      </c>
      <c r="M1973" s="147" t="s">
        <v>4170</v>
      </c>
      <c r="N1973" s="6" t="s">
        <v>66</v>
      </c>
      <c r="O1973" s="147" t="s">
        <v>88</v>
      </c>
      <c r="P1973" s="71" t="s">
        <v>239</v>
      </c>
      <c r="Q1973" s="38" t="s">
        <v>7617</v>
      </c>
      <c r="R1973" s="90" t="s">
        <v>21</v>
      </c>
      <c r="S1973" s="9" t="s">
        <v>224</v>
      </c>
      <c r="T1973" s="187">
        <v>0</v>
      </c>
      <c r="U1973" s="187"/>
      <c r="V1973" s="187"/>
      <c r="W1973" s="187"/>
      <c r="X1973" s="187"/>
      <c r="Y1973" s="187"/>
      <c r="Z1973" s="87" t="s">
        <v>1199</v>
      </c>
      <c r="AA1973" s="147"/>
    </row>
    <row r="1974" spans="1:27" ht="63.75" x14ac:dyDescent="0.25">
      <c r="A1974" s="5">
        <v>1966</v>
      </c>
      <c r="B1974" s="6" t="s">
        <v>152</v>
      </c>
      <c r="C1974" s="6" t="s">
        <v>12657</v>
      </c>
      <c r="D1974" s="6" t="s">
        <v>2442</v>
      </c>
      <c r="E1974" s="6" t="s">
        <v>4207</v>
      </c>
      <c r="F1974" s="6" t="s">
        <v>12667</v>
      </c>
      <c r="G1974" s="8">
        <v>43101</v>
      </c>
      <c r="H1974" s="8">
        <v>43101</v>
      </c>
      <c r="I1974" s="6" t="s">
        <v>1346</v>
      </c>
      <c r="J1974" s="8" t="s">
        <v>176</v>
      </c>
      <c r="K1974" s="6" t="s">
        <v>12668</v>
      </c>
      <c r="L1974" s="6" t="s">
        <v>87</v>
      </c>
      <c r="M1974" s="147" t="s">
        <v>4170</v>
      </c>
      <c r="N1974" s="6" t="s">
        <v>66</v>
      </c>
      <c r="O1974" s="147" t="s">
        <v>88</v>
      </c>
      <c r="P1974" s="6" t="s">
        <v>1917</v>
      </c>
      <c r="Q1974" s="38"/>
      <c r="R1974" s="90" t="s">
        <v>21</v>
      </c>
      <c r="S1974" s="9" t="s">
        <v>224</v>
      </c>
      <c r="T1974" s="187">
        <v>62377</v>
      </c>
      <c r="U1974" s="187">
        <v>48678</v>
      </c>
      <c r="V1974" s="187" t="s">
        <v>232</v>
      </c>
      <c r="W1974" s="187" t="s">
        <v>232</v>
      </c>
      <c r="X1974" s="187" t="s">
        <v>232</v>
      </c>
      <c r="Y1974" s="187" t="s">
        <v>232</v>
      </c>
      <c r="Z1974" s="87" t="s">
        <v>1199</v>
      </c>
      <c r="AA1974" s="147"/>
    </row>
    <row r="1975" spans="1:27" ht="51" x14ac:dyDescent="0.25">
      <c r="A1975" s="5">
        <v>1967</v>
      </c>
      <c r="B1975" s="6" t="s">
        <v>152</v>
      </c>
      <c r="C1975" s="6" t="s">
        <v>12669</v>
      </c>
      <c r="D1975" s="6" t="s">
        <v>4208</v>
      </c>
      <c r="E1975" s="6" t="s">
        <v>12670</v>
      </c>
      <c r="F1975" s="6" t="s">
        <v>4209</v>
      </c>
      <c r="G1975" s="8">
        <v>43185</v>
      </c>
      <c r="H1975" s="8">
        <v>43101</v>
      </c>
      <c r="I1975" s="6" t="s">
        <v>594</v>
      </c>
      <c r="J1975" s="8" t="s">
        <v>176</v>
      </c>
      <c r="K1975" s="6" t="s">
        <v>12671</v>
      </c>
      <c r="L1975" s="6" t="s">
        <v>62</v>
      </c>
      <c r="M1975" s="147" t="s">
        <v>4170</v>
      </c>
      <c r="N1975" s="6" t="s">
        <v>66</v>
      </c>
      <c r="O1975" s="81" t="s">
        <v>91</v>
      </c>
      <c r="P1975" s="6" t="s">
        <v>251</v>
      </c>
      <c r="Q1975" s="38"/>
      <c r="R1975" s="90" t="s">
        <v>21</v>
      </c>
      <c r="S1975" s="9" t="s">
        <v>224</v>
      </c>
      <c r="T1975" s="1">
        <v>488</v>
      </c>
      <c r="U1975" s="187">
        <v>322</v>
      </c>
      <c r="V1975" s="187" t="s">
        <v>758</v>
      </c>
      <c r="W1975" s="187" t="s">
        <v>758</v>
      </c>
      <c r="X1975" s="187" t="s">
        <v>758</v>
      </c>
      <c r="Y1975" s="187" t="s">
        <v>758</v>
      </c>
      <c r="Z1975" s="87" t="s">
        <v>1199</v>
      </c>
      <c r="AA1975" s="147"/>
    </row>
    <row r="1976" spans="1:27" ht="51" x14ac:dyDescent="0.25">
      <c r="A1976" s="5">
        <v>1968</v>
      </c>
      <c r="B1976" s="1" t="s">
        <v>152</v>
      </c>
      <c r="C1976" s="6" t="s">
        <v>12672</v>
      </c>
      <c r="D1976" s="6" t="s">
        <v>1106</v>
      </c>
      <c r="E1976" s="6" t="s">
        <v>289</v>
      </c>
      <c r="F1976" s="6" t="s">
        <v>4210</v>
      </c>
      <c r="G1976" s="8">
        <v>39814</v>
      </c>
      <c r="H1976" s="8">
        <v>39814</v>
      </c>
      <c r="I1976" s="6" t="s">
        <v>1346</v>
      </c>
      <c r="J1976" s="8">
        <v>43466</v>
      </c>
      <c r="K1976" s="6" t="s">
        <v>4211</v>
      </c>
      <c r="L1976" s="6" t="s">
        <v>87</v>
      </c>
      <c r="M1976" s="6" t="s">
        <v>4193</v>
      </c>
      <c r="N1976" s="6" t="s">
        <v>66</v>
      </c>
      <c r="O1976" s="81" t="s">
        <v>91</v>
      </c>
      <c r="P1976" s="6" t="s">
        <v>251</v>
      </c>
      <c r="Q1976" s="38"/>
      <c r="R1976" s="90" t="s">
        <v>43</v>
      </c>
      <c r="S1976" s="9" t="s">
        <v>219</v>
      </c>
      <c r="T1976" s="186">
        <v>0</v>
      </c>
      <c r="U1976" s="186" t="s">
        <v>232</v>
      </c>
      <c r="V1976" s="186" t="s">
        <v>232</v>
      </c>
      <c r="W1976" s="186" t="s">
        <v>232</v>
      </c>
      <c r="X1976" s="186" t="s">
        <v>232</v>
      </c>
      <c r="Y1976" s="186" t="s">
        <v>232</v>
      </c>
      <c r="Z1976" s="87" t="s">
        <v>1199</v>
      </c>
      <c r="AA1976" s="2"/>
    </row>
    <row r="1977" spans="1:27" ht="140.25" x14ac:dyDescent="0.25">
      <c r="A1977" s="5">
        <v>1969</v>
      </c>
      <c r="B1977" s="1" t="s">
        <v>152</v>
      </c>
      <c r="C1977" s="6" t="s">
        <v>12673</v>
      </c>
      <c r="D1977" s="6" t="s">
        <v>4212</v>
      </c>
      <c r="E1977" s="6" t="s">
        <v>12674</v>
      </c>
      <c r="F1977" s="6" t="s">
        <v>4213</v>
      </c>
      <c r="G1977" s="8">
        <v>42736</v>
      </c>
      <c r="H1977" s="8">
        <v>42736</v>
      </c>
      <c r="I1977" s="6" t="s">
        <v>1346</v>
      </c>
      <c r="J1977" s="8" t="s">
        <v>176</v>
      </c>
      <c r="K1977" s="6" t="s">
        <v>4214</v>
      </c>
      <c r="L1977" s="6" t="s">
        <v>63</v>
      </c>
      <c r="M1977" s="6" t="s">
        <v>4170</v>
      </c>
      <c r="N1977" s="6" t="s">
        <v>66</v>
      </c>
      <c r="O1977" s="81" t="s">
        <v>91</v>
      </c>
      <c r="P1977" s="6" t="s">
        <v>7732</v>
      </c>
      <c r="Q1977" s="38"/>
      <c r="R1977" s="90" t="s">
        <v>21</v>
      </c>
      <c r="S1977" s="9" t="s">
        <v>224</v>
      </c>
      <c r="T1977" s="187">
        <v>9588</v>
      </c>
      <c r="U1977" s="187">
        <v>7779</v>
      </c>
      <c r="V1977" s="187">
        <v>10523</v>
      </c>
      <c r="W1977" s="187">
        <v>10046</v>
      </c>
      <c r="X1977" s="187">
        <v>9568</v>
      </c>
      <c r="Y1977" s="187">
        <v>9089</v>
      </c>
      <c r="Z1977" s="87" t="s">
        <v>1199</v>
      </c>
      <c r="AA1977" s="147"/>
    </row>
    <row r="1978" spans="1:27" ht="63.75" x14ac:dyDescent="0.25">
      <c r="A1978" s="5">
        <v>1970</v>
      </c>
      <c r="B1978" s="1" t="s">
        <v>152</v>
      </c>
      <c r="C1978" s="6" t="s">
        <v>12657</v>
      </c>
      <c r="D1978" s="6" t="s">
        <v>4215</v>
      </c>
      <c r="E1978" s="6" t="s">
        <v>8574</v>
      </c>
      <c r="F1978" s="6" t="s">
        <v>12675</v>
      </c>
      <c r="G1978" s="8">
        <v>43101</v>
      </c>
      <c r="H1978" s="8">
        <v>43101</v>
      </c>
      <c r="I1978" s="6" t="s">
        <v>1346</v>
      </c>
      <c r="J1978" s="8" t="s">
        <v>176</v>
      </c>
      <c r="K1978" s="6" t="s">
        <v>4216</v>
      </c>
      <c r="L1978" s="147" t="s">
        <v>62</v>
      </c>
      <c r="M1978" s="6" t="s">
        <v>4170</v>
      </c>
      <c r="N1978" s="6" t="s">
        <v>66</v>
      </c>
      <c r="O1978" s="81" t="s">
        <v>91</v>
      </c>
      <c r="P1978" s="71" t="s">
        <v>8998</v>
      </c>
      <c r="Q1978" s="38"/>
      <c r="R1978" s="90" t="s">
        <v>21</v>
      </c>
      <c r="S1978" s="9" t="s">
        <v>224</v>
      </c>
      <c r="T1978" s="187">
        <v>40</v>
      </c>
      <c r="U1978" s="187"/>
      <c r="V1978" s="187"/>
      <c r="W1978" s="187" t="s">
        <v>758</v>
      </c>
      <c r="X1978" s="187" t="s">
        <v>758</v>
      </c>
      <c r="Y1978" s="187" t="s">
        <v>758</v>
      </c>
      <c r="Z1978" s="87" t="s">
        <v>1199</v>
      </c>
      <c r="AA1978" s="147"/>
    </row>
    <row r="1979" spans="1:27" ht="76.5" x14ac:dyDescent="0.25">
      <c r="A1979" s="5">
        <v>1971</v>
      </c>
      <c r="B1979" s="1" t="s">
        <v>152</v>
      </c>
      <c r="C1979" s="6" t="s">
        <v>12657</v>
      </c>
      <c r="D1979" s="6" t="s">
        <v>4217</v>
      </c>
      <c r="E1979" s="6" t="s">
        <v>8574</v>
      </c>
      <c r="F1979" s="6" t="s">
        <v>12676</v>
      </c>
      <c r="G1979" s="8">
        <v>43101</v>
      </c>
      <c r="H1979" s="8">
        <v>43101</v>
      </c>
      <c r="I1979" s="6" t="s">
        <v>1346</v>
      </c>
      <c r="J1979" s="8">
        <v>43831</v>
      </c>
      <c r="K1979" s="6" t="s">
        <v>4218</v>
      </c>
      <c r="L1979" s="6" t="s">
        <v>63</v>
      </c>
      <c r="M1979" s="6" t="s">
        <v>4219</v>
      </c>
      <c r="N1979" s="6" t="s">
        <v>66</v>
      </c>
      <c r="O1979" s="81" t="s">
        <v>91</v>
      </c>
      <c r="P1979" s="71" t="s">
        <v>926</v>
      </c>
      <c r="Q1979" s="38"/>
      <c r="R1979" s="84" t="s">
        <v>18</v>
      </c>
      <c r="S1979" s="251" t="s">
        <v>1027</v>
      </c>
      <c r="T1979" s="187"/>
      <c r="U1979" s="187"/>
      <c r="V1979" s="187" t="s">
        <v>232</v>
      </c>
      <c r="W1979" s="187" t="s">
        <v>232</v>
      </c>
      <c r="X1979" s="187" t="s">
        <v>232</v>
      </c>
      <c r="Y1979" s="187" t="s">
        <v>232</v>
      </c>
      <c r="Z1979" s="87" t="s">
        <v>1199</v>
      </c>
      <c r="AA1979" s="147"/>
    </row>
    <row r="1980" spans="1:27" ht="63.75" x14ac:dyDescent="0.25">
      <c r="A1980" s="5">
        <v>1972</v>
      </c>
      <c r="B1980" s="1" t="s">
        <v>152</v>
      </c>
      <c r="C1980" s="6" t="s">
        <v>12677</v>
      </c>
      <c r="D1980" s="6" t="s">
        <v>4220</v>
      </c>
      <c r="E1980" s="6" t="s">
        <v>12678</v>
      </c>
      <c r="F1980" s="6" t="s">
        <v>4221</v>
      </c>
      <c r="G1980" s="8">
        <v>41677</v>
      </c>
      <c r="H1980" s="8">
        <v>41275</v>
      </c>
      <c r="I1980" s="6" t="s">
        <v>12679</v>
      </c>
      <c r="J1980" s="8">
        <v>44197</v>
      </c>
      <c r="K1980" s="6" t="s">
        <v>4222</v>
      </c>
      <c r="L1980" s="6" t="s">
        <v>62</v>
      </c>
      <c r="M1980" s="6" t="s">
        <v>4170</v>
      </c>
      <c r="N1980" s="6" t="s">
        <v>66</v>
      </c>
      <c r="O1980" s="81" t="s">
        <v>91</v>
      </c>
      <c r="P1980" s="6" t="s">
        <v>251</v>
      </c>
      <c r="Q1980" s="38" t="s">
        <v>48</v>
      </c>
      <c r="R1980" s="90" t="s">
        <v>21</v>
      </c>
      <c r="S1980" s="9" t="s">
        <v>224</v>
      </c>
      <c r="T1980" s="187">
        <v>56456</v>
      </c>
      <c r="U1980" s="187">
        <v>38570</v>
      </c>
      <c r="V1980" s="187">
        <v>46000</v>
      </c>
      <c r="W1980" s="187" t="s">
        <v>232</v>
      </c>
      <c r="X1980" s="187" t="s">
        <v>232</v>
      </c>
      <c r="Y1980" s="187" t="s">
        <v>232</v>
      </c>
      <c r="Z1980" s="87" t="s">
        <v>1199</v>
      </c>
      <c r="AA1980" s="6"/>
    </row>
    <row r="1981" spans="1:27" ht="140.25" x14ac:dyDescent="0.25">
      <c r="A1981" s="5">
        <v>1973</v>
      </c>
      <c r="B1981" s="1" t="s">
        <v>152</v>
      </c>
      <c r="C1981" s="6" t="s">
        <v>12657</v>
      </c>
      <c r="D1981" s="6" t="s">
        <v>4223</v>
      </c>
      <c r="E1981" s="1" t="s">
        <v>12680</v>
      </c>
      <c r="F1981" s="6" t="s">
        <v>12681</v>
      </c>
      <c r="G1981" s="8">
        <v>43101</v>
      </c>
      <c r="H1981" s="8">
        <v>43101</v>
      </c>
      <c r="I1981" s="6" t="s">
        <v>12682</v>
      </c>
      <c r="J1981" s="8">
        <v>44927</v>
      </c>
      <c r="K1981" s="6" t="s">
        <v>12683</v>
      </c>
      <c r="L1981" s="147" t="s">
        <v>62</v>
      </c>
      <c r="M1981" s="6" t="s">
        <v>4170</v>
      </c>
      <c r="N1981" s="6" t="s">
        <v>66</v>
      </c>
      <c r="O1981" s="81" t="s">
        <v>89</v>
      </c>
      <c r="P1981" s="147" t="s">
        <v>1075</v>
      </c>
      <c r="Q1981" s="38"/>
      <c r="R1981" s="90" t="s">
        <v>21</v>
      </c>
      <c r="S1981" s="38" t="s">
        <v>224</v>
      </c>
      <c r="T1981" s="187">
        <v>158</v>
      </c>
      <c r="U1981" s="187">
        <v>913</v>
      </c>
      <c r="V1981" s="187">
        <v>790</v>
      </c>
      <c r="W1981" s="187">
        <v>2370</v>
      </c>
      <c r="X1981" s="187">
        <v>3160</v>
      </c>
      <c r="Y1981" s="187" t="s">
        <v>232</v>
      </c>
      <c r="Z1981" s="87" t="s">
        <v>1199</v>
      </c>
      <c r="AA1981" s="147"/>
    </row>
    <row r="1982" spans="1:27" ht="51" x14ac:dyDescent="0.25">
      <c r="A1982" s="5">
        <v>1974</v>
      </c>
      <c r="B1982" s="1" t="s">
        <v>152</v>
      </c>
      <c r="C1982" s="6" t="s">
        <v>6596</v>
      </c>
      <c r="D1982" s="1" t="s">
        <v>1089</v>
      </c>
      <c r="E1982" s="147" t="s">
        <v>289</v>
      </c>
      <c r="F1982" s="6" t="s">
        <v>3562</v>
      </c>
      <c r="G1982" s="8">
        <v>37622</v>
      </c>
      <c r="H1982" s="8">
        <v>37622</v>
      </c>
      <c r="I1982" s="6" t="s">
        <v>1346</v>
      </c>
      <c r="J1982" s="8" t="s">
        <v>176</v>
      </c>
      <c r="K1982" s="6" t="s">
        <v>2507</v>
      </c>
      <c r="L1982" s="6" t="s">
        <v>87</v>
      </c>
      <c r="M1982" s="6" t="s">
        <v>4193</v>
      </c>
      <c r="N1982" s="6" t="s">
        <v>94</v>
      </c>
      <c r="O1982" s="6" t="s">
        <v>91</v>
      </c>
      <c r="P1982" s="145" t="s">
        <v>600</v>
      </c>
      <c r="Q1982" s="38"/>
      <c r="R1982" s="38" t="s">
        <v>45</v>
      </c>
      <c r="S1982" s="9" t="s">
        <v>530</v>
      </c>
      <c r="T1982" s="187">
        <v>166</v>
      </c>
      <c r="U1982" s="187">
        <v>178</v>
      </c>
      <c r="V1982" s="187">
        <v>178</v>
      </c>
      <c r="W1982" s="187">
        <v>178</v>
      </c>
      <c r="X1982" s="187">
        <v>178</v>
      </c>
      <c r="Y1982" s="187">
        <v>178</v>
      </c>
      <c r="Z1982" s="152" t="s">
        <v>226</v>
      </c>
      <c r="AA1982" s="147"/>
    </row>
    <row r="1983" spans="1:27" ht="76.5" x14ac:dyDescent="0.25">
      <c r="A1983" s="5">
        <v>1975</v>
      </c>
      <c r="B1983" s="1" t="s">
        <v>152</v>
      </c>
      <c r="C1983" s="6" t="s">
        <v>6597</v>
      </c>
      <c r="D1983" s="1" t="s">
        <v>1091</v>
      </c>
      <c r="E1983" s="6" t="s">
        <v>12684</v>
      </c>
      <c r="F1983" s="6" t="s">
        <v>4224</v>
      </c>
      <c r="G1983" s="8">
        <v>37622</v>
      </c>
      <c r="H1983" s="8">
        <v>37622</v>
      </c>
      <c r="I1983" s="6" t="s">
        <v>1346</v>
      </c>
      <c r="J1983" s="8" t="s">
        <v>176</v>
      </c>
      <c r="K1983" s="6" t="s">
        <v>12685</v>
      </c>
      <c r="L1983" s="6" t="s">
        <v>87</v>
      </c>
      <c r="M1983" s="6" t="s">
        <v>4193</v>
      </c>
      <c r="N1983" s="6" t="s">
        <v>94</v>
      </c>
      <c r="O1983" s="6" t="s">
        <v>91</v>
      </c>
      <c r="P1983" s="145" t="s">
        <v>600</v>
      </c>
      <c r="Q1983" s="38"/>
      <c r="R1983" s="38" t="s">
        <v>45</v>
      </c>
      <c r="S1983" s="9" t="s">
        <v>530</v>
      </c>
      <c r="T1983" s="187">
        <v>319</v>
      </c>
      <c r="U1983" s="187">
        <v>329</v>
      </c>
      <c r="V1983" s="187">
        <v>329</v>
      </c>
      <c r="W1983" s="187">
        <v>329</v>
      </c>
      <c r="X1983" s="187">
        <v>329</v>
      </c>
      <c r="Y1983" s="187">
        <v>329</v>
      </c>
      <c r="Z1983" s="152" t="s">
        <v>226</v>
      </c>
      <c r="AA1983" s="147"/>
    </row>
    <row r="1984" spans="1:27" ht="51" x14ac:dyDescent="0.25">
      <c r="A1984" s="5">
        <v>1976</v>
      </c>
      <c r="B1984" s="1" t="s">
        <v>152</v>
      </c>
      <c r="C1984" s="6" t="s">
        <v>6597</v>
      </c>
      <c r="D1984" s="1" t="s">
        <v>1106</v>
      </c>
      <c r="E1984" s="6" t="s">
        <v>6598</v>
      </c>
      <c r="F1984" s="6" t="s">
        <v>338</v>
      </c>
      <c r="G1984" s="8">
        <v>37622</v>
      </c>
      <c r="H1984" s="8">
        <v>37622</v>
      </c>
      <c r="I1984" s="6" t="s">
        <v>1346</v>
      </c>
      <c r="J1984" s="8" t="s">
        <v>176</v>
      </c>
      <c r="K1984" s="6" t="s">
        <v>12686</v>
      </c>
      <c r="L1984" s="6" t="s">
        <v>87</v>
      </c>
      <c r="M1984" s="6" t="s">
        <v>4193</v>
      </c>
      <c r="N1984" s="6" t="s">
        <v>94</v>
      </c>
      <c r="O1984" s="6" t="s">
        <v>91</v>
      </c>
      <c r="P1984" s="145" t="s">
        <v>600</v>
      </c>
      <c r="Q1984" s="38"/>
      <c r="R1984" s="90" t="s">
        <v>43</v>
      </c>
      <c r="S1984" s="9" t="s">
        <v>219</v>
      </c>
      <c r="T1984" s="187">
        <v>5</v>
      </c>
      <c r="U1984" s="187">
        <v>1</v>
      </c>
      <c r="V1984" s="187">
        <v>3</v>
      </c>
      <c r="W1984" s="187">
        <v>3</v>
      </c>
      <c r="X1984" s="187">
        <v>3</v>
      </c>
      <c r="Y1984" s="187">
        <v>3</v>
      </c>
      <c r="Z1984" s="87" t="s">
        <v>1199</v>
      </c>
      <c r="AA1984" s="147"/>
    </row>
    <row r="1985" spans="1:27" ht="51" x14ac:dyDescent="0.25">
      <c r="A1985" s="5">
        <v>1977</v>
      </c>
      <c r="B1985" s="1" t="s">
        <v>152</v>
      </c>
      <c r="C1985" s="6" t="s">
        <v>6597</v>
      </c>
      <c r="D1985" s="1" t="s">
        <v>1107</v>
      </c>
      <c r="E1985" s="147" t="s">
        <v>289</v>
      </c>
      <c r="F1985" s="6" t="s">
        <v>12687</v>
      </c>
      <c r="G1985" s="8">
        <v>37622</v>
      </c>
      <c r="H1985" s="8">
        <v>37622</v>
      </c>
      <c r="I1985" s="6" t="s">
        <v>1346</v>
      </c>
      <c r="J1985" s="8" t="s">
        <v>176</v>
      </c>
      <c r="K1985" s="6" t="s">
        <v>12688</v>
      </c>
      <c r="L1985" s="6" t="s">
        <v>87</v>
      </c>
      <c r="M1985" s="6" t="s">
        <v>4193</v>
      </c>
      <c r="N1985" s="6" t="s">
        <v>94</v>
      </c>
      <c r="O1985" s="6" t="s">
        <v>91</v>
      </c>
      <c r="P1985" s="145" t="s">
        <v>600</v>
      </c>
      <c r="Q1985" s="38"/>
      <c r="R1985" s="90" t="s">
        <v>32</v>
      </c>
      <c r="S1985" s="9" t="s">
        <v>842</v>
      </c>
      <c r="T1985" s="187">
        <v>4152</v>
      </c>
      <c r="U1985" s="187">
        <v>2562</v>
      </c>
      <c r="V1985" s="187">
        <v>2562</v>
      </c>
      <c r="W1985" s="187">
        <v>2562</v>
      </c>
      <c r="X1985" s="187">
        <v>2562</v>
      </c>
      <c r="Y1985" s="187">
        <v>2562</v>
      </c>
      <c r="Z1985" s="87" t="s">
        <v>1199</v>
      </c>
      <c r="AA1985" s="147"/>
    </row>
    <row r="1986" spans="1:27" ht="76.5" x14ac:dyDescent="0.25">
      <c r="A1986" s="5">
        <v>1978</v>
      </c>
      <c r="B1986" s="1" t="s">
        <v>152</v>
      </c>
      <c r="C1986" s="6" t="s">
        <v>12689</v>
      </c>
      <c r="D1986" s="1" t="s">
        <v>1095</v>
      </c>
      <c r="E1986" s="6" t="s">
        <v>12684</v>
      </c>
      <c r="F1986" s="6" t="s">
        <v>12690</v>
      </c>
      <c r="G1986" s="8">
        <v>42736</v>
      </c>
      <c r="H1986" s="8">
        <v>42736</v>
      </c>
      <c r="I1986" s="6" t="s">
        <v>1346</v>
      </c>
      <c r="J1986" s="8" t="s">
        <v>176</v>
      </c>
      <c r="K1986" s="6" t="s">
        <v>12685</v>
      </c>
      <c r="L1986" s="6" t="s">
        <v>87</v>
      </c>
      <c r="M1986" s="6" t="s">
        <v>4193</v>
      </c>
      <c r="N1986" s="6" t="s">
        <v>94</v>
      </c>
      <c r="O1986" s="6" t="s">
        <v>91</v>
      </c>
      <c r="P1986" s="145" t="s">
        <v>600</v>
      </c>
      <c r="Q1986" s="38"/>
      <c r="R1986" s="38" t="s">
        <v>45</v>
      </c>
      <c r="S1986" s="9" t="s">
        <v>530</v>
      </c>
      <c r="T1986" s="187">
        <v>754</v>
      </c>
      <c r="U1986" s="187">
        <v>451</v>
      </c>
      <c r="V1986" s="187">
        <v>451</v>
      </c>
      <c r="W1986" s="187">
        <v>451</v>
      </c>
      <c r="X1986" s="187">
        <v>451</v>
      </c>
      <c r="Y1986" s="187">
        <v>451</v>
      </c>
      <c r="Z1986" s="152" t="s">
        <v>226</v>
      </c>
      <c r="AA1986" s="147"/>
    </row>
    <row r="1987" spans="1:27" ht="51" x14ac:dyDescent="0.25">
      <c r="A1987" s="5">
        <v>1979</v>
      </c>
      <c r="B1987" s="1" t="s">
        <v>152</v>
      </c>
      <c r="C1987" s="6" t="s">
        <v>12689</v>
      </c>
      <c r="D1987" s="1" t="s">
        <v>1109</v>
      </c>
      <c r="E1987" s="6" t="s">
        <v>12691</v>
      </c>
      <c r="F1987" s="6" t="s">
        <v>9137</v>
      </c>
      <c r="G1987" s="8">
        <v>42736</v>
      </c>
      <c r="H1987" s="8">
        <v>42736</v>
      </c>
      <c r="I1987" s="6" t="s">
        <v>1346</v>
      </c>
      <c r="J1987" s="8" t="s">
        <v>176</v>
      </c>
      <c r="K1987" s="6" t="s">
        <v>12692</v>
      </c>
      <c r="L1987" s="6" t="s">
        <v>87</v>
      </c>
      <c r="M1987" s="6" t="s">
        <v>4193</v>
      </c>
      <c r="N1987" s="6" t="s">
        <v>94</v>
      </c>
      <c r="O1987" s="6" t="s">
        <v>91</v>
      </c>
      <c r="P1987" s="145" t="s">
        <v>600</v>
      </c>
      <c r="Q1987" s="38"/>
      <c r="R1987" s="38" t="s">
        <v>45</v>
      </c>
      <c r="S1987" s="9" t="s">
        <v>530</v>
      </c>
      <c r="T1987" s="187">
        <v>5</v>
      </c>
      <c r="U1987" s="187">
        <v>27</v>
      </c>
      <c r="V1987" s="187">
        <v>27</v>
      </c>
      <c r="W1987" s="187">
        <v>27</v>
      </c>
      <c r="X1987" s="187">
        <v>27</v>
      </c>
      <c r="Y1987" s="187">
        <v>27</v>
      </c>
      <c r="Z1987" s="152" t="s">
        <v>226</v>
      </c>
      <c r="AA1987" s="147"/>
    </row>
    <row r="1988" spans="1:27" ht="102" x14ac:dyDescent="0.25">
      <c r="A1988" s="5">
        <v>1980</v>
      </c>
      <c r="B1988" s="1" t="s">
        <v>152</v>
      </c>
      <c r="C1988" s="6" t="s">
        <v>7753</v>
      </c>
      <c r="D1988" s="7" t="s">
        <v>752</v>
      </c>
      <c r="E1988" s="7" t="s">
        <v>8573</v>
      </c>
      <c r="F1988" s="7" t="s">
        <v>7789</v>
      </c>
      <c r="G1988" s="8">
        <v>42202</v>
      </c>
      <c r="H1988" s="8">
        <v>42202</v>
      </c>
      <c r="I1988" s="7" t="s">
        <v>736</v>
      </c>
      <c r="J1988" s="8">
        <v>44197</v>
      </c>
      <c r="K1988" s="6" t="s">
        <v>12693</v>
      </c>
      <c r="L1988" s="6" t="s">
        <v>62</v>
      </c>
      <c r="M1988" s="189" t="s">
        <v>4226</v>
      </c>
      <c r="N1988" s="8" t="s">
        <v>70</v>
      </c>
      <c r="O1988" s="147" t="s">
        <v>92</v>
      </c>
      <c r="P1988" s="7" t="s">
        <v>519</v>
      </c>
      <c r="Q1988" s="38" t="s">
        <v>4227</v>
      </c>
      <c r="R1988" s="90" t="s">
        <v>21</v>
      </c>
      <c r="S1988" s="9" t="s">
        <v>224</v>
      </c>
      <c r="T1988" s="187">
        <v>28883</v>
      </c>
      <c r="U1988" s="187">
        <v>68326</v>
      </c>
      <c r="V1988" s="187">
        <v>68326</v>
      </c>
      <c r="W1988" s="187" t="s">
        <v>232</v>
      </c>
      <c r="X1988" s="187" t="s">
        <v>232</v>
      </c>
      <c r="Y1988" s="187" t="s">
        <v>232</v>
      </c>
      <c r="Z1988" s="153" t="s">
        <v>831</v>
      </c>
      <c r="AA1988" s="147"/>
    </row>
    <row r="1989" spans="1:27" ht="102" x14ac:dyDescent="0.25">
      <c r="A1989" s="5">
        <v>1981</v>
      </c>
      <c r="B1989" s="1" t="s">
        <v>152</v>
      </c>
      <c r="C1989" s="6" t="s">
        <v>7753</v>
      </c>
      <c r="D1989" s="7" t="s">
        <v>229</v>
      </c>
      <c r="E1989" s="6" t="s">
        <v>289</v>
      </c>
      <c r="F1989" s="7" t="s">
        <v>8542</v>
      </c>
      <c r="G1989" s="8">
        <v>42202</v>
      </c>
      <c r="H1989" s="8">
        <v>42202</v>
      </c>
      <c r="I1989" s="7" t="s">
        <v>12694</v>
      </c>
      <c r="J1989" s="8">
        <v>44197</v>
      </c>
      <c r="K1989" s="6" t="s">
        <v>12693</v>
      </c>
      <c r="L1989" s="6" t="s">
        <v>62</v>
      </c>
      <c r="M1989" s="189" t="s">
        <v>4226</v>
      </c>
      <c r="N1989" s="8" t="s">
        <v>68</v>
      </c>
      <c r="O1989" s="147" t="s">
        <v>92</v>
      </c>
      <c r="P1989" s="7" t="s">
        <v>281</v>
      </c>
      <c r="Q1989" s="38" t="s">
        <v>4227</v>
      </c>
      <c r="R1989" s="90" t="s">
        <v>21</v>
      </c>
      <c r="S1989" s="9" t="s">
        <v>224</v>
      </c>
      <c r="T1989" s="187">
        <v>851</v>
      </c>
      <c r="U1989" s="187">
        <v>1053</v>
      </c>
      <c r="V1989" s="187">
        <v>110</v>
      </c>
      <c r="W1989" s="187" t="s">
        <v>232</v>
      </c>
      <c r="X1989" s="187" t="s">
        <v>232</v>
      </c>
      <c r="Y1989" s="187" t="s">
        <v>232</v>
      </c>
      <c r="Z1989" s="153" t="s">
        <v>831</v>
      </c>
      <c r="AA1989" s="147"/>
    </row>
    <row r="1990" spans="1:27" ht="114.75" x14ac:dyDescent="0.25">
      <c r="A1990" s="5">
        <v>1982</v>
      </c>
      <c r="B1990" s="6" t="s">
        <v>153</v>
      </c>
      <c r="C1990" s="6" t="s">
        <v>4228</v>
      </c>
      <c r="D1990" s="8" t="s">
        <v>608</v>
      </c>
      <c r="E1990" s="6" t="s">
        <v>12695</v>
      </c>
      <c r="F1990" s="6" t="s">
        <v>221</v>
      </c>
      <c r="G1990" s="8">
        <v>40544</v>
      </c>
      <c r="H1990" s="8">
        <v>40544</v>
      </c>
      <c r="I1990" s="6" t="s">
        <v>6588</v>
      </c>
      <c r="J1990" s="8">
        <v>44927</v>
      </c>
      <c r="K1990" s="6" t="s">
        <v>12696</v>
      </c>
      <c r="L1990" s="6" t="s">
        <v>62</v>
      </c>
      <c r="M1990" s="186" t="s">
        <v>4229</v>
      </c>
      <c r="N1990" s="6" t="s">
        <v>95</v>
      </c>
      <c r="O1990" s="6" t="s">
        <v>416</v>
      </c>
      <c r="P1990" s="6" t="s">
        <v>8120</v>
      </c>
      <c r="Q1990" s="38" t="s">
        <v>7894</v>
      </c>
      <c r="R1990" s="38" t="s">
        <v>21</v>
      </c>
      <c r="S1990" s="6" t="s">
        <v>224</v>
      </c>
      <c r="T1990" s="186">
        <v>36190</v>
      </c>
      <c r="U1990" s="186">
        <v>15452</v>
      </c>
      <c r="V1990" s="186">
        <v>0</v>
      </c>
      <c r="W1990" s="186">
        <v>0</v>
      </c>
      <c r="X1990" s="186">
        <v>0</v>
      </c>
      <c r="Y1990" s="187" t="s">
        <v>232</v>
      </c>
      <c r="Z1990" s="87" t="s">
        <v>1199</v>
      </c>
      <c r="AA1990" s="6"/>
    </row>
    <row r="1991" spans="1:27" ht="114.75" x14ac:dyDescent="0.25">
      <c r="A1991" s="5">
        <v>1983</v>
      </c>
      <c r="B1991" s="6" t="s">
        <v>153</v>
      </c>
      <c r="C1991" s="6" t="s">
        <v>4228</v>
      </c>
      <c r="D1991" s="8" t="s">
        <v>612</v>
      </c>
      <c r="E1991" s="6" t="s">
        <v>12695</v>
      </c>
      <c r="F1991" s="6" t="s">
        <v>221</v>
      </c>
      <c r="G1991" s="8">
        <v>40544</v>
      </c>
      <c r="H1991" s="8">
        <v>40544</v>
      </c>
      <c r="I1991" s="6" t="s">
        <v>6588</v>
      </c>
      <c r="J1991" s="8">
        <v>44927</v>
      </c>
      <c r="K1991" s="6" t="s">
        <v>12697</v>
      </c>
      <c r="L1991" s="6" t="s">
        <v>62</v>
      </c>
      <c r="M1991" s="186" t="s">
        <v>4229</v>
      </c>
      <c r="N1991" s="6" t="s">
        <v>95</v>
      </c>
      <c r="O1991" s="6" t="s">
        <v>416</v>
      </c>
      <c r="P1991" s="6" t="s">
        <v>9079</v>
      </c>
      <c r="Q1991" s="38" t="s">
        <v>7895</v>
      </c>
      <c r="R1991" s="38" t="s">
        <v>21</v>
      </c>
      <c r="S1991" s="6" t="s">
        <v>224</v>
      </c>
      <c r="T1991" s="186">
        <v>3059942</v>
      </c>
      <c r="U1991" s="186">
        <v>1317493</v>
      </c>
      <c r="V1991" s="186">
        <v>0</v>
      </c>
      <c r="W1991" s="186">
        <v>0</v>
      </c>
      <c r="X1991" s="186">
        <v>0</v>
      </c>
      <c r="Y1991" s="187" t="s">
        <v>232</v>
      </c>
      <c r="Z1991" s="87" t="s">
        <v>1199</v>
      </c>
      <c r="AA1991" s="6"/>
    </row>
    <row r="1992" spans="1:27" ht="127.5" x14ac:dyDescent="0.25">
      <c r="A1992" s="5">
        <v>1984</v>
      </c>
      <c r="B1992" s="6" t="s">
        <v>153</v>
      </c>
      <c r="C1992" s="6" t="s">
        <v>8571</v>
      </c>
      <c r="D1992" s="8" t="s">
        <v>608</v>
      </c>
      <c r="E1992" s="6" t="s">
        <v>8572</v>
      </c>
      <c r="F1992" s="6" t="s">
        <v>556</v>
      </c>
      <c r="G1992" s="8">
        <v>43101</v>
      </c>
      <c r="H1992" s="8">
        <v>43101</v>
      </c>
      <c r="I1992" s="7" t="s">
        <v>316</v>
      </c>
      <c r="J1992" s="8" t="s">
        <v>9108</v>
      </c>
      <c r="K1992" s="6" t="s">
        <v>12698</v>
      </c>
      <c r="L1992" s="6" t="s">
        <v>62</v>
      </c>
      <c r="M1992" s="186" t="s">
        <v>4229</v>
      </c>
      <c r="N1992" s="6" t="s">
        <v>95</v>
      </c>
      <c r="O1992" s="6" t="s">
        <v>416</v>
      </c>
      <c r="P1992" s="6" t="s">
        <v>8121</v>
      </c>
      <c r="Q1992" s="38" t="s">
        <v>8577</v>
      </c>
      <c r="R1992" s="38" t="s">
        <v>21</v>
      </c>
      <c r="S1992" s="6" t="s">
        <v>224</v>
      </c>
      <c r="T1992" s="186">
        <v>0</v>
      </c>
      <c r="U1992" s="186">
        <v>29</v>
      </c>
      <c r="V1992" s="186">
        <v>0</v>
      </c>
      <c r="W1992" s="186">
        <v>0</v>
      </c>
      <c r="X1992" s="186">
        <v>0</v>
      </c>
      <c r="Y1992" s="186">
        <v>0</v>
      </c>
      <c r="Z1992" s="87" t="s">
        <v>1199</v>
      </c>
      <c r="AA1992" s="6" t="s">
        <v>80</v>
      </c>
    </row>
    <row r="1993" spans="1:27" ht="140.25" x14ac:dyDescent="0.25">
      <c r="A1993" s="5">
        <v>1985</v>
      </c>
      <c r="B1993" s="6" t="s">
        <v>153</v>
      </c>
      <c r="C1993" s="6" t="s">
        <v>12699</v>
      </c>
      <c r="D1993" s="6" t="s">
        <v>4230</v>
      </c>
      <c r="E1993" s="8" t="s">
        <v>9180</v>
      </c>
      <c r="F1993" s="8" t="s">
        <v>3562</v>
      </c>
      <c r="G1993" s="8">
        <v>37622</v>
      </c>
      <c r="H1993" s="8">
        <v>37622</v>
      </c>
      <c r="I1993" s="6" t="s">
        <v>1346</v>
      </c>
      <c r="J1993" s="8" t="s">
        <v>176</v>
      </c>
      <c r="K1993" s="6" t="s">
        <v>12700</v>
      </c>
      <c r="L1993" s="6" t="s">
        <v>87</v>
      </c>
      <c r="M1993" s="6" t="s">
        <v>12701</v>
      </c>
      <c r="N1993" s="6" t="s">
        <v>94</v>
      </c>
      <c r="O1993" s="6" t="s">
        <v>91</v>
      </c>
      <c r="P1993" s="6" t="s">
        <v>4231</v>
      </c>
      <c r="Q1993" s="38"/>
      <c r="R1993" s="6">
        <v>10</v>
      </c>
      <c r="S1993" s="6" t="s">
        <v>219</v>
      </c>
      <c r="T1993" s="186">
        <v>15</v>
      </c>
      <c r="U1993" s="186">
        <v>18</v>
      </c>
      <c r="V1993" s="186">
        <v>18</v>
      </c>
      <c r="W1993" s="186">
        <v>18</v>
      </c>
      <c r="X1993" s="186">
        <v>18</v>
      </c>
      <c r="Y1993" s="186">
        <v>18</v>
      </c>
      <c r="Z1993" s="152" t="s">
        <v>226</v>
      </c>
      <c r="AA1993" s="6"/>
    </row>
    <row r="1994" spans="1:27" ht="127.5" x14ac:dyDescent="0.25">
      <c r="A1994" s="5">
        <v>1986</v>
      </c>
      <c r="B1994" s="6" t="s">
        <v>153</v>
      </c>
      <c r="C1994" s="6" t="s">
        <v>12699</v>
      </c>
      <c r="D1994" s="6" t="s">
        <v>6518</v>
      </c>
      <c r="E1994" s="8" t="s">
        <v>8569</v>
      </c>
      <c r="F1994" s="8" t="s">
        <v>12702</v>
      </c>
      <c r="G1994" s="8">
        <v>37622</v>
      </c>
      <c r="H1994" s="8">
        <v>37622</v>
      </c>
      <c r="I1994" s="6" t="s">
        <v>1346</v>
      </c>
      <c r="J1994" s="8" t="s">
        <v>176</v>
      </c>
      <c r="K1994" s="6" t="s">
        <v>12703</v>
      </c>
      <c r="L1994" s="6" t="s">
        <v>87</v>
      </c>
      <c r="M1994" s="6" t="s">
        <v>12701</v>
      </c>
      <c r="N1994" s="6" t="s">
        <v>94</v>
      </c>
      <c r="O1994" s="6" t="s">
        <v>91</v>
      </c>
      <c r="P1994" s="6" t="s">
        <v>4231</v>
      </c>
      <c r="Q1994" s="38"/>
      <c r="R1994" s="6">
        <v>10</v>
      </c>
      <c r="S1994" s="6" t="s">
        <v>219</v>
      </c>
      <c r="T1994" s="186">
        <v>127867</v>
      </c>
      <c r="U1994" s="186">
        <v>123701</v>
      </c>
      <c r="V1994" s="186">
        <v>123701</v>
      </c>
      <c r="W1994" s="186">
        <v>123701</v>
      </c>
      <c r="X1994" s="186">
        <v>123701</v>
      </c>
      <c r="Y1994" s="186">
        <v>123701</v>
      </c>
      <c r="Z1994" s="152" t="s">
        <v>226</v>
      </c>
      <c r="AA1994" s="7"/>
    </row>
    <row r="1995" spans="1:27" ht="127.5" x14ac:dyDescent="0.25">
      <c r="A1995" s="5">
        <v>1987</v>
      </c>
      <c r="B1995" s="6" t="s">
        <v>153</v>
      </c>
      <c r="C1995" s="6" t="s">
        <v>12704</v>
      </c>
      <c r="D1995" s="6" t="s">
        <v>1652</v>
      </c>
      <c r="E1995" s="8" t="s">
        <v>8569</v>
      </c>
      <c r="F1995" s="8" t="s">
        <v>1384</v>
      </c>
      <c r="G1995" s="8">
        <v>37622</v>
      </c>
      <c r="H1995" s="8">
        <v>37622</v>
      </c>
      <c r="I1995" s="6" t="s">
        <v>1346</v>
      </c>
      <c r="J1995" s="8" t="s">
        <v>176</v>
      </c>
      <c r="K1995" s="6" t="s">
        <v>12705</v>
      </c>
      <c r="L1995" s="6" t="s">
        <v>87</v>
      </c>
      <c r="M1995" s="6" t="s">
        <v>12706</v>
      </c>
      <c r="N1995" s="6" t="s">
        <v>94</v>
      </c>
      <c r="O1995" s="6" t="s">
        <v>91</v>
      </c>
      <c r="P1995" s="6" t="s">
        <v>4231</v>
      </c>
      <c r="Q1995" s="38"/>
      <c r="R1995" s="6">
        <v>10</v>
      </c>
      <c r="S1995" s="6" t="s">
        <v>219</v>
      </c>
      <c r="T1995" s="186">
        <v>8350</v>
      </c>
      <c r="U1995" s="186">
        <v>9965</v>
      </c>
      <c r="V1995" s="186">
        <v>9965</v>
      </c>
      <c r="W1995" s="186">
        <v>9965</v>
      </c>
      <c r="X1995" s="186">
        <v>9965</v>
      </c>
      <c r="Y1995" s="186">
        <v>9965</v>
      </c>
      <c r="Z1995" s="152" t="s">
        <v>226</v>
      </c>
      <c r="AA1995" s="7"/>
    </row>
    <row r="1996" spans="1:27" ht="89.25" x14ac:dyDescent="0.25">
      <c r="A1996" s="5">
        <v>1988</v>
      </c>
      <c r="B1996" s="6" t="s">
        <v>153</v>
      </c>
      <c r="C1996" s="6" t="s">
        <v>12707</v>
      </c>
      <c r="D1996" s="6" t="s">
        <v>1655</v>
      </c>
      <c r="E1996" s="8" t="s">
        <v>8570</v>
      </c>
      <c r="F1996" s="8" t="s">
        <v>8102</v>
      </c>
      <c r="G1996" s="8">
        <v>39814</v>
      </c>
      <c r="H1996" s="8">
        <v>39814</v>
      </c>
      <c r="I1996" s="6" t="s">
        <v>1346</v>
      </c>
      <c r="J1996" s="8" t="s">
        <v>176</v>
      </c>
      <c r="K1996" s="6" t="s">
        <v>12708</v>
      </c>
      <c r="L1996" s="6" t="s">
        <v>87</v>
      </c>
      <c r="M1996" s="6" t="s">
        <v>12709</v>
      </c>
      <c r="N1996" s="6" t="s">
        <v>94</v>
      </c>
      <c r="O1996" s="6" t="s">
        <v>91</v>
      </c>
      <c r="P1996" s="6" t="s">
        <v>4231</v>
      </c>
      <c r="Q1996" s="38"/>
      <c r="R1996" s="6">
        <v>6</v>
      </c>
      <c r="S1996" s="6" t="s">
        <v>268</v>
      </c>
      <c r="T1996" s="186">
        <v>94</v>
      </c>
      <c r="U1996" s="186">
        <v>321</v>
      </c>
      <c r="V1996" s="186">
        <v>321</v>
      </c>
      <c r="W1996" s="186">
        <v>321</v>
      </c>
      <c r="X1996" s="186">
        <v>321</v>
      </c>
      <c r="Y1996" s="186">
        <v>321</v>
      </c>
      <c r="Z1996" s="87" t="s">
        <v>1199</v>
      </c>
      <c r="AA1996" s="189"/>
    </row>
    <row r="1997" spans="1:27" ht="89.25" x14ac:dyDescent="0.25">
      <c r="A1997" s="5">
        <v>1989</v>
      </c>
      <c r="B1997" s="6" t="s">
        <v>153</v>
      </c>
      <c r="C1997" s="6" t="s">
        <v>12699</v>
      </c>
      <c r="D1997" s="6" t="s">
        <v>4232</v>
      </c>
      <c r="E1997" s="8" t="s">
        <v>8570</v>
      </c>
      <c r="F1997" s="8" t="s">
        <v>338</v>
      </c>
      <c r="G1997" s="8">
        <v>37622</v>
      </c>
      <c r="H1997" s="8">
        <v>37622</v>
      </c>
      <c r="I1997" s="6" t="s">
        <v>1346</v>
      </c>
      <c r="J1997" s="8" t="s">
        <v>176</v>
      </c>
      <c r="K1997" s="6" t="s">
        <v>707</v>
      </c>
      <c r="L1997" s="189" t="s">
        <v>87</v>
      </c>
      <c r="M1997" s="189" t="s">
        <v>12710</v>
      </c>
      <c r="N1997" s="6" t="s">
        <v>94</v>
      </c>
      <c r="O1997" s="6" t="s">
        <v>91</v>
      </c>
      <c r="P1997" s="6" t="s">
        <v>4231</v>
      </c>
      <c r="Q1997" s="38" t="s">
        <v>7896</v>
      </c>
      <c r="R1997" s="6">
        <v>10</v>
      </c>
      <c r="S1997" s="6" t="s">
        <v>219</v>
      </c>
      <c r="T1997" s="186">
        <v>31</v>
      </c>
      <c r="U1997" s="186">
        <v>31</v>
      </c>
      <c r="V1997" s="186">
        <v>31</v>
      </c>
      <c r="W1997" s="186">
        <v>31</v>
      </c>
      <c r="X1997" s="186">
        <v>31</v>
      </c>
      <c r="Y1997" s="186">
        <v>31</v>
      </c>
      <c r="Z1997" s="87" t="s">
        <v>1199</v>
      </c>
      <c r="AA1997" s="6"/>
    </row>
    <row r="1998" spans="1:27" ht="140.25" x14ac:dyDescent="0.25">
      <c r="A1998" s="5">
        <v>1990</v>
      </c>
      <c r="B1998" s="6" t="s">
        <v>153</v>
      </c>
      <c r="C1998" s="6" t="s">
        <v>12699</v>
      </c>
      <c r="D1998" s="6" t="s">
        <v>4233</v>
      </c>
      <c r="E1998" s="8" t="s">
        <v>9180</v>
      </c>
      <c r="F1998" s="8" t="s">
        <v>7147</v>
      </c>
      <c r="G1998" s="8">
        <v>37622</v>
      </c>
      <c r="H1998" s="8">
        <v>37622</v>
      </c>
      <c r="I1998" s="6" t="s">
        <v>1346</v>
      </c>
      <c r="J1998" s="8" t="s">
        <v>176</v>
      </c>
      <c r="K1998" s="6" t="s">
        <v>3083</v>
      </c>
      <c r="L1998" s="189" t="s">
        <v>63</v>
      </c>
      <c r="M1998" s="189" t="s">
        <v>12711</v>
      </c>
      <c r="N1998" s="6" t="s">
        <v>94</v>
      </c>
      <c r="O1998" s="6" t="s">
        <v>91</v>
      </c>
      <c r="P1998" s="6" t="s">
        <v>4231</v>
      </c>
      <c r="Q1998" s="38"/>
      <c r="R1998" s="6">
        <v>12</v>
      </c>
      <c r="S1998" s="6" t="s">
        <v>2504</v>
      </c>
      <c r="T1998" s="186">
        <v>755</v>
      </c>
      <c r="U1998" s="186">
        <v>428</v>
      </c>
      <c r="V1998" s="186">
        <v>428</v>
      </c>
      <c r="W1998" s="186">
        <v>428</v>
      </c>
      <c r="X1998" s="186">
        <v>428</v>
      </c>
      <c r="Y1998" s="186">
        <v>428</v>
      </c>
      <c r="Z1998" s="87" t="s">
        <v>1199</v>
      </c>
      <c r="AA1998" s="6"/>
    </row>
    <row r="1999" spans="1:27" ht="140.25" x14ac:dyDescent="0.25">
      <c r="A1999" s="5">
        <v>1991</v>
      </c>
      <c r="B1999" s="6" t="s">
        <v>153</v>
      </c>
      <c r="C1999" s="6" t="s">
        <v>12699</v>
      </c>
      <c r="D1999" s="6" t="s">
        <v>4234</v>
      </c>
      <c r="E1999" s="8" t="s">
        <v>9180</v>
      </c>
      <c r="F1999" s="8" t="s">
        <v>12712</v>
      </c>
      <c r="G1999" s="8">
        <v>37622</v>
      </c>
      <c r="H1999" s="8">
        <v>37622</v>
      </c>
      <c r="I1999" s="6" t="s">
        <v>1346</v>
      </c>
      <c r="J1999" s="8" t="s">
        <v>176</v>
      </c>
      <c r="K1999" s="6" t="s">
        <v>3086</v>
      </c>
      <c r="L1999" s="189" t="s">
        <v>63</v>
      </c>
      <c r="M1999" s="189" t="s">
        <v>12711</v>
      </c>
      <c r="N1999" s="6" t="s">
        <v>94</v>
      </c>
      <c r="O1999" s="6" t="s">
        <v>91</v>
      </c>
      <c r="P1999" s="6" t="s">
        <v>4231</v>
      </c>
      <c r="Q1999" s="38" t="s">
        <v>8198</v>
      </c>
      <c r="R1999" s="6">
        <v>12</v>
      </c>
      <c r="S1999" s="6" t="s">
        <v>2504</v>
      </c>
      <c r="T1999" s="186">
        <v>343</v>
      </c>
      <c r="U1999" s="186">
        <v>214</v>
      </c>
      <c r="V1999" s="186">
        <v>214</v>
      </c>
      <c r="W1999" s="186">
        <v>214</v>
      </c>
      <c r="X1999" s="186">
        <v>214</v>
      </c>
      <c r="Y1999" s="186">
        <v>214</v>
      </c>
      <c r="Z1999" s="87" t="s">
        <v>1199</v>
      </c>
      <c r="AA1999" s="6"/>
    </row>
    <row r="2000" spans="1:27" ht="140.25" x14ac:dyDescent="0.25">
      <c r="A2000" s="5">
        <v>1992</v>
      </c>
      <c r="B2000" s="6" t="s">
        <v>153</v>
      </c>
      <c r="C2000" s="6" t="s">
        <v>12699</v>
      </c>
      <c r="D2000" s="6" t="s">
        <v>4235</v>
      </c>
      <c r="E2000" s="8" t="s">
        <v>9180</v>
      </c>
      <c r="F2000" s="8" t="s">
        <v>12713</v>
      </c>
      <c r="G2000" s="8">
        <v>37622</v>
      </c>
      <c r="H2000" s="8">
        <v>37622</v>
      </c>
      <c r="I2000" s="6" t="s">
        <v>1346</v>
      </c>
      <c r="J2000" s="8" t="s">
        <v>176</v>
      </c>
      <c r="K2000" s="6" t="s">
        <v>12714</v>
      </c>
      <c r="L2000" s="189" t="s">
        <v>63</v>
      </c>
      <c r="M2000" s="38" t="s">
        <v>12715</v>
      </c>
      <c r="N2000" s="6" t="s">
        <v>94</v>
      </c>
      <c r="O2000" s="6" t="s">
        <v>91</v>
      </c>
      <c r="P2000" s="6" t="s">
        <v>4231</v>
      </c>
      <c r="Q2000" s="38" t="s">
        <v>8198</v>
      </c>
      <c r="R2000" s="6">
        <v>14</v>
      </c>
      <c r="S2000" s="6" t="s">
        <v>2286</v>
      </c>
      <c r="T2000" s="186">
        <v>601</v>
      </c>
      <c r="U2000" s="186">
        <v>321</v>
      </c>
      <c r="V2000" s="186">
        <v>321</v>
      </c>
      <c r="W2000" s="186">
        <v>321</v>
      </c>
      <c r="X2000" s="186">
        <v>321</v>
      </c>
      <c r="Y2000" s="186">
        <v>321</v>
      </c>
      <c r="Z2000" s="87" t="s">
        <v>1199</v>
      </c>
      <c r="AA2000" s="189"/>
    </row>
    <row r="2001" spans="1:27" ht="140.25" x14ac:dyDescent="0.25">
      <c r="A2001" s="5">
        <v>1993</v>
      </c>
      <c r="B2001" s="6" t="s">
        <v>153</v>
      </c>
      <c r="C2001" s="6" t="s">
        <v>12716</v>
      </c>
      <c r="D2001" s="6" t="s">
        <v>6519</v>
      </c>
      <c r="E2001" s="8" t="s">
        <v>9180</v>
      </c>
      <c r="F2001" s="8" t="s">
        <v>12717</v>
      </c>
      <c r="G2001" s="8">
        <v>38353</v>
      </c>
      <c r="H2001" s="8">
        <v>37987</v>
      </c>
      <c r="I2001" s="6" t="s">
        <v>1346</v>
      </c>
      <c r="J2001" s="8" t="s">
        <v>176</v>
      </c>
      <c r="K2001" s="6" t="s">
        <v>12718</v>
      </c>
      <c r="L2001" s="189" t="s">
        <v>63</v>
      </c>
      <c r="M2001" s="38" t="s">
        <v>12719</v>
      </c>
      <c r="N2001" s="6" t="s">
        <v>94</v>
      </c>
      <c r="O2001" s="6" t="s">
        <v>91</v>
      </c>
      <c r="P2001" s="6" t="s">
        <v>4231</v>
      </c>
      <c r="Q2001" s="38" t="s">
        <v>7967</v>
      </c>
      <c r="R2001" s="6">
        <v>6</v>
      </c>
      <c r="S2001" s="6" t="s">
        <v>268</v>
      </c>
      <c r="T2001" s="186">
        <v>4193</v>
      </c>
      <c r="U2001" s="186">
        <v>4193</v>
      </c>
      <c r="V2001" s="186">
        <v>4193</v>
      </c>
      <c r="W2001" s="186">
        <v>4193</v>
      </c>
      <c r="X2001" s="186">
        <v>4193</v>
      </c>
      <c r="Y2001" s="186">
        <v>4193</v>
      </c>
      <c r="Z2001" s="87" t="s">
        <v>1199</v>
      </c>
      <c r="AA2001" s="6"/>
    </row>
    <row r="2002" spans="1:27" ht="140.25" x14ac:dyDescent="0.25">
      <c r="A2002" s="5">
        <v>1994</v>
      </c>
      <c r="B2002" s="6" t="s">
        <v>153</v>
      </c>
      <c r="C2002" s="6" t="s">
        <v>12716</v>
      </c>
      <c r="D2002" s="6" t="s">
        <v>6520</v>
      </c>
      <c r="E2002" s="8" t="s">
        <v>9180</v>
      </c>
      <c r="F2002" s="8" t="s">
        <v>12720</v>
      </c>
      <c r="G2002" s="8">
        <v>38353</v>
      </c>
      <c r="H2002" s="8">
        <v>37987</v>
      </c>
      <c r="I2002" s="6" t="s">
        <v>1346</v>
      </c>
      <c r="J2002" s="8" t="s">
        <v>176</v>
      </c>
      <c r="K2002" s="6" t="s">
        <v>12721</v>
      </c>
      <c r="L2002" s="189" t="s">
        <v>63</v>
      </c>
      <c r="M2002" s="38" t="s">
        <v>12722</v>
      </c>
      <c r="N2002" s="6" t="s">
        <v>94</v>
      </c>
      <c r="O2002" s="6" t="s">
        <v>91</v>
      </c>
      <c r="P2002" s="6" t="s">
        <v>4231</v>
      </c>
      <c r="Q2002" s="38" t="s">
        <v>7897</v>
      </c>
      <c r="R2002" s="6">
        <v>7</v>
      </c>
      <c r="S2002" s="6" t="s">
        <v>681</v>
      </c>
      <c r="T2002" s="186">
        <v>641</v>
      </c>
      <c r="U2002" s="186">
        <v>641</v>
      </c>
      <c r="V2002" s="186">
        <v>641</v>
      </c>
      <c r="W2002" s="186">
        <v>641</v>
      </c>
      <c r="X2002" s="186">
        <v>641</v>
      </c>
      <c r="Y2002" s="186">
        <v>641</v>
      </c>
      <c r="Z2002" s="87" t="s">
        <v>1199</v>
      </c>
      <c r="AA2002" s="6"/>
    </row>
    <row r="2003" spans="1:27" ht="140.25" x14ac:dyDescent="0.25">
      <c r="A2003" s="5">
        <v>1995</v>
      </c>
      <c r="B2003" s="6" t="s">
        <v>153</v>
      </c>
      <c r="C2003" s="6" t="s">
        <v>12716</v>
      </c>
      <c r="D2003" s="6" t="s">
        <v>4236</v>
      </c>
      <c r="E2003" s="8" t="s">
        <v>9180</v>
      </c>
      <c r="F2003" s="8" t="s">
        <v>12723</v>
      </c>
      <c r="G2003" s="8">
        <v>38353</v>
      </c>
      <c r="H2003" s="8">
        <v>37987</v>
      </c>
      <c r="I2003" s="6" t="s">
        <v>1346</v>
      </c>
      <c r="J2003" s="8" t="s">
        <v>176</v>
      </c>
      <c r="K2003" s="6" t="s">
        <v>12724</v>
      </c>
      <c r="L2003" s="189" t="s">
        <v>63</v>
      </c>
      <c r="M2003" s="38" t="s">
        <v>12725</v>
      </c>
      <c r="N2003" s="6" t="s">
        <v>94</v>
      </c>
      <c r="O2003" s="6" t="s">
        <v>91</v>
      </c>
      <c r="P2003" s="6" t="s">
        <v>4231</v>
      </c>
      <c r="Q2003" s="38" t="s">
        <v>8199</v>
      </c>
      <c r="R2003" s="6">
        <v>8</v>
      </c>
      <c r="S2003" s="6" t="s">
        <v>843</v>
      </c>
      <c r="T2003" s="186">
        <v>3991</v>
      </c>
      <c r="U2003" s="186">
        <v>4764</v>
      </c>
      <c r="V2003" s="186">
        <v>4764</v>
      </c>
      <c r="W2003" s="186">
        <v>4764</v>
      </c>
      <c r="X2003" s="186">
        <v>4764</v>
      </c>
      <c r="Y2003" s="186">
        <v>4764</v>
      </c>
      <c r="Z2003" s="87" t="s">
        <v>1199</v>
      </c>
      <c r="AA2003" s="6"/>
    </row>
    <row r="2004" spans="1:27" ht="140.25" x14ac:dyDescent="0.25">
      <c r="A2004" s="5">
        <v>1996</v>
      </c>
      <c r="B2004" s="6" t="s">
        <v>153</v>
      </c>
      <c r="C2004" s="6" t="s">
        <v>12716</v>
      </c>
      <c r="D2004" s="6" t="s">
        <v>4237</v>
      </c>
      <c r="E2004" s="8" t="s">
        <v>9180</v>
      </c>
      <c r="F2004" s="8" t="s">
        <v>12726</v>
      </c>
      <c r="G2004" s="8">
        <v>38353</v>
      </c>
      <c r="H2004" s="8">
        <v>37987</v>
      </c>
      <c r="I2004" s="6" t="s">
        <v>1346</v>
      </c>
      <c r="J2004" s="8" t="s">
        <v>176</v>
      </c>
      <c r="K2004" s="6" t="s">
        <v>12727</v>
      </c>
      <c r="L2004" s="189" t="s">
        <v>63</v>
      </c>
      <c r="M2004" s="38" t="s">
        <v>12728</v>
      </c>
      <c r="N2004" s="6" t="s">
        <v>94</v>
      </c>
      <c r="O2004" s="6" t="s">
        <v>91</v>
      </c>
      <c r="P2004" s="6" t="s">
        <v>4231</v>
      </c>
      <c r="Q2004" s="38" t="s">
        <v>8200</v>
      </c>
      <c r="R2004" s="6">
        <v>10</v>
      </c>
      <c r="S2004" s="6" t="s">
        <v>219</v>
      </c>
      <c r="T2004" s="186">
        <v>1797</v>
      </c>
      <c r="U2004" s="186">
        <v>1797</v>
      </c>
      <c r="V2004" s="186">
        <v>1797</v>
      </c>
      <c r="W2004" s="186">
        <v>1797</v>
      </c>
      <c r="X2004" s="186">
        <v>1797</v>
      </c>
      <c r="Y2004" s="186">
        <v>1797</v>
      </c>
      <c r="Z2004" s="87" t="s">
        <v>1199</v>
      </c>
      <c r="AA2004" s="6"/>
    </row>
    <row r="2005" spans="1:27" ht="140.25" x14ac:dyDescent="0.25">
      <c r="A2005" s="5">
        <v>1997</v>
      </c>
      <c r="B2005" s="6" t="s">
        <v>153</v>
      </c>
      <c r="C2005" s="6" t="s">
        <v>12716</v>
      </c>
      <c r="D2005" s="6" t="s">
        <v>6521</v>
      </c>
      <c r="E2005" s="8" t="s">
        <v>9180</v>
      </c>
      <c r="F2005" s="8" t="s">
        <v>12729</v>
      </c>
      <c r="G2005" s="8">
        <v>38353</v>
      </c>
      <c r="H2005" s="8">
        <v>37987</v>
      </c>
      <c r="I2005" s="6" t="s">
        <v>1346</v>
      </c>
      <c r="J2005" s="8" t="s">
        <v>176</v>
      </c>
      <c r="K2005" s="6" t="s">
        <v>12730</v>
      </c>
      <c r="L2005" s="189" t="s">
        <v>63</v>
      </c>
      <c r="M2005" s="38" t="s">
        <v>8999</v>
      </c>
      <c r="N2005" s="6" t="s">
        <v>94</v>
      </c>
      <c r="O2005" s="6" t="s">
        <v>91</v>
      </c>
      <c r="P2005" s="6" t="s">
        <v>4231</v>
      </c>
      <c r="Q2005" s="38"/>
      <c r="R2005" s="6">
        <v>1</v>
      </c>
      <c r="S2005" s="6" t="s">
        <v>1027</v>
      </c>
      <c r="T2005" s="186">
        <v>5925</v>
      </c>
      <c r="U2005" s="186">
        <v>5925</v>
      </c>
      <c r="V2005" s="186">
        <v>5925</v>
      </c>
      <c r="W2005" s="186">
        <v>5925</v>
      </c>
      <c r="X2005" s="186">
        <v>5925</v>
      </c>
      <c r="Y2005" s="186">
        <v>5925</v>
      </c>
      <c r="Z2005" s="87" t="s">
        <v>1199</v>
      </c>
      <c r="AA2005" s="6"/>
    </row>
    <row r="2006" spans="1:27" ht="140.25" x14ac:dyDescent="0.25">
      <c r="A2006" s="5">
        <v>1998</v>
      </c>
      <c r="B2006" s="6" t="s">
        <v>153</v>
      </c>
      <c r="C2006" s="6" t="s">
        <v>12716</v>
      </c>
      <c r="D2006" s="6" t="s">
        <v>4238</v>
      </c>
      <c r="E2006" s="8" t="s">
        <v>9180</v>
      </c>
      <c r="F2006" s="8" t="s">
        <v>12731</v>
      </c>
      <c r="G2006" s="8">
        <v>38353</v>
      </c>
      <c r="H2006" s="8">
        <v>37987</v>
      </c>
      <c r="I2006" s="6" t="s">
        <v>1346</v>
      </c>
      <c r="J2006" s="8">
        <v>43466</v>
      </c>
      <c r="K2006" s="6" t="s">
        <v>12732</v>
      </c>
      <c r="L2006" s="189" t="s">
        <v>63</v>
      </c>
      <c r="M2006" s="38" t="s">
        <v>12733</v>
      </c>
      <c r="N2006" s="6" t="s">
        <v>94</v>
      </c>
      <c r="O2006" s="6" t="s">
        <v>91</v>
      </c>
      <c r="P2006" s="6" t="s">
        <v>4231</v>
      </c>
      <c r="Q2006" s="38" t="s">
        <v>7898</v>
      </c>
      <c r="R2006" s="6">
        <v>3</v>
      </c>
      <c r="S2006" s="6" t="s">
        <v>256</v>
      </c>
      <c r="T2006" s="186">
        <v>7257</v>
      </c>
      <c r="U2006" s="1" t="s">
        <v>232</v>
      </c>
      <c r="V2006" s="1" t="s">
        <v>232</v>
      </c>
      <c r="W2006" s="1" t="s">
        <v>232</v>
      </c>
      <c r="X2006" s="1" t="s">
        <v>232</v>
      </c>
      <c r="Y2006" s="1" t="s">
        <v>232</v>
      </c>
      <c r="Z2006" s="87" t="s">
        <v>1199</v>
      </c>
      <c r="AA2006" s="6"/>
    </row>
    <row r="2007" spans="1:27" ht="140.25" x14ac:dyDescent="0.25">
      <c r="A2007" s="5">
        <v>1999</v>
      </c>
      <c r="B2007" s="6" t="s">
        <v>153</v>
      </c>
      <c r="C2007" s="6" t="s">
        <v>12734</v>
      </c>
      <c r="D2007" s="6" t="s">
        <v>4239</v>
      </c>
      <c r="E2007" s="8" t="s">
        <v>9180</v>
      </c>
      <c r="F2007" s="8" t="s">
        <v>12735</v>
      </c>
      <c r="G2007" s="8">
        <v>40544</v>
      </c>
      <c r="H2007" s="8">
        <v>40179</v>
      </c>
      <c r="I2007" s="6" t="s">
        <v>1346</v>
      </c>
      <c r="J2007" s="8" t="s">
        <v>176</v>
      </c>
      <c r="K2007" s="6" t="s">
        <v>12736</v>
      </c>
      <c r="L2007" s="189" t="s">
        <v>63</v>
      </c>
      <c r="M2007" s="6" t="s">
        <v>12737</v>
      </c>
      <c r="N2007" s="6" t="s">
        <v>94</v>
      </c>
      <c r="O2007" s="6" t="s">
        <v>91</v>
      </c>
      <c r="P2007" s="6" t="s">
        <v>4231</v>
      </c>
      <c r="Q2007" s="38"/>
      <c r="R2007" s="6">
        <v>2</v>
      </c>
      <c r="S2007" s="6" t="s">
        <v>224</v>
      </c>
      <c r="T2007" s="43">
        <v>853</v>
      </c>
      <c r="U2007" s="43">
        <v>853</v>
      </c>
      <c r="V2007" s="43">
        <v>853</v>
      </c>
      <c r="W2007" s="43">
        <v>853</v>
      </c>
      <c r="X2007" s="43">
        <v>853</v>
      </c>
      <c r="Y2007" s="43">
        <v>853</v>
      </c>
      <c r="Z2007" s="87" t="s">
        <v>1199</v>
      </c>
      <c r="AA2007" s="6"/>
    </row>
    <row r="2008" spans="1:27" ht="140.25" x14ac:dyDescent="0.25">
      <c r="A2008" s="5">
        <v>2000</v>
      </c>
      <c r="B2008" s="6" t="s">
        <v>153</v>
      </c>
      <c r="C2008" s="6" t="s">
        <v>12734</v>
      </c>
      <c r="D2008" s="6" t="s">
        <v>6522</v>
      </c>
      <c r="E2008" s="8" t="s">
        <v>9180</v>
      </c>
      <c r="F2008" s="8" t="s">
        <v>12738</v>
      </c>
      <c r="G2008" s="8">
        <v>40544</v>
      </c>
      <c r="H2008" s="8">
        <v>40179</v>
      </c>
      <c r="I2008" s="6" t="s">
        <v>1346</v>
      </c>
      <c r="J2008" s="8" t="s">
        <v>176</v>
      </c>
      <c r="K2008" s="6" t="s">
        <v>12739</v>
      </c>
      <c r="L2008" s="189" t="s">
        <v>63</v>
      </c>
      <c r="M2008" s="189" t="s">
        <v>12711</v>
      </c>
      <c r="N2008" s="6" t="s">
        <v>94</v>
      </c>
      <c r="O2008" s="6" t="s">
        <v>91</v>
      </c>
      <c r="P2008" s="6" t="s">
        <v>4231</v>
      </c>
      <c r="Q2008" s="38" t="s">
        <v>8198</v>
      </c>
      <c r="R2008" s="6">
        <v>12</v>
      </c>
      <c r="S2008" s="6" t="s">
        <v>2504</v>
      </c>
      <c r="T2008" s="43">
        <v>434</v>
      </c>
      <c r="U2008" s="43">
        <v>161</v>
      </c>
      <c r="V2008" s="43">
        <v>161</v>
      </c>
      <c r="W2008" s="43">
        <v>161</v>
      </c>
      <c r="X2008" s="43">
        <v>161</v>
      </c>
      <c r="Y2008" s="43">
        <v>161</v>
      </c>
      <c r="Z2008" s="87" t="s">
        <v>1199</v>
      </c>
      <c r="AA2008" s="6"/>
    </row>
    <row r="2009" spans="1:27" ht="140.25" x14ac:dyDescent="0.25">
      <c r="A2009" s="5">
        <v>2001</v>
      </c>
      <c r="B2009" s="6" t="s">
        <v>153</v>
      </c>
      <c r="C2009" s="6" t="s">
        <v>12740</v>
      </c>
      <c r="D2009" s="6" t="s">
        <v>4240</v>
      </c>
      <c r="E2009" s="8" t="s">
        <v>9180</v>
      </c>
      <c r="F2009" s="8" t="s">
        <v>1535</v>
      </c>
      <c r="G2009" s="8">
        <v>40909</v>
      </c>
      <c r="H2009" s="8">
        <v>40909</v>
      </c>
      <c r="I2009" s="6" t="s">
        <v>1346</v>
      </c>
      <c r="J2009" s="8" t="s">
        <v>176</v>
      </c>
      <c r="K2009" s="6" t="s">
        <v>12741</v>
      </c>
      <c r="L2009" s="189" t="s">
        <v>63</v>
      </c>
      <c r="M2009" s="189" t="s">
        <v>12711</v>
      </c>
      <c r="N2009" s="6" t="s">
        <v>94</v>
      </c>
      <c r="O2009" s="6" t="s">
        <v>91</v>
      </c>
      <c r="P2009" s="6" t="s">
        <v>4231</v>
      </c>
      <c r="Q2009" s="38" t="s">
        <v>8198</v>
      </c>
      <c r="R2009" s="6">
        <v>12</v>
      </c>
      <c r="S2009" s="6" t="s">
        <v>2504</v>
      </c>
      <c r="T2009" s="43">
        <v>48</v>
      </c>
      <c r="U2009" s="43">
        <v>160</v>
      </c>
      <c r="V2009" s="43">
        <v>160</v>
      </c>
      <c r="W2009" s="43">
        <v>160</v>
      </c>
      <c r="X2009" s="43">
        <v>160</v>
      </c>
      <c r="Y2009" s="43">
        <v>160</v>
      </c>
      <c r="Z2009" s="87" t="s">
        <v>1199</v>
      </c>
      <c r="AA2009" s="6"/>
    </row>
    <row r="2010" spans="1:27" ht="127.5" x14ac:dyDescent="0.25">
      <c r="A2010" s="5">
        <v>2002</v>
      </c>
      <c r="B2010" s="6" t="s">
        <v>153</v>
      </c>
      <c r="C2010" s="6" t="s">
        <v>12699</v>
      </c>
      <c r="D2010" s="6" t="s">
        <v>4241</v>
      </c>
      <c r="E2010" s="8" t="s">
        <v>8569</v>
      </c>
      <c r="F2010" s="8" t="s">
        <v>753</v>
      </c>
      <c r="G2010" s="8">
        <v>37622</v>
      </c>
      <c r="H2010" s="8">
        <v>37623</v>
      </c>
      <c r="I2010" s="6" t="s">
        <v>1346</v>
      </c>
      <c r="J2010" s="8" t="s">
        <v>176</v>
      </c>
      <c r="K2010" s="6" t="s">
        <v>4242</v>
      </c>
      <c r="L2010" s="6" t="s">
        <v>87</v>
      </c>
      <c r="M2010" s="6" t="s">
        <v>12742</v>
      </c>
      <c r="N2010" s="6" t="s">
        <v>94</v>
      </c>
      <c r="O2010" s="147" t="s">
        <v>93</v>
      </c>
      <c r="P2010" s="6" t="s">
        <v>4243</v>
      </c>
      <c r="Q2010" s="38"/>
      <c r="R2010" s="7">
        <v>10</v>
      </c>
      <c r="S2010" s="69" t="s">
        <v>219</v>
      </c>
      <c r="T2010" s="186">
        <v>88274</v>
      </c>
      <c r="U2010" s="186">
        <v>93088</v>
      </c>
      <c r="V2010" s="186">
        <v>93088</v>
      </c>
      <c r="W2010" s="186">
        <v>93088</v>
      </c>
      <c r="X2010" s="186">
        <v>93088</v>
      </c>
      <c r="Y2010" s="186">
        <v>93088</v>
      </c>
      <c r="Z2010" s="152" t="s">
        <v>226</v>
      </c>
      <c r="AA2010" s="6"/>
    </row>
    <row r="2011" spans="1:27" ht="165.75" x14ac:dyDescent="0.25">
      <c r="A2011" s="5">
        <v>2003</v>
      </c>
      <c r="B2011" s="6" t="s">
        <v>153</v>
      </c>
      <c r="C2011" s="6" t="s">
        <v>12743</v>
      </c>
      <c r="D2011" s="6" t="s">
        <v>4244</v>
      </c>
      <c r="E2011" s="8" t="s">
        <v>8568</v>
      </c>
      <c r="F2011" s="8" t="s">
        <v>4081</v>
      </c>
      <c r="G2011" s="8">
        <v>38353</v>
      </c>
      <c r="H2011" s="8">
        <v>37987</v>
      </c>
      <c r="I2011" s="6" t="s">
        <v>1346</v>
      </c>
      <c r="J2011" s="8" t="s">
        <v>176</v>
      </c>
      <c r="K2011" s="6" t="s">
        <v>4245</v>
      </c>
      <c r="L2011" s="6" t="s">
        <v>87</v>
      </c>
      <c r="M2011" s="6" t="s">
        <v>12744</v>
      </c>
      <c r="N2011" s="6" t="s">
        <v>94</v>
      </c>
      <c r="O2011" s="147" t="s">
        <v>93</v>
      </c>
      <c r="P2011" s="6" t="s">
        <v>4243</v>
      </c>
      <c r="Q2011" s="38"/>
      <c r="R2011" s="7">
        <v>10</v>
      </c>
      <c r="S2011" s="69" t="s">
        <v>219</v>
      </c>
      <c r="T2011" s="186">
        <v>4817</v>
      </c>
      <c r="U2011" s="186">
        <v>6279</v>
      </c>
      <c r="V2011" s="186">
        <v>6279</v>
      </c>
      <c r="W2011" s="186">
        <v>6279</v>
      </c>
      <c r="X2011" s="186">
        <v>6279</v>
      </c>
      <c r="Y2011" s="186">
        <v>6279</v>
      </c>
      <c r="Z2011" s="152" t="s">
        <v>226</v>
      </c>
      <c r="AA2011" s="6"/>
    </row>
    <row r="2012" spans="1:27" ht="140.25" x14ac:dyDescent="0.25">
      <c r="A2012" s="5">
        <v>2004</v>
      </c>
      <c r="B2012" s="6" t="s">
        <v>153</v>
      </c>
      <c r="C2012" s="6" t="s">
        <v>12699</v>
      </c>
      <c r="D2012" s="6" t="s">
        <v>4246</v>
      </c>
      <c r="E2012" s="6" t="s">
        <v>12745</v>
      </c>
      <c r="F2012" s="8" t="s">
        <v>12746</v>
      </c>
      <c r="G2012" s="8">
        <v>37622</v>
      </c>
      <c r="H2012" s="8">
        <v>37623</v>
      </c>
      <c r="I2012" s="6" t="s">
        <v>1346</v>
      </c>
      <c r="J2012" s="8" t="s">
        <v>176</v>
      </c>
      <c r="K2012" s="6" t="s">
        <v>12747</v>
      </c>
      <c r="L2012" s="6" t="s">
        <v>63</v>
      </c>
      <c r="M2012" s="6" t="s">
        <v>12748</v>
      </c>
      <c r="N2012" s="6" t="s">
        <v>94</v>
      </c>
      <c r="O2012" s="147" t="s">
        <v>93</v>
      </c>
      <c r="P2012" s="6" t="s">
        <v>4243</v>
      </c>
      <c r="Q2012" s="38" t="s">
        <v>8202</v>
      </c>
      <c r="R2012" s="7">
        <v>4</v>
      </c>
      <c r="S2012" s="69" t="s">
        <v>1145</v>
      </c>
      <c r="T2012" s="186">
        <v>1425</v>
      </c>
      <c r="U2012" s="186">
        <v>482</v>
      </c>
      <c r="V2012" s="186">
        <v>482</v>
      </c>
      <c r="W2012" s="186">
        <v>482</v>
      </c>
      <c r="X2012" s="186">
        <v>482</v>
      </c>
      <c r="Y2012" s="186">
        <v>482</v>
      </c>
      <c r="Z2012" s="87" t="s">
        <v>1199</v>
      </c>
      <c r="AA2012" s="6"/>
    </row>
    <row r="2013" spans="1:27" ht="153" x14ac:dyDescent="0.25">
      <c r="A2013" s="5">
        <v>2005</v>
      </c>
      <c r="B2013" s="6" t="s">
        <v>153</v>
      </c>
      <c r="C2013" s="6" t="s">
        <v>12699</v>
      </c>
      <c r="D2013" s="6" t="s">
        <v>4247</v>
      </c>
      <c r="E2013" s="6" t="s">
        <v>12749</v>
      </c>
      <c r="F2013" s="8" t="s">
        <v>12750</v>
      </c>
      <c r="G2013" s="8">
        <v>37622</v>
      </c>
      <c r="H2013" s="8">
        <v>37622</v>
      </c>
      <c r="I2013" s="6" t="s">
        <v>1346</v>
      </c>
      <c r="J2013" s="8" t="s">
        <v>176</v>
      </c>
      <c r="K2013" s="6" t="s">
        <v>12751</v>
      </c>
      <c r="L2013" s="6" t="s">
        <v>62</v>
      </c>
      <c r="M2013" s="6" t="s">
        <v>12752</v>
      </c>
      <c r="N2013" s="6" t="s">
        <v>94</v>
      </c>
      <c r="O2013" s="147" t="s">
        <v>93</v>
      </c>
      <c r="P2013" s="6" t="s">
        <v>4243</v>
      </c>
      <c r="Q2013" s="38" t="s">
        <v>8201</v>
      </c>
      <c r="R2013" s="7">
        <v>2</v>
      </c>
      <c r="S2013" s="69" t="s">
        <v>224</v>
      </c>
      <c r="T2013" s="186">
        <v>11045</v>
      </c>
      <c r="U2013" s="186">
        <v>19531</v>
      </c>
      <c r="V2013" s="186">
        <v>19531</v>
      </c>
      <c r="W2013" s="186">
        <v>19531</v>
      </c>
      <c r="X2013" s="186">
        <v>19531</v>
      </c>
      <c r="Y2013" s="186">
        <v>19531</v>
      </c>
      <c r="Z2013" s="87" t="s">
        <v>1199</v>
      </c>
      <c r="AA2013" s="6"/>
    </row>
    <row r="2014" spans="1:27" ht="76.5" x14ac:dyDescent="0.25">
      <c r="A2014" s="5">
        <v>2006</v>
      </c>
      <c r="B2014" s="6" t="s">
        <v>153</v>
      </c>
      <c r="C2014" s="6" t="s">
        <v>4248</v>
      </c>
      <c r="D2014" s="8" t="s">
        <v>276</v>
      </c>
      <c r="E2014" s="8" t="s">
        <v>289</v>
      </c>
      <c r="F2014" s="8" t="s">
        <v>1060</v>
      </c>
      <c r="G2014" s="8">
        <v>40179</v>
      </c>
      <c r="H2014" s="8">
        <v>40179</v>
      </c>
      <c r="I2014" s="6" t="s">
        <v>1346</v>
      </c>
      <c r="J2014" s="8" t="s">
        <v>176</v>
      </c>
      <c r="K2014" s="6" t="s">
        <v>12753</v>
      </c>
      <c r="L2014" s="6" t="s">
        <v>62</v>
      </c>
      <c r="M2014" s="6" t="s">
        <v>12754</v>
      </c>
      <c r="N2014" s="69" t="s">
        <v>70</v>
      </c>
      <c r="O2014" s="6" t="s">
        <v>416</v>
      </c>
      <c r="P2014" s="71" t="s">
        <v>1011</v>
      </c>
      <c r="Q2014" s="38"/>
      <c r="R2014" s="7">
        <v>2</v>
      </c>
      <c r="S2014" s="69" t="s">
        <v>224</v>
      </c>
      <c r="T2014" s="186">
        <v>353692</v>
      </c>
      <c r="U2014" s="186">
        <v>438678</v>
      </c>
      <c r="V2014" s="186">
        <v>438678</v>
      </c>
      <c r="W2014" s="186">
        <v>438678</v>
      </c>
      <c r="X2014" s="186">
        <v>438678</v>
      </c>
      <c r="Y2014" s="186">
        <v>438678</v>
      </c>
      <c r="Z2014" s="87" t="s">
        <v>1222</v>
      </c>
      <c r="AA2014" s="6"/>
    </row>
    <row r="2015" spans="1:27" ht="89.25" x14ac:dyDescent="0.25">
      <c r="A2015" s="5">
        <v>2007</v>
      </c>
      <c r="B2015" s="6" t="s">
        <v>153</v>
      </c>
      <c r="C2015" s="6" t="s">
        <v>4249</v>
      </c>
      <c r="D2015" s="8" t="s">
        <v>4250</v>
      </c>
      <c r="E2015" s="8" t="s">
        <v>289</v>
      </c>
      <c r="F2015" s="8" t="s">
        <v>11881</v>
      </c>
      <c r="G2015" s="8">
        <v>42370</v>
      </c>
      <c r="H2015" s="8">
        <v>42370</v>
      </c>
      <c r="I2015" s="6" t="s">
        <v>12755</v>
      </c>
      <c r="J2015" s="8">
        <v>43466</v>
      </c>
      <c r="K2015" s="6" t="s">
        <v>12756</v>
      </c>
      <c r="L2015" s="6" t="s">
        <v>62</v>
      </c>
      <c r="M2015" s="6" t="s">
        <v>12754</v>
      </c>
      <c r="N2015" s="69" t="s">
        <v>70</v>
      </c>
      <c r="O2015" s="6" t="s">
        <v>416</v>
      </c>
      <c r="P2015" s="71" t="s">
        <v>1493</v>
      </c>
      <c r="Q2015" s="38"/>
      <c r="R2015" s="7">
        <v>2</v>
      </c>
      <c r="S2015" s="69" t="s">
        <v>224</v>
      </c>
      <c r="T2015" s="186">
        <v>988</v>
      </c>
      <c r="U2015" s="1" t="s">
        <v>232</v>
      </c>
      <c r="V2015" s="1" t="s">
        <v>232</v>
      </c>
      <c r="W2015" s="1" t="s">
        <v>232</v>
      </c>
      <c r="X2015" s="1" t="s">
        <v>232</v>
      </c>
      <c r="Y2015" s="1" t="s">
        <v>232</v>
      </c>
      <c r="Z2015" s="87" t="s">
        <v>1222</v>
      </c>
      <c r="AA2015" s="6"/>
    </row>
    <row r="2016" spans="1:27" ht="409.5" x14ac:dyDescent="0.25">
      <c r="A2016" s="5">
        <v>2008</v>
      </c>
      <c r="B2016" s="6" t="s">
        <v>153</v>
      </c>
      <c r="C2016" s="6" t="s">
        <v>4251</v>
      </c>
      <c r="D2016" s="8" t="s">
        <v>276</v>
      </c>
      <c r="E2016" s="8" t="s">
        <v>12757</v>
      </c>
      <c r="F2016" s="8" t="s">
        <v>12758</v>
      </c>
      <c r="G2016" s="8">
        <v>42125</v>
      </c>
      <c r="H2016" s="8">
        <v>42125</v>
      </c>
      <c r="I2016" s="6" t="s">
        <v>7501</v>
      </c>
      <c r="J2016" s="8">
        <v>44197</v>
      </c>
      <c r="K2016" s="6" t="s">
        <v>12759</v>
      </c>
      <c r="L2016" s="6" t="s">
        <v>62</v>
      </c>
      <c r="M2016" s="6" t="s">
        <v>12754</v>
      </c>
      <c r="N2016" s="69" t="s">
        <v>70</v>
      </c>
      <c r="O2016" s="69" t="s">
        <v>92</v>
      </c>
      <c r="P2016" s="69" t="s">
        <v>519</v>
      </c>
      <c r="Q2016" s="38" t="s">
        <v>4252</v>
      </c>
      <c r="R2016" s="7">
        <v>2</v>
      </c>
      <c r="S2016" s="69" t="s">
        <v>224</v>
      </c>
      <c r="T2016" s="186">
        <v>28636</v>
      </c>
      <c r="U2016" s="186">
        <v>26618</v>
      </c>
      <c r="V2016" s="186">
        <v>26618</v>
      </c>
      <c r="W2016" s="43" t="s">
        <v>232</v>
      </c>
      <c r="X2016" s="43" t="s">
        <v>232</v>
      </c>
      <c r="Y2016" s="43" t="s">
        <v>232</v>
      </c>
      <c r="Z2016" s="153" t="s">
        <v>831</v>
      </c>
      <c r="AA2016" s="6"/>
    </row>
    <row r="2017" spans="1:27" ht="114.75" x14ac:dyDescent="0.25">
      <c r="A2017" s="5">
        <v>2009</v>
      </c>
      <c r="B2017" s="6" t="s">
        <v>153</v>
      </c>
      <c r="C2017" s="6" t="s">
        <v>4251</v>
      </c>
      <c r="D2017" s="8" t="s">
        <v>280</v>
      </c>
      <c r="E2017" s="8" t="s">
        <v>289</v>
      </c>
      <c r="F2017" s="8" t="s">
        <v>12760</v>
      </c>
      <c r="G2017" s="8">
        <v>42125</v>
      </c>
      <c r="H2017" s="8">
        <v>42125</v>
      </c>
      <c r="I2017" s="6" t="s">
        <v>2622</v>
      </c>
      <c r="J2017" s="8">
        <v>44197</v>
      </c>
      <c r="K2017" s="6" t="s">
        <v>8711</v>
      </c>
      <c r="L2017" s="6" t="s">
        <v>62</v>
      </c>
      <c r="M2017" s="6" t="s">
        <v>12754</v>
      </c>
      <c r="N2017" s="69" t="s">
        <v>68</v>
      </c>
      <c r="O2017" s="69" t="s">
        <v>92</v>
      </c>
      <c r="P2017" s="71" t="s">
        <v>281</v>
      </c>
      <c r="Q2017" s="38"/>
      <c r="R2017" s="7">
        <v>2</v>
      </c>
      <c r="S2017" s="69" t="s">
        <v>224</v>
      </c>
      <c r="T2017" s="186">
        <v>492</v>
      </c>
      <c r="U2017" s="186">
        <v>317</v>
      </c>
      <c r="V2017" s="186">
        <v>317</v>
      </c>
      <c r="W2017" s="43" t="s">
        <v>232</v>
      </c>
      <c r="X2017" s="43" t="s">
        <v>232</v>
      </c>
      <c r="Y2017" s="43" t="s">
        <v>232</v>
      </c>
      <c r="Z2017" s="153" t="s">
        <v>831</v>
      </c>
      <c r="AA2017" s="6"/>
    </row>
    <row r="2018" spans="1:27" ht="76.5" x14ac:dyDescent="0.25">
      <c r="A2018" s="5">
        <v>2010</v>
      </c>
      <c r="B2018" s="6" t="s">
        <v>153</v>
      </c>
      <c r="C2018" s="6" t="s">
        <v>4254</v>
      </c>
      <c r="D2018" s="8" t="s">
        <v>4253</v>
      </c>
      <c r="E2018" s="6" t="s">
        <v>289</v>
      </c>
      <c r="F2018" s="6" t="s">
        <v>9246</v>
      </c>
      <c r="G2018" s="8">
        <v>37651</v>
      </c>
      <c r="H2018" s="8">
        <v>37987</v>
      </c>
      <c r="I2018" s="6" t="s">
        <v>9116</v>
      </c>
      <c r="J2018" s="8">
        <v>43831</v>
      </c>
      <c r="K2018" s="6" t="s">
        <v>12761</v>
      </c>
      <c r="L2018" s="6" t="s">
        <v>63</v>
      </c>
      <c r="M2018" s="6" t="s">
        <v>12762</v>
      </c>
      <c r="N2018" s="6" t="s">
        <v>66</v>
      </c>
      <c r="O2018" s="25" t="s">
        <v>88</v>
      </c>
      <c r="P2018" s="6" t="s">
        <v>8122</v>
      </c>
      <c r="Q2018" s="38"/>
      <c r="R2018" s="6" t="s">
        <v>43</v>
      </c>
      <c r="S2018" s="6" t="s">
        <v>219</v>
      </c>
      <c r="T2018" s="186">
        <v>946</v>
      </c>
      <c r="U2018" s="186">
        <v>147</v>
      </c>
      <c r="V2018" s="186" t="s">
        <v>232</v>
      </c>
      <c r="W2018" s="186" t="s">
        <v>232</v>
      </c>
      <c r="X2018" s="186" t="s">
        <v>232</v>
      </c>
      <c r="Y2018" s="186" t="s">
        <v>232</v>
      </c>
      <c r="Z2018" s="87" t="s">
        <v>1199</v>
      </c>
      <c r="AA2018" s="6"/>
    </row>
    <row r="2019" spans="1:27" ht="76.5" x14ac:dyDescent="0.25">
      <c r="A2019" s="5">
        <v>2011</v>
      </c>
      <c r="B2019" s="6" t="s">
        <v>153</v>
      </c>
      <c r="C2019" s="6" t="s">
        <v>4254</v>
      </c>
      <c r="D2019" s="8" t="s">
        <v>6489</v>
      </c>
      <c r="E2019" s="6" t="s">
        <v>12763</v>
      </c>
      <c r="F2019" s="6" t="s">
        <v>6888</v>
      </c>
      <c r="G2019" s="8">
        <v>37952</v>
      </c>
      <c r="H2019" s="8">
        <v>37987</v>
      </c>
      <c r="I2019" s="6" t="s">
        <v>9117</v>
      </c>
      <c r="J2019" s="8">
        <v>44197</v>
      </c>
      <c r="K2019" s="6" t="s">
        <v>12764</v>
      </c>
      <c r="L2019" s="6" t="s">
        <v>63</v>
      </c>
      <c r="M2019" s="7" t="s">
        <v>12752</v>
      </c>
      <c r="N2019" s="6" t="s">
        <v>66</v>
      </c>
      <c r="O2019" s="6" t="s">
        <v>416</v>
      </c>
      <c r="P2019" s="6" t="s">
        <v>12765</v>
      </c>
      <c r="Q2019" s="38"/>
      <c r="R2019" s="6" t="s">
        <v>43</v>
      </c>
      <c r="S2019" s="6" t="s">
        <v>219</v>
      </c>
      <c r="T2019" s="186">
        <v>249982</v>
      </c>
      <c r="U2019" s="186">
        <v>198489</v>
      </c>
      <c r="V2019" s="186">
        <v>156701.79999999999</v>
      </c>
      <c r="W2019" s="43" t="s">
        <v>232</v>
      </c>
      <c r="X2019" s="43" t="s">
        <v>232</v>
      </c>
      <c r="Y2019" s="43" t="s">
        <v>232</v>
      </c>
      <c r="Z2019" s="87" t="s">
        <v>1199</v>
      </c>
      <c r="AA2019" s="6"/>
    </row>
    <row r="2020" spans="1:27" ht="89.25" x14ac:dyDescent="0.25">
      <c r="A2020" s="5">
        <v>2012</v>
      </c>
      <c r="B2020" s="6" t="s">
        <v>153</v>
      </c>
      <c r="C2020" s="6" t="s">
        <v>12766</v>
      </c>
      <c r="D2020" s="8" t="s">
        <v>557</v>
      </c>
      <c r="E2020" s="6" t="s">
        <v>289</v>
      </c>
      <c r="F2020" s="6" t="s">
        <v>4255</v>
      </c>
      <c r="G2020" s="8">
        <v>40909</v>
      </c>
      <c r="H2020" s="8">
        <v>40909</v>
      </c>
      <c r="I2020" s="6" t="s">
        <v>9118</v>
      </c>
      <c r="J2020" s="8">
        <v>44197</v>
      </c>
      <c r="K2020" s="6" t="s">
        <v>12767</v>
      </c>
      <c r="L2020" s="6" t="s">
        <v>63</v>
      </c>
      <c r="M2020" s="7" t="s">
        <v>12768</v>
      </c>
      <c r="N2020" s="6" t="s">
        <v>66</v>
      </c>
      <c r="O2020" s="6" t="s">
        <v>91</v>
      </c>
      <c r="P2020" s="6" t="s">
        <v>251</v>
      </c>
      <c r="Q2020" s="38"/>
      <c r="R2020" s="69" t="s">
        <v>51</v>
      </c>
      <c r="S2020" s="69" t="s">
        <v>2504</v>
      </c>
      <c r="T2020" s="186">
        <v>30</v>
      </c>
      <c r="U2020" s="186">
        <v>0</v>
      </c>
      <c r="V2020" s="186">
        <v>0</v>
      </c>
      <c r="W2020" s="43" t="s">
        <v>232</v>
      </c>
      <c r="X2020" s="43" t="s">
        <v>232</v>
      </c>
      <c r="Y2020" s="43" t="s">
        <v>232</v>
      </c>
      <c r="Z2020" s="87" t="s">
        <v>1199</v>
      </c>
      <c r="AA2020" s="6"/>
    </row>
    <row r="2021" spans="1:27" ht="89.25" x14ac:dyDescent="0.25">
      <c r="A2021" s="5">
        <v>2013</v>
      </c>
      <c r="B2021" s="6" t="s">
        <v>153</v>
      </c>
      <c r="C2021" s="6" t="s">
        <v>4256</v>
      </c>
      <c r="D2021" s="8" t="s">
        <v>3751</v>
      </c>
      <c r="E2021" s="6" t="s">
        <v>12769</v>
      </c>
      <c r="F2021" s="6" t="s">
        <v>12770</v>
      </c>
      <c r="G2021" s="8">
        <v>37952</v>
      </c>
      <c r="H2021" s="8">
        <v>37987</v>
      </c>
      <c r="I2021" s="6" t="s">
        <v>8159</v>
      </c>
      <c r="J2021" s="8">
        <v>44562</v>
      </c>
      <c r="K2021" s="6" t="s">
        <v>12771</v>
      </c>
      <c r="L2021" s="6" t="s">
        <v>87</v>
      </c>
      <c r="M2021" s="7" t="s">
        <v>12772</v>
      </c>
      <c r="N2021" s="6" t="s">
        <v>66</v>
      </c>
      <c r="O2021" s="6" t="s">
        <v>416</v>
      </c>
      <c r="P2021" s="6" t="s">
        <v>12773</v>
      </c>
      <c r="Q2021" s="38" t="s">
        <v>7899</v>
      </c>
      <c r="R2021" s="69" t="s">
        <v>54</v>
      </c>
      <c r="S2021" s="6" t="s">
        <v>2286</v>
      </c>
      <c r="T2021" s="186">
        <v>68439</v>
      </c>
      <c r="U2021" s="186">
        <v>65107</v>
      </c>
      <c r="V2021" s="186">
        <v>50082.3</v>
      </c>
      <c r="W2021" s="186">
        <v>23371.7</v>
      </c>
      <c r="X2021" s="220" t="s">
        <v>232</v>
      </c>
      <c r="Y2021" s="220" t="s">
        <v>232</v>
      </c>
      <c r="Z2021" s="87" t="s">
        <v>1199</v>
      </c>
      <c r="AA2021" s="7"/>
    </row>
    <row r="2022" spans="1:27" ht="114.75" x14ac:dyDescent="0.25">
      <c r="A2022" s="5">
        <v>2014</v>
      </c>
      <c r="B2022" s="6" t="s">
        <v>153</v>
      </c>
      <c r="C2022" s="6" t="s">
        <v>4261</v>
      </c>
      <c r="D2022" s="8" t="s">
        <v>4257</v>
      </c>
      <c r="E2022" s="6" t="s">
        <v>12774</v>
      </c>
      <c r="F2022" s="6" t="s">
        <v>221</v>
      </c>
      <c r="G2022" s="8">
        <v>41275</v>
      </c>
      <c r="H2022" s="8">
        <v>41275</v>
      </c>
      <c r="I2022" s="6" t="s">
        <v>4258</v>
      </c>
      <c r="J2022" s="8" t="s">
        <v>176</v>
      </c>
      <c r="K2022" s="6" t="s">
        <v>12775</v>
      </c>
      <c r="L2022" s="6" t="s">
        <v>62</v>
      </c>
      <c r="M2022" s="6" t="s">
        <v>4229</v>
      </c>
      <c r="N2022" s="6" t="s">
        <v>66</v>
      </c>
      <c r="O2022" s="6" t="s">
        <v>91</v>
      </c>
      <c r="P2022" s="6" t="s">
        <v>251</v>
      </c>
      <c r="Q2022" s="38"/>
      <c r="R2022" s="5" t="s">
        <v>21</v>
      </c>
      <c r="S2022" s="6" t="s">
        <v>224</v>
      </c>
      <c r="T2022" s="186">
        <v>669089</v>
      </c>
      <c r="U2022" s="82">
        <v>224167</v>
      </c>
      <c r="V2022" s="82">
        <v>94576</v>
      </c>
      <c r="W2022" s="82">
        <v>30164</v>
      </c>
      <c r="X2022" s="82" t="s">
        <v>232</v>
      </c>
      <c r="Y2022" s="82" t="s">
        <v>232</v>
      </c>
      <c r="Z2022" s="87" t="s">
        <v>1199</v>
      </c>
      <c r="AA2022" s="7"/>
    </row>
    <row r="2023" spans="1:27" ht="63.75" x14ac:dyDescent="0.25">
      <c r="A2023" s="5">
        <v>2015</v>
      </c>
      <c r="B2023" s="6" t="s">
        <v>153</v>
      </c>
      <c r="C2023" s="6" t="s">
        <v>12776</v>
      </c>
      <c r="D2023" s="8" t="s">
        <v>4259</v>
      </c>
      <c r="E2023" s="6" t="s">
        <v>8567</v>
      </c>
      <c r="F2023" s="6" t="s">
        <v>3807</v>
      </c>
      <c r="G2023" s="8">
        <v>43048</v>
      </c>
      <c r="H2023" s="8">
        <v>43101</v>
      </c>
      <c r="I2023" s="6" t="s">
        <v>316</v>
      </c>
      <c r="J2023" s="8" t="s">
        <v>9108</v>
      </c>
      <c r="K2023" s="6" t="s">
        <v>12777</v>
      </c>
      <c r="L2023" s="6" t="s">
        <v>62</v>
      </c>
      <c r="M2023" s="7" t="s">
        <v>4229</v>
      </c>
      <c r="N2023" s="6" t="s">
        <v>66</v>
      </c>
      <c r="O2023" s="6" t="s">
        <v>416</v>
      </c>
      <c r="P2023" s="6" t="s">
        <v>1771</v>
      </c>
      <c r="Q2023" s="38" t="s">
        <v>8577</v>
      </c>
      <c r="R2023" s="5" t="s">
        <v>21</v>
      </c>
      <c r="S2023" s="6" t="s">
        <v>224</v>
      </c>
      <c r="T2023" s="186">
        <v>179</v>
      </c>
      <c r="U2023" s="186">
        <v>1662</v>
      </c>
      <c r="V2023" s="186">
        <v>1662</v>
      </c>
      <c r="W2023" s="186">
        <v>1662</v>
      </c>
      <c r="X2023" s="186">
        <v>1662</v>
      </c>
      <c r="Y2023" s="186">
        <v>1662</v>
      </c>
      <c r="Z2023" s="87" t="s">
        <v>1199</v>
      </c>
      <c r="AA2023" s="6" t="s">
        <v>80</v>
      </c>
    </row>
    <row r="2024" spans="1:27" ht="114.75" x14ac:dyDescent="0.25">
      <c r="A2024" s="5">
        <v>2016</v>
      </c>
      <c r="B2024" s="6" t="s">
        <v>153</v>
      </c>
      <c r="C2024" s="6" t="s">
        <v>12778</v>
      </c>
      <c r="D2024" s="8" t="s">
        <v>12779</v>
      </c>
      <c r="E2024" s="6" t="s">
        <v>8565</v>
      </c>
      <c r="F2024" s="6" t="s">
        <v>8566</v>
      </c>
      <c r="G2024" s="8">
        <v>43218</v>
      </c>
      <c r="H2024" s="8">
        <v>43101</v>
      </c>
      <c r="I2024" s="6" t="s">
        <v>8564</v>
      </c>
      <c r="J2024" s="8" t="s">
        <v>176</v>
      </c>
      <c r="K2024" s="6" t="s">
        <v>12780</v>
      </c>
      <c r="L2024" s="6" t="s">
        <v>62</v>
      </c>
      <c r="M2024" s="7" t="s">
        <v>4229</v>
      </c>
      <c r="N2024" s="6" t="s">
        <v>66</v>
      </c>
      <c r="O2024" s="6" t="s">
        <v>91</v>
      </c>
      <c r="P2024" s="6" t="s">
        <v>6857</v>
      </c>
      <c r="Q2024" s="38"/>
      <c r="R2024" s="5" t="s">
        <v>21</v>
      </c>
      <c r="S2024" s="6" t="s">
        <v>224</v>
      </c>
      <c r="T2024" s="186">
        <v>0</v>
      </c>
      <c r="U2024" s="186">
        <v>0</v>
      </c>
      <c r="V2024" s="186">
        <v>0</v>
      </c>
      <c r="W2024" s="186">
        <v>0</v>
      </c>
      <c r="X2024" s="186">
        <v>0</v>
      </c>
      <c r="Y2024" s="186">
        <v>0</v>
      </c>
      <c r="Z2024" s="87" t="s">
        <v>1199</v>
      </c>
      <c r="AA2024" s="189" t="s">
        <v>81</v>
      </c>
    </row>
    <row r="2025" spans="1:27" ht="89.25" x14ac:dyDescent="0.25">
      <c r="A2025" s="5">
        <v>2017</v>
      </c>
      <c r="B2025" s="6" t="s">
        <v>153</v>
      </c>
      <c r="C2025" s="6" t="s">
        <v>12781</v>
      </c>
      <c r="D2025" s="5" t="s">
        <v>7179</v>
      </c>
      <c r="E2025" s="6" t="s">
        <v>289</v>
      </c>
      <c r="F2025" s="8" t="s">
        <v>8563</v>
      </c>
      <c r="G2025" s="8">
        <v>43466</v>
      </c>
      <c r="H2025" s="8">
        <v>43466</v>
      </c>
      <c r="I2025" s="6" t="s">
        <v>12782</v>
      </c>
      <c r="J2025" s="8">
        <v>45292</v>
      </c>
      <c r="K2025" s="6" t="s">
        <v>12783</v>
      </c>
      <c r="L2025" s="6" t="s">
        <v>63</v>
      </c>
      <c r="M2025" s="6" t="s">
        <v>12784</v>
      </c>
      <c r="N2025" s="6" t="s">
        <v>66</v>
      </c>
      <c r="O2025" s="6" t="s">
        <v>91</v>
      </c>
      <c r="P2025" s="6" t="s">
        <v>251</v>
      </c>
      <c r="Q2025" s="38"/>
      <c r="R2025" s="5">
        <v>8</v>
      </c>
      <c r="S2025" s="6" t="s">
        <v>843</v>
      </c>
      <c r="T2025" s="186" t="s">
        <v>232</v>
      </c>
      <c r="U2025" s="186">
        <v>41240</v>
      </c>
      <c r="V2025" s="186">
        <v>41240</v>
      </c>
      <c r="W2025" s="186">
        <v>41240</v>
      </c>
      <c r="X2025" s="186">
        <v>41240</v>
      </c>
      <c r="Y2025" s="186">
        <v>41240</v>
      </c>
      <c r="Z2025" s="87" t="s">
        <v>1199</v>
      </c>
      <c r="AA2025" s="5"/>
    </row>
    <row r="2026" spans="1:27" ht="63.75" x14ac:dyDescent="0.25">
      <c r="A2026" s="5">
        <v>2018</v>
      </c>
      <c r="B2026" s="6" t="s">
        <v>153</v>
      </c>
      <c r="C2026" s="6" t="s">
        <v>12785</v>
      </c>
      <c r="D2026" s="5" t="s">
        <v>7180</v>
      </c>
      <c r="E2026" s="6" t="s">
        <v>12786</v>
      </c>
      <c r="F2026" s="6" t="s">
        <v>12787</v>
      </c>
      <c r="G2026" s="8">
        <v>43733</v>
      </c>
      <c r="H2026" s="8">
        <v>43466</v>
      </c>
      <c r="I2026" s="6" t="s">
        <v>12782</v>
      </c>
      <c r="J2026" s="8">
        <v>45658</v>
      </c>
      <c r="K2026" s="6" t="s">
        <v>12788</v>
      </c>
      <c r="L2026" s="6" t="s">
        <v>87</v>
      </c>
      <c r="M2026" s="6" t="s">
        <v>12789</v>
      </c>
      <c r="N2026" s="6" t="s">
        <v>66</v>
      </c>
      <c r="O2026" s="6" t="s">
        <v>91</v>
      </c>
      <c r="P2026" s="6" t="s">
        <v>251</v>
      </c>
      <c r="Q2026" s="38" t="s">
        <v>7900</v>
      </c>
      <c r="R2026" s="5" t="s">
        <v>40</v>
      </c>
      <c r="S2026" s="6" t="s">
        <v>681</v>
      </c>
      <c r="T2026" s="186" t="s">
        <v>232</v>
      </c>
      <c r="U2026" s="186">
        <v>0</v>
      </c>
      <c r="V2026" s="186">
        <v>2200</v>
      </c>
      <c r="W2026" s="186">
        <v>2200</v>
      </c>
      <c r="X2026" s="186">
        <v>2200</v>
      </c>
      <c r="Y2026" s="186">
        <v>2200</v>
      </c>
      <c r="Z2026" s="87" t="s">
        <v>1199</v>
      </c>
      <c r="AA2026" s="7"/>
    </row>
    <row r="2027" spans="1:27" ht="51" x14ac:dyDescent="0.25">
      <c r="A2027" s="5">
        <v>2019</v>
      </c>
      <c r="B2027" s="56" t="s">
        <v>154</v>
      </c>
      <c r="C2027" s="63" t="s">
        <v>12790</v>
      </c>
      <c r="D2027" s="63" t="s">
        <v>628</v>
      </c>
      <c r="E2027" s="63" t="s">
        <v>4262</v>
      </c>
      <c r="F2027" s="63" t="s">
        <v>7342</v>
      </c>
      <c r="G2027" s="58">
        <v>38101</v>
      </c>
      <c r="H2027" s="58">
        <v>37987</v>
      </c>
      <c r="I2027" s="6" t="s">
        <v>1346</v>
      </c>
      <c r="J2027" s="58">
        <v>44927</v>
      </c>
      <c r="K2027" s="63" t="s">
        <v>4263</v>
      </c>
      <c r="L2027" s="63" t="s">
        <v>62</v>
      </c>
      <c r="M2027" s="82" t="s">
        <v>4264</v>
      </c>
      <c r="N2027" s="63" t="s">
        <v>66</v>
      </c>
      <c r="O2027" s="63" t="s">
        <v>88</v>
      </c>
      <c r="P2027" s="64" t="s">
        <v>901</v>
      </c>
      <c r="Q2027" s="55" t="s">
        <v>4265</v>
      </c>
      <c r="R2027" s="55" t="s">
        <v>26</v>
      </c>
      <c r="S2027" s="63" t="s">
        <v>731</v>
      </c>
      <c r="T2027" s="82">
        <v>39684</v>
      </c>
      <c r="U2027" s="82">
        <v>32219</v>
      </c>
      <c r="V2027" s="82">
        <v>33200</v>
      </c>
      <c r="W2027" s="82">
        <v>34580</v>
      </c>
      <c r="X2027" s="82">
        <v>35720</v>
      </c>
      <c r="Y2027" s="122" t="s">
        <v>232</v>
      </c>
      <c r="Z2027" s="87" t="s">
        <v>1199</v>
      </c>
      <c r="AA2027" s="121"/>
    </row>
    <row r="2028" spans="1:27" ht="63.75" x14ac:dyDescent="0.25">
      <c r="A2028" s="5">
        <v>2020</v>
      </c>
      <c r="B2028" s="56" t="s">
        <v>154</v>
      </c>
      <c r="C2028" s="56" t="s">
        <v>12791</v>
      </c>
      <c r="D2028" s="56" t="s">
        <v>4206</v>
      </c>
      <c r="E2028" s="56" t="s">
        <v>12792</v>
      </c>
      <c r="F2028" s="56" t="s">
        <v>12793</v>
      </c>
      <c r="G2028" s="58">
        <v>42370</v>
      </c>
      <c r="H2028" s="58">
        <v>42370</v>
      </c>
      <c r="I2028" s="6" t="s">
        <v>1346</v>
      </c>
      <c r="J2028" s="58">
        <v>44197</v>
      </c>
      <c r="K2028" s="56" t="s">
        <v>12794</v>
      </c>
      <c r="L2028" s="63" t="s">
        <v>63</v>
      </c>
      <c r="M2028" s="82" t="s">
        <v>4266</v>
      </c>
      <c r="N2028" s="63" t="s">
        <v>66</v>
      </c>
      <c r="O2028" s="63" t="s">
        <v>88</v>
      </c>
      <c r="P2028" s="64" t="s">
        <v>901</v>
      </c>
      <c r="Q2028" s="55" t="s">
        <v>4267</v>
      </c>
      <c r="R2028" s="55" t="s">
        <v>58</v>
      </c>
      <c r="S2028" s="61" t="s">
        <v>897</v>
      </c>
      <c r="T2028" s="82">
        <v>1104</v>
      </c>
      <c r="U2028" s="82">
        <v>1075</v>
      </c>
      <c r="V2028" s="82">
        <v>1184</v>
      </c>
      <c r="W2028" s="122" t="s">
        <v>232</v>
      </c>
      <c r="X2028" s="122" t="s">
        <v>232</v>
      </c>
      <c r="Y2028" s="122" t="s">
        <v>232</v>
      </c>
      <c r="Z2028" s="87" t="s">
        <v>1199</v>
      </c>
      <c r="AA2028" s="121"/>
    </row>
    <row r="2029" spans="1:27" ht="89.25" x14ac:dyDescent="0.25">
      <c r="A2029" s="5">
        <v>2021</v>
      </c>
      <c r="B2029" s="56" t="s">
        <v>154</v>
      </c>
      <c r="C2029" s="56" t="s">
        <v>12791</v>
      </c>
      <c r="D2029" s="56" t="s">
        <v>2442</v>
      </c>
      <c r="E2029" s="56" t="s">
        <v>12795</v>
      </c>
      <c r="F2029" s="56" t="s">
        <v>12796</v>
      </c>
      <c r="G2029" s="58">
        <v>42370</v>
      </c>
      <c r="H2029" s="58">
        <v>42370</v>
      </c>
      <c r="I2029" s="6" t="s">
        <v>1346</v>
      </c>
      <c r="J2029" s="58">
        <v>43466</v>
      </c>
      <c r="K2029" s="56" t="s">
        <v>12797</v>
      </c>
      <c r="L2029" s="63" t="s">
        <v>62</v>
      </c>
      <c r="M2029" s="82" t="s">
        <v>4268</v>
      </c>
      <c r="N2029" s="63" t="s">
        <v>66</v>
      </c>
      <c r="O2029" s="63" t="s">
        <v>88</v>
      </c>
      <c r="P2029" s="64" t="s">
        <v>901</v>
      </c>
      <c r="Q2029" s="55" t="s">
        <v>665</v>
      </c>
      <c r="R2029" s="55" t="s">
        <v>58</v>
      </c>
      <c r="S2029" s="61" t="s">
        <v>897</v>
      </c>
      <c r="T2029" s="122">
        <v>0</v>
      </c>
      <c r="U2029" s="122" t="s">
        <v>232</v>
      </c>
      <c r="V2029" s="122" t="s">
        <v>232</v>
      </c>
      <c r="W2029" s="122" t="s">
        <v>232</v>
      </c>
      <c r="X2029" s="122" t="s">
        <v>232</v>
      </c>
      <c r="Y2029" s="122" t="s">
        <v>232</v>
      </c>
      <c r="Z2029" s="87" t="s">
        <v>1199</v>
      </c>
      <c r="AA2029" s="121"/>
    </row>
    <row r="2030" spans="1:27" ht="89.25" x14ac:dyDescent="0.25">
      <c r="A2030" s="5">
        <v>2022</v>
      </c>
      <c r="B2030" s="56" t="s">
        <v>154</v>
      </c>
      <c r="C2030" s="56" t="s">
        <v>12798</v>
      </c>
      <c r="D2030" s="56" t="s">
        <v>2443</v>
      </c>
      <c r="E2030" s="56" t="s">
        <v>7440</v>
      </c>
      <c r="F2030" s="56" t="s">
        <v>4269</v>
      </c>
      <c r="G2030" s="58">
        <v>42736</v>
      </c>
      <c r="H2030" s="58">
        <v>42736</v>
      </c>
      <c r="I2030" s="6" t="s">
        <v>1346</v>
      </c>
      <c r="J2030" s="58">
        <v>44197</v>
      </c>
      <c r="K2030" s="56" t="s">
        <v>4270</v>
      </c>
      <c r="L2030" s="63" t="s">
        <v>63</v>
      </c>
      <c r="M2030" s="82" t="s">
        <v>1647</v>
      </c>
      <c r="N2030" s="63" t="s">
        <v>66</v>
      </c>
      <c r="O2030" s="63" t="s">
        <v>88</v>
      </c>
      <c r="P2030" s="64" t="s">
        <v>901</v>
      </c>
      <c r="Q2030" s="55" t="s">
        <v>4271</v>
      </c>
      <c r="R2030" s="55" t="s">
        <v>41</v>
      </c>
      <c r="S2030" s="63" t="s">
        <v>843</v>
      </c>
      <c r="T2030" s="82">
        <v>394</v>
      </c>
      <c r="U2030" s="82">
        <v>367</v>
      </c>
      <c r="V2030" s="82">
        <v>372</v>
      </c>
      <c r="W2030" s="122" t="s">
        <v>232</v>
      </c>
      <c r="X2030" s="122" t="s">
        <v>232</v>
      </c>
      <c r="Y2030" s="122" t="s">
        <v>232</v>
      </c>
      <c r="Z2030" s="87" t="s">
        <v>1199</v>
      </c>
      <c r="AA2030" s="121"/>
    </row>
    <row r="2031" spans="1:27" ht="89.25" x14ac:dyDescent="0.25">
      <c r="A2031" s="5">
        <v>2023</v>
      </c>
      <c r="B2031" s="56" t="s">
        <v>154</v>
      </c>
      <c r="C2031" s="56" t="s">
        <v>12798</v>
      </c>
      <c r="D2031" s="56" t="s">
        <v>666</v>
      </c>
      <c r="E2031" s="56" t="s">
        <v>12799</v>
      </c>
      <c r="F2031" s="56" t="s">
        <v>4272</v>
      </c>
      <c r="G2031" s="58">
        <v>42736</v>
      </c>
      <c r="H2031" s="58">
        <v>42736</v>
      </c>
      <c r="I2031" s="6" t="s">
        <v>1346</v>
      </c>
      <c r="J2031" s="58">
        <v>43831</v>
      </c>
      <c r="K2031" s="56" t="s">
        <v>4273</v>
      </c>
      <c r="L2031" s="63" t="s">
        <v>62</v>
      </c>
      <c r="M2031" s="82" t="s">
        <v>4264</v>
      </c>
      <c r="N2031" s="63" t="s">
        <v>66</v>
      </c>
      <c r="O2031" s="63" t="s">
        <v>88</v>
      </c>
      <c r="P2031" s="64" t="s">
        <v>901</v>
      </c>
      <c r="Q2031" s="55" t="s">
        <v>4274</v>
      </c>
      <c r="R2031" s="55" t="s">
        <v>23</v>
      </c>
      <c r="S2031" s="63" t="s">
        <v>2154</v>
      </c>
      <c r="T2031" s="82">
        <v>58551</v>
      </c>
      <c r="U2031" s="82">
        <v>52000</v>
      </c>
      <c r="V2031" s="122" t="s">
        <v>232</v>
      </c>
      <c r="W2031" s="122" t="s">
        <v>232</v>
      </c>
      <c r="X2031" s="122" t="s">
        <v>232</v>
      </c>
      <c r="Y2031" s="122" t="s">
        <v>232</v>
      </c>
      <c r="Z2031" s="87" t="s">
        <v>1199</v>
      </c>
      <c r="AA2031" s="121"/>
    </row>
    <row r="2032" spans="1:27" ht="63.75" x14ac:dyDescent="0.25">
      <c r="A2032" s="5">
        <v>2024</v>
      </c>
      <c r="B2032" s="56" t="s">
        <v>154</v>
      </c>
      <c r="C2032" s="63" t="s">
        <v>7162</v>
      </c>
      <c r="D2032" s="63" t="s">
        <v>752</v>
      </c>
      <c r="E2032" s="63" t="s">
        <v>4275</v>
      </c>
      <c r="F2032" s="63" t="s">
        <v>12800</v>
      </c>
      <c r="G2032" s="58">
        <v>37987</v>
      </c>
      <c r="H2032" s="58">
        <v>37987</v>
      </c>
      <c r="I2032" s="6" t="s">
        <v>1346</v>
      </c>
      <c r="J2032" s="58">
        <v>43831</v>
      </c>
      <c r="K2032" s="63" t="s">
        <v>12801</v>
      </c>
      <c r="L2032" s="63" t="s">
        <v>63</v>
      </c>
      <c r="M2032" s="82" t="s">
        <v>1647</v>
      </c>
      <c r="N2032" s="63" t="s">
        <v>66</v>
      </c>
      <c r="O2032" s="63" t="s">
        <v>91</v>
      </c>
      <c r="P2032" s="63" t="s">
        <v>251</v>
      </c>
      <c r="Q2032" s="123"/>
      <c r="R2032" s="63">
        <v>7</v>
      </c>
      <c r="S2032" s="63" t="s">
        <v>681</v>
      </c>
      <c r="T2032" s="82">
        <v>2758</v>
      </c>
      <c r="U2032" s="82">
        <v>1988</v>
      </c>
      <c r="V2032" s="82">
        <v>2700</v>
      </c>
      <c r="W2032" s="82">
        <v>2800</v>
      </c>
      <c r="X2032" s="82">
        <v>2820</v>
      </c>
      <c r="Y2032" s="82">
        <v>2850</v>
      </c>
      <c r="Z2032" s="87" t="s">
        <v>1199</v>
      </c>
      <c r="AA2032" s="121"/>
    </row>
    <row r="2033" spans="1:27" ht="51" x14ac:dyDescent="0.25">
      <c r="A2033" s="5">
        <v>2025</v>
      </c>
      <c r="B2033" s="56" t="s">
        <v>154</v>
      </c>
      <c r="C2033" s="63" t="s">
        <v>7162</v>
      </c>
      <c r="D2033" s="63" t="s">
        <v>229</v>
      </c>
      <c r="E2033" s="123" t="s">
        <v>289</v>
      </c>
      <c r="F2033" s="63" t="s">
        <v>12802</v>
      </c>
      <c r="G2033" s="58">
        <v>37987</v>
      </c>
      <c r="H2033" s="58">
        <v>37987</v>
      </c>
      <c r="I2033" s="6" t="s">
        <v>1346</v>
      </c>
      <c r="J2033" s="58">
        <v>43831</v>
      </c>
      <c r="K2033" s="63" t="s">
        <v>12803</v>
      </c>
      <c r="L2033" s="57" t="s">
        <v>87</v>
      </c>
      <c r="M2033" s="82" t="s">
        <v>7439</v>
      </c>
      <c r="N2033" s="63" t="s">
        <v>66</v>
      </c>
      <c r="O2033" s="63" t="s">
        <v>91</v>
      </c>
      <c r="P2033" s="63" t="s">
        <v>251</v>
      </c>
      <c r="Q2033" s="123"/>
      <c r="R2033" s="55" t="s">
        <v>39</v>
      </c>
      <c r="S2033" s="63" t="s">
        <v>2314</v>
      </c>
      <c r="T2033" s="82">
        <v>379</v>
      </c>
      <c r="U2033" s="82">
        <v>121</v>
      </c>
      <c r="V2033" s="82">
        <v>422</v>
      </c>
      <c r="W2033" s="82">
        <v>430</v>
      </c>
      <c r="X2033" s="82">
        <v>434</v>
      </c>
      <c r="Y2033" s="82">
        <v>441</v>
      </c>
      <c r="Z2033" s="87" t="s">
        <v>1199</v>
      </c>
      <c r="AA2033" s="121"/>
    </row>
    <row r="2034" spans="1:27" ht="51" x14ac:dyDescent="0.25">
      <c r="A2034" s="5">
        <v>2026</v>
      </c>
      <c r="B2034" s="56" t="s">
        <v>154</v>
      </c>
      <c r="C2034" s="63" t="s">
        <v>7162</v>
      </c>
      <c r="D2034" s="63" t="s">
        <v>3728</v>
      </c>
      <c r="E2034" s="123" t="s">
        <v>289</v>
      </c>
      <c r="F2034" s="63" t="s">
        <v>12804</v>
      </c>
      <c r="G2034" s="58">
        <v>37987</v>
      </c>
      <c r="H2034" s="58">
        <v>37987</v>
      </c>
      <c r="I2034" s="6" t="s">
        <v>1346</v>
      </c>
      <c r="J2034" s="58">
        <v>43831</v>
      </c>
      <c r="K2034" s="63" t="s">
        <v>12805</v>
      </c>
      <c r="L2034" s="63" t="s">
        <v>63</v>
      </c>
      <c r="M2034" s="82" t="s">
        <v>1647</v>
      </c>
      <c r="N2034" s="63" t="s">
        <v>66</v>
      </c>
      <c r="O2034" s="63" t="s">
        <v>91</v>
      </c>
      <c r="P2034" s="63" t="s">
        <v>251</v>
      </c>
      <c r="Q2034" s="123"/>
      <c r="R2034" s="55" t="s">
        <v>52</v>
      </c>
      <c r="S2034" s="63" t="s">
        <v>3087</v>
      </c>
      <c r="T2034" s="82">
        <v>2063</v>
      </c>
      <c r="U2034" s="82">
        <v>3004</v>
      </c>
      <c r="V2034" s="82">
        <v>1615</v>
      </c>
      <c r="W2034" s="82">
        <v>1308</v>
      </c>
      <c r="X2034" s="82">
        <v>1059</v>
      </c>
      <c r="Y2034" s="82">
        <v>1015</v>
      </c>
      <c r="Z2034" s="87" t="s">
        <v>1199</v>
      </c>
      <c r="AA2034" s="121"/>
    </row>
    <row r="2035" spans="1:27" ht="51" x14ac:dyDescent="0.25">
      <c r="A2035" s="5">
        <v>2027</v>
      </c>
      <c r="B2035" s="56" t="s">
        <v>154</v>
      </c>
      <c r="C2035" s="63" t="s">
        <v>12806</v>
      </c>
      <c r="D2035" s="56" t="s">
        <v>4277</v>
      </c>
      <c r="E2035" s="56" t="s">
        <v>4278</v>
      </c>
      <c r="F2035" s="56" t="s">
        <v>4279</v>
      </c>
      <c r="G2035" s="58">
        <v>42005</v>
      </c>
      <c r="H2035" s="58">
        <v>42005</v>
      </c>
      <c r="I2035" s="6" t="s">
        <v>1346</v>
      </c>
      <c r="J2035" s="58">
        <v>43466</v>
      </c>
      <c r="K2035" s="56" t="s">
        <v>12807</v>
      </c>
      <c r="L2035" s="63" t="s">
        <v>62</v>
      </c>
      <c r="M2035" s="82" t="s">
        <v>4280</v>
      </c>
      <c r="N2035" s="63" t="s">
        <v>66</v>
      </c>
      <c r="O2035" s="63" t="s">
        <v>91</v>
      </c>
      <c r="P2035" s="63" t="s">
        <v>251</v>
      </c>
      <c r="Q2035" s="55" t="s">
        <v>2000</v>
      </c>
      <c r="R2035" s="55" t="s">
        <v>23</v>
      </c>
      <c r="S2035" s="63" t="s">
        <v>2154</v>
      </c>
      <c r="T2035" s="82">
        <v>40500</v>
      </c>
      <c r="U2035" s="122" t="s">
        <v>232</v>
      </c>
      <c r="V2035" s="122" t="s">
        <v>232</v>
      </c>
      <c r="W2035" s="122" t="s">
        <v>232</v>
      </c>
      <c r="X2035" s="122" t="s">
        <v>232</v>
      </c>
      <c r="Y2035" s="122" t="s">
        <v>232</v>
      </c>
      <c r="Z2035" s="87" t="s">
        <v>1199</v>
      </c>
      <c r="AA2035" s="121"/>
    </row>
    <row r="2036" spans="1:27" ht="76.5" x14ac:dyDescent="0.25">
      <c r="A2036" s="5">
        <v>2028</v>
      </c>
      <c r="B2036" s="56" t="s">
        <v>154</v>
      </c>
      <c r="C2036" s="63" t="s">
        <v>7162</v>
      </c>
      <c r="D2036" s="63" t="s">
        <v>1618</v>
      </c>
      <c r="E2036" s="123" t="s">
        <v>289</v>
      </c>
      <c r="F2036" s="63" t="s">
        <v>12808</v>
      </c>
      <c r="G2036" s="58">
        <v>37987</v>
      </c>
      <c r="H2036" s="58">
        <v>37987</v>
      </c>
      <c r="I2036" s="6" t="s">
        <v>1346</v>
      </c>
      <c r="J2036" s="58">
        <v>43831</v>
      </c>
      <c r="K2036" s="63" t="s">
        <v>12809</v>
      </c>
      <c r="L2036" s="63" t="s">
        <v>63</v>
      </c>
      <c r="M2036" s="82" t="s">
        <v>1647</v>
      </c>
      <c r="N2036" s="63" t="s">
        <v>66</v>
      </c>
      <c r="O2036" s="63" t="s">
        <v>91</v>
      </c>
      <c r="P2036" s="63" t="s">
        <v>251</v>
      </c>
      <c r="Q2036" s="123"/>
      <c r="R2036" s="55" t="s">
        <v>18</v>
      </c>
      <c r="S2036" s="63" t="s">
        <v>1027</v>
      </c>
      <c r="T2036" s="82">
        <v>36137</v>
      </c>
      <c r="U2036" s="82">
        <v>22465</v>
      </c>
      <c r="V2036" s="82">
        <v>38706</v>
      </c>
      <c r="W2036" s="82">
        <v>39103</v>
      </c>
      <c r="X2036" s="82">
        <v>40503.846122834009</v>
      </c>
      <c r="Y2036" s="82">
        <v>41200</v>
      </c>
      <c r="Z2036" s="87" t="s">
        <v>1199</v>
      </c>
      <c r="AA2036" s="121"/>
    </row>
    <row r="2037" spans="1:27" ht="76.5" x14ac:dyDescent="0.25">
      <c r="A2037" s="5">
        <v>2029</v>
      </c>
      <c r="B2037" s="56" t="s">
        <v>154</v>
      </c>
      <c r="C2037" s="63" t="s">
        <v>12810</v>
      </c>
      <c r="D2037" s="63" t="s">
        <v>2384</v>
      </c>
      <c r="E2037" s="123" t="s">
        <v>289</v>
      </c>
      <c r="F2037" s="63" t="s">
        <v>12811</v>
      </c>
      <c r="G2037" s="58">
        <v>38718</v>
      </c>
      <c r="H2037" s="58">
        <v>38718</v>
      </c>
      <c r="I2037" s="6" t="s">
        <v>1346</v>
      </c>
      <c r="J2037" s="58">
        <v>43831</v>
      </c>
      <c r="K2037" s="63" t="s">
        <v>12812</v>
      </c>
      <c r="L2037" s="63" t="s">
        <v>63</v>
      </c>
      <c r="M2037" s="82" t="s">
        <v>1647</v>
      </c>
      <c r="N2037" s="63" t="s">
        <v>66</v>
      </c>
      <c r="O2037" s="63" t="s">
        <v>91</v>
      </c>
      <c r="P2037" s="63" t="s">
        <v>251</v>
      </c>
      <c r="Q2037" s="123"/>
      <c r="R2037" s="55" t="s">
        <v>20</v>
      </c>
      <c r="S2037" s="57" t="s">
        <v>9348</v>
      </c>
      <c r="T2037" s="82">
        <v>74727</v>
      </c>
      <c r="U2037" s="82">
        <v>70841</v>
      </c>
      <c r="V2037" s="82">
        <v>77286</v>
      </c>
      <c r="W2037" s="82">
        <v>78150</v>
      </c>
      <c r="X2037" s="82">
        <v>81058</v>
      </c>
      <c r="Y2037" s="82">
        <v>82356</v>
      </c>
      <c r="Z2037" s="87" t="s">
        <v>1199</v>
      </c>
      <c r="AA2037" s="121"/>
    </row>
    <row r="2038" spans="1:27" ht="63.75" x14ac:dyDescent="0.25">
      <c r="A2038" s="5">
        <v>2030</v>
      </c>
      <c r="B2038" s="56" t="s">
        <v>154</v>
      </c>
      <c r="C2038" s="63" t="s">
        <v>12810</v>
      </c>
      <c r="D2038" s="63" t="s">
        <v>2387</v>
      </c>
      <c r="E2038" s="63" t="s">
        <v>8562</v>
      </c>
      <c r="F2038" s="63" t="s">
        <v>12813</v>
      </c>
      <c r="G2038" s="58">
        <v>38718</v>
      </c>
      <c r="H2038" s="58">
        <v>38718</v>
      </c>
      <c r="I2038" s="6" t="s">
        <v>1346</v>
      </c>
      <c r="J2038" s="58">
        <v>43831</v>
      </c>
      <c r="K2038" s="63" t="s">
        <v>12814</v>
      </c>
      <c r="L2038" s="57" t="s">
        <v>87</v>
      </c>
      <c r="M2038" s="82" t="s">
        <v>7439</v>
      </c>
      <c r="N2038" s="63" t="s">
        <v>66</v>
      </c>
      <c r="O2038" s="63" t="s">
        <v>91</v>
      </c>
      <c r="P2038" s="63" t="s">
        <v>251</v>
      </c>
      <c r="Q2038" s="123"/>
      <c r="R2038" s="55" t="s">
        <v>20</v>
      </c>
      <c r="S2038" s="57" t="s">
        <v>9348</v>
      </c>
      <c r="T2038" s="82">
        <v>283241</v>
      </c>
      <c r="U2038" s="82">
        <v>239424</v>
      </c>
      <c r="V2038" s="82">
        <v>286428</v>
      </c>
      <c r="W2038" s="82">
        <v>288874</v>
      </c>
      <c r="X2038" s="82">
        <v>301387</v>
      </c>
      <c r="Y2038" s="82">
        <v>301516</v>
      </c>
      <c r="Z2038" s="87" t="s">
        <v>1199</v>
      </c>
      <c r="AA2038" s="121"/>
    </row>
    <row r="2039" spans="1:27" ht="153" x14ac:dyDescent="0.25">
      <c r="A2039" s="5">
        <v>2031</v>
      </c>
      <c r="B2039" s="56" t="s">
        <v>154</v>
      </c>
      <c r="C2039" s="56" t="s">
        <v>12815</v>
      </c>
      <c r="D2039" s="56" t="s">
        <v>2305</v>
      </c>
      <c r="E2039" s="56" t="s">
        <v>12816</v>
      </c>
      <c r="F2039" s="56" t="s">
        <v>12817</v>
      </c>
      <c r="G2039" s="58">
        <v>40544</v>
      </c>
      <c r="H2039" s="58">
        <v>40544</v>
      </c>
      <c r="I2039" s="56" t="s">
        <v>12818</v>
      </c>
      <c r="J2039" s="58" t="s">
        <v>176</v>
      </c>
      <c r="K2039" s="56" t="s">
        <v>12819</v>
      </c>
      <c r="L2039" s="63" t="s">
        <v>62</v>
      </c>
      <c r="M2039" s="82" t="s">
        <v>4281</v>
      </c>
      <c r="N2039" s="63" t="s">
        <v>66</v>
      </c>
      <c r="O2039" s="63" t="s">
        <v>91</v>
      </c>
      <c r="P2039" s="63" t="s">
        <v>251</v>
      </c>
      <c r="Q2039" s="123"/>
      <c r="R2039" s="55" t="s">
        <v>21</v>
      </c>
      <c r="S2039" s="61" t="s">
        <v>224</v>
      </c>
      <c r="T2039" s="82">
        <v>48313</v>
      </c>
      <c r="U2039" s="82">
        <v>88419</v>
      </c>
      <c r="V2039" s="82">
        <v>89284</v>
      </c>
      <c r="W2039" s="82">
        <v>89777</v>
      </c>
      <c r="X2039" s="82">
        <v>90275</v>
      </c>
      <c r="Y2039" s="122" t="s">
        <v>232</v>
      </c>
      <c r="Z2039" s="87" t="s">
        <v>1199</v>
      </c>
      <c r="AA2039" s="121"/>
    </row>
    <row r="2040" spans="1:27" ht="127.5" x14ac:dyDescent="0.25">
      <c r="A2040" s="5">
        <v>2032</v>
      </c>
      <c r="B2040" s="56" t="s">
        <v>154</v>
      </c>
      <c r="C2040" s="56" t="s">
        <v>12820</v>
      </c>
      <c r="D2040" s="56" t="s">
        <v>4282</v>
      </c>
      <c r="E2040" s="56" t="s">
        <v>7357</v>
      </c>
      <c r="F2040" s="56" t="s">
        <v>4283</v>
      </c>
      <c r="G2040" s="58">
        <v>42005</v>
      </c>
      <c r="H2040" s="58">
        <v>42005</v>
      </c>
      <c r="I2040" s="56" t="s">
        <v>12821</v>
      </c>
      <c r="J2040" s="58" t="s">
        <v>176</v>
      </c>
      <c r="K2040" s="63" t="s">
        <v>12822</v>
      </c>
      <c r="L2040" s="63" t="s">
        <v>62</v>
      </c>
      <c r="M2040" s="82" t="s">
        <v>4281</v>
      </c>
      <c r="N2040" s="63" t="s">
        <v>66</v>
      </c>
      <c r="O2040" s="63" t="s">
        <v>91</v>
      </c>
      <c r="P2040" s="63" t="s">
        <v>251</v>
      </c>
      <c r="Q2040" s="123" t="s">
        <v>1527</v>
      </c>
      <c r="R2040" s="55" t="s">
        <v>21</v>
      </c>
      <c r="S2040" s="61" t="s">
        <v>224</v>
      </c>
      <c r="T2040" s="122">
        <v>0</v>
      </c>
      <c r="U2040" s="122">
        <v>0</v>
      </c>
      <c r="V2040" s="122"/>
      <c r="W2040" s="122"/>
      <c r="X2040" s="122"/>
      <c r="Y2040" s="122"/>
      <c r="Z2040" s="87" t="s">
        <v>1199</v>
      </c>
      <c r="AA2040" s="121"/>
    </row>
    <row r="2041" spans="1:27" ht="63.75" x14ac:dyDescent="0.25">
      <c r="A2041" s="5">
        <v>2033</v>
      </c>
      <c r="B2041" s="56" t="s">
        <v>154</v>
      </c>
      <c r="C2041" s="63" t="s">
        <v>12823</v>
      </c>
      <c r="D2041" s="63" t="s">
        <v>4284</v>
      </c>
      <c r="E2041" s="123" t="s">
        <v>289</v>
      </c>
      <c r="F2041" s="63" t="s">
        <v>12824</v>
      </c>
      <c r="G2041" s="58">
        <v>40909</v>
      </c>
      <c r="H2041" s="58">
        <v>40909</v>
      </c>
      <c r="I2041" s="6" t="s">
        <v>1346</v>
      </c>
      <c r="J2041" s="58">
        <v>43831</v>
      </c>
      <c r="K2041" s="63" t="s">
        <v>12825</v>
      </c>
      <c r="L2041" s="63" t="s">
        <v>63</v>
      </c>
      <c r="M2041" s="82" t="s">
        <v>1647</v>
      </c>
      <c r="N2041" s="63" t="s">
        <v>66</v>
      </c>
      <c r="O2041" s="63" t="s">
        <v>91</v>
      </c>
      <c r="P2041" s="63" t="s">
        <v>251</v>
      </c>
      <c r="Q2041" s="123"/>
      <c r="R2041" s="55" t="s">
        <v>20</v>
      </c>
      <c r="S2041" s="57" t="s">
        <v>9348</v>
      </c>
      <c r="T2041" s="82">
        <v>1552</v>
      </c>
      <c r="U2041" s="82">
        <v>1327</v>
      </c>
      <c r="V2041" s="82" t="s">
        <v>232</v>
      </c>
      <c r="W2041" s="82" t="s">
        <v>232</v>
      </c>
      <c r="X2041" s="82" t="s">
        <v>232</v>
      </c>
      <c r="Y2041" s="82" t="s">
        <v>232</v>
      </c>
      <c r="Z2041" s="87" t="s">
        <v>1199</v>
      </c>
      <c r="AA2041" s="121"/>
    </row>
    <row r="2042" spans="1:27" ht="63.75" x14ac:dyDescent="0.25">
      <c r="A2042" s="5">
        <v>2034</v>
      </c>
      <c r="B2042" s="56" t="s">
        <v>154</v>
      </c>
      <c r="C2042" s="63" t="s">
        <v>12823</v>
      </c>
      <c r="D2042" s="55" t="s">
        <v>4285</v>
      </c>
      <c r="E2042" s="123" t="s">
        <v>289</v>
      </c>
      <c r="F2042" s="63" t="s">
        <v>4286</v>
      </c>
      <c r="G2042" s="58">
        <v>40909</v>
      </c>
      <c r="H2042" s="58">
        <v>40909</v>
      </c>
      <c r="I2042" s="6" t="s">
        <v>1346</v>
      </c>
      <c r="J2042" s="58">
        <v>43831</v>
      </c>
      <c r="K2042" s="63" t="s">
        <v>12826</v>
      </c>
      <c r="L2042" s="63" t="s">
        <v>63</v>
      </c>
      <c r="M2042" s="82" t="s">
        <v>1647</v>
      </c>
      <c r="N2042" s="63" t="s">
        <v>66</v>
      </c>
      <c r="O2042" s="63" t="s">
        <v>91</v>
      </c>
      <c r="P2042" s="63" t="s">
        <v>251</v>
      </c>
      <c r="Q2042" s="123"/>
      <c r="R2042" s="55" t="s">
        <v>20</v>
      </c>
      <c r="S2042" s="57" t="s">
        <v>9348</v>
      </c>
      <c r="T2042" s="122">
        <v>0</v>
      </c>
      <c r="U2042" s="122">
        <v>0</v>
      </c>
      <c r="V2042" s="122" t="s">
        <v>232</v>
      </c>
      <c r="W2042" s="122" t="s">
        <v>232</v>
      </c>
      <c r="X2042" s="122" t="s">
        <v>232</v>
      </c>
      <c r="Y2042" s="122" t="s">
        <v>232</v>
      </c>
      <c r="Z2042" s="87" t="s">
        <v>1199</v>
      </c>
      <c r="AA2042" s="121"/>
    </row>
    <row r="2043" spans="1:27" ht="89.25" x14ac:dyDescent="0.25">
      <c r="A2043" s="5">
        <v>2035</v>
      </c>
      <c r="B2043" s="56" t="s">
        <v>154</v>
      </c>
      <c r="C2043" s="63" t="s">
        <v>12827</v>
      </c>
      <c r="D2043" s="63" t="s">
        <v>4287</v>
      </c>
      <c r="E2043" s="63" t="s">
        <v>12828</v>
      </c>
      <c r="F2043" s="63" t="s">
        <v>7343</v>
      </c>
      <c r="G2043" s="58">
        <v>41640</v>
      </c>
      <c r="H2043" s="58">
        <v>41640</v>
      </c>
      <c r="I2043" s="6" t="s">
        <v>1346</v>
      </c>
      <c r="J2043" s="58" t="s">
        <v>176</v>
      </c>
      <c r="K2043" s="63" t="s">
        <v>12829</v>
      </c>
      <c r="L2043" s="63" t="s">
        <v>63</v>
      </c>
      <c r="M2043" s="82" t="s">
        <v>4281</v>
      </c>
      <c r="N2043" s="63" t="s">
        <v>66</v>
      </c>
      <c r="O2043" s="63" t="s">
        <v>91</v>
      </c>
      <c r="P2043" s="63" t="s">
        <v>251</v>
      </c>
      <c r="Q2043" s="123"/>
      <c r="R2043" s="55" t="s">
        <v>27</v>
      </c>
      <c r="S2043" s="63" t="s">
        <v>492</v>
      </c>
      <c r="T2043" s="82">
        <v>1905</v>
      </c>
      <c r="U2043" s="82">
        <v>1764</v>
      </c>
      <c r="V2043" s="82">
        <v>1815</v>
      </c>
      <c r="W2043" s="82">
        <v>1784</v>
      </c>
      <c r="X2043" s="82">
        <v>1766</v>
      </c>
      <c r="Y2043" s="82">
        <v>1742</v>
      </c>
      <c r="Z2043" s="87" t="s">
        <v>1199</v>
      </c>
      <c r="AA2043" s="63" t="s">
        <v>81</v>
      </c>
    </row>
    <row r="2044" spans="1:27" ht="63.75" x14ac:dyDescent="0.25">
      <c r="A2044" s="5">
        <v>2036</v>
      </c>
      <c r="B2044" s="56" t="s">
        <v>154</v>
      </c>
      <c r="C2044" s="63" t="s">
        <v>12830</v>
      </c>
      <c r="D2044" s="56" t="s">
        <v>4288</v>
      </c>
      <c r="E2044" s="123" t="s">
        <v>289</v>
      </c>
      <c r="F2044" s="56" t="s">
        <v>12831</v>
      </c>
      <c r="G2044" s="58">
        <v>42005</v>
      </c>
      <c r="H2044" s="58">
        <v>42005</v>
      </c>
      <c r="I2044" s="6" t="s">
        <v>1346</v>
      </c>
      <c r="J2044" s="58">
        <v>44197</v>
      </c>
      <c r="K2044" s="56" t="s">
        <v>12832</v>
      </c>
      <c r="L2044" s="63" t="s">
        <v>62</v>
      </c>
      <c r="M2044" s="82" t="s">
        <v>4264</v>
      </c>
      <c r="N2044" s="63" t="s">
        <v>66</v>
      </c>
      <c r="O2044" s="63" t="s">
        <v>91</v>
      </c>
      <c r="P2044" s="63" t="s">
        <v>251</v>
      </c>
      <c r="Q2044" s="55" t="s">
        <v>4274</v>
      </c>
      <c r="R2044" s="55" t="s">
        <v>23</v>
      </c>
      <c r="S2044" s="63" t="s">
        <v>2154</v>
      </c>
      <c r="T2044" s="82">
        <v>70181</v>
      </c>
      <c r="U2044" s="82">
        <v>70216</v>
      </c>
      <c r="V2044" s="82">
        <v>95116</v>
      </c>
      <c r="W2044" s="122" t="s">
        <v>232</v>
      </c>
      <c r="X2044" s="122" t="s">
        <v>232</v>
      </c>
      <c r="Y2044" s="122" t="s">
        <v>232</v>
      </c>
      <c r="Z2044" s="87" t="s">
        <v>1199</v>
      </c>
      <c r="AA2044" s="121"/>
    </row>
    <row r="2045" spans="1:27" ht="63.75" x14ac:dyDescent="0.25">
      <c r="A2045" s="5">
        <v>2037</v>
      </c>
      <c r="B2045" s="56" t="s">
        <v>154</v>
      </c>
      <c r="C2045" s="63" t="s">
        <v>12833</v>
      </c>
      <c r="D2045" s="56" t="s">
        <v>4289</v>
      </c>
      <c r="E2045" s="56" t="s">
        <v>12792</v>
      </c>
      <c r="F2045" s="56" t="s">
        <v>12793</v>
      </c>
      <c r="G2045" s="58">
        <v>42801</v>
      </c>
      <c r="H2045" s="58">
        <v>42736</v>
      </c>
      <c r="I2045" s="6" t="s">
        <v>1346</v>
      </c>
      <c r="J2045" s="58">
        <v>44197</v>
      </c>
      <c r="K2045" s="56" t="s">
        <v>12834</v>
      </c>
      <c r="L2045" s="63" t="s">
        <v>63</v>
      </c>
      <c r="M2045" s="82" t="s">
        <v>1647</v>
      </c>
      <c r="N2045" s="63" t="s">
        <v>66</v>
      </c>
      <c r="O2045" s="63" t="s">
        <v>91</v>
      </c>
      <c r="P2045" s="63" t="s">
        <v>251</v>
      </c>
      <c r="Q2045" s="55" t="s">
        <v>4267</v>
      </c>
      <c r="R2045" s="55" t="s">
        <v>58</v>
      </c>
      <c r="S2045" s="61" t="s">
        <v>897</v>
      </c>
      <c r="T2045" s="82">
        <v>15403</v>
      </c>
      <c r="U2045" s="82">
        <v>16440</v>
      </c>
      <c r="V2045" s="82">
        <v>16200</v>
      </c>
      <c r="W2045" s="122" t="s">
        <v>232</v>
      </c>
      <c r="X2045" s="122" t="s">
        <v>232</v>
      </c>
      <c r="Y2045" s="122" t="s">
        <v>232</v>
      </c>
      <c r="Z2045" s="87" t="s">
        <v>1199</v>
      </c>
      <c r="AA2045" s="121"/>
    </row>
    <row r="2046" spans="1:27" ht="63.75" x14ac:dyDescent="0.25">
      <c r="A2046" s="5">
        <v>2038</v>
      </c>
      <c r="B2046" s="56" t="s">
        <v>154</v>
      </c>
      <c r="C2046" s="63" t="s">
        <v>8062</v>
      </c>
      <c r="D2046" s="56" t="s">
        <v>2394</v>
      </c>
      <c r="E2046" s="123" t="s">
        <v>289</v>
      </c>
      <c r="F2046" s="56" t="s">
        <v>12835</v>
      </c>
      <c r="G2046" s="58">
        <v>43101</v>
      </c>
      <c r="H2046" s="58">
        <v>43101</v>
      </c>
      <c r="I2046" s="6" t="s">
        <v>1346</v>
      </c>
      <c r="J2046" s="58">
        <v>44927</v>
      </c>
      <c r="K2046" s="56" t="s">
        <v>12836</v>
      </c>
      <c r="L2046" s="63" t="s">
        <v>62</v>
      </c>
      <c r="M2046" s="82" t="s">
        <v>4264</v>
      </c>
      <c r="N2046" s="63" t="s">
        <v>66</v>
      </c>
      <c r="O2046" s="63" t="s">
        <v>91</v>
      </c>
      <c r="P2046" s="63" t="s">
        <v>251</v>
      </c>
      <c r="Q2046" s="55" t="s">
        <v>4290</v>
      </c>
      <c r="R2046" s="55" t="s">
        <v>26</v>
      </c>
      <c r="S2046" s="63" t="s">
        <v>731</v>
      </c>
      <c r="T2046" s="122">
        <v>0</v>
      </c>
      <c r="U2046" s="122">
        <v>15235</v>
      </c>
      <c r="V2046" s="122">
        <v>28496</v>
      </c>
      <c r="W2046" s="122">
        <v>28236</v>
      </c>
      <c r="X2046" s="122">
        <v>27964</v>
      </c>
      <c r="Y2046" s="122" t="s">
        <v>232</v>
      </c>
      <c r="Z2046" s="87" t="s">
        <v>1199</v>
      </c>
      <c r="AA2046" s="121"/>
    </row>
    <row r="2047" spans="1:27" ht="51" x14ac:dyDescent="0.25">
      <c r="A2047" s="5">
        <v>2039</v>
      </c>
      <c r="B2047" s="56" t="s">
        <v>154</v>
      </c>
      <c r="C2047" s="63" t="s">
        <v>8062</v>
      </c>
      <c r="D2047" s="56" t="s">
        <v>2397</v>
      </c>
      <c r="E2047" s="123" t="s">
        <v>289</v>
      </c>
      <c r="F2047" s="56" t="s">
        <v>8149</v>
      </c>
      <c r="G2047" s="58">
        <v>43194</v>
      </c>
      <c r="H2047" s="58">
        <v>43101</v>
      </c>
      <c r="I2047" s="8" t="s">
        <v>1346</v>
      </c>
      <c r="J2047" s="58">
        <v>43466</v>
      </c>
      <c r="K2047" s="56" t="s">
        <v>7438</v>
      </c>
      <c r="L2047" s="63" t="s">
        <v>62</v>
      </c>
      <c r="M2047" s="82" t="s">
        <v>4264</v>
      </c>
      <c r="N2047" s="63" t="s">
        <v>66</v>
      </c>
      <c r="O2047" s="63" t="s">
        <v>91</v>
      </c>
      <c r="P2047" s="63" t="s">
        <v>251</v>
      </c>
      <c r="Q2047" s="55"/>
      <c r="R2047" s="55" t="s">
        <v>21</v>
      </c>
      <c r="S2047" s="61" t="s">
        <v>224</v>
      </c>
      <c r="T2047" s="122" t="s">
        <v>758</v>
      </c>
      <c r="U2047" s="122" t="s">
        <v>232</v>
      </c>
      <c r="V2047" s="122" t="s">
        <v>232</v>
      </c>
      <c r="W2047" s="122" t="s">
        <v>232</v>
      </c>
      <c r="X2047" s="122" t="s">
        <v>232</v>
      </c>
      <c r="Y2047" s="122" t="s">
        <v>232</v>
      </c>
      <c r="Z2047" s="87" t="s">
        <v>1199</v>
      </c>
      <c r="AA2047" s="121"/>
    </row>
    <row r="2048" spans="1:27" ht="76.5" x14ac:dyDescent="0.25">
      <c r="A2048" s="5">
        <v>2040</v>
      </c>
      <c r="B2048" s="56" t="s">
        <v>154</v>
      </c>
      <c r="C2048" s="63" t="s">
        <v>12837</v>
      </c>
      <c r="D2048" s="56" t="s">
        <v>4291</v>
      </c>
      <c r="E2048" s="123" t="s">
        <v>289</v>
      </c>
      <c r="F2048" s="56" t="s">
        <v>12838</v>
      </c>
      <c r="G2048" s="58">
        <v>43629</v>
      </c>
      <c r="H2048" s="58">
        <v>43466</v>
      </c>
      <c r="I2048" s="56" t="s">
        <v>4292</v>
      </c>
      <c r="J2048" s="58">
        <v>45292</v>
      </c>
      <c r="K2048" s="56" t="s">
        <v>12839</v>
      </c>
      <c r="L2048" s="63" t="s">
        <v>62</v>
      </c>
      <c r="M2048" s="82" t="s">
        <v>4281</v>
      </c>
      <c r="N2048" s="63" t="s">
        <v>66</v>
      </c>
      <c r="O2048" s="63" t="s">
        <v>91</v>
      </c>
      <c r="P2048" s="63" t="s">
        <v>251</v>
      </c>
      <c r="Q2048" s="38" t="s">
        <v>8577</v>
      </c>
      <c r="R2048" s="55" t="s">
        <v>21</v>
      </c>
      <c r="S2048" s="61" t="s">
        <v>224</v>
      </c>
      <c r="T2048" s="122" t="s">
        <v>232</v>
      </c>
      <c r="U2048" s="122">
        <v>0</v>
      </c>
      <c r="V2048" s="122"/>
      <c r="W2048" s="122"/>
      <c r="X2048" s="122"/>
      <c r="Y2048" s="122"/>
      <c r="Z2048" s="87" t="s">
        <v>1199</v>
      </c>
      <c r="AA2048" s="63" t="s">
        <v>80</v>
      </c>
    </row>
    <row r="2049" spans="1:27" ht="76.5" x14ac:dyDescent="0.25">
      <c r="A2049" s="5">
        <v>2041</v>
      </c>
      <c r="B2049" s="56" t="s">
        <v>154</v>
      </c>
      <c r="C2049" s="63" t="s">
        <v>12840</v>
      </c>
      <c r="D2049" s="63" t="s">
        <v>4293</v>
      </c>
      <c r="E2049" s="63" t="s">
        <v>12841</v>
      </c>
      <c r="F2049" s="63" t="s">
        <v>12842</v>
      </c>
      <c r="G2049" s="58">
        <v>42075</v>
      </c>
      <c r="H2049" s="58">
        <v>42370</v>
      </c>
      <c r="I2049" s="63" t="s">
        <v>1737</v>
      </c>
      <c r="J2049" s="58">
        <v>44197</v>
      </c>
      <c r="K2049" s="63" t="s">
        <v>7260</v>
      </c>
      <c r="L2049" s="63" t="s">
        <v>62</v>
      </c>
      <c r="M2049" s="82" t="s">
        <v>4294</v>
      </c>
      <c r="N2049" s="63" t="s">
        <v>68</v>
      </c>
      <c r="O2049" s="63" t="s">
        <v>92</v>
      </c>
      <c r="P2049" s="63" t="s">
        <v>281</v>
      </c>
      <c r="Q2049" s="123" t="s">
        <v>7176</v>
      </c>
      <c r="R2049" s="55" t="s">
        <v>25</v>
      </c>
      <c r="S2049" s="63" t="s">
        <v>260</v>
      </c>
      <c r="T2049" s="82">
        <v>224</v>
      </c>
      <c r="U2049" s="82">
        <v>475</v>
      </c>
      <c r="V2049" s="82">
        <v>249</v>
      </c>
      <c r="W2049" s="43" t="s">
        <v>232</v>
      </c>
      <c r="X2049" s="43" t="s">
        <v>232</v>
      </c>
      <c r="Y2049" s="43" t="s">
        <v>232</v>
      </c>
      <c r="Z2049" s="153" t="s">
        <v>831</v>
      </c>
      <c r="AA2049" s="121"/>
    </row>
    <row r="2050" spans="1:27" ht="102" x14ac:dyDescent="0.25">
      <c r="A2050" s="5">
        <v>2042</v>
      </c>
      <c r="B2050" s="56" t="s">
        <v>154</v>
      </c>
      <c r="C2050" s="63" t="s">
        <v>7341</v>
      </c>
      <c r="D2050" s="63" t="s">
        <v>608</v>
      </c>
      <c r="E2050" s="63" t="s">
        <v>12843</v>
      </c>
      <c r="F2050" s="63" t="s">
        <v>12842</v>
      </c>
      <c r="G2050" s="58">
        <v>42075</v>
      </c>
      <c r="H2050" s="58">
        <v>42076</v>
      </c>
      <c r="I2050" s="63" t="s">
        <v>4295</v>
      </c>
      <c r="J2050" s="58">
        <v>44197</v>
      </c>
      <c r="K2050" s="63" t="s">
        <v>7260</v>
      </c>
      <c r="L2050" s="63" t="s">
        <v>62</v>
      </c>
      <c r="M2050" s="82" t="s">
        <v>4296</v>
      </c>
      <c r="N2050" s="63" t="s">
        <v>70</v>
      </c>
      <c r="O2050" s="63" t="s">
        <v>92</v>
      </c>
      <c r="P2050" s="63" t="s">
        <v>519</v>
      </c>
      <c r="Q2050" s="123" t="s">
        <v>7360</v>
      </c>
      <c r="R2050" s="55" t="s">
        <v>25</v>
      </c>
      <c r="S2050" s="63" t="s">
        <v>260</v>
      </c>
      <c r="T2050" s="82">
        <v>30920</v>
      </c>
      <c r="U2050" s="82">
        <v>28103</v>
      </c>
      <c r="V2050" s="82">
        <v>36800</v>
      </c>
      <c r="W2050" s="43" t="s">
        <v>232</v>
      </c>
      <c r="X2050" s="43" t="s">
        <v>232</v>
      </c>
      <c r="Y2050" s="43" t="s">
        <v>232</v>
      </c>
      <c r="Z2050" s="153" t="s">
        <v>831</v>
      </c>
      <c r="AA2050" s="121"/>
    </row>
    <row r="2051" spans="1:27" ht="114.75" x14ac:dyDescent="0.25">
      <c r="A2051" s="5">
        <v>2043</v>
      </c>
      <c r="B2051" s="56" t="s">
        <v>154</v>
      </c>
      <c r="C2051" s="63" t="s">
        <v>7361</v>
      </c>
      <c r="D2051" s="63" t="s">
        <v>216</v>
      </c>
      <c r="E2051" s="63" t="s">
        <v>7340</v>
      </c>
      <c r="F2051" s="63" t="s">
        <v>6289</v>
      </c>
      <c r="G2051" s="58">
        <v>42370</v>
      </c>
      <c r="H2051" s="58">
        <v>42370</v>
      </c>
      <c r="I2051" s="6" t="s">
        <v>1346</v>
      </c>
      <c r="J2051" s="58" t="s">
        <v>176</v>
      </c>
      <c r="K2051" s="63" t="s">
        <v>12844</v>
      </c>
      <c r="L2051" s="63" t="s">
        <v>62</v>
      </c>
      <c r="M2051" s="82" t="s">
        <v>4296</v>
      </c>
      <c r="N2051" s="63" t="s">
        <v>70</v>
      </c>
      <c r="O2051" s="63" t="s">
        <v>88</v>
      </c>
      <c r="P2051" s="63" t="s">
        <v>1520</v>
      </c>
      <c r="Q2051" s="123" t="s">
        <v>7358</v>
      </c>
      <c r="R2051" s="55" t="s">
        <v>25</v>
      </c>
      <c r="S2051" s="63" t="s">
        <v>260</v>
      </c>
      <c r="T2051" s="82">
        <v>2237</v>
      </c>
      <c r="U2051" s="82">
        <v>4718</v>
      </c>
      <c r="V2051" s="82">
        <v>3215</v>
      </c>
      <c r="W2051" s="82">
        <v>3183</v>
      </c>
      <c r="X2051" s="122" t="s">
        <v>758</v>
      </c>
      <c r="Y2051" s="122" t="s">
        <v>758</v>
      </c>
      <c r="Z2051" s="87" t="s">
        <v>1222</v>
      </c>
      <c r="AA2051" s="121"/>
    </row>
    <row r="2052" spans="1:27" ht="114.75" x14ac:dyDescent="0.25">
      <c r="A2052" s="5">
        <v>2044</v>
      </c>
      <c r="B2052" s="56" t="s">
        <v>154</v>
      </c>
      <c r="C2052" s="63" t="s">
        <v>7361</v>
      </c>
      <c r="D2052" s="63" t="s">
        <v>1415</v>
      </c>
      <c r="E2052" s="63" t="s">
        <v>7340</v>
      </c>
      <c r="F2052" s="63" t="s">
        <v>6289</v>
      </c>
      <c r="G2052" s="58">
        <v>42370</v>
      </c>
      <c r="H2052" s="58">
        <v>42370</v>
      </c>
      <c r="I2052" s="6" t="s">
        <v>1346</v>
      </c>
      <c r="J2052" s="58" t="s">
        <v>176</v>
      </c>
      <c r="K2052" s="63" t="s">
        <v>12845</v>
      </c>
      <c r="L2052" s="63" t="s">
        <v>62</v>
      </c>
      <c r="M2052" s="82" t="s">
        <v>4296</v>
      </c>
      <c r="N2052" s="63" t="s">
        <v>70</v>
      </c>
      <c r="O2052" s="63" t="s">
        <v>88</v>
      </c>
      <c r="P2052" s="63" t="s">
        <v>277</v>
      </c>
      <c r="Q2052" s="123" t="s">
        <v>7359</v>
      </c>
      <c r="R2052" s="55" t="s">
        <v>25</v>
      </c>
      <c r="S2052" s="63" t="s">
        <v>260</v>
      </c>
      <c r="T2052" s="82">
        <v>30712</v>
      </c>
      <c r="U2052" s="82">
        <v>30429</v>
      </c>
      <c r="V2052" s="82">
        <v>34739</v>
      </c>
      <c r="W2052" s="82">
        <v>35392</v>
      </c>
      <c r="X2052" s="122" t="s">
        <v>758</v>
      </c>
      <c r="Y2052" s="122" t="s">
        <v>758</v>
      </c>
      <c r="Z2052" s="87" t="s">
        <v>1222</v>
      </c>
      <c r="AA2052" s="121"/>
    </row>
    <row r="2053" spans="1:27" ht="153" x14ac:dyDescent="0.25">
      <c r="A2053" s="5">
        <v>2045</v>
      </c>
      <c r="B2053" s="56" t="s">
        <v>154</v>
      </c>
      <c r="C2053" s="63" t="s">
        <v>4297</v>
      </c>
      <c r="D2053" s="63" t="s">
        <v>7346</v>
      </c>
      <c r="E2053" s="123" t="s">
        <v>7352</v>
      </c>
      <c r="F2053" s="63" t="s">
        <v>4298</v>
      </c>
      <c r="G2053" s="58">
        <v>37622</v>
      </c>
      <c r="H2053" s="58">
        <v>37622</v>
      </c>
      <c r="I2053" s="6" t="s">
        <v>1346</v>
      </c>
      <c r="J2053" s="58" t="s">
        <v>176</v>
      </c>
      <c r="K2053" s="63" t="s">
        <v>12846</v>
      </c>
      <c r="L2053" s="63" t="s">
        <v>63</v>
      </c>
      <c r="M2053" s="82" t="s">
        <v>1647</v>
      </c>
      <c r="N2053" s="61" t="s">
        <v>94</v>
      </c>
      <c r="O2053" s="63" t="s">
        <v>88</v>
      </c>
      <c r="P2053" s="123" t="s">
        <v>1321</v>
      </c>
      <c r="Q2053" s="123"/>
      <c r="R2053" s="55" t="s">
        <v>20</v>
      </c>
      <c r="S2053" s="57" t="s">
        <v>9348</v>
      </c>
      <c r="T2053" s="82">
        <v>2868</v>
      </c>
      <c r="U2053" s="82">
        <v>3154</v>
      </c>
      <c r="V2053" s="82">
        <v>2800</v>
      </c>
      <c r="W2053" s="82">
        <v>2700</v>
      </c>
      <c r="X2053" s="82">
        <v>2650</v>
      </c>
      <c r="Y2053" s="82">
        <v>2640</v>
      </c>
      <c r="Z2053" s="87" t="s">
        <v>1199</v>
      </c>
      <c r="AA2053" s="121"/>
    </row>
    <row r="2054" spans="1:27" ht="38.25" x14ac:dyDescent="0.25">
      <c r="A2054" s="5">
        <v>2046</v>
      </c>
      <c r="B2054" s="56" t="s">
        <v>154</v>
      </c>
      <c r="C2054" s="63" t="s">
        <v>4297</v>
      </c>
      <c r="D2054" s="63" t="s">
        <v>7347</v>
      </c>
      <c r="E2054" s="63" t="s">
        <v>12847</v>
      </c>
      <c r="F2054" s="63" t="s">
        <v>4299</v>
      </c>
      <c r="G2054" s="58">
        <v>37622</v>
      </c>
      <c r="H2054" s="58">
        <v>37622</v>
      </c>
      <c r="I2054" s="6" t="s">
        <v>1346</v>
      </c>
      <c r="J2054" s="58" t="s">
        <v>176</v>
      </c>
      <c r="K2054" s="63" t="s">
        <v>12848</v>
      </c>
      <c r="L2054" s="57" t="s">
        <v>87</v>
      </c>
      <c r="M2054" s="82" t="s">
        <v>4300</v>
      </c>
      <c r="N2054" s="61" t="s">
        <v>94</v>
      </c>
      <c r="O2054" s="63" t="s">
        <v>88</v>
      </c>
      <c r="P2054" s="123" t="s">
        <v>1321</v>
      </c>
      <c r="Q2054" s="123" t="s">
        <v>7176</v>
      </c>
      <c r="R2054" s="55" t="s">
        <v>43</v>
      </c>
      <c r="S2054" s="63" t="s">
        <v>219</v>
      </c>
      <c r="T2054" s="82">
        <v>25</v>
      </c>
      <c r="U2054" s="82">
        <v>24</v>
      </c>
      <c r="V2054" s="82">
        <v>27</v>
      </c>
      <c r="W2054" s="82">
        <v>28</v>
      </c>
      <c r="X2054" s="82">
        <v>27</v>
      </c>
      <c r="Y2054" s="82">
        <v>27</v>
      </c>
      <c r="Z2054" s="87" t="s">
        <v>1199</v>
      </c>
      <c r="AA2054" s="121"/>
    </row>
    <row r="2055" spans="1:27" ht="38.25" x14ac:dyDescent="0.25">
      <c r="A2055" s="5">
        <v>2047</v>
      </c>
      <c r="B2055" s="56" t="s">
        <v>154</v>
      </c>
      <c r="C2055" s="63" t="s">
        <v>4297</v>
      </c>
      <c r="D2055" s="63" t="s">
        <v>7348</v>
      </c>
      <c r="E2055" s="123" t="s">
        <v>7352</v>
      </c>
      <c r="F2055" s="63" t="s">
        <v>4301</v>
      </c>
      <c r="G2055" s="58">
        <v>37622</v>
      </c>
      <c r="H2055" s="58">
        <v>37622</v>
      </c>
      <c r="I2055" s="6" t="s">
        <v>1346</v>
      </c>
      <c r="J2055" s="58" t="s">
        <v>176</v>
      </c>
      <c r="K2055" s="63" t="s">
        <v>4302</v>
      </c>
      <c r="L2055" s="63" t="s">
        <v>63</v>
      </c>
      <c r="M2055" s="82" t="s">
        <v>1647</v>
      </c>
      <c r="N2055" s="61" t="s">
        <v>94</v>
      </c>
      <c r="O2055" s="63" t="s">
        <v>88</v>
      </c>
      <c r="P2055" s="123" t="s">
        <v>1321</v>
      </c>
      <c r="Q2055" s="123" t="s">
        <v>7176</v>
      </c>
      <c r="R2055" s="55" t="s">
        <v>20</v>
      </c>
      <c r="S2055" s="57" t="s">
        <v>9348</v>
      </c>
      <c r="T2055" s="82">
        <v>1217</v>
      </c>
      <c r="U2055" s="82">
        <v>1006</v>
      </c>
      <c r="V2055" s="82">
        <v>1175</v>
      </c>
      <c r="W2055" s="82">
        <v>1155</v>
      </c>
      <c r="X2055" s="82">
        <v>1134</v>
      </c>
      <c r="Y2055" s="82">
        <v>1117</v>
      </c>
      <c r="Z2055" s="87" t="s">
        <v>1199</v>
      </c>
      <c r="AA2055" s="121"/>
    </row>
    <row r="2056" spans="1:27" ht="38.25" x14ac:dyDescent="0.25">
      <c r="A2056" s="5">
        <v>2048</v>
      </c>
      <c r="B2056" s="56" t="s">
        <v>154</v>
      </c>
      <c r="C2056" s="63" t="s">
        <v>4297</v>
      </c>
      <c r="D2056" s="63" t="s">
        <v>7349</v>
      </c>
      <c r="E2056" s="123" t="s">
        <v>7352</v>
      </c>
      <c r="F2056" s="63" t="s">
        <v>4303</v>
      </c>
      <c r="G2056" s="58">
        <v>37622</v>
      </c>
      <c r="H2056" s="58">
        <v>37622</v>
      </c>
      <c r="I2056" s="6" t="s">
        <v>1346</v>
      </c>
      <c r="J2056" s="58" t="s">
        <v>176</v>
      </c>
      <c r="K2056" s="63" t="s">
        <v>4304</v>
      </c>
      <c r="L2056" s="63" t="s">
        <v>63</v>
      </c>
      <c r="M2056" s="82" t="s">
        <v>1647</v>
      </c>
      <c r="N2056" s="61" t="s">
        <v>94</v>
      </c>
      <c r="O2056" s="63" t="s">
        <v>88</v>
      </c>
      <c r="P2056" s="123" t="s">
        <v>1321</v>
      </c>
      <c r="Q2056" s="123" t="s">
        <v>7176</v>
      </c>
      <c r="R2056" s="55" t="s">
        <v>20</v>
      </c>
      <c r="S2056" s="57" t="s">
        <v>9348</v>
      </c>
      <c r="T2056" s="82">
        <v>149</v>
      </c>
      <c r="U2056" s="82">
        <v>128</v>
      </c>
      <c r="V2056" s="82">
        <v>157</v>
      </c>
      <c r="W2056" s="82">
        <v>165</v>
      </c>
      <c r="X2056" s="82">
        <v>167</v>
      </c>
      <c r="Y2056" s="82">
        <v>176</v>
      </c>
      <c r="Z2056" s="87" t="s">
        <v>1199</v>
      </c>
      <c r="AA2056" s="121"/>
    </row>
    <row r="2057" spans="1:27" ht="76.5" x14ac:dyDescent="0.25">
      <c r="A2057" s="5">
        <v>2049</v>
      </c>
      <c r="B2057" s="56" t="s">
        <v>154</v>
      </c>
      <c r="C2057" s="63" t="s">
        <v>4297</v>
      </c>
      <c r="D2057" s="63" t="s">
        <v>7350</v>
      </c>
      <c r="E2057" s="63" t="s">
        <v>7354</v>
      </c>
      <c r="F2057" s="63" t="s">
        <v>4305</v>
      </c>
      <c r="G2057" s="58">
        <v>37622</v>
      </c>
      <c r="H2057" s="58">
        <v>37622</v>
      </c>
      <c r="I2057" s="6" t="s">
        <v>1346</v>
      </c>
      <c r="J2057" s="58" t="s">
        <v>176</v>
      </c>
      <c r="K2057" s="63" t="s">
        <v>8910</v>
      </c>
      <c r="L2057" s="63" t="s">
        <v>63</v>
      </c>
      <c r="M2057" s="82" t="s">
        <v>1647</v>
      </c>
      <c r="N2057" s="61" t="s">
        <v>94</v>
      </c>
      <c r="O2057" s="63" t="s">
        <v>88</v>
      </c>
      <c r="P2057" s="123" t="s">
        <v>1321</v>
      </c>
      <c r="Q2057" s="123" t="s">
        <v>7176</v>
      </c>
      <c r="R2057" s="55" t="s">
        <v>20</v>
      </c>
      <c r="S2057" s="57" t="s">
        <v>9348</v>
      </c>
      <c r="T2057" s="82">
        <v>2421</v>
      </c>
      <c r="U2057" s="82">
        <v>2965</v>
      </c>
      <c r="V2057" s="82">
        <v>2760</v>
      </c>
      <c r="W2057" s="82">
        <v>2770</v>
      </c>
      <c r="X2057" s="82">
        <v>2750</v>
      </c>
      <c r="Y2057" s="82">
        <v>2735</v>
      </c>
      <c r="Z2057" s="87" t="s">
        <v>1199</v>
      </c>
      <c r="AA2057" s="121"/>
    </row>
    <row r="2058" spans="1:27" ht="63.75" x14ac:dyDescent="0.25">
      <c r="A2058" s="5">
        <v>2050</v>
      </c>
      <c r="B2058" s="56" t="s">
        <v>154</v>
      </c>
      <c r="C2058" s="63" t="s">
        <v>12849</v>
      </c>
      <c r="D2058" s="63" t="s">
        <v>1778</v>
      </c>
      <c r="E2058" s="63" t="s">
        <v>289</v>
      </c>
      <c r="F2058" s="63" t="s">
        <v>12850</v>
      </c>
      <c r="G2058" s="58">
        <v>39083</v>
      </c>
      <c r="H2058" s="58">
        <v>39083</v>
      </c>
      <c r="I2058" s="6" t="s">
        <v>1346</v>
      </c>
      <c r="J2058" s="58" t="s">
        <v>176</v>
      </c>
      <c r="K2058" s="63" t="s">
        <v>12851</v>
      </c>
      <c r="L2058" s="57" t="s">
        <v>87</v>
      </c>
      <c r="M2058" s="82" t="s">
        <v>7439</v>
      </c>
      <c r="N2058" s="61" t="s">
        <v>94</v>
      </c>
      <c r="O2058" s="63" t="s">
        <v>88</v>
      </c>
      <c r="P2058" s="123" t="s">
        <v>1321</v>
      </c>
      <c r="Q2058" s="55" t="s">
        <v>4306</v>
      </c>
      <c r="R2058" s="55" t="s">
        <v>37</v>
      </c>
      <c r="S2058" s="63" t="s">
        <v>268</v>
      </c>
      <c r="T2058" s="82">
        <v>39</v>
      </c>
      <c r="U2058" s="82">
        <v>34</v>
      </c>
      <c r="V2058" s="82">
        <v>40</v>
      </c>
      <c r="W2058" s="82">
        <v>40</v>
      </c>
      <c r="X2058" s="82">
        <v>40</v>
      </c>
      <c r="Y2058" s="82">
        <v>40</v>
      </c>
      <c r="Z2058" s="87" t="s">
        <v>1199</v>
      </c>
      <c r="AA2058" s="121"/>
    </row>
    <row r="2059" spans="1:27" ht="51" x14ac:dyDescent="0.25">
      <c r="A2059" s="5">
        <v>2051</v>
      </c>
      <c r="B2059" s="56" t="s">
        <v>154</v>
      </c>
      <c r="C2059" s="63" t="s">
        <v>12852</v>
      </c>
      <c r="D2059" s="63" t="s">
        <v>2422</v>
      </c>
      <c r="E2059" s="63" t="s">
        <v>12853</v>
      </c>
      <c r="F2059" s="63" t="s">
        <v>4315</v>
      </c>
      <c r="G2059" s="58">
        <v>39814</v>
      </c>
      <c r="H2059" s="58">
        <v>39814</v>
      </c>
      <c r="I2059" s="6" t="s">
        <v>1346</v>
      </c>
      <c r="J2059" s="58" t="s">
        <v>176</v>
      </c>
      <c r="K2059" s="63" t="s">
        <v>7353</v>
      </c>
      <c r="L2059" s="63" t="s">
        <v>62</v>
      </c>
      <c r="M2059" s="82" t="s">
        <v>4280</v>
      </c>
      <c r="N2059" s="61" t="s">
        <v>94</v>
      </c>
      <c r="O2059" s="63" t="s">
        <v>88</v>
      </c>
      <c r="P2059" s="123" t="s">
        <v>1321</v>
      </c>
      <c r="Q2059" s="55" t="s">
        <v>2000</v>
      </c>
      <c r="R2059" s="55" t="s">
        <v>21</v>
      </c>
      <c r="S2059" s="61" t="s">
        <v>224</v>
      </c>
      <c r="T2059" s="82">
        <v>8689</v>
      </c>
      <c r="U2059" s="82">
        <v>8856</v>
      </c>
      <c r="V2059" s="82">
        <v>8964</v>
      </c>
      <c r="W2059" s="82">
        <v>9100</v>
      </c>
      <c r="X2059" s="82">
        <v>9314</v>
      </c>
      <c r="Y2059" s="82">
        <v>9557</v>
      </c>
      <c r="Z2059" s="87" t="s">
        <v>1222</v>
      </c>
      <c r="AA2059" s="121"/>
    </row>
    <row r="2060" spans="1:27" ht="63.75" x14ac:dyDescent="0.25">
      <c r="A2060" s="5">
        <v>2052</v>
      </c>
      <c r="B2060" s="56" t="s">
        <v>154</v>
      </c>
      <c r="C2060" s="63" t="s">
        <v>4297</v>
      </c>
      <c r="D2060" s="56" t="s">
        <v>288</v>
      </c>
      <c r="E2060" s="56" t="s">
        <v>1215</v>
      </c>
      <c r="F2060" s="56" t="s">
        <v>12854</v>
      </c>
      <c r="G2060" s="58">
        <v>37622</v>
      </c>
      <c r="H2060" s="58">
        <v>37622</v>
      </c>
      <c r="I2060" s="6" t="s">
        <v>1346</v>
      </c>
      <c r="J2060" s="58" t="s">
        <v>176</v>
      </c>
      <c r="K2060" s="56" t="s">
        <v>12855</v>
      </c>
      <c r="L2060" s="63" t="s">
        <v>87</v>
      </c>
      <c r="M2060" s="82" t="s">
        <v>1686</v>
      </c>
      <c r="N2060" s="61" t="s">
        <v>94</v>
      </c>
      <c r="O2060" s="63" t="s">
        <v>88</v>
      </c>
      <c r="P2060" s="123" t="s">
        <v>1321</v>
      </c>
      <c r="Q2060" s="123" t="s">
        <v>7176</v>
      </c>
      <c r="R2060" s="55" t="s">
        <v>45</v>
      </c>
      <c r="S2060" s="61" t="s">
        <v>530</v>
      </c>
      <c r="T2060" s="122" t="s">
        <v>758</v>
      </c>
      <c r="U2060" s="82">
        <v>18650</v>
      </c>
      <c r="V2060" s="122" t="s">
        <v>758</v>
      </c>
      <c r="W2060" s="122" t="s">
        <v>758</v>
      </c>
      <c r="X2060" s="122" t="s">
        <v>758</v>
      </c>
      <c r="Y2060" s="122" t="s">
        <v>758</v>
      </c>
      <c r="Z2060" s="152" t="s">
        <v>226</v>
      </c>
      <c r="AA2060" s="121"/>
    </row>
    <row r="2061" spans="1:27" ht="51" x14ac:dyDescent="0.25">
      <c r="A2061" s="5">
        <v>2053</v>
      </c>
      <c r="B2061" s="56" t="s">
        <v>154</v>
      </c>
      <c r="C2061" s="63" t="s">
        <v>12856</v>
      </c>
      <c r="D2061" s="63" t="s">
        <v>1784</v>
      </c>
      <c r="E2061" s="63" t="s">
        <v>1215</v>
      </c>
      <c r="F2061" s="63" t="s">
        <v>4308</v>
      </c>
      <c r="G2061" s="58">
        <v>42005</v>
      </c>
      <c r="H2061" s="58">
        <v>42005</v>
      </c>
      <c r="I2061" s="6" t="s">
        <v>1346</v>
      </c>
      <c r="J2061" s="58" t="s">
        <v>176</v>
      </c>
      <c r="K2061" s="63" t="s">
        <v>12857</v>
      </c>
      <c r="L2061" s="63" t="s">
        <v>87</v>
      </c>
      <c r="M2061" s="82" t="s">
        <v>1686</v>
      </c>
      <c r="N2061" s="61" t="s">
        <v>94</v>
      </c>
      <c r="O2061" s="63" t="s">
        <v>88</v>
      </c>
      <c r="P2061" s="123" t="s">
        <v>1321</v>
      </c>
      <c r="Q2061" s="123" t="s">
        <v>7176</v>
      </c>
      <c r="R2061" s="55" t="s">
        <v>45</v>
      </c>
      <c r="S2061" s="61" t="s">
        <v>530</v>
      </c>
      <c r="T2061" s="82">
        <v>597</v>
      </c>
      <c r="U2061" s="82">
        <v>587</v>
      </c>
      <c r="V2061" s="82">
        <v>614</v>
      </c>
      <c r="W2061" s="82">
        <v>629</v>
      </c>
      <c r="X2061" s="82">
        <v>651</v>
      </c>
      <c r="Y2061" s="82">
        <v>680</v>
      </c>
      <c r="Z2061" s="152" t="s">
        <v>226</v>
      </c>
      <c r="AA2061" s="124"/>
    </row>
    <row r="2062" spans="1:27" ht="51" x14ac:dyDescent="0.25">
      <c r="A2062" s="5">
        <v>2054</v>
      </c>
      <c r="B2062" s="56" t="s">
        <v>154</v>
      </c>
      <c r="C2062" s="63" t="s">
        <v>12858</v>
      </c>
      <c r="D2062" s="56" t="s">
        <v>1786</v>
      </c>
      <c r="E2062" s="63" t="s">
        <v>1215</v>
      </c>
      <c r="F2062" s="56" t="s">
        <v>12859</v>
      </c>
      <c r="G2062" s="58">
        <v>42005</v>
      </c>
      <c r="H2062" s="58">
        <v>42005</v>
      </c>
      <c r="I2062" s="6" t="s">
        <v>1346</v>
      </c>
      <c r="J2062" s="58" t="s">
        <v>176</v>
      </c>
      <c r="K2062" s="56" t="s">
        <v>12860</v>
      </c>
      <c r="L2062" s="63" t="s">
        <v>87</v>
      </c>
      <c r="M2062" s="82" t="s">
        <v>1686</v>
      </c>
      <c r="N2062" s="61" t="s">
        <v>94</v>
      </c>
      <c r="O2062" s="63" t="s">
        <v>88</v>
      </c>
      <c r="P2062" s="123" t="s">
        <v>1321</v>
      </c>
      <c r="Q2062" s="123" t="s">
        <v>7176</v>
      </c>
      <c r="R2062" s="55" t="s">
        <v>45</v>
      </c>
      <c r="S2062" s="61" t="s">
        <v>530</v>
      </c>
      <c r="T2062" s="82">
        <v>3506</v>
      </c>
      <c r="U2062" s="82">
        <v>3968</v>
      </c>
      <c r="V2062" s="82">
        <v>3921</v>
      </c>
      <c r="W2062" s="82">
        <v>4300</v>
      </c>
      <c r="X2062" s="82">
        <v>4600</v>
      </c>
      <c r="Y2062" s="82">
        <v>4800</v>
      </c>
      <c r="Z2062" s="152" t="s">
        <v>226</v>
      </c>
      <c r="AA2062" s="124"/>
    </row>
    <row r="2063" spans="1:27" ht="51" x14ac:dyDescent="0.25">
      <c r="A2063" s="5">
        <v>2055</v>
      </c>
      <c r="B2063" s="56" t="s">
        <v>154</v>
      </c>
      <c r="C2063" s="63" t="s">
        <v>12861</v>
      </c>
      <c r="D2063" s="56" t="s">
        <v>4309</v>
      </c>
      <c r="E2063" s="56" t="s">
        <v>1215</v>
      </c>
      <c r="F2063" s="56" t="s">
        <v>12862</v>
      </c>
      <c r="G2063" s="58">
        <v>42736</v>
      </c>
      <c r="H2063" s="58">
        <v>42736</v>
      </c>
      <c r="I2063" s="6" t="s">
        <v>1346</v>
      </c>
      <c r="J2063" s="58" t="s">
        <v>176</v>
      </c>
      <c r="K2063" s="56" t="s">
        <v>12863</v>
      </c>
      <c r="L2063" s="63" t="s">
        <v>87</v>
      </c>
      <c r="M2063" s="82" t="s">
        <v>1686</v>
      </c>
      <c r="N2063" s="61" t="s">
        <v>94</v>
      </c>
      <c r="O2063" s="63" t="s">
        <v>88</v>
      </c>
      <c r="P2063" s="123" t="s">
        <v>1321</v>
      </c>
      <c r="Q2063" s="123" t="s">
        <v>7176</v>
      </c>
      <c r="R2063" s="55" t="s">
        <v>45</v>
      </c>
      <c r="S2063" s="61" t="s">
        <v>530</v>
      </c>
      <c r="T2063" s="82">
        <v>38</v>
      </c>
      <c r="U2063" s="82">
        <v>639</v>
      </c>
      <c r="V2063" s="82">
        <v>45</v>
      </c>
      <c r="W2063" s="82">
        <v>48</v>
      </c>
      <c r="X2063" s="82">
        <v>52</v>
      </c>
      <c r="Y2063" s="82">
        <v>54</v>
      </c>
      <c r="Z2063" s="152" t="s">
        <v>226</v>
      </c>
      <c r="AA2063" s="124"/>
    </row>
    <row r="2064" spans="1:27" ht="76.5" x14ac:dyDescent="0.25">
      <c r="A2064" s="5">
        <v>2056</v>
      </c>
      <c r="B2064" s="56" t="s">
        <v>154</v>
      </c>
      <c r="C2064" s="63" t="s">
        <v>12864</v>
      </c>
      <c r="D2064" s="56" t="s">
        <v>296</v>
      </c>
      <c r="E2064" s="56" t="s">
        <v>1215</v>
      </c>
      <c r="F2064" s="56" t="s">
        <v>7355</v>
      </c>
      <c r="G2064" s="58">
        <v>43405</v>
      </c>
      <c r="H2064" s="58">
        <v>43101</v>
      </c>
      <c r="I2064" s="6" t="s">
        <v>1346</v>
      </c>
      <c r="J2064" s="58" t="s">
        <v>176</v>
      </c>
      <c r="K2064" s="56" t="s">
        <v>12865</v>
      </c>
      <c r="L2064" s="63" t="s">
        <v>87</v>
      </c>
      <c r="M2064" s="82" t="s">
        <v>1686</v>
      </c>
      <c r="N2064" s="61" t="s">
        <v>94</v>
      </c>
      <c r="O2064" s="63" t="s">
        <v>88</v>
      </c>
      <c r="P2064" s="123" t="s">
        <v>1321</v>
      </c>
      <c r="Q2064" s="123" t="s">
        <v>7176</v>
      </c>
      <c r="R2064" s="55" t="s">
        <v>45</v>
      </c>
      <c r="S2064" s="61" t="s">
        <v>530</v>
      </c>
      <c r="T2064" s="122" t="s">
        <v>758</v>
      </c>
      <c r="U2064" s="122">
        <v>146</v>
      </c>
      <c r="V2064" s="122" t="s">
        <v>758</v>
      </c>
      <c r="W2064" s="122" t="s">
        <v>758</v>
      </c>
      <c r="X2064" s="122" t="s">
        <v>758</v>
      </c>
      <c r="Y2064" s="122" t="s">
        <v>758</v>
      </c>
      <c r="Z2064" s="152" t="s">
        <v>226</v>
      </c>
      <c r="AA2064" s="124"/>
    </row>
    <row r="2065" spans="1:27" ht="127.5" x14ac:dyDescent="0.25">
      <c r="A2065" s="5">
        <v>2057</v>
      </c>
      <c r="B2065" s="56" t="s">
        <v>154</v>
      </c>
      <c r="C2065" s="63" t="s">
        <v>4297</v>
      </c>
      <c r="D2065" s="56" t="s">
        <v>7351</v>
      </c>
      <c r="E2065" s="56" t="s">
        <v>1215</v>
      </c>
      <c r="F2065" s="56" t="s">
        <v>7356</v>
      </c>
      <c r="G2065" s="58">
        <v>37622</v>
      </c>
      <c r="H2065" s="58">
        <v>37622</v>
      </c>
      <c r="I2065" s="6" t="s">
        <v>1346</v>
      </c>
      <c r="J2065" s="58" t="s">
        <v>176</v>
      </c>
      <c r="K2065" s="56" t="s">
        <v>2507</v>
      </c>
      <c r="L2065" s="63" t="s">
        <v>87</v>
      </c>
      <c r="M2065" s="82" t="s">
        <v>1686</v>
      </c>
      <c r="N2065" s="61" t="s">
        <v>94</v>
      </c>
      <c r="O2065" s="63" t="s">
        <v>91</v>
      </c>
      <c r="P2065" s="123" t="s">
        <v>600</v>
      </c>
      <c r="Q2065" s="123" t="s">
        <v>7176</v>
      </c>
      <c r="R2065" s="55" t="s">
        <v>45</v>
      </c>
      <c r="S2065" s="61" t="s">
        <v>530</v>
      </c>
      <c r="T2065" s="82">
        <v>3257</v>
      </c>
      <c r="U2065" s="82">
        <v>3266</v>
      </c>
      <c r="V2065" s="82">
        <v>3350</v>
      </c>
      <c r="W2065" s="82">
        <v>3400</v>
      </c>
      <c r="X2065" s="82">
        <v>3450</v>
      </c>
      <c r="Y2065" s="82">
        <v>3500</v>
      </c>
      <c r="Z2065" s="152" t="s">
        <v>226</v>
      </c>
      <c r="AA2065" s="124"/>
    </row>
    <row r="2066" spans="1:27" ht="38.25" x14ac:dyDescent="0.25">
      <c r="A2066" s="5">
        <v>2058</v>
      </c>
      <c r="B2066" s="56" t="s">
        <v>154</v>
      </c>
      <c r="C2066" s="63" t="s">
        <v>4297</v>
      </c>
      <c r="D2066" s="63" t="s">
        <v>4310</v>
      </c>
      <c r="E2066" s="123" t="s">
        <v>289</v>
      </c>
      <c r="F2066" s="63" t="s">
        <v>338</v>
      </c>
      <c r="G2066" s="58">
        <v>37622</v>
      </c>
      <c r="H2066" s="58">
        <v>37622</v>
      </c>
      <c r="I2066" s="6" t="s">
        <v>1346</v>
      </c>
      <c r="J2066" s="58" t="s">
        <v>176</v>
      </c>
      <c r="K2066" s="63" t="s">
        <v>707</v>
      </c>
      <c r="L2066" s="63" t="s">
        <v>87</v>
      </c>
      <c r="M2066" s="82" t="s">
        <v>4311</v>
      </c>
      <c r="N2066" s="61" t="s">
        <v>94</v>
      </c>
      <c r="O2066" s="63" t="s">
        <v>91</v>
      </c>
      <c r="P2066" s="123" t="s">
        <v>600</v>
      </c>
      <c r="Q2066" s="123" t="s">
        <v>7176</v>
      </c>
      <c r="R2066" s="55" t="s">
        <v>43</v>
      </c>
      <c r="S2066" s="61" t="s">
        <v>219</v>
      </c>
      <c r="T2066" s="82">
        <v>7</v>
      </c>
      <c r="U2066" s="82">
        <v>63</v>
      </c>
      <c r="V2066" s="82">
        <v>8</v>
      </c>
      <c r="W2066" s="82">
        <v>8</v>
      </c>
      <c r="X2066" s="82">
        <v>9</v>
      </c>
      <c r="Y2066" s="82">
        <v>10</v>
      </c>
      <c r="Z2066" s="87" t="s">
        <v>1199</v>
      </c>
      <c r="AA2066" s="121"/>
    </row>
    <row r="2067" spans="1:27" ht="38.25" x14ac:dyDescent="0.25">
      <c r="A2067" s="5">
        <v>2059</v>
      </c>
      <c r="B2067" s="56" t="s">
        <v>154</v>
      </c>
      <c r="C2067" s="63" t="s">
        <v>12866</v>
      </c>
      <c r="D2067" s="63" t="s">
        <v>4312</v>
      </c>
      <c r="E2067" s="123" t="s">
        <v>289</v>
      </c>
      <c r="F2067" s="63" t="s">
        <v>12867</v>
      </c>
      <c r="G2067" s="58">
        <v>38423</v>
      </c>
      <c r="H2067" s="58">
        <v>42005</v>
      </c>
      <c r="I2067" s="6" t="s">
        <v>1346</v>
      </c>
      <c r="J2067" s="58" t="s">
        <v>176</v>
      </c>
      <c r="K2067" s="63" t="s">
        <v>12868</v>
      </c>
      <c r="L2067" s="63" t="s">
        <v>63</v>
      </c>
      <c r="M2067" s="82" t="s">
        <v>1647</v>
      </c>
      <c r="N2067" s="61" t="s">
        <v>94</v>
      </c>
      <c r="O2067" s="63" t="s">
        <v>91</v>
      </c>
      <c r="P2067" s="123" t="s">
        <v>600</v>
      </c>
      <c r="Q2067" s="55" t="s">
        <v>4313</v>
      </c>
      <c r="R2067" s="55" t="s">
        <v>52</v>
      </c>
      <c r="S2067" s="61" t="s">
        <v>3087</v>
      </c>
      <c r="T2067" s="122"/>
      <c r="U2067" s="122"/>
      <c r="V2067" s="122"/>
      <c r="W2067" s="122"/>
      <c r="X2067" s="122"/>
      <c r="Y2067" s="122"/>
      <c r="Z2067" s="87" t="s">
        <v>1199</v>
      </c>
      <c r="AA2067" s="121"/>
    </row>
    <row r="2068" spans="1:27" ht="102" x14ac:dyDescent="0.25">
      <c r="A2068" s="5">
        <v>2060</v>
      </c>
      <c r="B2068" s="56" t="s">
        <v>154</v>
      </c>
      <c r="C2068" s="63" t="s">
        <v>12869</v>
      </c>
      <c r="D2068" s="63" t="s">
        <v>4314</v>
      </c>
      <c r="E2068" s="63" t="s">
        <v>12870</v>
      </c>
      <c r="F2068" s="63" t="s">
        <v>4315</v>
      </c>
      <c r="G2068" s="58">
        <v>37773</v>
      </c>
      <c r="H2068" s="58">
        <v>37622</v>
      </c>
      <c r="I2068" s="6" t="s">
        <v>1346</v>
      </c>
      <c r="J2068" s="58" t="s">
        <v>176</v>
      </c>
      <c r="K2068" s="63" t="s">
        <v>9191</v>
      </c>
      <c r="L2068" s="63" t="s">
        <v>62</v>
      </c>
      <c r="M2068" s="82" t="s">
        <v>4280</v>
      </c>
      <c r="N2068" s="61" t="s">
        <v>94</v>
      </c>
      <c r="O2068" s="63" t="s">
        <v>91</v>
      </c>
      <c r="P2068" s="123" t="s">
        <v>600</v>
      </c>
      <c r="Q2068" s="55" t="s">
        <v>2000</v>
      </c>
      <c r="R2068" s="55" t="s">
        <v>21</v>
      </c>
      <c r="S2068" s="61" t="s">
        <v>224</v>
      </c>
      <c r="T2068" s="82">
        <v>15121</v>
      </c>
      <c r="U2068" s="82">
        <v>12163</v>
      </c>
      <c r="V2068" s="82">
        <v>15487</v>
      </c>
      <c r="W2068" s="82">
        <v>15600</v>
      </c>
      <c r="X2068" s="82">
        <v>15650</v>
      </c>
      <c r="Y2068" s="82">
        <v>15800</v>
      </c>
      <c r="Z2068" s="87" t="s">
        <v>1222</v>
      </c>
      <c r="AA2068" s="121"/>
    </row>
    <row r="2069" spans="1:27" ht="38.25" x14ac:dyDescent="0.25">
      <c r="A2069" s="5">
        <v>2061</v>
      </c>
      <c r="B2069" s="56" t="s">
        <v>154</v>
      </c>
      <c r="C2069" s="63" t="s">
        <v>12871</v>
      </c>
      <c r="D2069" s="56" t="s">
        <v>4316</v>
      </c>
      <c r="E2069" s="123" t="s">
        <v>289</v>
      </c>
      <c r="F2069" s="56" t="s">
        <v>4317</v>
      </c>
      <c r="G2069" s="58">
        <v>42736</v>
      </c>
      <c r="H2069" s="58">
        <v>42736</v>
      </c>
      <c r="I2069" s="6" t="s">
        <v>1346</v>
      </c>
      <c r="J2069" s="58" t="s">
        <v>176</v>
      </c>
      <c r="K2069" s="56" t="s">
        <v>12872</v>
      </c>
      <c r="L2069" s="63" t="s">
        <v>63</v>
      </c>
      <c r="M2069" s="82" t="s">
        <v>1647</v>
      </c>
      <c r="N2069" s="63" t="s">
        <v>94</v>
      </c>
      <c r="O2069" s="63" t="s">
        <v>91</v>
      </c>
      <c r="P2069" s="123" t="s">
        <v>600</v>
      </c>
      <c r="Q2069" s="55" t="s">
        <v>4318</v>
      </c>
      <c r="R2069" s="55" t="s">
        <v>34</v>
      </c>
      <c r="S2069" s="63" t="s">
        <v>3223</v>
      </c>
      <c r="T2069" s="82">
        <v>324</v>
      </c>
      <c r="U2069" s="82">
        <v>300</v>
      </c>
      <c r="V2069" s="82">
        <v>358</v>
      </c>
      <c r="W2069" s="82">
        <v>371</v>
      </c>
      <c r="X2069" s="82">
        <v>393</v>
      </c>
      <c r="Y2069" s="82">
        <v>418</v>
      </c>
      <c r="Z2069" s="87" t="s">
        <v>1199</v>
      </c>
      <c r="AA2069" s="121"/>
    </row>
    <row r="2070" spans="1:27" ht="140.25" x14ac:dyDescent="0.25">
      <c r="A2070" s="5">
        <v>2062</v>
      </c>
      <c r="B2070" s="56" t="s">
        <v>154</v>
      </c>
      <c r="C2070" s="56" t="s">
        <v>4319</v>
      </c>
      <c r="D2070" s="56" t="s">
        <v>12873</v>
      </c>
      <c r="E2070" s="56" t="s">
        <v>12874</v>
      </c>
      <c r="F2070" s="56" t="s">
        <v>12875</v>
      </c>
      <c r="G2070" s="58">
        <v>42005</v>
      </c>
      <c r="H2070" s="58">
        <v>42005</v>
      </c>
      <c r="I2070" s="63" t="s">
        <v>12818</v>
      </c>
      <c r="J2070" s="58">
        <v>44927</v>
      </c>
      <c r="K2070" s="56" t="s">
        <v>12876</v>
      </c>
      <c r="L2070" s="63" t="s">
        <v>62</v>
      </c>
      <c r="M2070" s="82" t="s">
        <v>4264</v>
      </c>
      <c r="N2070" s="6" t="s">
        <v>95</v>
      </c>
      <c r="O2070" s="63" t="s">
        <v>88</v>
      </c>
      <c r="P2070" s="56" t="s">
        <v>218</v>
      </c>
      <c r="Q2070" s="123" t="s">
        <v>7344</v>
      </c>
      <c r="R2070" s="55" t="s">
        <v>21</v>
      </c>
      <c r="S2070" s="61" t="s">
        <v>224</v>
      </c>
      <c r="T2070" s="82">
        <v>1861</v>
      </c>
      <c r="U2070" s="82">
        <v>250</v>
      </c>
      <c r="V2070" s="82">
        <v>1916</v>
      </c>
      <c r="W2070" s="82">
        <v>11633</v>
      </c>
      <c r="X2070" s="82">
        <v>23725</v>
      </c>
      <c r="Y2070" s="122" t="s">
        <v>232</v>
      </c>
      <c r="Z2070" s="87" t="s">
        <v>1199</v>
      </c>
      <c r="AA2070" s="121"/>
    </row>
    <row r="2071" spans="1:27" ht="140.25" x14ac:dyDescent="0.25">
      <c r="A2071" s="5">
        <v>2063</v>
      </c>
      <c r="B2071" s="56" t="s">
        <v>154</v>
      </c>
      <c r="C2071" s="56" t="s">
        <v>4319</v>
      </c>
      <c r="D2071" s="56" t="s">
        <v>12877</v>
      </c>
      <c r="E2071" s="56" t="s">
        <v>12874</v>
      </c>
      <c r="F2071" s="56" t="s">
        <v>12878</v>
      </c>
      <c r="G2071" s="58">
        <v>42005</v>
      </c>
      <c r="H2071" s="58">
        <v>42005</v>
      </c>
      <c r="I2071" s="63" t="s">
        <v>4320</v>
      </c>
      <c r="J2071" s="58" t="s">
        <v>176</v>
      </c>
      <c r="K2071" s="56" t="s">
        <v>12879</v>
      </c>
      <c r="L2071" s="63" t="s">
        <v>62</v>
      </c>
      <c r="M2071" s="82" t="s">
        <v>4264</v>
      </c>
      <c r="N2071" s="6" t="s">
        <v>95</v>
      </c>
      <c r="O2071" s="63" t="s">
        <v>88</v>
      </c>
      <c r="P2071" s="56" t="s">
        <v>1520</v>
      </c>
      <c r="Q2071" s="123" t="s">
        <v>7344</v>
      </c>
      <c r="R2071" s="55" t="s">
        <v>21</v>
      </c>
      <c r="S2071" s="61" t="s">
        <v>224</v>
      </c>
      <c r="T2071" s="122">
        <v>0</v>
      </c>
      <c r="U2071" s="122">
        <v>0</v>
      </c>
      <c r="V2071" s="122"/>
      <c r="W2071" s="122"/>
      <c r="X2071" s="122"/>
      <c r="Y2071" s="122"/>
      <c r="Z2071" s="87" t="s">
        <v>1199</v>
      </c>
      <c r="AA2071" s="121"/>
    </row>
    <row r="2072" spans="1:27" ht="102" x14ac:dyDescent="0.25">
      <c r="A2072" s="5">
        <v>2064</v>
      </c>
      <c r="B2072" s="56" t="s">
        <v>154</v>
      </c>
      <c r="C2072" s="56" t="s">
        <v>12880</v>
      </c>
      <c r="D2072" s="56" t="s">
        <v>2088</v>
      </c>
      <c r="E2072" s="56" t="s">
        <v>4321</v>
      </c>
      <c r="F2072" s="56" t="s">
        <v>2454</v>
      </c>
      <c r="G2072" s="58">
        <v>42926</v>
      </c>
      <c r="H2072" s="58">
        <v>43101</v>
      </c>
      <c r="I2072" s="63" t="s">
        <v>12881</v>
      </c>
      <c r="J2072" s="58" t="s">
        <v>176</v>
      </c>
      <c r="K2072" s="56" t="s">
        <v>395</v>
      </c>
      <c r="L2072" s="63" t="s">
        <v>62</v>
      </c>
      <c r="M2072" s="82" t="s">
        <v>4264</v>
      </c>
      <c r="N2072" s="6" t="s">
        <v>95</v>
      </c>
      <c r="O2072" s="63" t="s">
        <v>88</v>
      </c>
      <c r="P2072" s="55" t="s">
        <v>12882</v>
      </c>
      <c r="Q2072" s="123"/>
      <c r="R2072" s="55" t="s">
        <v>21</v>
      </c>
      <c r="S2072" s="61" t="s">
        <v>224</v>
      </c>
      <c r="T2072" s="122"/>
      <c r="U2072" s="122"/>
      <c r="V2072" s="122"/>
      <c r="W2072" s="122"/>
      <c r="X2072" s="122"/>
      <c r="Y2072" s="122"/>
      <c r="Z2072" s="87" t="s">
        <v>1199</v>
      </c>
      <c r="AA2072" s="63" t="s">
        <v>76</v>
      </c>
    </row>
    <row r="2073" spans="1:27" ht="89.25" x14ac:dyDescent="0.25">
      <c r="A2073" s="5">
        <v>2065</v>
      </c>
      <c r="B2073" s="56" t="s">
        <v>154</v>
      </c>
      <c r="C2073" s="63" t="s">
        <v>4322</v>
      </c>
      <c r="D2073" s="63" t="s">
        <v>280</v>
      </c>
      <c r="E2073" s="63" t="s">
        <v>12883</v>
      </c>
      <c r="F2073" s="63" t="s">
        <v>7342</v>
      </c>
      <c r="G2073" s="58">
        <v>42736</v>
      </c>
      <c r="H2073" s="58">
        <v>42736</v>
      </c>
      <c r="I2073" s="6" t="s">
        <v>1346</v>
      </c>
      <c r="J2073" s="58">
        <v>44927</v>
      </c>
      <c r="K2073" s="63" t="s">
        <v>12884</v>
      </c>
      <c r="L2073" s="63" t="s">
        <v>62</v>
      </c>
      <c r="M2073" s="82" t="s">
        <v>4264</v>
      </c>
      <c r="N2073" s="6" t="s">
        <v>95</v>
      </c>
      <c r="O2073" s="63" t="s">
        <v>88</v>
      </c>
      <c r="P2073" s="55" t="s">
        <v>1520</v>
      </c>
      <c r="Q2073" s="55" t="s">
        <v>7345</v>
      </c>
      <c r="R2073" s="55" t="s">
        <v>26</v>
      </c>
      <c r="S2073" s="63" t="s">
        <v>731</v>
      </c>
      <c r="T2073" s="82">
        <v>46139</v>
      </c>
      <c r="U2073" s="82">
        <v>78660</v>
      </c>
      <c r="V2073" s="82">
        <v>56836</v>
      </c>
      <c r="W2073" s="82">
        <v>57221</v>
      </c>
      <c r="X2073" s="82">
        <v>62831</v>
      </c>
      <c r="Y2073" s="122" t="s">
        <v>232</v>
      </c>
      <c r="Z2073" s="87" t="s">
        <v>1199</v>
      </c>
      <c r="AA2073" s="121"/>
    </row>
    <row r="2074" spans="1:27" ht="63.75" x14ac:dyDescent="0.25">
      <c r="A2074" s="5">
        <v>2066</v>
      </c>
      <c r="B2074" s="6" t="s">
        <v>155</v>
      </c>
      <c r="C2074" s="6" t="s">
        <v>12885</v>
      </c>
      <c r="D2074" s="8" t="s">
        <v>276</v>
      </c>
      <c r="E2074" s="6" t="s">
        <v>4323</v>
      </c>
      <c r="F2074" s="7" t="s">
        <v>4324</v>
      </c>
      <c r="G2074" s="8">
        <v>41838</v>
      </c>
      <c r="H2074" s="8">
        <v>41640</v>
      </c>
      <c r="I2074" s="6" t="s">
        <v>1346</v>
      </c>
      <c r="J2074" s="8">
        <v>44927</v>
      </c>
      <c r="K2074" s="6" t="s">
        <v>4160</v>
      </c>
      <c r="L2074" s="6" t="s">
        <v>62</v>
      </c>
      <c r="M2074" s="6" t="s">
        <v>4325</v>
      </c>
      <c r="N2074" s="6" t="s">
        <v>95</v>
      </c>
      <c r="O2074" s="6" t="s">
        <v>416</v>
      </c>
      <c r="P2074" s="89" t="s">
        <v>598</v>
      </c>
      <c r="Q2074" s="38"/>
      <c r="R2074" s="38" t="s">
        <v>25</v>
      </c>
      <c r="S2074" s="6" t="s">
        <v>260</v>
      </c>
      <c r="T2074" s="186">
        <v>1182</v>
      </c>
      <c r="U2074" s="186">
        <v>1160</v>
      </c>
      <c r="V2074" s="186">
        <v>1160</v>
      </c>
      <c r="W2074" s="186">
        <v>1160</v>
      </c>
      <c r="X2074" s="186">
        <v>1160</v>
      </c>
      <c r="Y2074" s="186" t="s">
        <v>232</v>
      </c>
      <c r="Z2074" s="87" t="s">
        <v>1199</v>
      </c>
      <c r="AA2074" s="6"/>
    </row>
    <row r="2075" spans="1:27" ht="114.75" x14ac:dyDescent="0.25">
      <c r="A2075" s="5">
        <v>2067</v>
      </c>
      <c r="B2075" s="6" t="s">
        <v>155</v>
      </c>
      <c r="C2075" s="6" t="s">
        <v>7383</v>
      </c>
      <c r="D2075" s="8" t="s">
        <v>4326</v>
      </c>
      <c r="E2075" s="6" t="s">
        <v>12886</v>
      </c>
      <c r="F2075" s="6" t="s">
        <v>12887</v>
      </c>
      <c r="G2075" s="8">
        <v>40179</v>
      </c>
      <c r="H2075" s="8">
        <v>40179</v>
      </c>
      <c r="I2075" s="6" t="s">
        <v>12888</v>
      </c>
      <c r="J2075" s="8">
        <v>43466</v>
      </c>
      <c r="K2075" s="8" t="s">
        <v>4327</v>
      </c>
      <c r="L2075" s="6" t="s">
        <v>62</v>
      </c>
      <c r="M2075" s="6" t="s">
        <v>4328</v>
      </c>
      <c r="N2075" s="6" t="s">
        <v>70</v>
      </c>
      <c r="O2075" s="6" t="s">
        <v>416</v>
      </c>
      <c r="P2075" s="6" t="s">
        <v>277</v>
      </c>
      <c r="Q2075" s="38"/>
      <c r="R2075" s="38" t="s">
        <v>25</v>
      </c>
      <c r="S2075" s="6" t="s">
        <v>260</v>
      </c>
      <c r="T2075" s="187">
        <v>3752</v>
      </c>
      <c r="U2075" s="187">
        <v>2879</v>
      </c>
      <c r="V2075" s="187" t="s">
        <v>232</v>
      </c>
      <c r="W2075" s="187" t="s">
        <v>232</v>
      </c>
      <c r="X2075" s="187" t="s">
        <v>232</v>
      </c>
      <c r="Y2075" s="187" t="s">
        <v>232</v>
      </c>
      <c r="Z2075" s="87" t="s">
        <v>1222</v>
      </c>
      <c r="AA2075" s="147"/>
    </row>
    <row r="2076" spans="1:27" ht="102" x14ac:dyDescent="0.25">
      <c r="A2076" s="5">
        <v>2068</v>
      </c>
      <c r="B2076" s="6" t="s">
        <v>155</v>
      </c>
      <c r="C2076" s="6" t="s">
        <v>7386</v>
      </c>
      <c r="D2076" s="8" t="s">
        <v>616</v>
      </c>
      <c r="E2076" s="6" t="s">
        <v>7382</v>
      </c>
      <c r="F2076" s="6" t="s">
        <v>12889</v>
      </c>
      <c r="G2076" s="8">
        <v>41275</v>
      </c>
      <c r="H2076" s="8">
        <v>41275</v>
      </c>
      <c r="I2076" s="6" t="s">
        <v>12890</v>
      </c>
      <c r="J2076" s="8" t="s">
        <v>176</v>
      </c>
      <c r="K2076" s="8" t="s">
        <v>4329</v>
      </c>
      <c r="L2076" s="6" t="s">
        <v>62</v>
      </c>
      <c r="M2076" s="6" t="s">
        <v>4328</v>
      </c>
      <c r="N2076" s="6" t="s">
        <v>70</v>
      </c>
      <c r="O2076" s="6" t="s">
        <v>416</v>
      </c>
      <c r="P2076" s="6" t="s">
        <v>277</v>
      </c>
      <c r="Q2076" s="38"/>
      <c r="R2076" s="38" t="s">
        <v>61</v>
      </c>
      <c r="S2076" s="9" t="s">
        <v>8635</v>
      </c>
      <c r="T2076" s="187">
        <v>0</v>
      </c>
      <c r="U2076" s="187">
        <v>0</v>
      </c>
      <c r="V2076" s="187">
        <v>0</v>
      </c>
      <c r="W2076" s="187">
        <v>0</v>
      </c>
      <c r="X2076" s="187">
        <v>0</v>
      </c>
      <c r="Y2076" s="187">
        <v>0</v>
      </c>
      <c r="Z2076" s="87" t="s">
        <v>1222</v>
      </c>
      <c r="AA2076" s="147"/>
    </row>
    <row r="2077" spans="1:27" ht="89.25" x14ac:dyDescent="0.25">
      <c r="A2077" s="5">
        <v>2069</v>
      </c>
      <c r="B2077" s="6" t="s">
        <v>155</v>
      </c>
      <c r="C2077" s="6" t="s">
        <v>7385</v>
      </c>
      <c r="D2077" s="8" t="s">
        <v>4250</v>
      </c>
      <c r="E2077" s="6" t="s">
        <v>12891</v>
      </c>
      <c r="F2077" s="6" t="s">
        <v>12892</v>
      </c>
      <c r="G2077" s="8">
        <v>42080</v>
      </c>
      <c r="H2077" s="8">
        <v>42005</v>
      </c>
      <c r="I2077" s="6" t="s">
        <v>12893</v>
      </c>
      <c r="J2077" s="8">
        <v>44197</v>
      </c>
      <c r="K2077" s="6" t="s">
        <v>12894</v>
      </c>
      <c r="L2077" s="6" t="s">
        <v>62</v>
      </c>
      <c r="M2077" s="6" t="s">
        <v>4328</v>
      </c>
      <c r="N2077" s="6" t="s">
        <v>70</v>
      </c>
      <c r="O2077" s="6" t="s">
        <v>92</v>
      </c>
      <c r="P2077" s="7" t="s">
        <v>519</v>
      </c>
      <c r="Q2077" s="38" t="s">
        <v>12895</v>
      </c>
      <c r="R2077" s="38" t="s">
        <v>25</v>
      </c>
      <c r="S2077" s="6" t="s">
        <v>260</v>
      </c>
      <c r="T2077" s="187">
        <v>72255</v>
      </c>
      <c r="U2077" s="187">
        <v>91317</v>
      </c>
      <c r="V2077" s="187">
        <v>91317</v>
      </c>
      <c r="W2077" s="187" t="s">
        <v>232</v>
      </c>
      <c r="X2077" s="187" t="s">
        <v>232</v>
      </c>
      <c r="Y2077" s="187" t="s">
        <v>232</v>
      </c>
      <c r="Z2077" s="153" t="s">
        <v>831</v>
      </c>
      <c r="AA2077" s="147"/>
    </row>
    <row r="2078" spans="1:27" ht="140.25" x14ac:dyDescent="0.25">
      <c r="A2078" s="5">
        <v>2070</v>
      </c>
      <c r="B2078" s="6" t="s">
        <v>155</v>
      </c>
      <c r="C2078" s="6" t="s">
        <v>7391</v>
      </c>
      <c r="D2078" s="8" t="s">
        <v>1059</v>
      </c>
      <c r="E2078" s="6" t="s">
        <v>8560</v>
      </c>
      <c r="F2078" s="6" t="s">
        <v>12892</v>
      </c>
      <c r="G2078" s="8">
        <v>42080</v>
      </c>
      <c r="H2078" s="8">
        <v>42005</v>
      </c>
      <c r="I2078" s="6" t="s">
        <v>7390</v>
      </c>
      <c r="J2078" s="8">
        <v>44197</v>
      </c>
      <c r="K2078" s="6" t="s">
        <v>12894</v>
      </c>
      <c r="L2078" s="6" t="s">
        <v>62</v>
      </c>
      <c r="M2078" s="147" t="s">
        <v>4328</v>
      </c>
      <c r="N2078" s="6" t="s">
        <v>68</v>
      </c>
      <c r="O2078" s="6" t="s">
        <v>92</v>
      </c>
      <c r="P2078" s="38" t="s">
        <v>281</v>
      </c>
      <c r="Q2078" s="38"/>
      <c r="R2078" s="38" t="s">
        <v>25</v>
      </c>
      <c r="S2078" s="6" t="s">
        <v>260</v>
      </c>
      <c r="T2078" s="187">
        <v>1209</v>
      </c>
      <c r="U2078" s="187">
        <v>2001</v>
      </c>
      <c r="V2078" s="187">
        <v>2001</v>
      </c>
      <c r="W2078" s="187" t="s">
        <v>232</v>
      </c>
      <c r="X2078" s="187" t="s">
        <v>232</v>
      </c>
      <c r="Y2078" s="187" t="s">
        <v>232</v>
      </c>
      <c r="Z2078" s="153" t="s">
        <v>831</v>
      </c>
      <c r="AA2078" s="147"/>
    </row>
    <row r="2079" spans="1:27" ht="140.25" x14ac:dyDescent="0.25">
      <c r="A2079" s="5">
        <v>2071</v>
      </c>
      <c r="B2079" s="6" t="s">
        <v>155</v>
      </c>
      <c r="C2079" s="6" t="s">
        <v>7392</v>
      </c>
      <c r="D2079" s="8" t="s">
        <v>1611</v>
      </c>
      <c r="E2079" s="6" t="s">
        <v>7381</v>
      </c>
      <c r="F2079" s="6" t="s">
        <v>12896</v>
      </c>
      <c r="G2079" s="8">
        <v>42736</v>
      </c>
      <c r="H2079" s="8">
        <v>42736</v>
      </c>
      <c r="I2079" s="6" t="s">
        <v>1346</v>
      </c>
      <c r="J2079" s="8" t="s">
        <v>176</v>
      </c>
      <c r="K2079" s="8" t="s">
        <v>12897</v>
      </c>
      <c r="L2079" s="6" t="s">
        <v>62</v>
      </c>
      <c r="M2079" s="6" t="s">
        <v>4328</v>
      </c>
      <c r="N2079" s="6" t="s">
        <v>68</v>
      </c>
      <c r="O2079" s="6" t="s">
        <v>416</v>
      </c>
      <c r="P2079" s="89" t="s">
        <v>4330</v>
      </c>
      <c r="Q2079" s="38"/>
      <c r="R2079" s="38" t="s">
        <v>61</v>
      </c>
      <c r="S2079" s="9" t="s">
        <v>8635</v>
      </c>
      <c r="T2079" s="187">
        <v>0</v>
      </c>
      <c r="U2079" s="187">
        <v>0</v>
      </c>
      <c r="V2079" s="187">
        <v>0</v>
      </c>
      <c r="W2079" s="187">
        <v>0</v>
      </c>
      <c r="X2079" s="187">
        <v>0</v>
      </c>
      <c r="Y2079" s="187">
        <v>0</v>
      </c>
      <c r="Z2079" s="153" t="s">
        <v>831</v>
      </c>
      <c r="AA2079" s="147"/>
    </row>
    <row r="2080" spans="1:27" ht="63.75" x14ac:dyDescent="0.25">
      <c r="A2080" s="5">
        <v>2072</v>
      </c>
      <c r="B2080" s="6" t="s">
        <v>155</v>
      </c>
      <c r="C2080" s="8" t="s">
        <v>4331</v>
      </c>
      <c r="D2080" s="8" t="s">
        <v>4332</v>
      </c>
      <c r="E2080" s="8" t="s">
        <v>4333</v>
      </c>
      <c r="F2080" s="8" t="s">
        <v>1577</v>
      </c>
      <c r="G2080" s="8">
        <v>37987</v>
      </c>
      <c r="H2080" s="8">
        <v>37987</v>
      </c>
      <c r="I2080" s="6" t="s">
        <v>1346</v>
      </c>
      <c r="J2080" s="8" t="s">
        <v>176</v>
      </c>
      <c r="K2080" s="8" t="s">
        <v>12898</v>
      </c>
      <c r="L2080" s="8" t="s">
        <v>87</v>
      </c>
      <c r="M2080" s="8" t="s">
        <v>4334</v>
      </c>
      <c r="N2080" s="8" t="s">
        <v>94</v>
      </c>
      <c r="O2080" s="8" t="s">
        <v>411</v>
      </c>
      <c r="P2080" s="69" t="s">
        <v>600</v>
      </c>
      <c r="Q2080" s="38"/>
      <c r="R2080" s="38" t="s">
        <v>45</v>
      </c>
      <c r="S2080" s="44" t="s">
        <v>530</v>
      </c>
      <c r="T2080" s="187">
        <v>3346</v>
      </c>
      <c r="U2080" s="187">
        <v>3431</v>
      </c>
      <c r="V2080" s="187">
        <v>3431</v>
      </c>
      <c r="W2080" s="187">
        <v>3431</v>
      </c>
      <c r="X2080" s="187">
        <v>3431</v>
      </c>
      <c r="Y2080" s="187">
        <v>3431</v>
      </c>
      <c r="Z2080" s="152" t="s">
        <v>226</v>
      </c>
      <c r="AA2080" s="147"/>
    </row>
    <row r="2081" spans="1:27" ht="127.5" x14ac:dyDescent="0.25">
      <c r="A2081" s="5">
        <v>2073</v>
      </c>
      <c r="B2081" s="6" t="s">
        <v>155</v>
      </c>
      <c r="C2081" s="6" t="s">
        <v>12899</v>
      </c>
      <c r="D2081" s="38" t="s">
        <v>4335</v>
      </c>
      <c r="E2081" s="8" t="s">
        <v>12900</v>
      </c>
      <c r="F2081" s="8" t="s">
        <v>4336</v>
      </c>
      <c r="G2081" s="8">
        <v>43101</v>
      </c>
      <c r="H2081" s="8">
        <v>43101</v>
      </c>
      <c r="I2081" s="6" t="s">
        <v>1346</v>
      </c>
      <c r="J2081" s="8">
        <v>43466</v>
      </c>
      <c r="K2081" s="8" t="s">
        <v>12901</v>
      </c>
      <c r="L2081" s="38" t="s">
        <v>62</v>
      </c>
      <c r="M2081" s="8" t="s">
        <v>12902</v>
      </c>
      <c r="N2081" s="6" t="s">
        <v>66</v>
      </c>
      <c r="O2081" s="6" t="s">
        <v>416</v>
      </c>
      <c r="P2081" s="141" t="s">
        <v>4337</v>
      </c>
      <c r="Q2081" s="38"/>
      <c r="R2081" s="38" t="s">
        <v>26</v>
      </c>
      <c r="S2081" s="6" t="s">
        <v>731</v>
      </c>
      <c r="T2081" s="187">
        <v>253493</v>
      </c>
      <c r="U2081" s="187" t="s">
        <v>232</v>
      </c>
      <c r="V2081" s="187" t="s">
        <v>232</v>
      </c>
      <c r="W2081" s="187" t="s">
        <v>232</v>
      </c>
      <c r="X2081" s="187" t="s">
        <v>232</v>
      </c>
      <c r="Y2081" s="187" t="s">
        <v>232</v>
      </c>
      <c r="Z2081" s="87" t="s">
        <v>1199</v>
      </c>
      <c r="AA2081" s="147"/>
    </row>
    <row r="2082" spans="1:27" ht="102" x14ac:dyDescent="0.25">
      <c r="A2082" s="5">
        <v>2074</v>
      </c>
      <c r="B2082" s="6" t="s">
        <v>155</v>
      </c>
      <c r="C2082" s="6" t="s">
        <v>7384</v>
      </c>
      <c r="D2082" s="38" t="s">
        <v>4338</v>
      </c>
      <c r="E2082" s="6" t="s">
        <v>8561</v>
      </c>
      <c r="F2082" s="6" t="s">
        <v>12903</v>
      </c>
      <c r="G2082" s="8">
        <v>43101</v>
      </c>
      <c r="H2082" s="8">
        <v>43101</v>
      </c>
      <c r="I2082" s="6" t="s">
        <v>12904</v>
      </c>
      <c r="J2082" s="8" t="s">
        <v>176</v>
      </c>
      <c r="K2082" s="8" t="s">
        <v>4339</v>
      </c>
      <c r="L2082" s="38" t="s">
        <v>62</v>
      </c>
      <c r="M2082" s="8" t="s">
        <v>4328</v>
      </c>
      <c r="N2082" s="6" t="s">
        <v>70</v>
      </c>
      <c r="O2082" s="6" t="s">
        <v>416</v>
      </c>
      <c r="P2082" s="6" t="s">
        <v>1011</v>
      </c>
      <c r="Q2082" s="38"/>
      <c r="R2082" s="38" t="s">
        <v>61</v>
      </c>
      <c r="S2082" s="9" t="s">
        <v>8635</v>
      </c>
      <c r="T2082" s="187"/>
      <c r="U2082" s="187">
        <v>0</v>
      </c>
      <c r="V2082" s="187">
        <v>0</v>
      </c>
      <c r="W2082" s="187">
        <v>0</v>
      </c>
      <c r="X2082" s="187">
        <v>0</v>
      </c>
      <c r="Y2082" s="187">
        <v>0</v>
      </c>
      <c r="Z2082" s="87" t="s">
        <v>1222</v>
      </c>
      <c r="AA2082" s="147"/>
    </row>
    <row r="2083" spans="1:27" ht="76.5" x14ac:dyDescent="0.25">
      <c r="A2083" s="5">
        <v>2075</v>
      </c>
      <c r="B2083" s="6" t="s">
        <v>155</v>
      </c>
      <c r="C2083" s="6" t="s">
        <v>7394</v>
      </c>
      <c r="D2083" s="6" t="s">
        <v>4340</v>
      </c>
      <c r="E2083" s="8" t="s">
        <v>12905</v>
      </c>
      <c r="F2083" s="8" t="s">
        <v>4341</v>
      </c>
      <c r="G2083" s="8">
        <v>40014</v>
      </c>
      <c r="H2083" s="8">
        <v>40179</v>
      </c>
      <c r="I2083" s="8" t="s">
        <v>12906</v>
      </c>
      <c r="J2083" s="8">
        <v>44927</v>
      </c>
      <c r="K2083" s="38" t="s">
        <v>4342</v>
      </c>
      <c r="L2083" s="38" t="s">
        <v>62</v>
      </c>
      <c r="M2083" s="38" t="s">
        <v>4343</v>
      </c>
      <c r="N2083" s="6" t="s">
        <v>95</v>
      </c>
      <c r="O2083" s="6" t="s">
        <v>416</v>
      </c>
      <c r="P2083" s="89" t="s">
        <v>1522</v>
      </c>
      <c r="Q2083" s="38"/>
      <c r="R2083" s="38">
        <v>16</v>
      </c>
      <c r="S2083" s="1" t="s">
        <v>2265</v>
      </c>
      <c r="T2083" s="186">
        <v>253</v>
      </c>
      <c r="U2083" s="186">
        <v>174</v>
      </c>
      <c r="V2083" s="186">
        <v>1350</v>
      </c>
      <c r="W2083" s="186">
        <v>427</v>
      </c>
      <c r="X2083" s="186">
        <v>0</v>
      </c>
      <c r="Y2083" s="186" t="s">
        <v>232</v>
      </c>
      <c r="Z2083" s="87" t="s">
        <v>1199</v>
      </c>
      <c r="AA2083" s="6"/>
    </row>
    <row r="2084" spans="1:27" ht="76.5" x14ac:dyDescent="0.25">
      <c r="A2084" s="5">
        <v>2076</v>
      </c>
      <c r="B2084" s="6" t="s">
        <v>155</v>
      </c>
      <c r="C2084" s="6" t="s">
        <v>12907</v>
      </c>
      <c r="D2084" s="6" t="s">
        <v>4344</v>
      </c>
      <c r="E2084" s="8" t="s">
        <v>12905</v>
      </c>
      <c r="F2084" s="8" t="s">
        <v>4345</v>
      </c>
      <c r="G2084" s="8">
        <v>41640</v>
      </c>
      <c r="H2084" s="8">
        <v>41640</v>
      </c>
      <c r="I2084" s="8" t="s">
        <v>12908</v>
      </c>
      <c r="J2084" s="8">
        <v>44927</v>
      </c>
      <c r="K2084" s="38" t="s">
        <v>4346</v>
      </c>
      <c r="L2084" s="38" t="s">
        <v>62</v>
      </c>
      <c r="M2084" s="38" t="s">
        <v>4343</v>
      </c>
      <c r="N2084" s="6" t="s">
        <v>95</v>
      </c>
      <c r="O2084" s="6" t="s">
        <v>416</v>
      </c>
      <c r="P2084" s="89" t="s">
        <v>218</v>
      </c>
      <c r="Q2084" s="38"/>
      <c r="R2084" s="38">
        <v>16</v>
      </c>
      <c r="S2084" s="1" t="s">
        <v>2265</v>
      </c>
      <c r="T2084" s="186">
        <v>7429</v>
      </c>
      <c r="U2084" s="186">
        <v>11907.393</v>
      </c>
      <c r="V2084" s="186">
        <v>0</v>
      </c>
      <c r="W2084" s="186">
        <v>0</v>
      </c>
      <c r="X2084" s="186">
        <v>0</v>
      </c>
      <c r="Y2084" s="186" t="s">
        <v>232</v>
      </c>
      <c r="Z2084" s="87" t="s">
        <v>1199</v>
      </c>
      <c r="AA2084" s="6"/>
    </row>
    <row r="2085" spans="1:27" ht="127.5" x14ac:dyDescent="0.25">
      <c r="A2085" s="5">
        <v>2077</v>
      </c>
      <c r="B2085" s="6" t="s">
        <v>155</v>
      </c>
      <c r="C2085" s="6" t="s">
        <v>12909</v>
      </c>
      <c r="D2085" s="6" t="s">
        <v>7393</v>
      </c>
      <c r="E2085" s="8" t="s">
        <v>12905</v>
      </c>
      <c r="F2085" s="8" t="s">
        <v>4347</v>
      </c>
      <c r="G2085" s="8">
        <v>40014</v>
      </c>
      <c r="H2085" s="8">
        <v>40179</v>
      </c>
      <c r="I2085" s="8" t="s">
        <v>12906</v>
      </c>
      <c r="J2085" s="8" t="s">
        <v>176</v>
      </c>
      <c r="K2085" s="6" t="s">
        <v>12910</v>
      </c>
      <c r="L2085" s="6" t="s">
        <v>62</v>
      </c>
      <c r="M2085" s="38" t="s">
        <v>4343</v>
      </c>
      <c r="N2085" s="6" t="s">
        <v>66</v>
      </c>
      <c r="O2085" s="6" t="s">
        <v>92</v>
      </c>
      <c r="P2085" s="88" t="s">
        <v>251</v>
      </c>
      <c r="Q2085" s="38"/>
      <c r="R2085" s="38">
        <v>16</v>
      </c>
      <c r="S2085" s="1" t="s">
        <v>2265</v>
      </c>
      <c r="T2085" s="186">
        <v>3041</v>
      </c>
      <c r="U2085" s="186">
        <v>20076</v>
      </c>
      <c r="V2085" s="186">
        <v>30508</v>
      </c>
      <c r="W2085" s="186">
        <v>38906</v>
      </c>
      <c r="X2085" s="186">
        <v>26804</v>
      </c>
      <c r="Y2085" s="186">
        <v>12631</v>
      </c>
      <c r="Z2085" s="87" t="s">
        <v>1199</v>
      </c>
      <c r="AA2085" s="6"/>
    </row>
    <row r="2086" spans="1:27" ht="140.25" x14ac:dyDescent="0.25">
      <c r="A2086" s="5">
        <v>2078</v>
      </c>
      <c r="B2086" s="6" t="s">
        <v>155</v>
      </c>
      <c r="C2086" s="6" t="s">
        <v>12911</v>
      </c>
      <c r="D2086" s="6" t="s">
        <v>4348</v>
      </c>
      <c r="E2086" s="8" t="s">
        <v>12905</v>
      </c>
      <c r="F2086" s="8" t="s">
        <v>4345</v>
      </c>
      <c r="G2086" s="8">
        <v>41640</v>
      </c>
      <c r="H2086" s="8">
        <v>41640</v>
      </c>
      <c r="I2086" s="8" t="s">
        <v>12912</v>
      </c>
      <c r="J2086" s="8" t="s">
        <v>176</v>
      </c>
      <c r="K2086" s="6" t="s">
        <v>12913</v>
      </c>
      <c r="L2086" s="6" t="s">
        <v>62</v>
      </c>
      <c r="M2086" s="38" t="s">
        <v>4343</v>
      </c>
      <c r="N2086" s="6" t="s">
        <v>66</v>
      </c>
      <c r="O2086" s="6" t="s">
        <v>416</v>
      </c>
      <c r="P2086" s="88" t="s">
        <v>2801</v>
      </c>
      <c r="Q2086" s="38"/>
      <c r="R2086" s="38">
        <v>16</v>
      </c>
      <c r="S2086" s="1" t="s">
        <v>2265</v>
      </c>
      <c r="T2086" s="186">
        <v>273644</v>
      </c>
      <c r="U2086" s="186">
        <v>108683.173</v>
      </c>
      <c r="V2086" s="186">
        <v>0</v>
      </c>
      <c r="W2086" s="186">
        <v>72529</v>
      </c>
      <c r="X2086" s="186">
        <v>76325</v>
      </c>
      <c r="Y2086" s="186">
        <v>71335</v>
      </c>
      <c r="Z2086" s="87" t="s">
        <v>1199</v>
      </c>
      <c r="AA2086" s="6"/>
    </row>
    <row r="2087" spans="1:27" ht="127.5" x14ac:dyDescent="0.25">
      <c r="A2087" s="5">
        <v>2079</v>
      </c>
      <c r="B2087" s="6" t="s">
        <v>155</v>
      </c>
      <c r="C2087" s="6" t="s">
        <v>12909</v>
      </c>
      <c r="D2087" s="6" t="s">
        <v>4349</v>
      </c>
      <c r="E2087" s="8" t="s">
        <v>12905</v>
      </c>
      <c r="F2087" s="8" t="s">
        <v>4350</v>
      </c>
      <c r="G2087" s="8">
        <v>41640</v>
      </c>
      <c r="H2087" s="8">
        <v>41640</v>
      </c>
      <c r="I2087" s="8" t="s">
        <v>12914</v>
      </c>
      <c r="J2087" s="8" t="s">
        <v>176</v>
      </c>
      <c r="K2087" s="6" t="s">
        <v>12915</v>
      </c>
      <c r="L2087" s="6" t="s">
        <v>62</v>
      </c>
      <c r="M2087" s="38" t="s">
        <v>4343</v>
      </c>
      <c r="N2087" s="6" t="s">
        <v>66</v>
      </c>
      <c r="O2087" s="6" t="s">
        <v>416</v>
      </c>
      <c r="P2087" s="88" t="s">
        <v>4503</v>
      </c>
      <c r="Q2087" s="38" t="s">
        <v>2295</v>
      </c>
      <c r="R2087" s="38">
        <v>16</v>
      </c>
      <c r="S2087" s="1" t="s">
        <v>2265</v>
      </c>
      <c r="T2087" s="186">
        <v>168128</v>
      </c>
      <c r="U2087" s="186">
        <v>268721</v>
      </c>
      <c r="V2087" s="186">
        <v>297921.83864994399</v>
      </c>
      <c r="W2087" s="186">
        <v>220512.84250000003</v>
      </c>
      <c r="X2087" s="186">
        <v>25308</v>
      </c>
      <c r="Y2087" s="186">
        <v>18563</v>
      </c>
      <c r="Z2087" s="87" t="s">
        <v>1199</v>
      </c>
      <c r="AA2087" s="6"/>
    </row>
    <row r="2088" spans="1:27" ht="114.75" x14ac:dyDescent="0.25">
      <c r="A2088" s="5">
        <v>2080</v>
      </c>
      <c r="B2088" s="6" t="s">
        <v>155</v>
      </c>
      <c r="C2088" s="6" t="s">
        <v>12916</v>
      </c>
      <c r="D2088" s="6" t="s">
        <v>4351</v>
      </c>
      <c r="E2088" s="8" t="s">
        <v>12905</v>
      </c>
      <c r="F2088" s="8" t="s">
        <v>4347</v>
      </c>
      <c r="G2088" s="8">
        <v>40909</v>
      </c>
      <c r="H2088" s="8">
        <v>40909</v>
      </c>
      <c r="I2088" s="8" t="s">
        <v>12906</v>
      </c>
      <c r="J2088" s="8" t="s">
        <v>176</v>
      </c>
      <c r="K2088" s="6" t="s">
        <v>12917</v>
      </c>
      <c r="L2088" s="6" t="s">
        <v>62</v>
      </c>
      <c r="M2088" s="38" t="s">
        <v>4343</v>
      </c>
      <c r="N2088" s="69" t="s">
        <v>94</v>
      </c>
      <c r="O2088" s="69" t="s">
        <v>411</v>
      </c>
      <c r="P2088" s="69" t="s">
        <v>600</v>
      </c>
      <c r="Q2088" s="38"/>
      <c r="R2088" s="38">
        <v>16</v>
      </c>
      <c r="S2088" s="1" t="s">
        <v>2265</v>
      </c>
      <c r="T2088" s="186">
        <v>262</v>
      </c>
      <c r="U2088" s="186">
        <v>467</v>
      </c>
      <c r="V2088" s="186">
        <v>1445.61</v>
      </c>
      <c r="W2088" s="186">
        <v>474</v>
      </c>
      <c r="X2088" s="186">
        <v>122</v>
      </c>
      <c r="Y2088" s="186">
        <v>61</v>
      </c>
      <c r="Z2088" s="87" t="s">
        <v>1199</v>
      </c>
      <c r="AA2088" s="6"/>
    </row>
    <row r="2089" spans="1:27" ht="127.5" x14ac:dyDescent="0.25">
      <c r="A2089" s="5">
        <v>2081</v>
      </c>
      <c r="B2089" s="6" t="s">
        <v>155</v>
      </c>
      <c r="C2089" s="6" t="s">
        <v>12918</v>
      </c>
      <c r="D2089" s="6" t="s">
        <v>4352</v>
      </c>
      <c r="E2089" s="8" t="s">
        <v>12905</v>
      </c>
      <c r="F2089" s="8" t="s">
        <v>4345</v>
      </c>
      <c r="G2089" s="8">
        <v>41791</v>
      </c>
      <c r="H2089" s="8">
        <v>41791</v>
      </c>
      <c r="I2089" s="8" t="s">
        <v>12908</v>
      </c>
      <c r="J2089" s="8" t="s">
        <v>176</v>
      </c>
      <c r="K2089" s="6" t="s">
        <v>12919</v>
      </c>
      <c r="L2089" s="6" t="s">
        <v>62</v>
      </c>
      <c r="M2089" s="38" t="s">
        <v>4343</v>
      </c>
      <c r="N2089" s="69" t="s">
        <v>94</v>
      </c>
      <c r="O2089" s="69" t="s">
        <v>411</v>
      </c>
      <c r="P2089" s="69" t="s">
        <v>600</v>
      </c>
      <c r="Q2089" s="38"/>
      <c r="R2089" s="7">
        <v>16</v>
      </c>
      <c r="S2089" s="1" t="s">
        <v>2265</v>
      </c>
      <c r="T2089" s="186">
        <v>592</v>
      </c>
      <c r="U2089" s="186">
        <v>503</v>
      </c>
      <c r="V2089" s="186">
        <v>0</v>
      </c>
      <c r="W2089" s="186">
        <v>0</v>
      </c>
      <c r="X2089" s="186">
        <v>0</v>
      </c>
      <c r="Y2089" s="186">
        <v>0</v>
      </c>
      <c r="Z2089" s="87" t="s">
        <v>1199</v>
      </c>
      <c r="AA2089" s="6"/>
    </row>
    <row r="2090" spans="1:27" ht="127.5" x14ac:dyDescent="0.25">
      <c r="A2090" s="5">
        <v>2082</v>
      </c>
      <c r="B2090" s="6" t="s">
        <v>155</v>
      </c>
      <c r="C2090" s="6" t="s">
        <v>7387</v>
      </c>
      <c r="D2090" s="6" t="s">
        <v>4353</v>
      </c>
      <c r="E2090" s="8" t="s">
        <v>7388</v>
      </c>
      <c r="F2090" s="8" t="s">
        <v>12920</v>
      </c>
      <c r="G2090" s="8">
        <v>43101</v>
      </c>
      <c r="H2090" s="8">
        <v>43101</v>
      </c>
      <c r="I2090" s="8" t="s">
        <v>8160</v>
      </c>
      <c r="J2090" s="8" t="s">
        <v>176</v>
      </c>
      <c r="K2090" s="38" t="s">
        <v>12921</v>
      </c>
      <c r="L2090" s="38" t="s">
        <v>62</v>
      </c>
      <c r="M2090" s="38" t="s">
        <v>4343</v>
      </c>
      <c r="N2090" s="6" t="s">
        <v>95</v>
      </c>
      <c r="O2090" s="6" t="s">
        <v>416</v>
      </c>
      <c r="P2090" s="89" t="s">
        <v>1363</v>
      </c>
      <c r="Q2090" s="38"/>
      <c r="R2090" s="38">
        <v>16</v>
      </c>
      <c r="S2090" s="1" t="s">
        <v>2265</v>
      </c>
      <c r="T2090" s="186">
        <v>0</v>
      </c>
      <c r="U2090" s="186">
        <v>0</v>
      </c>
      <c r="V2090" s="186">
        <v>0</v>
      </c>
      <c r="W2090" s="186">
        <v>0</v>
      </c>
      <c r="X2090" s="186">
        <v>0</v>
      </c>
      <c r="Y2090" s="186">
        <v>0</v>
      </c>
      <c r="Z2090" s="87" t="s">
        <v>1199</v>
      </c>
      <c r="AA2090" s="6" t="s">
        <v>76</v>
      </c>
    </row>
    <row r="2091" spans="1:27" ht="76.5" x14ac:dyDescent="0.25">
      <c r="A2091" s="5">
        <v>2083</v>
      </c>
      <c r="B2091" s="6" t="s">
        <v>155</v>
      </c>
      <c r="C2091" s="6" t="s">
        <v>8559</v>
      </c>
      <c r="D2091" s="6" t="s">
        <v>4354</v>
      </c>
      <c r="E2091" s="8" t="s">
        <v>12922</v>
      </c>
      <c r="F2091" s="8" t="s">
        <v>12923</v>
      </c>
      <c r="G2091" s="8">
        <v>43101</v>
      </c>
      <c r="H2091" s="8">
        <v>43101</v>
      </c>
      <c r="I2091" s="8" t="s">
        <v>2562</v>
      </c>
      <c r="J2091" s="8" t="s">
        <v>176</v>
      </c>
      <c r="K2091" s="38" t="s">
        <v>12924</v>
      </c>
      <c r="L2091" s="38" t="s">
        <v>62</v>
      </c>
      <c r="M2091" s="38" t="s">
        <v>4343</v>
      </c>
      <c r="N2091" s="6" t="s">
        <v>95</v>
      </c>
      <c r="O2091" s="6" t="s">
        <v>416</v>
      </c>
      <c r="P2091" s="89" t="s">
        <v>598</v>
      </c>
      <c r="Q2091" s="38"/>
      <c r="R2091" s="38">
        <v>16</v>
      </c>
      <c r="S2091" s="1" t="s">
        <v>2265</v>
      </c>
      <c r="T2091" s="186">
        <v>0</v>
      </c>
      <c r="U2091" s="186">
        <v>0</v>
      </c>
      <c r="V2091" s="186">
        <v>0</v>
      </c>
      <c r="W2091" s="186">
        <v>0</v>
      </c>
      <c r="X2091" s="186">
        <v>0</v>
      </c>
      <c r="Y2091" s="186">
        <v>0</v>
      </c>
      <c r="Z2091" s="87" t="s">
        <v>1199</v>
      </c>
      <c r="AA2091" s="6" t="s">
        <v>75</v>
      </c>
    </row>
    <row r="2092" spans="1:27" ht="76.5" x14ac:dyDescent="0.25">
      <c r="A2092" s="5">
        <v>2084</v>
      </c>
      <c r="B2092" s="6" t="s">
        <v>155</v>
      </c>
      <c r="C2092" s="6" t="s">
        <v>7389</v>
      </c>
      <c r="D2092" s="6" t="s">
        <v>4338</v>
      </c>
      <c r="E2092" s="8" t="s">
        <v>8558</v>
      </c>
      <c r="F2092" s="8" t="s">
        <v>556</v>
      </c>
      <c r="G2092" s="8">
        <v>43290</v>
      </c>
      <c r="H2092" s="8">
        <v>43466</v>
      </c>
      <c r="I2092" s="8" t="s">
        <v>316</v>
      </c>
      <c r="J2092" s="8" t="s">
        <v>9110</v>
      </c>
      <c r="K2092" s="38" t="s">
        <v>12925</v>
      </c>
      <c r="L2092" s="38" t="s">
        <v>62</v>
      </c>
      <c r="M2092" s="38" t="s">
        <v>4343</v>
      </c>
      <c r="N2092" s="6" t="s">
        <v>95</v>
      </c>
      <c r="O2092" s="6" t="s">
        <v>416</v>
      </c>
      <c r="P2092" s="89" t="s">
        <v>4680</v>
      </c>
      <c r="Q2092" s="38" t="s">
        <v>12926</v>
      </c>
      <c r="R2092" s="38" t="s">
        <v>26</v>
      </c>
      <c r="S2092" s="6" t="s">
        <v>731</v>
      </c>
      <c r="T2092" s="186" t="s">
        <v>232</v>
      </c>
      <c r="U2092" s="186">
        <v>0</v>
      </c>
      <c r="V2092" s="186">
        <v>0</v>
      </c>
      <c r="W2092" s="186">
        <v>0</v>
      </c>
      <c r="X2092" s="186">
        <v>0</v>
      </c>
      <c r="Y2092" s="186">
        <v>0</v>
      </c>
      <c r="Z2092" s="87" t="s">
        <v>1199</v>
      </c>
      <c r="AA2092" s="6" t="s">
        <v>80</v>
      </c>
    </row>
    <row r="2093" spans="1:27" ht="76.5" x14ac:dyDescent="0.25">
      <c r="A2093" s="5">
        <v>2085</v>
      </c>
      <c r="B2093" s="6" t="s">
        <v>155</v>
      </c>
      <c r="C2093" s="6" t="s">
        <v>6599</v>
      </c>
      <c r="D2093" s="6" t="s">
        <v>4355</v>
      </c>
      <c r="E2093" s="8" t="s">
        <v>8558</v>
      </c>
      <c r="F2093" s="8" t="s">
        <v>556</v>
      </c>
      <c r="G2093" s="8">
        <v>43290</v>
      </c>
      <c r="H2093" s="8">
        <v>43466</v>
      </c>
      <c r="I2093" s="8" t="s">
        <v>316</v>
      </c>
      <c r="J2093" s="8" t="s">
        <v>9110</v>
      </c>
      <c r="K2093" s="38" t="s">
        <v>12927</v>
      </c>
      <c r="L2093" s="38" t="s">
        <v>62</v>
      </c>
      <c r="M2093" s="38" t="s">
        <v>4343</v>
      </c>
      <c r="N2093" s="6" t="s">
        <v>66</v>
      </c>
      <c r="O2093" s="6" t="s">
        <v>7111</v>
      </c>
      <c r="P2093" s="88" t="s">
        <v>1771</v>
      </c>
      <c r="Q2093" s="38" t="s">
        <v>12926</v>
      </c>
      <c r="R2093" s="38" t="s">
        <v>26</v>
      </c>
      <c r="S2093" s="6" t="s">
        <v>731</v>
      </c>
      <c r="T2093" s="187" t="s">
        <v>232</v>
      </c>
      <c r="U2093" s="186">
        <v>4740</v>
      </c>
      <c r="V2093" s="186">
        <v>4600</v>
      </c>
      <c r="W2093" s="186">
        <v>4600</v>
      </c>
      <c r="X2093" s="186">
        <v>4600</v>
      </c>
      <c r="Y2093" s="186">
        <v>4600</v>
      </c>
      <c r="Z2093" s="87" t="s">
        <v>1199</v>
      </c>
      <c r="AA2093" s="6" t="s">
        <v>80</v>
      </c>
    </row>
    <row r="2094" spans="1:27" ht="127.5" x14ac:dyDescent="0.25">
      <c r="A2094" s="5">
        <v>2086</v>
      </c>
      <c r="B2094" s="6" t="s">
        <v>155</v>
      </c>
      <c r="C2094" s="6" t="s">
        <v>12928</v>
      </c>
      <c r="D2094" s="6" t="s">
        <v>12929</v>
      </c>
      <c r="E2094" s="8" t="s">
        <v>7426</v>
      </c>
      <c r="F2094" s="8" t="s">
        <v>12923</v>
      </c>
      <c r="G2094" s="8">
        <v>43466</v>
      </c>
      <c r="H2094" s="8">
        <v>43466</v>
      </c>
      <c r="I2094" s="8" t="s">
        <v>12930</v>
      </c>
      <c r="J2094" s="8">
        <v>43831</v>
      </c>
      <c r="K2094" s="6" t="s">
        <v>12931</v>
      </c>
      <c r="L2094" s="6" t="s">
        <v>62</v>
      </c>
      <c r="M2094" s="38" t="s">
        <v>4343</v>
      </c>
      <c r="N2094" s="6" t="s">
        <v>66</v>
      </c>
      <c r="O2094" s="6" t="s">
        <v>92</v>
      </c>
      <c r="P2094" s="88" t="s">
        <v>251</v>
      </c>
      <c r="Q2094" s="38"/>
      <c r="R2094" s="38">
        <v>16</v>
      </c>
      <c r="S2094" s="1" t="s">
        <v>2265</v>
      </c>
      <c r="T2094" s="187" t="s">
        <v>232</v>
      </c>
      <c r="U2094" s="186">
        <v>0</v>
      </c>
      <c r="V2094" s="186" t="s">
        <v>232</v>
      </c>
      <c r="W2094" s="186" t="s">
        <v>232</v>
      </c>
      <c r="X2094" s="186" t="s">
        <v>232</v>
      </c>
      <c r="Y2094" s="186" t="s">
        <v>232</v>
      </c>
      <c r="Z2094" s="87" t="s">
        <v>1199</v>
      </c>
      <c r="AA2094" s="6" t="s">
        <v>75</v>
      </c>
    </row>
    <row r="2095" spans="1:27" ht="76.5" x14ac:dyDescent="0.25">
      <c r="A2095" s="5">
        <v>2087</v>
      </c>
      <c r="B2095" s="6" t="s">
        <v>155</v>
      </c>
      <c r="C2095" s="6" t="s">
        <v>7527</v>
      </c>
      <c r="D2095" s="6" t="s">
        <v>8279</v>
      </c>
      <c r="E2095" s="8" t="s">
        <v>8309</v>
      </c>
      <c r="F2095" s="8" t="s">
        <v>12932</v>
      </c>
      <c r="G2095" s="8">
        <v>43740</v>
      </c>
      <c r="H2095" s="8">
        <v>43466</v>
      </c>
      <c r="I2095" s="8" t="s">
        <v>1346</v>
      </c>
      <c r="J2095" s="8">
        <v>43831</v>
      </c>
      <c r="K2095" s="6" t="s">
        <v>12933</v>
      </c>
      <c r="L2095" s="38" t="s">
        <v>62</v>
      </c>
      <c r="M2095" s="38" t="s">
        <v>7528</v>
      </c>
      <c r="N2095" s="6" t="s">
        <v>66</v>
      </c>
      <c r="O2095" s="6" t="s">
        <v>92</v>
      </c>
      <c r="P2095" s="88" t="s">
        <v>251</v>
      </c>
      <c r="Q2095" s="38" t="s">
        <v>2994</v>
      </c>
      <c r="R2095" s="38">
        <v>16</v>
      </c>
      <c r="S2095" s="1" t="s">
        <v>2265</v>
      </c>
      <c r="T2095" s="187" t="s">
        <v>232</v>
      </c>
      <c r="U2095" s="187">
        <v>0</v>
      </c>
      <c r="V2095" s="187" t="s">
        <v>232</v>
      </c>
      <c r="W2095" s="187" t="s">
        <v>232</v>
      </c>
      <c r="X2095" s="187" t="s">
        <v>232</v>
      </c>
      <c r="Y2095" s="187" t="s">
        <v>232</v>
      </c>
      <c r="Z2095" s="249" t="s">
        <v>1199</v>
      </c>
      <c r="AA2095" s="214"/>
    </row>
    <row r="2096" spans="1:27" ht="102" x14ac:dyDescent="0.25">
      <c r="A2096" s="5">
        <v>2088</v>
      </c>
      <c r="B2096" s="6" t="s">
        <v>156</v>
      </c>
      <c r="C2096" s="6" t="s">
        <v>12934</v>
      </c>
      <c r="D2096" s="6" t="s">
        <v>7645</v>
      </c>
      <c r="E2096" s="6" t="s">
        <v>4356</v>
      </c>
      <c r="F2096" s="6" t="s">
        <v>4357</v>
      </c>
      <c r="G2096" s="8">
        <v>38028</v>
      </c>
      <c r="H2096" s="8">
        <v>37987</v>
      </c>
      <c r="I2096" s="6" t="s">
        <v>1346</v>
      </c>
      <c r="J2096" s="8" t="s">
        <v>4358</v>
      </c>
      <c r="K2096" s="6" t="s">
        <v>12935</v>
      </c>
      <c r="L2096" s="6" t="s">
        <v>87</v>
      </c>
      <c r="M2096" s="186" t="s">
        <v>4359</v>
      </c>
      <c r="N2096" s="6" t="s">
        <v>66</v>
      </c>
      <c r="O2096" s="6" t="s">
        <v>411</v>
      </c>
      <c r="P2096" s="89" t="s">
        <v>251</v>
      </c>
      <c r="Q2096" s="38"/>
      <c r="R2096" s="38" t="s">
        <v>39</v>
      </c>
      <c r="S2096" s="6" t="s">
        <v>2314</v>
      </c>
      <c r="T2096" s="78">
        <v>2435.5</v>
      </c>
      <c r="U2096" s="186">
        <v>2521</v>
      </c>
      <c r="V2096" s="186">
        <v>2365</v>
      </c>
      <c r="W2096" s="186">
        <v>2263</v>
      </c>
      <c r="X2096" s="186">
        <v>2168</v>
      </c>
      <c r="Y2096" s="186">
        <v>2070</v>
      </c>
      <c r="Z2096" s="87" t="s">
        <v>1199</v>
      </c>
      <c r="AA2096" s="2"/>
    </row>
    <row r="2097" spans="1:27" ht="102" x14ac:dyDescent="0.25">
      <c r="A2097" s="5">
        <v>2089</v>
      </c>
      <c r="B2097" s="6" t="s">
        <v>156</v>
      </c>
      <c r="C2097" s="6" t="s">
        <v>12934</v>
      </c>
      <c r="D2097" s="6" t="s">
        <v>7645</v>
      </c>
      <c r="E2097" s="6" t="s">
        <v>4360</v>
      </c>
      <c r="F2097" s="6" t="s">
        <v>290</v>
      </c>
      <c r="G2097" s="8">
        <v>38028</v>
      </c>
      <c r="H2097" s="8">
        <v>37987</v>
      </c>
      <c r="I2097" s="6" t="s">
        <v>1346</v>
      </c>
      <c r="J2097" s="8" t="s">
        <v>4358</v>
      </c>
      <c r="K2097" s="6" t="s">
        <v>12936</v>
      </c>
      <c r="L2097" s="6" t="s">
        <v>87</v>
      </c>
      <c r="M2097" s="6" t="s">
        <v>4361</v>
      </c>
      <c r="N2097" s="6" t="s">
        <v>66</v>
      </c>
      <c r="O2097" s="6" t="s">
        <v>411</v>
      </c>
      <c r="P2097" s="89" t="s">
        <v>251</v>
      </c>
      <c r="Q2097" s="38" t="s">
        <v>7635</v>
      </c>
      <c r="R2097" s="38" t="s">
        <v>40</v>
      </c>
      <c r="S2097" s="6" t="s">
        <v>681</v>
      </c>
      <c r="T2097" s="78">
        <v>89.842979999999997</v>
      </c>
      <c r="U2097" s="78">
        <v>67</v>
      </c>
      <c r="V2097" s="78">
        <v>89.8</v>
      </c>
      <c r="W2097" s="78">
        <v>95.9</v>
      </c>
      <c r="X2097" s="78">
        <v>101</v>
      </c>
      <c r="Y2097" s="78">
        <v>108</v>
      </c>
      <c r="Z2097" s="87" t="s">
        <v>1199</v>
      </c>
      <c r="AA2097" s="2"/>
    </row>
    <row r="2098" spans="1:27" ht="102" x14ac:dyDescent="0.25">
      <c r="A2098" s="5">
        <v>2090</v>
      </c>
      <c r="B2098" s="6" t="s">
        <v>156</v>
      </c>
      <c r="C2098" s="6" t="s">
        <v>12937</v>
      </c>
      <c r="D2098" s="6" t="s">
        <v>7645</v>
      </c>
      <c r="E2098" s="6" t="s">
        <v>4362</v>
      </c>
      <c r="F2098" s="6" t="s">
        <v>4363</v>
      </c>
      <c r="G2098" s="8">
        <v>38028</v>
      </c>
      <c r="H2098" s="8">
        <v>37987</v>
      </c>
      <c r="I2098" s="6" t="s">
        <v>1346</v>
      </c>
      <c r="J2098" s="8" t="s">
        <v>4358</v>
      </c>
      <c r="K2098" s="6" t="s">
        <v>12938</v>
      </c>
      <c r="L2098" s="6" t="s">
        <v>63</v>
      </c>
      <c r="M2098" s="186" t="s">
        <v>4364</v>
      </c>
      <c r="N2098" s="6" t="s">
        <v>66</v>
      </c>
      <c r="O2098" s="6" t="s">
        <v>411</v>
      </c>
      <c r="P2098" s="89" t="s">
        <v>251</v>
      </c>
      <c r="Q2098" s="38"/>
      <c r="R2098" s="38" t="s">
        <v>60</v>
      </c>
      <c r="S2098" s="6" t="s">
        <v>2932</v>
      </c>
      <c r="T2098" s="78">
        <v>19285</v>
      </c>
      <c r="U2098" s="78">
        <v>17229</v>
      </c>
      <c r="V2098" s="78">
        <v>19000</v>
      </c>
      <c r="W2098" s="78">
        <v>19000</v>
      </c>
      <c r="X2098" s="78">
        <v>19000</v>
      </c>
      <c r="Y2098" s="78">
        <v>19000</v>
      </c>
      <c r="Z2098" s="87" t="s">
        <v>1199</v>
      </c>
      <c r="AA2098" s="2"/>
    </row>
    <row r="2099" spans="1:27" ht="76.5" x14ac:dyDescent="0.25">
      <c r="A2099" s="5">
        <v>2091</v>
      </c>
      <c r="B2099" s="6" t="s">
        <v>156</v>
      </c>
      <c r="C2099" s="6" t="s">
        <v>12939</v>
      </c>
      <c r="D2099" s="6" t="s">
        <v>7645</v>
      </c>
      <c r="E2099" s="6" t="s">
        <v>12940</v>
      </c>
      <c r="F2099" s="6" t="s">
        <v>4365</v>
      </c>
      <c r="G2099" s="8">
        <v>40876</v>
      </c>
      <c r="H2099" s="8">
        <v>40909</v>
      </c>
      <c r="I2099" s="6" t="s">
        <v>1346</v>
      </c>
      <c r="J2099" s="8" t="s">
        <v>4358</v>
      </c>
      <c r="K2099" s="6" t="s">
        <v>12941</v>
      </c>
      <c r="L2099" s="6" t="s">
        <v>87</v>
      </c>
      <c r="M2099" s="186" t="s">
        <v>4366</v>
      </c>
      <c r="N2099" s="6" t="s">
        <v>66</v>
      </c>
      <c r="O2099" s="6" t="s">
        <v>411</v>
      </c>
      <c r="P2099" s="89" t="s">
        <v>251</v>
      </c>
      <c r="Q2099" s="38"/>
      <c r="R2099" s="38" t="s">
        <v>43</v>
      </c>
      <c r="S2099" s="6" t="s">
        <v>219</v>
      </c>
      <c r="T2099" s="78">
        <v>2385</v>
      </c>
      <c r="U2099" s="222">
        <v>2231</v>
      </c>
      <c r="V2099" s="222">
        <v>2385</v>
      </c>
      <c r="W2099" s="222">
        <v>2385</v>
      </c>
      <c r="X2099" s="222">
        <v>2385</v>
      </c>
      <c r="Y2099" s="222">
        <v>2385</v>
      </c>
      <c r="Z2099" s="87" t="s">
        <v>1199</v>
      </c>
      <c r="AA2099" s="2"/>
    </row>
    <row r="2100" spans="1:27" ht="102" x14ac:dyDescent="0.25">
      <c r="A2100" s="5">
        <v>2092</v>
      </c>
      <c r="B2100" s="6" t="s">
        <v>156</v>
      </c>
      <c r="C2100" s="6" t="s">
        <v>12937</v>
      </c>
      <c r="D2100" s="6" t="s">
        <v>7646</v>
      </c>
      <c r="E2100" s="6" t="s">
        <v>289</v>
      </c>
      <c r="F2100" s="6" t="s">
        <v>773</v>
      </c>
      <c r="G2100" s="8">
        <v>38028</v>
      </c>
      <c r="H2100" s="8">
        <v>37987</v>
      </c>
      <c r="I2100" s="6" t="s">
        <v>1346</v>
      </c>
      <c r="J2100" s="8" t="s">
        <v>4358</v>
      </c>
      <c r="K2100" s="6" t="s">
        <v>4367</v>
      </c>
      <c r="L2100" s="6" t="s">
        <v>87</v>
      </c>
      <c r="M2100" s="186" t="s">
        <v>4368</v>
      </c>
      <c r="N2100" s="6" t="s">
        <v>66</v>
      </c>
      <c r="O2100" s="6" t="s">
        <v>93</v>
      </c>
      <c r="P2100" s="189" t="s">
        <v>901</v>
      </c>
      <c r="Q2100" s="38"/>
      <c r="R2100" s="6" t="s">
        <v>55</v>
      </c>
      <c r="S2100" s="6" t="s">
        <v>2265</v>
      </c>
      <c r="T2100" s="78">
        <v>1829</v>
      </c>
      <c r="U2100" s="78">
        <v>2089</v>
      </c>
      <c r="V2100" s="186">
        <v>2091</v>
      </c>
      <c r="W2100" s="186">
        <v>2094</v>
      </c>
      <c r="X2100" s="186">
        <v>2094</v>
      </c>
      <c r="Y2100" s="186">
        <v>2094</v>
      </c>
      <c r="Z2100" s="87" t="s">
        <v>1199</v>
      </c>
      <c r="AA2100" s="2"/>
    </row>
    <row r="2101" spans="1:27" ht="38.25" x14ac:dyDescent="0.25">
      <c r="A2101" s="5">
        <v>2093</v>
      </c>
      <c r="B2101" s="6" t="s">
        <v>156</v>
      </c>
      <c r="C2101" s="6" t="s">
        <v>4369</v>
      </c>
      <c r="D2101" s="6" t="s">
        <v>1117</v>
      </c>
      <c r="E2101" s="6" t="s">
        <v>8557</v>
      </c>
      <c r="F2101" s="6" t="s">
        <v>4370</v>
      </c>
      <c r="G2101" s="8">
        <v>42703</v>
      </c>
      <c r="H2101" s="8">
        <v>42736</v>
      </c>
      <c r="I2101" s="6" t="s">
        <v>1346</v>
      </c>
      <c r="J2101" s="8" t="s">
        <v>176</v>
      </c>
      <c r="K2101" s="189" t="s">
        <v>12942</v>
      </c>
      <c r="L2101" s="147" t="s">
        <v>62</v>
      </c>
      <c r="M2101" s="186" t="s">
        <v>12943</v>
      </c>
      <c r="N2101" s="6" t="s">
        <v>66</v>
      </c>
      <c r="O2101" s="6" t="s">
        <v>89</v>
      </c>
      <c r="P2101" s="5" t="s">
        <v>1762</v>
      </c>
      <c r="Q2101" s="38"/>
      <c r="R2101" s="38">
        <v>2</v>
      </c>
      <c r="S2101" s="6" t="s">
        <v>224</v>
      </c>
      <c r="T2101" s="78">
        <v>1293.0919999999999</v>
      </c>
      <c r="U2101" s="186">
        <v>1428.8999999999999</v>
      </c>
      <c r="V2101" s="78">
        <v>1515</v>
      </c>
      <c r="W2101" s="78">
        <v>1620</v>
      </c>
      <c r="X2101" s="78">
        <v>1727</v>
      </c>
      <c r="Y2101" s="78">
        <v>1850</v>
      </c>
      <c r="Z2101" s="87" t="s">
        <v>1222</v>
      </c>
      <c r="AA2101" s="2"/>
    </row>
    <row r="2102" spans="1:27" ht="114.75" x14ac:dyDescent="0.25">
      <c r="A2102" s="5">
        <v>2094</v>
      </c>
      <c r="B2102" s="6" t="s">
        <v>156</v>
      </c>
      <c r="C2102" s="189" t="s">
        <v>12944</v>
      </c>
      <c r="D2102" s="6" t="s">
        <v>8556</v>
      </c>
      <c r="E2102" s="6" t="s">
        <v>7613</v>
      </c>
      <c r="F2102" s="6" t="s">
        <v>2605</v>
      </c>
      <c r="G2102" s="8">
        <v>42835</v>
      </c>
      <c r="H2102" s="8">
        <v>37622</v>
      </c>
      <c r="I2102" s="6" t="s">
        <v>1346</v>
      </c>
      <c r="J2102" s="8" t="s">
        <v>4358</v>
      </c>
      <c r="K2102" s="189" t="s">
        <v>12945</v>
      </c>
      <c r="L2102" s="6" t="s">
        <v>87</v>
      </c>
      <c r="M2102" s="186" t="s">
        <v>12946</v>
      </c>
      <c r="N2102" s="69" t="s">
        <v>94</v>
      </c>
      <c r="O2102" s="6" t="s">
        <v>411</v>
      </c>
      <c r="P2102" s="89" t="s">
        <v>600</v>
      </c>
      <c r="Q2102" s="38"/>
      <c r="R2102" s="38" t="s">
        <v>45</v>
      </c>
      <c r="S2102" s="6" t="s">
        <v>530</v>
      </c>
      <c r="T2102" s="78">
        <v>11</v>
      </c>
      <c r="U2102" s="186">
        <v>12.799999999999997</v>
      </c>
      <c r="V2102" s="183">
        <v>17</v>
      </c>
      <c r="W2102" s="183">
        <v>17</v>
      </c>
      <c r="X2102" s="183">
        <v>17</v>
      </c>
      <c r="Y2102" s="183">
        <v>17</v>
      </c>
      <c r="Z2102" s="152" t="s">
        <v>226</v>
      </c>
      <c r="AA2102" s="2" t="s">
        <v>633</v>
      </c>
    </row>
    <row r="2103" spans="1:27" ht="114.75" x14ac:dyDescent="0.25">
      <c r="A2103" s="5">
        <v>2095</v>
      </c>
      <c r="B2103" s="6" t="s">
        <v>156</v>
      </c>
      <c r="C2103" s="189" t="s">
        <v>12944</v>
      </c>
      <c r="D2103" s="6" t="s">
        <v>8556</v>
      </c>
      <c r="E2103" s="6" t="s">
        <v>7644</v>
      </c>
      <c r="F2103" s="6" t="s">
        <v>4371</v>
      </c>
      <c r="G2103" s="8">
        <v>42835</v>
      </c>
      <c r="H2103" s="8">
        <v>37622</v>
      </c>
      <c r="I2103" s="6" t="s">
        <v>1346</v>
      </c>
      <c r="J2103" s="8" t="s">
        <v>4358</v>
      </c>
      <c r="K2103" s="189" t="s">
        <v>12947</v>
      </c>
      <c r="L2103" s="6" t="s">
        <v>87</v>
      </c>
      <c r="M2103" s="186" t="s">
        <v>4372</v>
      </c>
      <c r="N2103" s="69" t="s">
        <v>94</v>
      </c>
      <c r="O2103" s="6" t="s">
        <v>411</v>
      </c>
      <c r="P2103" s="89" t="s">
        <v>600</v>
      </c>
      <c r="Q2103" s="38"/>
      <c r="R2103" s="38" t="s">
        <v>45</v>
      </c>
      <c r="S2103" s="6" t="s">
        <v>530</v>
      </c>
      <c r="T2103" s="78">
        <v>1195</v>
      </c>
      <c r="U2103" s="186">
        <v>1984.6782249999987</v>
      </c>
      <c r="V2103" s="183">
        <v>1882</v>
      </c>
      <c r="W2103" s="183">
        <v>1882</v>
      </c>
      <c r="X2103" s="183">
        <v>1882</v>
      </c>
      <c r="Y2103" s="183">
        <v>1882</v>
      </c>
      <c r="Z2103" s="152" t="s">
        <v>226</v>
      </c>
      <c r="AA2103" s="2"/>
    </row>
    <row r="2104" spans="1:27" ht="89.25" x14ac:dyDescent="0.25">
      <c r="A2104" s="5">
        <v>2096</v>
      </c>
      <c r="B2104" s="6" t="s">
        <v>156</v>
      </c>
      <c r="C2104" s="189" t="s">
        <v>12948</v>
      </c>
      <c r="D2104" s="6" t="s">
        <v>8556</v>
      </c>
      <c r="E2104" s="6" t="s">
        <v>12949</v>
      </c>
      <c r="F2104" s="189" t="s">
        <v>4373</v>
      </c>
      <c r="G2104" s="8">
        <v>43095</v>
      </c>
      <c r="H2104" s="8">
        <v>43101</v>
      </c>
      <c r="I2104" s="6" t="s">
        <v>1346</v>
      </c>
      <c r="J2104" s="8" t="s">
        <v>4358</v>
      </c>
      <c r="K2104" s="189" t="s">
        <v>12950</v>
      </c>
      <c r="L2104" s="6" t="s">
        <v>87</v>
      </c>
      <c r="M2104" s="186" t="s">
        <v>4374</v>
      </c>
      <c r="N2104" s="69" t="s">
        <v>94</v>
      </c>
      <c r="O2104" s="6" t="s">
        <v>411</v>
      </c>
      <c r="P2104" s="89" t="s">
        <v>600</v>
      </c>
      <c r="Q2104" s="38"/>
      <c r="R2104" s="38" t="s">
        <v>46</v>
      </c>
      <c r="S2104" s="6" t="s">
        <v>4375</v>
      </c>
      <c r="T2104" s="78">
        <v>619</v>
      </c>
      <c r="U2104" s="186">
        <v>217.54300000000001</v>
      </c>
      <c r="V2104" s="183">
        <v>423</v>
      </c>
      <c r="W2104" s="183">
        <v>423</v>
      </c>
      <c r="X2104" s="183">
        <v>423</v>
      </c>
      <c r="Y2104" s="183">
        <v>423</v>
      </c>
      <c r="Z2104" s="152" t="s">
        <v>226</v>
      </c>
      <c r="AA2104" s="80" t="s">
        <v>633</v>
      </c>
    </row>
    <row r="2105" spans="1:27" ht="89.25" x14ac:dyDescent="0.25">
      <c r="A2105" s="5">
        <v>2097</v>
      </c>
      <c r="B2105" s="6" t="s">
        <v>156</v>
      </c>
      <c r="C2105" s="189" t="s">
        <v>12951</v>
      </c>
      <c r="D2105" s="6" t="s">
        <v>8556</v>
      </c>
      <c r="E2105" s="6" t="s">
        <v>12949</v>
      </c>
      <c r="F2105" s="189" t="s">
        <v>4376</v>
      </c>
      <c r="G2105" s="8">
        <v>42847</v>
      </c>
      <c r="H2105" s="8">
        <v>42736</v>
      </c>
      <c r="I2105" s="6" t="s">
        <v>1346</v>
      </c>
      <c r="J2105" s="8" t="s">
        <v>4358</v>
      </c>
      <c r="K2105" s="189" t="s">
        <v>12952</v>
      </c>
      <c r="L2105" s="6" t="s">
        <v>87</v>
      </c>
      <c r="M2105" s="186" t="s">
        <v>4377</v>
      </c>
      <c r="N2105" s="69" t="s">
        <v>94</v>
      </c>
      <c r="O2105" s="6" t="s">
        <v>411</v>
      </c>
      <c r="P2105" s="89" t="s">
        <v>600</v>
      </c>
      <c r="Q2105" s="38"/>
      <c r="R2105" s="38" t="s">
        <v>46</v>
      </c>
      <c r="S2105" s="6" t="s">
        <v>4375</v>
      </c>
      <c r="T2105" s="78">
        <v>81</v>
      </c>
      <c r="U2105" s="186">
        <v>87.586999999999989</v>
      </c>
      <c r="V2105" s="183">
        <v>85</v>
      </c>
      <c r="W2105" s="183">
        <v>85</v>
      </c>
      <c r="X2105" s="183">
        <v>85</v>
      </c>
      <c r="Y2105" s="183">
        <v>85</v>
      </c>
      <c r="Z2105" s="152" t="s">
        <v>226</v>
      </c>
      <c r="AA2105" s="80"/>
    </row>
    <row r="2106" spans="1:27" ht="51" x14ac:dyDescent="0.25">
      <c r="A2106" s="5">
        <v>2098</v>
      </c>
      <c r="B2106" s="6" t="s">
        <v>156</v>
      </c>
      <c r="C2106" s="6" t="s">
        <v>9060</v>
      </c>
      <c r="D2106" s="6" t="s">
        <v>8556</v>
      </c>
      <c r="E2106" s="6" t="s">
        <v>12953</v>
      </c>
      <c r="F2106" s="189" t="s">
        <v>12954</v>
      </c>
      <c r="G2106" s="8">
        <v>43786</v>
      </c>
      <c r="H2106" s="8">
        <v>43466</v>
      </c>
      <c r="I2106" s="6" t="s">
        <v>9138</v>
      </c>
      <c r="J2106" s="8" t="s">
        <v>4358</v>
      </c>
      <c r="K2106" s="189" t="s">
        <v>12955</v>
      </c>
      <c r="L2106" s="6" t="s">
        <v>87</v>
      </c>
      <c r="M2106" s="186" t="s">
        <v>4378</v>
      </c>
      <c r="N2106" s="69" t="s">
        <v>94</v>
      </c>
      <c r="O2106" s="6" t="s">
        <v>411</v>
      </c>
      <c r="P2106" s="89" t="s">
        <v>600</v>
      </c>
      <c r="Q2106" s="38"/>
      <c r="R2106" s="38" t="s">
        <v>43</v>
      </c>
      <c r="S2106" s="6" t="s">
        <v>219</v>
      </c>
      <c r="T2106" s="186" t="s">
        <v>232</v>
      </c>
      <c r="U2106" s="78">
        <v>0</v>
      </c>
      <c r="V2106" s="78">
        <v>250</v>
      </c>
      <c r="W2106" s="78">
        <v>0</v>
      </c>
      <c r="X2106" s="78">
        <v>0</v>
      </c>
      <c r="Y2106" s="78">
        <v>0</v>
      </c>
      <c r="Z2106" s="152" t="s">
        <v>226</v>
      </c>
      <c r="AA2106" s="80"/>
    </row>
    <row r="2107" spans="1:27" ht="102" x14ac:dyDescent="0.25">
      <c r="A2107" s="5">
        <v>2099</v>
      </c>
      <c r="B2107" s="6" t="s">
        <v>156</v>
      </c>
      <c r="C2107" s="6" t="s">
        <v>12956</v>
      </c>
      <c r="D2107" s="6" t="s">
        <v>7636</v>
      </c>
      <c r="E2107" s="6" t="s">
        <v>12957</v>
      </c>
      <c r="F2107" s="6" t="s">
        <v>12958</v>
      </c>
      <c r="G2107" s="8">
        <v>38028</v>
      </c>
      <c r="H2107" s="8">
        <v>37987</v>
      </c>
      <c r="I2107" s="6" t="s">
        <v>1346</v>
      </c>
      <c r="J2107" s="8" t="s">
        <v>4358</v>
      </c>
      <c r="K2107" s="6" t="s">
        <v>12959</v>
      </c>
      <c r="L2107" s="6" t="s">
        <v>87</v>
      </c>
      <c r="M2107" s="186" t="s">
        <v>4368</v>
      </c>
      <c r="N2107" s="69" t="s">
        <v>94</v>
      </c>
      <c r="O2107" s="6" t="s">
        <v>88</v>
      </c>
      <c r="P2107" s="141" t="s">
        <v>7639</v>
      </c>
      <c r="Q2107" s="38"/>
      <c r="R2107" s="38" t="s">
        <v>43</v>
      </c>
      <c r="S2107" s="6" t="s">
        <v>219</v>
      </c>
      <c r="T2107" s="78">
        <v>919.8</v>
      </c>
      <c r="U2107" s="78">
        <v>703</v>
      </c>
      <c r="V2107" s="78">
        <v>703</v>
      </c>
      <c r="W2107" s="78">
        <v>720</v>
      </c>
      <c r="X2107" s="78">
        <v>720</v>
      </c>
      <c r="Y2107" s="78">
        <v>720</v>
      </c>
      <c r="Z2107" s="87" t="s">
        <v>1222</v>
      </c>
      <c r="AA2107" s="80"/>
    </row>
    <row r="2108" spans="1:27" ht="102" x14ac:dyDescent="0.25">
      <c r="A2108" s="5">
        <v>2100</v>
      </c>
      <c r="B2108" s="6" t="s">
        <v>156</v>
      </c>
      <c r="C2108" s="6" t="s">
        <v>12960</v>
      </c>
      <c r="D2108" s="6" t="s">
        <v>7636</v>
      </c>
      <c r="E2108" s="6" t="s">
        <v>12961</v>
      </c>
      <c r="F2108" s="6" t="s">
        <v>12962</v>
      </c>
      <c r="G2108" s="8">
        <v>38028</v>
      </c>
      <c r="H2108" s="8">
        <v>37987</v>
      </c>
      <c r="I2108" s="6" t="s">
        <v>1346</v>
      </c>
      <c r="J2108" s="8" t="s">
        <v>4358</v>
      </c>
      <c r="K2108" s="6" t="s">
        <v>12963</v>
      </c>
      <c r="L2108" s="6" t="s">
        <v>87</v>
      </c>
      <c r="M2108" s="186" t="s">
        <v>4379</v>
      </c>
      <c r="N2108" s="69" t="s">
        <v>94</v>
      </c>
      <c r="O2108" s="6" t="s">
        <v>88</v>
      </c>
      <c r="P2108" s="141" t="s">
        <v>7638</v>
      </c>
      <c r="Q2108" s="38"/>
      <c r="R2108" s="38" t="s">
        <v>43</v>
      </c>
      <c r="S2108" s="6" t="s">
        <v>219</v>
      </c>
      <c r="T2108" s="78">
        <v>93</v>
      </c>
      <c r="U2108" s="186">
        <v>102</v>
      </c>
      <c r="V2108" s="78">
        <v>102</v>
      </c>
      <c r="W2108" s="78">
        <v>103</v>
      </c>
      <c r="X2108" s="78">
        <v>103</v>
      </c>
      <c r="Y2108" s="78">
        <v>103</v>
      </c>
      <c r="Z2108" s="87" t="s">
        <v>1222</v>
      </c>
      <c r="AA2108" s="80"/>
    </row>
    <row r="2109" spans="1:27" ht="102" x14ac:dyDescent="0.25">
      <c r="A2109" s="5">
        <v>2101</v>
      </c>
      <c r="B2109" s="6" t="s">
        <v>156</v>
      </c>
      <c r="C2109" s="6" t="s">
        <v>12960</v>
      </c>
      <c r="D2109" s="6" t="s">
        <v>7636</v>
      </c>
      <c r="E2109" s="6" t="s">
        <v>289</v>
      </c>
      <c r="F2109" s="6" t="s">
        <v>4380</v>
      </c>
      <c r="G2109" s="8">
        <v>38028</v>
      </c>
      <c r="H2109" s="8">
        <v>37987</v>
      </c>
      <c r="I2109" s="6" t="s">
        <v>1346</v>
      </c>
      <c r="J2109" s="8" t="s">
        <v>4358</v>
      </c>
      <c r="K2109" s="6" t="s">
        <v>12964</v>
      </c>
      <c r="L2109" s="6" t="s">
        <v>87</v>
      </c>
      <c r="M2109" s="186" t="s">
        <v>4381</v>
      </c>
      <c r="N2109" s="69" t="s">
        <v>94</v>
      </c>
      <c r="O2109" s="6" t="s">
        <v>88</v>
      </c>
      <c r="P2109" s="141" t="s">
        <v>9226</v>
      </c>
      <c r="Q2109" s="38" t="s">
        <v>7618</v>
      </c>
      <c r="R2109" s="38">
        <v>8</v>
      </c>
      <c r="S2109" s="69" t="s">
        <v>843</v>
      </c>
      <c r="T2109" s="78">
        <v>1124</v>
      </c>
      <c r="U2109" s="186">
        <v>908.4</v>
      </c>
      <c r="V2109" s="78">
        <v>953</v>
      </c>
      <c r="W2109" s="78">
        <v>1019</v>
      </c>
      <c r="X2109" s="78">
        <v>1069</v>
      </c>
      <c r="Y2109" s="78">
        <v>1165</v>
      </c>
      <c r="Z2109" s="87" t="s">
        <v>1199</v>
      </c>
      <c r="AA2109" s="80"/>
    </row>
    <row r="2110" spans="1:27" ht="102" x14ac:dyDescent="0.25">
      <c r="A2110" s="5">
        <v>2102</v>
      </c>
      <c r="B2110" s="6" t="s">
        <v>156</v>
      </c>
      <c r="C2110" s="6" t="s">
        <v>12960</v>
      </c>
      <c r="D2110" s="6" t="s">
        <v>7636</v>
      </c>
      <c r="E2110" s="189" t="s">
        <v>7642</v>
      </c>
      <c r="F2110" s="6" t="s">
        <v>4382</v>
      </c>
      <c r="G2110" s="8">
        <v>38028</v>
      </c>
      <c r="H2110" s="8">
        <v>37987</v>
      </c>
      <c r="I2110" s="6" t="s">
        <v>1346</v>
      </c>
      <c r="J2110" s="8" t="s">
        <v>4358</v>
      </c>
      <c r="K2110" s="189" t="s">
        <v>12965</v>
      </c>
      <c r="L2110" s="6" t="s">
        <v>62</v>
      </c>
      <c r="M2110" s="186" t="s">
        <v>12966</v>
      </c>
      <c r="N2110" s="69" t="s">
        <v>94</v>
      </c>
      <c r="O2110" s="6" t="s">
        <v>88</v>
      </c>
      <c r="P2110" s="141" t="s">
        <v>8317</v>
      </c>
      <c r="Q2110" s="38" t="s">
        <v>7619</v>
      </c>
      <c r="R2110" s="38" t="s">
        <v>6973</v>
      </c>
      <c r="S2110" s="6" t="s">
        <v>7988</v>
      </c>
      <c r="T2110" s="78">
        <v>405</v>
      </c>
      <c r="U2110" s="186">
        <v>436.54500000000002</v>
      </c>
      <c r="V2110" s="78">
        <v>440</v>
      </c>
      <c r="W2110" s="78">
        <v>440</v>
      </c>
      <c r="X2110" s="78">
        <v>445</v>
      </c>
      <c r="Y2110" s="78">
        <v>450</v>
      </c>
      <c r="Z2110" s="87" t="s">
        <v>1222</v>
      </c>
      <c r="AA2110" s="80"/>
    </row>
    <row r="2111" spans="1:27" ht="102" x14ac:dyDescent="0.25">
      <c r="A2111" s="5">
        <v>2103</v>
      </c>
      <c r="B2111" s="6" t="s">
        <v>156</v>
      </c>
      <c r="C2111" s="6" t="s">
        <v>12960</v>
      </c>
      <c r="D2111" s="6" t="s">
        <v>7636</v>
      </c>
      <c r="E2111" s="6" t="s">
        <v>7613</v>
      </c>
      <c r="F2111" s="189" t="s">
        <v>4383</v>
      </c>
      <c r="G2111" s="8">
        <v>41705</v>
      </c>
      <c r="H2111" s="8">
        <v>41640</v>
      </c>
      <c r="I2111" s="6" t="s">
        <v>1346</v>
      </c>
      <c r="J2111" s="8" t="s">
        <v>4358</v>
      </c>
      <c r="K2111" s="189" t="s">
        <v>12967</v>
      </c>
      <c r="L2111" s="6" t="s">
        <v>87</v>
      </c>
      <c r="M2111" s="186" t="s">
        <v>4366</v>
      </c>
      <c r="N2111" s="69" t="s">
        <v>94</v>
      </c>
      <c r="O2111" s="69" t="s">
        <v>88</v>
      </c>
      <c r="P2111" s="141" t="s">
        <v>7641</v>
      </c>
      <c r="Q2111" s="38"/>
      <c r="R2111" s="38" t="s">
        <v>45</v>
      </c>
      <c r="S2111" s="6" t="s">
        <v>530</v>
      </c>
      <c r="T2111" s="78">
        <v>4</v>
      </c>
      <c r="U2111" s="186">
        <v>15.756</v>
      </c>
      <c r="V2111" s="183">
        <v>9</v>
      </c>
      <c r="W2111" s="183">
        <v>9</v>
      </c>
      <c r="X2111" s="183">
        <v>9</v>
      </c>
      <c r="Y2111" s="183">
        <v>9</v>
      </c>
      <c r="Z2111" s="152" t="s">
        <v>226</v>
      </c>
      <c r="AA2111" s="80"/>
    </row>
    <row r="2112" spans="1:27" ht="102" x14ac:dyDescent="0.25">
      <c r="A2112" s="5">
        <v>2104</v>
      </c>
      <c r="B2112" s="6" t="s">
        <v>156</v>
      </c>
      <c r="C2112" s="6" t="s">
        <v>12960</v>
      </c>
      <c r="D2112" s="6" t="s">
        <v>7636</v>
      </c>
      <c r="E2112" s="6" t="s">
        <v>8549</v>
      </c>
      <c r="F2112" s="189" t="s">
        <v>4384</v>
      </c>
      <c r="G2112" s="8">
        <v>38028</v>
      </c>
      <c r="H2112" s="8">
        <v>37987</v>
      </c>
      <c r="I2112" s="6" t="s">
        <v>1346</v>
      </c>
      <c r="J2112" s="8" t="s">
        <v>4358</v>
      </c>
      <c r="K2112" s="189" t="s">
        <v>12968</v>
      </c>
      <c r="L2112" s="6" t="s">
        <v>87</v>
      </c>
      <c r="M2112" s="186" t="s">
        <v>12969</v>
      </c>
      <c r="N2112" s="69" t="s">
        <v>94</v>
      </c>
      <c r="O2112" s="69" t="s">
        <v>88</v>
      </c>
      <c r="P2112" s="141" t="s">
        <v>7640</v>
      </c>
      <c r="Q2112" s="38"/>
      <c r="R2112" s="38" t="s">
        <v>45</v>
      </c>
      <c r="S2112" s="6" t="s">
        <v>530</v>
      </c>
      <c r="T2112" s="78">
        <v>307</v>
      </c>
      <c r="U2112" s="186">
        <v>209.01099999999997</v>
      </c>
      <c r="V2112" s="183">
        <v>250</v>
      </c>
      <c r="W2112" s="183">
        <v>300</v>
      </c>
      <c r="X2112" s="183">
        <v>300</v>
      </c>
      <c r="Y2112" s="183">
        <v>300</v>
      </c>
      <c r="Z2112" s="152" t="s">
        <v>226</v>
      </c>
      <c r="AA2112" s="80"/>
    </row>
    <row r="2113" spans="1:27" ht="76.5" x14ac:dyDescent="0.25">
      <c r="A2113" s="5">
        <v>2105</v>
      </c>
      <c r="B2113" s="6" t="s">
        <v>156</v>
      </c>
      <c r="C2113" s="6" t="s">
        <v>4385</v>
      </c>
      <c r="D2113" s="6" t="s">
        <v>2184</v>
      </c>
      <c r="E2113" s="6" t="s">
        <v>12970</v>
      </c>
      <c r="F2113" s="6" t="s">
        <v>4386</v>
      </c>
      <c r="G2113" s="8">
        <v>38637</v>
      </c>
      <c r="H2113" s="8">
        <v>38353</v>
      </c>
      <c r="I2113" s="8" t="s">
        <v>12971</v>
      </c>
      <c r="J2113" s="8" t="s">
        <v>176</v>
      </c>
      <c r="K2113" s="6" t="s">
        <v>12972</v>
      </c>
      <c r="L2113" s="6" t="s">
        <v>62</v>
      </c>
      <c r="M2113" s="186" t="s">
        <v>12973</v>
      </c>
      <c r="N2113" s="52" t="s">
        <v>95</v>
      </c>
      <c r="O2113" s="25" t="s">
        <v>88</v>
      </c>
      <c r="P2113" s="189" t="s">
        <v>598</v>
      </c>
      <c r="Q2113" s="38" t="s">
        <v>7902</v>
      </c>
      <c r="R2113" s="38" t="s">
        <v>55</v>
      </c>
      <c r="S2113" s="6" t="s">
        <v>2265</v>
      </c>
      <c r="T2113" s="78">
        <v>56587.661999999989</v>
      </c>
      <c r="U2113" s="186">
        <v>51569.596255000004</v>
      </c>
      <c r="V2113" s="78">
        <v>52663</v>
      </c>
      <c r="W2113" s="78">
        <v>56144</v>
      </c>
      <c r="X2113" s="78">
        <v>59541</v>
      </c>
      <c r="Y2113" s="78" t="s">
        <v>232</v>
      </c>
      <c r="Z2113" s="87" t="s">
        <v>1199</v>
      </c>
      <c r="AA2113" s="80"/>
    </row>
    <row r="2114" spans="1:27" ht="76.5" x14ac:dyDescent="0.25">
      <c r="A2114" s="5">
        <v>2106</v>
      </c>
      <c r="B2114" s="6" t="s">
        <v>156</v>
      </c>
      <c r="C2114" s="6" t="s">
        <v>4387</v>
      </c>
      <c r="D2114" s="6" t="s">
        <v>4388</v>
      </c>
      <c r="E2114" s="6" t="s">
        <v>4389</v>
      </c>
      <c r="F2114" s="6" t="s">
        <v>12974</v>
      </c>
      <c r="G2114" s="8">
        <v>41585</v>
      </c>
      <c r="H2114" s="8">
        <v>41275</v>
      </c>
      <c r="I2114" s="8" t="s">
        <v>4390</v>
      </c>
      <c r="J2114" s="8" t="s">
        <v>9397</v>
      </c>
      <c r="K2114" s="6" t="s">
        <v>12975</v>
      </c>
      <c r="L2114" s="6" t="s">
        <v>62</v>
      </c>
      <c r="M2114" s="186" t="s">
        <v>4391</v>
      </c>
      <c r="N2114" s="52" t="s">
        <v>95</v>
      </c>
      <c r="O2114" s="6" t="s">
        <v>88</v>
      </c>
      <c r="P2114" s="189" t="s">
        <v>12976</v>
      </c>
      <c r="Q2114" s="38"/>
      <c r="R2114" s="38" t="s">
        <v>55</v>
      </c>
      <c r="S2114" s="6" t="s">
        <v>2265</v>
      </c>
      <c r="T2114" s="78">
        <v>129</v>
      </c>
      <c r="U2114" s="78">
        <v>7176</v>
      </c>
      <c r="V2114" s="78">
        <v>7894</v>
      </c>
      <c r="W2114" s="78">
        <v>9472</v>
      </c>
      <c r="X2114" s="78">
        <v>12314</v>
      </c>
      <c r="Y2114" s="78">
        <v>13545</v>
      </c>
      <c r="Z2114" s="87" t="s">
        <v>1199</v>
      </c>
      <c r="AA2114" s="96" t="s">
        <v>77</v>
      </c>
    </row>
    <row r="2115" spans="1:27" ht="76.5" x14ac:dyDescent="0.25">
      <c r="A2115" s="5">
        <v>2107</v>
      </c>
      <c r="B2115" s="6" t="s">
        <v>156</v>
      </c>
      <c r="C2115" s="6" t="s">
        <v>4385</v>
      </c>
      <c r="D2115" s="6" t="s">
        <v>2184</v>
      </c>
      <c r="E2115" s="6" t="s">
        <v>12970</v>
      </c>
      <c r="F2115" s="6" t="s">
        <v>4386</v>
      </c>
      <c r="G2115" s="8">
        <v>38637</v>
      </c>
      <c r="H2115" s="8">
        <v>38353</v>
      </c>
      <c r="I2115" s="6" t="s">
        <v>12977</v>
      </c>
      <c r="J2115" s="8" t="s">
        <v>176</v>
      </c>
      <c r="K2115" s="6" t="s">
        <v>12978</v>
      </c>
      <c r="L2115" s="6" t="s">
        <v>62</v>
      </c>
      <c r="M2115" s="186" t="s">
        <v>12973</v>
      </c>
      <c r="N2115" s="6" t="s">
        <v>66</v>
      </c>
      <c r="O2115" s="6" t="s">
        <v>88</v>
      </c>
      <c r="P2115" s="189" t="s">
        <v>1931</v>
      </c>
      <c r="Q2115" s="38" t="s">
        <v>7901</v>
      </c>
      <c r="R2115" s="38" t="s">
        <v>55</v>
      </c>
      <c r="S2115" s="6" t="s">
        <v>2265</v>
      </c>
      <c r="T2115" s="78">
        <v>540352.44718509994</v>
      </c>
      <c r="U2115" s="186">
        <v>318716</v>
      </c>
      <c r="V2115" s="78">
        <v>346644</v>
      </c>
      <c r="W2115" s="78">
        <v>492436</v>
      </c>
      <c r="X2115" s="78">
        <v>343192</v>
      </c>
      <c r="Y2115" s="78">
        <v>336328</v>
      </c>
      <c r="Z2115" s="87" t="s">
        <v>1199</v>
      </c>
      <c r="AA2115" s="80"/>
    </row>
    <row r="2116" spans="1:27" ht="89.25" x14ac:dyDescent="0.25">
      <c r="A2116" s="5">
        <v>2108</v>
      </c>
      <c r="B2116" s="6" t="s">
        <v>156</v>
      </c>
      <c r="C2116" s="6" t="s">
        <v>4385</v>
      </c>
      <c r="D2116" s="6" t="s">
        <v>4392</v>
      </c>
      <c r="E2116" s="6" t="s">
        <v>8555</v>
      </c>
      <c r="F2116" s="6" t="s">
        <v>4393</v>
      </c>
      <c r="G2116" s="8">
        <v>38637</v>
      </c>
      <c r="H2116" s="8">
        <v>38353</v>
      </c>
      <c r="I2116" s="6" t="s">
        <v>757</v>
      </c>
      <c r="J2116" s="8" t="s">
        <v>1507</v>
      </c>
      <c r="K2116" s="6" t="s">
        <v>8351</v>
      </c>
      <c r="L2116" s="6" t="s">
        <v>62</v>
      </c>
      <c r="M2116" s="186" t="s">
        <v>12973</v>
      </c>
      <c r="N2116" s="6" t="s">
        <v>66</v>
      </c>
      <c r="O2116" s="6" t="s">
        <v>411</v>
      </c>
      <c r="P2116" s="89" t="s">
        <v>251</v>
      </c>
      <c r="Q2116" s="38"/>
      <c r="R2116" s="38" t="s">
        <v>55</v>
      </c>
      <c r="S2116" s="6" t="s">
        <v>2265</v>
      </c>
      <c r="T2116" s="78">
        <v>7520</v>
      </c>
      <c r="U2116" s="78">
        <v>6561</v>
      </c>
      <c r="V2116" s="78">
        <v>3115</v>
      </c>
      <c r="W2116" s="78">
        <v>1800</v>
      </c>
      <c r="X2116" s="78" t="s">
        <v>232</v>
      </c>
      <c r="Y2116" s="78" t="s">
        <v>232</v>
      </c>
      <c r="Z2116" s="87" t="s">
        <v>1199</v>
      </c>
      <c r="AA2116" s="80"/>
    </row>
    <row r="2117" spans="1:27" ht="76.5" x14ac:dyDescent="0.25">
      <c r="A2117" s="5">
        <v>2109</v>
      </c>
      <c r="B2117" s="6" t="s">
        <v>156</v>
      </c>
      <c r="C2117" s="6" t="s">
        <v>4387</v>
      </c>
      <c r="D2117" s="6" t="s">
        <v>7637</v>
      </c>
      <c r="E2117" s="6" t="s">
        <v>12979</v>
      </c>
      <c r="F2117" s="6" t="s">
        <v>12974</v>
      </c>
      <c r="G2117" s="8">
        <v>41585</v>
      </c>
      <c r="H2117" s="8">
        <v>41275</v>
      </c>
      <c r="I2117" s="6" t="s">
        <v>12980</v>
      </c>
      <c r="J2117" s="8" t="s">
        <v>9397</v>
      </c>
      <c r="K2117" s="6" t="s">
        <v>12981</v>
      </c>
      <c r="L2117" s="6" t="s">
        <v>62</v>
      </c>
      <c r="M2117" s="186" t="s">
        <v>4391</v>
      </c>
      <c r="N2117" s="69" t="s">
        <v>94</v>
      </c>
      <c r="O2117" s="6" t="s">
        <v>411</v>
      </c>
      <c r="P2117" s="89" t="s">
        <v>600</v>
      </c>
      <c r="Q2117" s="38"/>
      <c r="R2117" s="38" t="s">
        <v>55</v>
      </c>
      <c r="S2117" s="6" t="s">
        <v>2265</v>
      </c>
      <c r="T2117" s="78">
        <v>4</v>
      </c>
      <c r="U2117" s="78">
        <v>8</v>
      </c>
      <c r="V2117" s="78">
        <v>10</v>
      </c>
      <c r="W2117" s="78">
        <v>13</v>
      </c>
      <c r="X2117" s="78">
        <v>17</v>
      </c>
      <c r="Y2117" s="78">
        <v>20</v>
      </c>
      <c r="Z2117" s="87" t="s">
        <v>1199</v>
      </c>
      <c r="AA2117" s="96" t="s">
        <v>77</v>
      </c>
    </row>
    <row r="2118" spans="1:27" ht="76.5" x14ac:dyDescent="0.25">
      <c r="A2118" s="5">
        <v>2110</v>
      </c>
      <c r="B2118" s="6" t="s">
        <v>156</v>
      </c>
      <c r="C2118" s="6" t="s">
        <v>12982</v>
      </c>
      <c r="D2118" s="6" t="s">
        <v>4179</v>
      </c>
      <c r="E2118" s="6" t="s">
        <v>12983</v>
      </c>
      <c r="F2118" s="6" t="s">
        <v>12984</v>
      </c>
      <c r="G2118" s="8">
        <v>38351</v>
      </c>
      <c r="H2118" s="8">
        <v>38353</v>
      </c>
      <c r="I2118" s="6" t="s">
        <v>1346</v>
      </c>
      <c r="J2118" s="8" t="s">
        <v>176</v>
      </c>
      <c r="K2118" s="6" t="s">
        <v>12985</v>
      </c>
      <c r="L2118" s="6" t="s">
        <v>62</v>
      </c>
      <c r="M2118" s="186" t="s">
        <v>3143</v>
      </c>
      <c r="N2118" s="6" t="s">
        <v>66</v>
      </c>
      <c r="O2118" s="6" t="s">
        <v>88</v>
      </c>
      <c r="P2118" s="6" t="s">
        <v>1911</v>
      </c>
      <c r="Q2118" s="38" t="s">
        <v>7614</v>
      </c>
      <c r="R2118" s="38" t="s">
        <v>6973</v>
      </c>
      <c r="S2118" s="6" t="s">
        <v>7988</v>
      </c>
      <c r="T2118" s="78">
        <v>27136</v>
      </c>
      <c r="U2118" s="186">
        <v>21339.184642000004</v>
      </c>
      <c r="V2118" s="78">
        <v>21400</v>
      </c>
      <c r="W2118" s="78">
        <v>21400</v>
      </c>
      <c r="X2118" s="78">
        <v>21500</v>
      </c>
      <c r="Y2118" s="78">
        <v>21600</v>
      </c>
      <c r="Z2118" s="87" t="s">
        <v>1199</v>
      </c>
      <c r="AA2118" s="80"/>
    </row>
    <row r="2119" spans="1:27" ht="76.5" x14ac:dyDescent="0.25">
      <c r="A2119" s="5">
        <v>2111</v>
      </c>
      <c r="B2119" s="6" t="s">
        <v>156</v>
      </c>
      <c r="C2119" s="6" t="s">
        <v>12986</v>
      </c>
      <c r="D2119" s="6" t="s">
        <v>4179</v>
      </c>
      <c r="E2119" s="6" t="s">
        <v>12983</v>
      </c>
      <c r="F2119" s="6" t="s">
        <v>12987</v>
      </c>
      <c r="G2119" s="8">
        <v>38351</v>
      </c>
      <c r="H2119" s="8">
        <v>38353</v>
      </c>
      <c r="I2119" s="6" t="s">
        <v>1346</v>
      </c>
      <c r="J2119" s="8" t="s">
        <v>176</v>
      </c>
      <c r="K2119" s="6" t="s">
        <v>12985</v>
      </c>
      <c r="L2119" s="6" t="s">
        <v>62</v>
      </c>
      <c r="M2119" s="186" t="s">
        <v>4394</v>
      </c>
      <c r="N2119" s="6" t="s">
        <v>66</v>
      </c>
      <c r="O2119" s="6" t="s">
        <v>88</v>
      </c>
      <c r="P2119" s="6" t="s">
        <v>1911</v>
      </c>
      <c r="Q2119" s="38" t="s">
        <v>7615</v>
      </c>
      <c r="R2119" s="38" t="s">
        <v>21</v>
      </c>
      <c r="S2119" s="6" t="s">
        <v>224</v>
      </c>
      <c r="T2119" s="78">
        <v>201.34039999999999</v>
      </c>
      <c r="U2119" s="78">
        <v>50.571427</v>
      </c>
      <c r="V2119" s="78">
        <v>6000</v>
      </c>
      <c r="W2119" s="78">
        <v>6000</v>
      </c>
      <c r="X2119" s="78">
        <v>6000</v>
      </c>
      <c r="Y2119" s="78">
        <v>6000</v>
      </c>
      <c r="Z2119" s="87" t="s">
        <v>1199</v>
      </c>
      <c r="AA2119" s="80"/>
    </row>
    <row r="2120" spans="1:27" ht="76.5" x14ac:dyDescent="0.25">
      <c r="A2120" s="5">
        <v>2112</v>
      </c>
      <c r="B2120" s="6" t="s">
        <v>156</v>
      </c>
      <c r="C2120" s="6" t="s">
        <v>12986</v>
      </c>
      <c r="D2120" s="6" t="s">
        <v>3532</v>
      </c>
      <c r="E2120" s="6" t="s">
        <v>12983</v>
      </c>
      <c r="F2120" s="6" t="s">
        <v>12988</v>
      </c>
      <c r="G2120" s="8">
        <v>38351</v>
      </c>
      <c r="H2120" s="8">
        <v>38353</v>
      </c>
      <c r="I2120" s="6" t="s">
        <v>1346</v>
      </c>
      <c r="J2120" s="8" t="s">
        <v>176</v>
      </c>
      <c r="K2120" s="6" t="s">
        <v>12985</v>
      </c>
      <c r="L2120" s="6" t="s">
        <v>62</v>
      </c>
      <c r="M2120" s="186" t="s">
        <v>4395</v>
      </c>
      <c r="N2120" s="6" t="s">
        <v>66</v>
      </c>
      <c r="O2120" s="6" t="s">
        <v>88</v>
      </c>
      <c r="P2120" s="6" t="s">
        <v>1911</v>
      </c>
      <c r="Q2120" s="38" t="s">
        <v>7616</v>
      </c>
      <c r="R2120" s="38" t="s">
        <v>55</v>
      </c>
      <c r="S2120" s="6" t="s">
        <v>2265</v>
      </c>
      <c r="T2120" s="78">
        <v>394.80781900000011</v>
      </c>
      <c r="U2120" s="78">
        <v>104.341373</v>
      </c>
      <c r="V2120" s="78">
        <v>90</v>
      </c>
      <c r="W2120" s="78">
        <v>90</v>
      </c>
      <c r="X2120" s="78">
        <v>90</v>
      </c>
      <c r="Y2120" s="78">
        <v>90</v>
      </c>
      <c r="Z2120" s="87" t="s">
        <v>1199</v>
      </c>
      <c r="AA2120" s="80"/>
    </row>
    <row r="2121" spans="1:27" ht="76.5" x14ac:dyDescent="0.25">
      <c r="A2121" s="5">
        <v>2113</v>
      </c>
      <c r="B2121" s="6" t="s">
        <v>156</v>
      </c>
      <c r="C2121" s="6" t="s">
        <v>12986</v>
      </c>
      <c r="D2121" s="6" t="s">
        <v>3535</v>
      </c>
      <c r="E2121" s="6" t="s">
        <v>12983</v>
      </c>
      <c r="F2121" s="6" t="s">
        <v>12989</v>
      </c>
      <c r="G2121" s="8">
        <v>38351</v>
      </c>
      <c r="H2121" s="8">
        <v>38353</v>
      </c>
      <c r="I2121" s="6" t="s">
        <v>1346</v>
      </c>
      <c r="J2121" s="8" t="s">
        <v>176</v>
      </c>
      <c r="K2121" s="6" t="s">
        <v>12985</v>
      </c>
      <c r="L2121" s="6" t="s">
        <v>62</v>
      </c>
      <c r="M2121" s="186" t="s">
        <v>4396</v>
      </c>
      <c r="N2121" s="6" t="s">
        <v>66</v>
      </c>
      <c r="O2121" s="6" t="s">
        <v>88</v>
      </c>
      <c r="P2121" s="6" t="s">
        <v>1911</v>
      </c>
      <c r="Q2121" s="38" t="s">
        <v>7617</v>
      </c>
      <c r="R2121" s="38" t="s">
        <v>55</v>
      </c>
      <c r="S2121" s="6" t="s">
        <v>2265</v>
      </c>
      <c r="T2121" s="78">
        <v>16164.832843999995</v>
      </c>
      <c r="U2121" s="186">
        <v>9373.5190979999988</v>
      </c>
      <c r="V2121" s="78">
        <v>9670</v>
      </c>
      <c r="W2121" s="78">
        <v>10310</v>
      </c>
      <c r="X2121" s="78">
        <v>10933</v>
      </c>
      <c r="Y2121" s="78">
        <v>11705</v>
      </c>
      <c r="Z2121" s="87" t="s">
        <v>1199</v>
      </c>
      <c r="AA2121" s="80"/>
    </row>
    <row r="2122" spans="1:27" ht="76.5" x14ac:dyDescent="0.25">
      <c r="A2122" s="5">
        <v>2114</v>
      </c>
      <c r="B2122" s="6" t="s">
        <v>156</v>
      </c>
      <c r="C2122" s="6" t="s">
        <v>12986</v>
      </c>
      <c r="D2122" s="6" t="s">
        <v>3538</v>
      </c>
      <c r="E2122" s="6" t="s">
        <v>12983</v>
      </c>
      <c r="F2122" s="6" t="s">
        <v>12990</v>
      </c>
      <c r="G2122" s="8">
        <v>38351</v>
      </c>
      <c r="H2122" s="8">
        <v>38353</v>
      </c>
      <c r="I2122" s="6" t="s">
        <v>1346</v>
      </c>
      <c r="J2122" s="8" t="s">
        <v>176</v>
      </c>
      <c r="K2122" s="6" t="s">
        <v>12985</v>
      </c>
      <c r="L2122" s="6" t="s">
        <v>62</v>
      </c>
      <c r="M2122" s="186" t="s">
        <v>4397</v>
      </c>
      <c r="N2122" s="6" t="s">
        <v>66</v>
      </c>
      <c r="O2122" s="6" t="s">
        <v>88</v>
      </c>
      <c r="P2122" s="6" t="s">
        <v>1911</v>
      </c>
      <c r="Q2122" s="38" t="s">
        <v>7621</v>
      </c>
      <c r="R2122" s="38" t="s">
        <v>36</v>
      </c>
      <c r="S2122" s="6" t="s">
        <v>240</v>
      </c>
      <c r="T2122" s="78">
        <v>3860.6000000000004</v>
      </c>
      <c r="U2122" s="186">
        <v>26030.713900000002</v>
      </c>
      <c r="V2122" s="78">
        <v>4760</v>
      </c>
      <c r="W2122" s="78">
        <v>5211</v>
      </c>
      <c r="X2122" s="78">
        <v>5211</v>
      </c>
      <c r="Y2122" s="78">
        <v>5211</v>
      </c>
      <c r="Z2122" s="87" t="s">
        <v>1199</v>
      </c>
      <c r="AA2122" s="80"/>
    </row>
    <row r="2123" spans="1:27" ht="76.5" x14ac:dyDescent="0.25">
      <c r="A2123" s="5">
        <v>2115</v>
      </c>
      <c r="B2123" s="6" t="s">
        <v>156</v>
      </c>
      <c r="C2123" s="6" t="s">
        <v>12986</v>
      </c>
      <c r="D2123" s="6" t="s">
        <v>3542</v>
      </c>
      <c r="E2123" s="6" t="s">
        <v>12983</v>
      </c>
      <c r="F2123" s="6" t="s">
        <v>12991</v>
      </c>
      <c r="G2123" s="8">
        <v>38351</v>
      </c>
      <c r="H2123" s="8">
        <v>38353</v>
      </c>
      <c r="I2123" s="6" t="s">
        <v>1346</v>
      </c>
      <c r="J2123" s="8" t="s">
        <v>176</v>
      </c>
      <c r="K2123" s="6" t="s">
        <v>12985</v>
      </c>
      <c r="L2123" s="6" t="s">
        <v>62</v>
      </c>
      <c r="M2123" s="186" t="s">
        <v>4398</v>
      </c>
      <c r="N2123" s="6" t="s">
        <v>66</v>
      </c>
      <c r="O2123" s="6" t="s">
        <v>88</v>
      </c>
      <c r="P2123" s="6" t="s">
        <v>1911</v>
      </c>
      <c r="Q2123" s="38" t="s">
        <v>7620</v>
      </c>
      <c r="R2123" s="38" t="s">
        <v>56</v>
      </c>
      <c r="S2123" s="6" t="s">
        <v>4637</v>
      </c>
      <c r="T2123" s="78">
        <v>10754.064912000002</v>
      </c>
      <c r="U2123" s="186">
        <v>11363.546590999995</v>
      </c>
      <c r="V2123" s="186">
        <v>11088</v>
      </c>
      <c r="W2123" s="186">
        <v>12987</v>
      </c>
      <c r="X2123" s="186">
        <v>13087</v>
      </c>
      <c r="Y2123" s="186">
        <v>13087</v>
      </c>
      <c r="Z2123" s="87" t="s">
        <v>1199</v>
      </c>
      <c r="AA2123" s="80"/>
    </row>
    <row r="2124" spans="1:27" ht="140.25" x14ac:dyDescent="0.25">
      <c r="A2124" s="5">
        <v>2116</v>
      </c>
      <c r="B2124" s="6" t="s">
        <v>156</v>
      </c>
      <c r="C2124" s="6" t="s">
        <v>12992</v>
      </c>
      <c r="D2124" s="6" t="s">
        <v>12993</v>
      </c>
      <c r="E2124" s="6" t="s">
        <v>12983</v>
      </c>
      <c r="F2124" s="6" t="s">
        <v>12994</v>
      </c>
      <c r="G2124" s="8">
        <v>38351</v>
      </c>
      <c r="H2124" s="8">
        <v>38353</v>
      </c>
      <c r="I2124" s="6" t="s">
        <v>1346</v>
      </c>
      <c r="J2124" s="8" t="s">
        <v>176</v>
      </c>
      <c r="K2124" s="6" t="s">
        <v>12985</v>
      </c>
      <c r="L2124" s="6" t="s">
        <v>62</v>
      </c>
      <c r="M2124" s="186" t="s">
        <v>4399</v>
      </c>
      <c r="N2124" s="6" t="s">
        <v>66</v>
      </c>
      <c r="O2124" s="6" t="s">
        <v>88</v>
      </c>
      <c r="P2124" s="6" t="s">
        <v>1911</v>
      </c>
      <c r="Q2124" s="38" t="s">
        <v>7622</v>
      </c>
      <c r="R2124" s="38" t="s">
        <v>56</v>
      </c>
      <c r="S2124" s="6" t="s">
        <v>4637</v>
      </c>
      <c r="T2124" s="78">
        <v>10852.592233000001</v>
      </c>
      <c r="U2124" s="186">
        <v>11827.332254999998</v>
      </c>
      <c r="V2124" s="78">
        <v>12773</v>
      </c>
      <c r="W2124" s="78">
        <v>13795</v>
      </c>
      <c r="X2124" s="78">
        <v>14208</v>
      </c>
      <c r="Y2124" s="78">
        <v>14918</v>
      </c>
      <c r="Z2124" s="87" t="s">
        <v>1199</v>
      </c>
      <c r="AA2124" s="80"/>
    </row>
    <row r="2125" spans="1:27" ht="76.5" x14ac:dyDescent="0.25">
      <c r="A2125" s="5">
        <v>2117</v>
      </c>
      <c r="B2125" s="6" t="s">
        <v>156</v>
      </c>
      <c r="C2125" s="6" t="s">
        <v>12986</v>
      </c>
      <c r="D2125" s="6" t="s">
        <v>12993</v>
      </c>
      <c r="E2125" s="6" t="s">
        <v>12983</v>
      </c>
      <c r="F2125" s="6" t="s">
        <v>12994</v>
      </c>
      <c r="G2125" s="8">
        <v>38351</v>
      </c>
      <c r="H2125" s="8">
        <v>38353</v>
      </c>
      <c r="I2125" s="6" t="s">
        <v>1346</v>
      </c>
      <c r="J2125" s="8" t="s">
        <v>176</v>
      </c>
      <c r="K2125" s="6" t="s">
        <v>12985</v>
      </c>
      <c r="L2125" s="6" t="s">
        <v>62</v>
      </c>
      <c r="M2125" s="186" t="s">
        <v>4398</v>
      </c>
      <c r="N2125" s="6" t="s">
        <v>66</v>
      </c>
      <c r="O2125" s="6" t="s">
        <v>88</v>
      </c>
      <c r="P2125" s="6" t="s">
        <v>1911</v>
      </c>
      <c r="Q2125" s="38" t="s">
        <v>7623</v>
      </c>
      <c r="R2125" s="38" t="s">
        <v>56</v>
      </c>
      <c r="S2125" s="6" t="s">
        <v>4637</v>
      </c>
      <c r="T2125" s="78">
        <v>1399.4447830000004</v>
      </c>
      <c r="U2125" s="183">
        <v>1337.8520329999999</v>
      </c>
      <c r="V2125" s="183">
        <v>1399</v>
      </c>
      <c r="W2125" s="183">
        <v>1399</v>
      </c>
      <c r="X2125" s="183">
        <v>1399</v>
      </c>
      <c r="Y2125" s="183">
        <v>1399</v>
      </c>
      <c r="Z2125" s="87" t="s">
        <v>1199</v>
      </c>
      <c r="AA2125" s="80"/>
    </row>
    <row r="2126" spans="1:27" ht="76.5" x14ac:dyDescent="0.25">
      <c r="A2126" s="5">
        <v>2118</v>
      </c>
      <c r="B2126" s="6" t="s">
        <v>156</v>
      </c>
      <c r="C2126" s="6" t="s">
        <v>12986</v>
      </c>
      <c r="D2126" s="6" t="s">
        <v>4185</v>
      </c>
      <c r="E2126" s="6" t="s">
        <v>12983</v>
      </c>
      <c r="F2126" s="6" t="s">
        <v>12995</v>
      </c>
      <c r="G2126" s="8">
        <v>38351</v>
      </c>
      <c r="H2126" s="8">
        <v>38353</v>
      </c>
      <c r="I2126" s="6" t="s">
        <v>1346</v>
      </c>
      <c r="J2126" s="8" t="s">
        <v>176</v>
      </c>
      <c r="K2126" s="6" t="s">
        <v>12985</v>
      </c>
      <c r="L2126" s="6" t="s">
        <v>62</v>
      </c>
      <c r="M2126" s="186" t="s">
        <v>4398</v>
      </c>
      <c r="N2126" s="6" t="s">
        <v>66</v>
      </c>
      <c r="O2126" s="6" t="s">
        <v>88</v>
      </c>
      <c r="P2126" s="6" t="s">
        <v>1911</v>
      </c>
      <c r="Q2126" s="38" t="s">
        <v>7624</v>
      </c>
      <c r="R2126" s="38" t="s">
        <v>56</v>
      </c>
      <c r="S2126" s="6" t="s">
        <v>4637</v>
      </c>
      <c r="T2126" s="78">
        <v>2633.2205750000003</v>
      </c>
      <c r="U2126" s="186">
        <v>2217.9898130000001</v>
      </c>
      <c r="V2126" s="78">
        <v>2145.5</v>
      </c>
      <c r="W2126" s="78">
        <v>2287.8000000000002</v>
      </c>
      <c r="X2126" s="78">
        <v>2426.4</v>
      </c>
      <c r="Y2126" s="78">
        <v>2597.27</v>
      </c>
      <c r="Z2126" s="87" t="s">
        <v>1199</v>
      </c>
      <c r="AA2126" s="80"/>
    </row>
    <row r="2127" spans="1:27" ht="76.5" x14ac:dyDescent="0.25">
      <c r="A2127" s="5">
        <v>2119</v>
      </c>
      <c r="B2127" s="6" t="s">
        <v>156</v>
      </c>
      <c r="C2127" s="6" t="s">
        <v>12986</v>
      </c>
      <c r="D2127" s="6" t="s">
        <v>4185</v>
      </c>
      <c r="E2127" s="6" t="s">
        <v>12983</v>
      </c>
      <c r="F2127" s="6" t="s">
        <v>12995</v>
      </c>
      <c r="G2127" s="8">
        <v>38351</v>
      </c>
      <c r="H2127" s="8">
        <v>38353</v>
      </c>
      <c r="I2127" s="6" t="s">
        <v>1346</v>
      </c>
      <c r="J2127" s="8" t="s">
        <v>176</v>
      </c>
      <c r="K2127" s="6" t="s">
        <v>12985</v>
      </c>
      <c r="L2127" s="6" t="s">
        <v>62</v>
      </c>
      <c r="M2127" s="186" t="s">
        <v>4398</v>
      </c>
      <c r="N2127" s="6" t="s">
        <v>66</v>
      </c>
      <c r="O2127" s="6" t="s">
        <v>88</v>
      </c>
      <c r="P2127" s="6" t="s">
        <v>1911</v>
      </c>
      <c r="Q2127" s="38" t="s">
        <v>7625</v>
      </c>
      <c r="R2127" s="38" t="s">
        <v>56</v>
      </c>
      <c r="S2127" s="6" t="s">
        <v>4637</v>
      </c>
      <c r="T2127" s="78">
        <v>2497.8065440000009</v>
      </c>
      <c r="U2127" s="186">
        <v>1372.0507680000001</v>
      </c>
      <c r="V2127" s="78">
        <v>1372</v>
      </c>
      <c r="W2127" s="78">
        <v>1812</v>
      </c>
      <c r="X2127" s="78">
        <v>1812</v>
      </c>
      <c r="Y2127" s="78">
        <v>1812</v>
      </c>
      <c r="Z2127" s="87" t="s">
        <v>1199</v>
      </c>
      <c r="AA2127" s="80"/>
    </row>
    <row r="2128" spans="1:27" ht="102" x14ac:dyDescent="0.25">
      <c r="A2128" s="5">
        <v>2120</v>
      </c>
      <c r="B2128" s="6" t="s">
        <v>156</v>
      </c>
      <c r="C2128" s="6" t="s">
        <v>7643</v>
      </c>
      <c r="D2128" s="6" t="s">
        <v>663</v>
      </c>
      <c r="E2128" s="6" t="s">
        <v>12996</v>
      </c>
      <c r="F2128" s="6" t="s">
        <v>12997</v>
      </c>
      <c r="G2128" s="8">
        <v>43304</v>
      </c>
      <c r="H2128" s="8">
        <v>43466</v>
      </c>
      <c r="I2128" s="6" t="s">
        <v>1346</v>
      </c>
      <c r="J2128" s="8" t="s">
        <v>176</v>
      </c>
      <c r="K2128" s="6" t="s">
        <v>12998</v>
      </c>
      <c r="L2128" s="147" t="s">
        <v>62</v>
      </c>
      <c r="M2128" s="186" t="s">
        <v>9212</v>
      </c>
      <c r="N2128" s="6" t="s">
        <v>66</v>
      </c>
      <c r="O2128" s="6" t="s">
        <v>88</v>
      </c>
      <c r="P2128" s="6" t="s">
        <v>1051</v>
      </c>
      <c r="Q2128" s="38" t="s">
        <v>7626</v>
      </c>
      <c r="R2128" s="38" t="s">
        <v>54</v>
      </c>
      <c r="S2128" s="6" t="s">
        <v>2286</v>
      </c>
      <c r="T2128" s="78" t="s">
        <v>232</v>
      </c>
      <c r="U2128" s="78">
        <v>286</v>
      </c>
      <c r="V2128" s="78">
        <v>292</v>
      </c>
      <c r="W2128" s="78">
        <v>311</v>
      </c>
      <c r="X2128" s="78">
        <v>330</v>
      </c>
      <c r="Y2128" s="78">
        <v>353</v>
      </c>
      <c r="Z2128" s="87" t="s">
        <v>1199</v>
      </c>
      <c r="AA2128" s="80"/>
    </row>
    <row r="2129" spans="1:27" ht="76.5" x14ac:dyDescent="0.25">
      <c r="A2129" s="5">
        <v>2121</v>
      </c>
      <c r="B2129" s="6" t="s">
        <v>156</v>
      </c>
      <c r="C2129" s="6" t="s">
        <v>6517</v>
      </c>
      <c r="D2129" s="6" t="s">
        <v>756</v>
      </c>
      <c r="E2129" s="6" t="s">
        <v>12999</v>
      </c>
      <c r="F2129" s="6" t="s">
        <v>12997</v>
      </c>
      <c r="G2129" s="8">
        <v>40511</v>
      </c>
      <c r="H2129" s="8">
        <v>40544</v>
      </c>
      <c r="I2129" s="6" t="s">
        <v>1346</v>
      </c>
      <c r="J2129" s="8" t="s">
        <v>176</v>
      </c>
      <c r="K2129" s="6" t="s">
        <v>13000</v>
      </c>
      <c r="L2129" s="7" t="s">
        <v>62</v>
      </c>
      <c r="M2129" s="186" t="s">
        <v>12943</v>
      </c>
      <c r="N2129" s="6" t="s">
        <v>70</v>
      </c>
      <c r="O2129" s="6" t="s">
        <v>88</v>
      </c>
      <c r="P2129" s="5" t="s">
        <v>277</v>
      </c>
      <c r="Q2129" s="38" t="s">
        <v>8550</v>
      </c>
      <c r="R2129" s="38" t="s">
        <v>56</v>
      </c>
      <c r="S2129" s="6" t="s">
        <v>4637</v>
      </c>
      <c r="T2129" s="78">
        <v>32317.099999999995</v>
      </c>
      <c r="U2129" s="186">
        <v>28607.870400000003</v>
      </c>
      <c r="V2129" s="78">
        <v>25967</v>
      </c>
      <c r="W2129" s="78">
        <v>27683</v>
      </c>
      <c r="X2129" s="78">
        <v>29358</v>
      </c>
      <c r="Y2129" s="78">
        <v>31431</v>
      </c>
      <c r="Z2129" s="87" t="s">
        <v>1222</v>
      </c>
      <c r="AA2129" s="80"/>
    </row>
    <row r="2130" spans="1:27" ht="76.5" x14ac:dyDescent="0.25">
      <c r="A2130" s="5">
        <v>2122</v>
      </c>
      <c r="B2130" s="6" t="s">
        <v>156</v>
      </c>
      <c r="C2130" s="6" t="s">
        <v>6517</v>
      </c>
      <c r="D2130" s="6" t="s">
        <v>756</v>
      </c>
      <c r="E2130" s="6" t="s">
        <v>12999</v>
      </c>
      <c r="F2130" s="6" t="s">
        <v>13001</v>
      </c>
      <c r="G2130" s="8">
        <v>40511</v>
      </c>
      <c r="H2130" s="8">
        <v>40544</v>
      </c>
      <c r="I2130" s="6" t="s">
        <v>1346</v>
      </c>
      <c r="J2130" s="8" t="s">
        <v>176</v>
      </c>
      <c r="K2130" s="6" t="s">
        <v>13000</v>
      </c>
      <c r="L2130" s="7" t="s">
        <v>62</v>
      </c>
      <c r="M2130" s="186" t="s">
        <v>12943</v>
      </c>
      <c r="N2130" s="6" t="s">
        <v>70</v>
      </c>
      <c r="O2130" s="6" t="s">
        <v>88</v>
      </c>
      <c r="P2130" s="5" t="s">
        <v>277</v>
      </c>
      <c r="Q2130" s="38" t="s">
        <v>7627</v>
      </c>
      <c r="R2130" s="38" t="s">
        <v>55</v>
      </c>
      <c r="S2130" s="6" t="s">
        <v>2265</v>
      </c>
      <c r="T2130" s="78">
        <v>7043.1</v>
      </c>
      <c r="U2130" s="186">
        <v>5947.625</v>
      </c>
      <c r="V2130" s="78">
        <v>6185</v>
      </c>
      <c r="W2130" s="78">
        <v>6560</v>
      </c>
      <c r="X2130" s="78">
        <v>7029</v>
      </c>
      <c r="Y2130" s="78">
        <v>10210</v>
      </c>
      <c r="Z2130" s="87" t="s">
        <v>1222</v>
      </c>
      <c r="AA2130" s="80"/>
    </row>
    <row r="2131" spans="1:27" ht="76.5" x14ac:dyDescent="0.25">
      <c r="A2131" s="5">
        <v>2123</v>
      </c>
      <c r="B2131" s="6" t="s">
        <v>156</v>
      </c>
      <c r="C2131" s="6" t="s">
        <v>6517</v>
      </c>
      <c r="D2131" s="6" t="s">
        <v>756</v>
      </c>
      <c r="E2131" s="6" t="s">
        <v>12999</v>
      </c>
      <c r="F2131" s="6" t="s">
        <v>13002</v>
      </c>
      <c r="G2131" s="8">
        <v>40511</v>
      </c>
      <c r="H2131" s="8">
        <v>40544</v>
      </c>
      <c r="I2131" s="6" t="s">
        <v>1346</v>
      </c>
      <c r="J2131" s="8" t="s">
        <v>176</v>
      </c>
      <c r="K2131" s="6" t="s">
        <v>13000</v>
      </c>
      <c r="L2131" s="7" t="s">
        <v>62</v>
      </c>
      <c r="M2131" s="186" t="s">
        <v>12943</v>
      </c>
      <c r="N2131" s="6" t="s">
        <v>70</v>
      </c>
      <c r="O2131" s="6" t="s">
        <v>88</v>
      </c>
      <c r="P2131" s="5" t="s">
        <v>277</v>
      </c>
      <c r="Q2131" s="38" t="s">
        <v>7628</v>
      </c>
      <c r="R2131" s="38" t="s">
        <v>55</v>
      </c>
      <c r="S2131" s="6" t="s">
        <v>2265</v>
      </c>
      <c r="T2131" s="78">
        <v>7170</v>
      </c>
      <c r="U2131" s="186">
        <v>7805.8964000000005</v>
      </c>
      <c r="V2131" s="78">
        <v>7500</v>
      </c>
      <c r="W2131" s="78">
        <v>7500</v>
      </c>
      <c r="X2131" s="78">
        <v>7500</v>
      </c>
      <c r="Y2131" s="78">
        <v>7500</v>
      </c>
      <c r="Z2131" s="87" t="s">
        <v>1222</v>
      </c>
      <c r="AA2131" s="80"/>
    </row>
    <row r="2132" spans="1:27" ht="63.75" x14ac:dyDescent="0.25">
      <c r="A2132" s="5">
        <v>2124</v>
      </c>
      <c r="B2132" s="6" t="s">
        <v>156</v>
      </c>
      <c r="C2132" s="6" t="s">
        <v>6517</v>
      </c>
      <c r="D2132" s="6" t="s">
        <v>756</v>
      </c>
      <c r="E2132" s="6" t="s">
        <v>12999</v>
      </c>
      <c r="F2132" s="6" t="s">
        <v>13003</v>
      </c>
      <c r="G2132" s="8">
        <v>40511</v>
      </c>
      <c r="H2132" s="8">
        <v>40544</v>
      </c>
      <c r="I2132" s="6" t="s">
        <v>1346</v>
      </c>
      <c r="J2132" s="8" t="s">
        <v>176</v>
      </c>
      <c r="K2132" s="6" t="s">
        <v>13000</v>
      </c>
      <c r="L2132" s="6" t="s">
        <v>87</v>
      </c>
      <c r="M2132" s="186" t="s">
        <v>12943</v>
      </c>
      <c r="N2132" s="6" t="s">
        <v>70</v>
      </c>
      <c r="O2132" s="6" t="s">
        <v>88</v>
      </c>
      <c r="P2132" s="5" t="s">
        <v>277</v>
      </c>
      <c r="Q2132" s="38" t="s">
        <v>8551</v>
      </c>
      <c r="R2132" s="38" t="s">
        <v>43</v>
      </c>
      <c r="S2132" s="6" t="s">
        <v>219</v>
      </c>
      <c r="T2132" s="78">
        <v>917</v>
      </c>
      <c r="U2132" s="186">
        <v>1707</v>
      </c>
      <c r="V2132" s="78">
        <v>1963</v>
      </c>
      <c r="W2132" s="78">
        <v>2257</v>
      </c>
      <c r="X2132" s="78">
        <v>2595</v>
      </c>
      <c r="Y2132" s="78">
        <v>2984</v>
      </c>
      <c r="Z2132" s="87" t="s">
        <v>1222</v>
      </c>
      <c r="AA2132" s="80"/>
    </row>
    <row r="2133" spans="1:27" ht="63.75" x14ac:dyDescent="0.25">
      <c r="A2133" s="5">
        <v>2125</v>
      </c>
      <c r="B2133" s="6" t="s">
        <v>156</v>
      </c>
      <c r="C2133" s="6" t="s">
        <v>6517</v>
      </c>
      <c r="D2133" s="6" t="s">
        <v>756</v>
      </c>
      <c r="E2133" s="6" t="s">
        <v>12999</v>
      </c>
      <c r="F2133" s="6" t="s">
        <v>13003</v>
      </c>
      <c r="G2133" s="8">
        <v>40511</v>
      </c>
      <c r="H2133" s="8">
        <v>40544</v>
      </c>
      <c r="I2133" s="6" t="s">
        <v>1346</v>
      </c>
      <c r="J2133" s="8" t="s">
        <v>176</v>
      </c>
      <c r="K2133" s="6" t="s">
        <v>13000</v>
      </c>
      <c r="L2133" s="6" t="s">
        <v>87</v>
      </c>
      <c r="M2133" s="186" t="s">
        <v>12943</v>
      </c>
      <c r="N2133" s="6" t="s">
        <v>70</v>
      </c>
      <c r="O2133" s="6" t="s">
        <v>88</v>
      </c>
      <c r="P2133" s="5" t="s">
        <v>277</v>
      </c>
      <c r="Q2133" s="38" t="s">
        <v>8552</v>
      </c>
      <c r="R2133" s="38" t="s">
        <v>43</v>
      </c>
      <c r="S2133" s="6" t="s">
        <v>219</v>
      </c>
      <c r="T2133" s="78">
        <v>0</v>
      </c>
      <c r="U2133" s="78">
        <v>40</v>
      </c>
      <c r="V2133" s="78" t="s">
        <v>232</v>
      </c>
      <c r="W2133" s="78" t="s">
        <v>232</v>
      </c>
      <c r="X2133" s="78" t="s">
        <v>232</v>
      </c>
      <c r="Y2133" s="78" t="s">
        <v>232</v>
      </c>
      <c r="Z2133" s="87" t="s">
        <v>1222</v>
      </c>
      <c r="AA2133" s="80"/>
    </row>
    <row r="2134" spans="1:27" ht="63.75" x14ac:dyDescent="0.25">
      <c r="A2134" s="5">
        <v>2126</v>
      </c>
      <c r="B2134" s="6" t="s">
        <v>156</v>
      </c>
      <c r="C2134" s="6" t="s">
        <v>6517</v>
      </c>
      <c r="D2134" s="6" t="s">
        <v>759</v>
      </c>
      <c r="E2134" s="6" t="s">
        <v>12999</v>
      </c>
      <c r="F2134" s="6" t="s">
        <v>13004</v>
      </c>
      <c r="G2134" s="8">
        <v>40511</v>
      </c>
      <c r="H2134" s="8">
        <v>40544</v>
      </c>
      <c r="I2134" s="6" t="s">
        <v>1346</v>
      </c>
      <c r="J2134" s="8" t="s">
        <v>176</v>
      </c>
      <c r="K2134" s="6" t="s">
        <v>13005</v>
      </c>
      <c r="L2134" s="7" t="s">
        <v>62</v>
      </c>
      <c r="M2134" s="186" t="s">
        <v>12943</v>
      </c>
      <c r="N2134" s="6" t="s">
        <v>70</v>
      </c>
      <c r="O2134" s="6" t="s">
        <v>88</v>
      </c>
      <c r="P2134" s="5" t="s">
        <v>1011</v>
      </c>
      <c r="Q2134" s="38" t="s">
        <v>7629</v>
      </c>
      <c r="R2134" s="38" t="s">
        <v>58</v>
      </c>
      <c r="S2134" s="6" t="s">
        <v>897</v>
      </c>
      <c r="T2134" s="78">
        <v>376</v>
      </c>
      <c r="U2134" s="186">
        <v>0</v>
      </c>
      <c r="V2134" s="78">
        <v>370</v>
      </c>
      <c r="W2134" s="78">
        <v>370</v>
      </c>
      <c r="X2134" s="78">
        <v>370</v>
      </c>
      <c r="Y2134" s="78">
        <v>350</v>
      </c>
      <c r="Z2134" s="87" t="s">
        <v>1222</v>
      </c>
      <c r="AA2134" s="80"/>
    </row>
    <row r="2135" spans="1:27" ht="76.5" x14ac:dyDescent="0.25">
      <c r="A2135" s="5">
        <v>2127</v>
      </c>
      <c r="B2135" s="6" t="s">
        <v>156</v>
      </c>
      <c r="C2135" s="6" t="s">
        <v>6517</v>
      </c>
      <c r="D2135" s="6" t="s">
        <v>759</v>
      </c>
      <c r="E2135" s="6" t="s">
        <v>12999</v>
      </c>
      <c r="F2135" s="6" t="s">
        <v>13006</v>
      </c>
      <c r="G2135" s="8">
        <v>40511</v>
      </c>
      <c r="H2135" s="8">
        <v>40544</v>
      </c>
      <c r="I2135" s="6" t="s">
        <v>1346</v>
      </c>
      <c r="J2135" s="8" t="s">
        <v>176</v>
      </c>
      <c r="K2135" s="6" t="s">
        <v>13005</v>
      </c>
      <c r="L2135" s="7" t="s">
        <v>62</v>
      </c>
      <c r="M2135" s="186" t="s">
        <v>12943</v>
      </c>
      <c r="N2135" s="6" t="s">
        <v>70</v>
      </c>
      <c r="O2135" s="6" t="s">
        <v>88</v>
      </c>
      <c r="P2135" s="5" t="s">
        <v>1011</v>
      </c>
      <c r="Q2135" s="38" t="s">
        <v>7630</v>
      </c>
      <c r="R2135" s="38" t="s">
        <v>55</v>
      </c>
      <c r="S2135" s="6" t="s">
        <v>2265</v>
      </c>
      <c r="T2135" s="78">
        <v>10384</v>
      </c>
      <c r="U2135" s="186">
        <v>9604.075899999998</v>
      </c>
      <c r="V2135" s="78">
        <v>9000</v>
      </c>
      <c r="W2135" s="78">
        <v>9000</v>
      </c>
      <c r="X2135" s="78">
        <v>9000</v>
      </c>
      <c r="Y2135" s="78">
        <v>9000</v>
      </c>
      <c r="Z2135" s="87" t="s">
        <v>1222</v>
      </c>
      <c r="AA2135" s="80"/>
    </row>
    <row r="2136" spans="1:27" ht="76.5" x14ac:dyDescent="0.25">
      <c r="A2136" s="5">
        <v>2128</v>
      </c>
      <c r="B2136" s="6" t="s">
        <v>156</v>
      </c>
      <c r="C2136" s="6" t="s">
        <v>6517</v>
      </c>
      <c r="D2136" s="6" t="s">
        <v>759</v>
      </c>
      <c r="E2136" s="6" t="s">
        <v>12999</v>
      </c>
      <c r="F2136" s="6" t="s">
        <v>13007</v>
      </c>
      <c r="G2136" s="8">
        <v>40511</v>
      </c>
      <c r="H2136" s="8">
        <v>40544</v>
      </c>
      <c r="I2136" s="6" t="s">
        <v>1346</v>
      </c>
      <c r="J2136" s="8" t="s">
        <v>176</v>
      </c>
      <c r="K2136" s="6" t="s">
        <v>13008</v>
      </c>
      <c r="L2136" s="7" t="s">
        <v>62</v>
      </c>
      <c r="M2136" s="186" t="s">
        <v>12943</v>
      </c>
      <c r="N2136" s="6" t="s">
        <v>70</v>
      </c>
      <c r="O2136" s="6" t="s">
        <v>88</v>
      </c>
      <c r="P2136" s="5" t="s">
        <v>1011</v>
      </c>
      <c r="Q2136" s="38" t="s">
        <v>7631</v>
      </c>
      <c r="R2136" s="38" t="s">
        <v>55</v>
      </c>
      <c r="S2136" s="6" t="s">
        <v>2265</v>
      </c>
      <c r="T2136" s="78">
        <v>4300</v>
      </c>
      <c r="U2136" s="186">
        <v>5116.9654999999993</v>
      </c>
      <c r="V2136" s="78">
        <v>7119.8064000000004</v>
      </c>
      <c r="W2136" s="78">
        <v>7590.4256030400011</v>
      </c>
      <c r="X2136" s="78">
        <v>8049.6463520239213</v>
      </c>
      <c r="Y2136" s="78">
        <v>8617.9513844768098</v>
      </c>
      <c r="Z2136" s="87" t="s">
        <v>1222</v>
      </c>
      <c r="AA2136" s="80"/>
    </row>
    <row r="2137" spans="1:27" ht="76.5" x14ac:dyDescent="0.25">
      <c r="A2137" s="5">
        <v>2129</v>
      </c>
      <c r="B2137" s="6" t="s">
        <v>156</v>
      </c>
      <c r="C2137" s="6" t="s">
        <v>6517</v>
      </c>
      <c r="D2137" s="6" t="s">
        <v>759</v>
      </c>
      <c r="E2137" s="6" t="s">
        <v>12999</v>
      </c>
      <c r="F2137" s="6" t="s">
        <v>13001</v>
      </c>
      <c r="G2137" s="8">
        <v>40511</v>
      </c>
      <c r="H2137" s="8">
        <v>40544</v>
      </c>
      <c r="I2137" s="6" t="s">
        <v>1346</v>
      </c>
      <c r="J2137" s="8" t="s">
        <v>176</v>
      </c>
      <c r="K2137" s="6" t="s">
        <v>13005</v>
      </c>
      <c r="L2137" s="7" t="s">
        <v>62</v>
      </c>
      <c r="M2137" s="186" t="s">
        <v>12943</v>
      </c>
      <c r="N2137" s="6" t="s">
        <v>70</v>
      </c>
      <c r="O2137" s="6" t="s">
        <v>88</v>
      </c>
      <c r="P2137" s="5" t="s">
        <v>1011</v>
      </c>
      <c r="Q2137" s="38" t="s">
        <v>7632</v>
      </c>
      <c r="R2137" s="38" t="s">
        <v>55</v>
      </c>
      <c r="S2137" s="6" t="s">
        <v>2265</v>
      </c>
      <c r="T2137" s="78">
        <v>1270</v>
      </c>
      <c r="U2137" s="186">
        <v>566.50684999999999</v>
      </c>
      <c r="V2137" s="78">
        <v>890</v>
      </c>
      <c r="W2137" s="78">
        <v>950</v>
      </c>
      <c r="X2137" s="78">
        <v>1050</v>
      </c>
      <c r="Y2137" s="78">
        <v>1112</v>
      </c>
      <c r="Z2137" s="87" t="s">
        <v>1222</v>
      </c>
      <c r="AA2137" s="80"/>
    </row>
    <row r="2138" spans="1:27" ht="89.25" x14ac:dyDescent="0.25">
      <c r="A2138" s="5">
        <v>2130</v>
      </c>
      <c r="B2138" s="6" t="s">
        <v>156</v>
      </c>
      <c r="C2138" s="6" t="s">
        <v>6517</v>
      </c>
      <c r="D2138" s="6" t="s">
        <v>759</v>
      </c>
      <c r="E2138" s="6" t="s">
        <v>12999</v>
      </c>
      <c r="F2138" s="6" t="s">
        <v>13009</v>
      </c>
      <c r="G2138" s="8">
        <v>42860</v>
      </c>
      <c r="H2138" s="8">
        <v>42736</v>
      </c>
      <c r="I2138" s="6" t="s">
        <v>1346</v>
      </c>
      <c r="J2138" s="8" t="s">
        <v>176</v>
      </c>
      <c r="K2138" s="6" t="s">
        <v>13005</v>
      </c>
      <c r="L2138" s="7" t="s">
        <v>62</v>
      </c>
      <c r="M2138" s="186" t="s">
        <v>12943</v>
      </c>
      <c r="N2138" s="6" t="s">
        <v>70</v>
      </c>
      <c r="O2138" s="6" t="s">
        <v>88</v>
      </c>
      <c r="P2138" s="5" t="s">
        <v>1011</v>
      </c>
      <c r="Q2138" s="38" t="s">
        <v>7633</v>
      </c>
      <c r="R2138" s="38" t="s">
        <v>54</v>
      </c>
      <c r="S2138" s="6" t="s">
        <v>2286</v>
      </c>
      <c r="T2138" s="78">
        <v>451</v>
      </c>
      <c r="U2138" s="186">
        <v>322.74900000000002</v>
      </c>
      <c r="V2138" s="78">
        <v>400</v>
      </c>
      <c r="W2138" s="78">
        <v>400</v>
      </c>
      <c r="X2138" s="78">
        <v>400</v>
      </c>
      <c r="Y2138" s="78">
        <v>435</v>
      </c>
      <c r="Z2138" s="87" t="s">
        <v>1222</v>
      </c>
      <c r="AA2138" s="80"/>
    </row>
    <row r="2139" spans="1:27" ht="306" x14ac:dyDescent="0.25">
      <c r="A2139" s="5">
        <v>2131</v>
      </c>
      <c r="B2139" s="6" t="s">
        <v>156</v>
      </c>
      <c r="C2139" s="6" t="s">
        <v>4400</v>
      </c>
      <c r="D2139" s="6" t="s">
        <v>2450</v>
      </c>
      <c r="E2139" s="6" t="s">
        <v>13010</v>
      </c>
      <c r="F2139" s="6" t="s">
        <v>13011</v>
      </c>
      <c r="G2139" s="8">
        <v>42136</v>
      </c>
      <c r="H2139" s="8">
        <v>42005</v>
      </c>
      <c r="I2139" s="6" t="s">
        <v>650</v>
      </c>
      <c r="J2139" s="8">
        <v>44197</v>
      </c>
      <c r="K2139" s="6" t="s">
        <v>8553</v>
      </c>
      <c r="L2139" s="7" t="s">
        <v>62</v>
      </c>
      <c r="M2139" s="186" t="s">
        <v>12943</v>
      </c>
      <c r="N2139" s="6" t="s">
        <v>70</v>
      </c>
      <c r="O2139" s="6" t="s">
        <v>92</v>
      </c>
      <c r="P2139" s="89" t="s">
        <v>519</v>
      </c>
      <c r="Q2139" s="38" t="s">
        <v>7634</v>
      </c>
      <c r="R2139" s="38" t="s">
        <v>55</v>
      </c>
      <c r="S2139" s="6" t="s">
        <v>2265</v>
      </c>
      <c r="T2139" s="78">
        <v>57843.163</v>
      </c>
      <c r="U2139" s="186">
        <v>64049.252340000006</v>
      </c>
      <c r="V2139" s="78">
        <v>70313</v>
      </c>
      <c r="W2139" s="78" t="s">
        <v>232</v>
      </c>
      <c r="X2139" s="78" t="s">
        <v>232</v>
      </c>
      <c r="Y2139" s="78" t="s">
        <v>232</v>
      </c>
      <c r="Z2139" s="87" t="s">
        <v>1222</v>
      </c>
      <c r="AA2139" s="80"/>
    </row>
    <row r="2140" spans="1:27" ht="76.5" x14ac:dyDescent="0.25">
      <c r="A2140" s="5">
        <v>2132</v>
      </c>
      <c r="B2140" s="6" t="s">
        <v>156</v>
      </c>
      <c r="C2140" s="6" t="s">
        <v>4401</v>
      </c>
      <c r="D2140" s="6" t="s">
        <v>390</v>
      </c>
      <c r="E2140" s="6" t="s">
        <v>289</v>
      </c>
      <c r="F2140" s="6" t="s">
        <v>13011</v>
      </c>
      <c r="G2140" s="8">
        <v>42136</v>
      </c>
      <c r="H2140" s="8">
        <v>42005</v>
      </c>
      <c r="I2140" s="6" t="s">
        <v>517</v>
      </c>
      <c r="J2140" s="8">
        <v>44197</v>
      </c>
      <c r="K2140" s="6" t="s">
        <v>8554</v>
      </c>
      <c r="L2140" s="7" t="s">
        <v>62</v>
      </c>
      <c r="M2140" s="186" t="s">
        <v>12943</v>
      </c>
      <c r="N2140" s="6" t="s">
        <v>68</v>
      </c>
      <c r="O2140" s="6" t="s">
        <v>92</v>
      </c>
      <c r="P2140" s="89" t="s">
        <v>281</v>
      </c>
      <c r="Q2140" s="38"/>
      <c r="R2140" s="38" t="s">
        <v>55</v>
      </c>
      <c r="S2140" s="6" t="s">
        <v>2265</v>
      </c>
      <c r="T2140" s="78">
        <v>4936.5774999999976</v>
      </c>
      <c r="U2140" s="186">
        <v>3649.1792999999998</v>
      </c>
      <c r="V2140" s="78">
        <v>3750</v>
      </c>
      <c r="W2140" s="78" t="s">
        <v>232</v>
      </c>
      <c r="X2140" s="78" t="s">
        <v>232</v>
      </c>
      <c r="Y2140" s="78" t="s">
        <v>232</v>
      </c>
      <c r="Z2140" s="87" t="s">
        <v>1222</v>
      </c>
      <c r="AA2140" s="80"/>
    </row>
    <row r="2141" spans="1:27" s="125" customFormat="1" ht="102" x14ac:dyDescent="0.2">
      <c r="A2141" s="5">
        <v>2133</v>
      </c>
      <c r="B2141" s="6" t="s">
        <v>157</v>
      </c>
      <c r="C2141" s="6" t="s">
        <v>8244</v>
      </c>
      <c r="D2141" s="6" t="s">
        <v>2278</v>
      </c>
      <c r="E2141" s="6" t="s">
        <v>13012</v>
      </c>
      <c r="F2141" s="6" t="s">
        <v>4402</v>
      </c>
      <c r="G2141" s="8">
        <v>38353</v>
      </c>
      <c r="H2141" s="8">
        <v>38353</v>
      </c>
      <c r="I2141" s="6" t="s">
        <v>13013</v>
      </c>
      <c r="J2141" s="8" t="s">
        <v>176</v>
      </c>
      <c r="K2141" s="6" t="s">
        <v>13014</v>
      </c>
      <c r="L2141" s="6" t="s">
        <v>62</v>
      </c>
      <c r="M2141" s="6" t="s">
        <v>4403</v>
      </c>
      <c r="N2141" s="6" t="s">
        <v>66</v>
      </c>
      <c r="O2141" s="6" t="s">
        <v>416</v>
      </c>
      <c r="P2141" s="6" t="s">
        <v>901</v>
      </c>
      <c r="Q2141" s="38"/>
      <c r="R2141" s="38" t="s">
        <v>21</v>
      </c>
      <c r="S2141" s="38" t="s">
        <v>224</v>
      </c>
      <c r="T2141" s="186">
        <v>21345</v>
      </c>
      <c r="U2141" s="186">
        <v>12157</v>
      </c>
      <c r="V2141" s="186">
        <v>10880</v>
      </c>
      <c r="W2141" s="186">
        <v>3450</v>
      </c>
      <c r="X2141" s="186">
        <v>3200</v>
      </c>
      <c r="Y2141" s="186">
        <v>3030</v>
      </c>
      <c r="Z2141" s="87" t="s">
        <v>1199</v>
      </c>
      <c r="AA2141" s="6"/>
    </row>
    <row r="2142" spans="1:27" s="125" customFormat="1" ht="89.25" x14ac:dyDescent="0.2">
      <c r="A2142" s="5">
        <v>2134</v>
      </c>
      <c r="B2142" s="6" t="s">
        <v>157</v>
      </c>
      <c r="C2142" s="6" t="s">
        <v>8244</v>
      </c>
      <c r="D2142" s="6" t="s">
        <v>7172</v>
      </c>
      <c r="E2142" s="6" t="s">
        <v>13015</v>
      </c>
      <c r="F2142" s="6" t="s">
        <v>4402</v>
      </c>
      <c r="G2142" s="8">
        <v>39083</v>
      </c>
      <c r="H2142" s="8">
        <v>39083</v>
      </c>
      <c r="I2142" s="6" t="s">
        <v>13013</v>
      </c>
      <c r="J2142" s="8" t="s">
        <v>176</v>
      </c>
      <c r="K2142" s="6" t="s">
        <v>13016</v>
      </c>
      <c r="L2142" s="6" t="s">
        <v>62</v>
      </c>
      <c r="M2142" s="6" t="s">
        <v>4403</v>
      </c>
      <c r="N2142" s="6" t="s">
        <v>66</v>
      </c>
      <c r="O2142" s="6" t="s">
        <v>416</v>
      </c>
      <c r="P2142" s="6" t="s">
        <v>901</v>
      </c>
      <c r="Q2142" s="38"/>
      <c r="R2142" s="38" t="s">
        <v>21</v>
      </c>
      <c r="S2142" s="38" t="s">
        <v>224</v>
      </c>
      <c r="T2142" s="186">
        <v>72976</v>
      </c>
      <c r="U2142" s="186">
        <v>97884</v>
      </c>
      <c r="V2142" s="186">
        <v>113650</v>
      </c>
      <c r="W2142" s="186">
        <v>104060</v>
      </c>
      <c r="X2142" s="186">
        <v>84870</v>
      </c>
      <c r="Y2142" s="186">
        <v>54160</v>
      </c>
      <c r="Z2142" s="87" t="s">
        <v>1199</v>
      </c>
      <c r="AA2142" s="6"/>
    </row>
    <row r="2143" spans="1:27" s="125" customFormat="1" ht="102" x14ac:dyDescent="0.2">
      <c r="A2143" s="5">
        <v>2135</v>
      </c>
      <c r="B2143" s="6" t="s">
        <v>157</v>
      </c>
      <c r="C2143" s="6" t="s">
        <v>8244</v>
      </c>
      <c r="D2143" s="6" t="s">
        <v>203</v>
      </c>
      <c r="E2143" s="6" t="s">
        <v>13017</v>
      </c>
      <c r="F2143" s="6" t="s">
        <v>4404</v>
      </c>
      <c r="G2143" s="8">
        <v>40661</v>
      </c>
      <c r="H2143" s="8">
        <v>40661</v>
      </c>
      <c r="I2143" s="6" t="s">
        <v>13013</v>
      </c>
      <c r="J2143" s="8" t="s">
        <v>176</v>
      </c>
      <c r="K2143" s="6" t="s">
        <v>13018</v>
      </c>
      <c r="L2143" s="6" t="s">
        <v>62</v>
      </c>
      <c r="M2143" s="6" t="s">
        <v>4403</v>
      </c>
      <c r="N2143" s="6" t="s">
        <v>66</v>
      </c>
      <c r="O2143" s="6" t="s">
        <v>411</v>
      </c>
      <c r="P2143" s="89" t="s">
        <v>251</v>
      </c>
      <c r="Q2143" s="38"/>
      <c r="R2143" s="38" t="s">
        <v>21</v>
      </c>
      <c r="S2143" s="38" t="s">
        <v>224</v>
      </c>
      <c r="T2143" s="186">
        <v>2051385</v>
      </c>
      <c r="U2143" s="186">
        <v>1232792</v>
      </c>
      <c r="V2143" s="186">
        <v>2549670</v>
      </c>
      <c r="W2143" s="186">
        <v>1888090</v>
      </c>
      <c r="X2143" s="186">
        <v>1572430</v>
      </c>
      <c r="Y2143" s="186">
        <v>527510</v>
      </c>
      <c r="Z2143" s="87" t="s">
        <v>1199</v>
      </c>
      <c r="AA2143" s="6"/>
    </row>
    <row r="2144" spans="1:27" s="125" customFormat="1" ht="76.5" x14ac:dyDescent="0.2">
      <c r="A2144" s="5">
        <v>2136</v>
      </c>
      <c r="B2144" s="6" t="s">
        <v>157</v>
      </c>
      <c r="C2144" s="6" t="s">
        <v>8244</v>
      </c>
      <c r="D2144" s="6" t="s">
        <v>1611</v>
      </c>
      <c r="E2144" s="6" t="s">
        <v>8548</v>
      </c>
      <c r="F2144" s="6" t="s">
        <v>4405</v>
      </c>
      <c r="G2144" s="8">
        <v>41040</v>
      </c>
      <c r="H2144" s="8">
        <v>40544</v>
      </c>
      <c r="I2144" s="8" t="s">
        <v>1346</v>
      </c>
      <c r="J2144" s="8">
        <v>43466</v>
      </c>
      <c r="K2144" s="6" t="s">
        <v>13019</v>
      </c>
      <c r="L2144" s="6" t="s">
        <v>62</v>
      </c>
      <c r="M2144" s="6" t="s">
        <v>4406</v>
      </c>
      <c r="N2144" s="6" t="s">
        <v>66</v>
      </c>
      <c r="O2144" s="6" t="s">
        <v>416</v>
      </c>
      <c r="P2144" s="6" t="s">
        <v>6672</v>
      </c>
      <c r="Q2144" s="38" t="s">
        <v>7968</v>
      </c>
      <c r="R2144" s="38" t="s">
        <v>21</v>
      </c>
      <c r="S2144" s="38" t="s">
        <v>224</v>
      </c>
      <c r="T2144" s="186">
        <v>101507</v>
      </c>
      <c r="U2144" s="186" t="s">
        <v>232</v>
      </c>
      <c r="V2144" s="186" t="s">
        <v>232</v>
      </c>
      <c r="W2144" s="186" t="s">
        <v>232</v>
      </c>
      <c r="X2144" s="186" t="s">
        <v>232</v>
      </c>
      <c r="Y2144" s="186" t="s">
        <v>232</v>
      </c>
      <c r="Z2144" s="87" t="s">
        <v>1199</v>
      </c>
      <c r="AA2144" s="6"/>
    </row>
    <row r="2145" spans="1:27" s="125" customFormat="1" ht="89.25" x14ac:dyDescent="0.2">
      <c r="A2145" s="5">
        <v>2137</v>
      </c>
      <c r="B2145" s="6" t="s">
        <v>157</v>
      </c>
      <c r="C2145" s="6" t="s">
        <v>4407</v>
      </c>
      <c r="D2145" s="6" t="s">
        <v>205</v>
      </c>
      <c r="E2145" s="6" t="s">
        <v>13020</v>
      </c>
      <c r="F2145" s="6" t="s">
        <v>3441</v>
      </c>
      <c r="G2145" s="8">
        <v>42494</v>
      </c>
      <c r="H2145" s="8">
        <v>42410</v>
      </c>
      <c r="I2145" s="6" t="s">
        <v>13021</v>
      </c>
      <c r="J2145" s="8" t="s">
        <v>9108</v>
      </c>
      <c r="K2145" s="6" t="s">
        <v>13022</v>
      </c>
      <c r="L2145" s="6" t="s">
        <v>62</v>
      </c>
      <c r="M2145" s="6" t="s">
        <v>4403</v>
      </c>
      <c r="N2145" s="6" t="s">
        <v>66</v>
      </c>
      <c r="O2145" s="6" t="s">
        <v>411</v>
      </c>
      <c r="P2145" s="89" t="s">
        <v>251</v>
      </c>
      <c r="Q2145" s="38" t="s">
        <v>8577</v>
      </c>
      <c r="R2145" s="38" t="s">
        <v>27</v>
      </c>
      <c r="S2145" s="6" t="s">
        <v>492</v>
      </c>
      <c r="T2145" s="186">
        <v>4749</v>
      </c>
      <c r="U2145" s="186">
        <v>3173</v>
      </c>
      <c r="V2145" s="186">
        <v>19560</v>
      </c>
      <c r="W2145" s="186">
        <v>19990</v>
      </c>
      <c r="X2145" s="186">
        <v>17830</v>
      </c>
      <c r="Y2145" s="186">
        <v>15940</v>
      </c>
      <c r="Z2145" s="87" t="s">
        <v>1199</v>
      </c>
      <c r="AA2145" s="189" t="s">
        <v>7757</v>
      </c>
    </row>
    <row r="2146" spans="1:27" s="125" customFormat="1" ht="63.75" x14ac:dyDescent="0.2">
      <c r="A2146" s="5">
        <v>2138</v>
      </c>
      <c r="B2146" s="6" t="s">
        <v>157</v>
      </c>
      <c r="C2146" s="6" t="s">
        <v>4408</v>
      </c>
      <c r="D2146" s="6" t="s">
        <v>2296</v>
      </c>
      <c r="E2146" s="6" t="s">
        <v>8547</v>
      </c>
      <c r="F2146" s="6" t="s">
        <v>13023</v>
      </c>
      <c r="G2146" s="8">
        <v>42578</v>
      </c>
      <c r="H2146" s="8">
        <v>42578</v>
      </c>
      <c r="I2146" s="8" t="s">
        <v>1346</v>
      </c>
      <c r="J2146" s="8" t="s">
        <v>4409</v>
      </c>
      <c r="K2146" s="6" t="s">
        <v>13024</v>
      </c>
      <c r="L2146" s="6" t="s">
        <v>63</v>
      </c>
      <c r="M2146" s="6" t="s">
        <v>4410</v>
      </c>
      <c r="N2146" s="6" t="s">
        <v>66</v>
      </c>
      <c r="O2146" s="6" t="s">
        <v>92</v>
      </c>
      <c r="P2146" s="88" t="s">
        <v>251</v>
      </c>
      <c r="Q2146" s="38"/>
      <c r="R2146" s="90" t="s">
        <v>48</v>
      </c>
      <c r="S2146" s="6" t="s">
        <v>576</v>
      </c>
      <c r="T2146" s="186">
        <v>0</v>
      </c>
      <c r="U2146" s="186">
        <v>0</v>
      </c>
      <c r="V2146" s="186" t="s">
        <v>232</v>
      </c>
      <c r="W2146" s="186" t="s">
        <v>232</v>
      </c>
      <c r="X2146" s="186" t="s">
        <v>232</v>
      </c>
      <c r="Y2146" s="186" t="s">
        <v>232</v>
      </c>
      <c r="Z2146" s="87" t="s">
        <v>1199</v>
      </c>
      <c r="AA2146" s="6"/>
    </row>
    <row r="2147" spans="1:27" s="125" customFormat="1" ht="76.5" x14ac:dyDescent="0.2">
      <c r="A2147" s="5">
        <v>2139</v>
      </c>
      <c r="B2147" s="6" t="s">
        <v>157</v>
      </c>
      <c r="C2147" s="6" t="s">
        <v>4411</v>
      </c>
      <c r="D2147" s="6" t="s">
        <v>207</v>
      </c>
      <c r="E2147" s="6" t="s">
        <v>4412</v>
      </c>
      <c r="F2147" s="6" t="s">
        <v>4413</v>
      </c>
      <c r="G2147" s="8">
        <v>43461</v>
      </c>
      <c r="H2147" s="8">
        <v>43461</v>
      </c>
      <c r="I2147" s="6" t="s">
        <v>4414</v>
      </c>
      <c r="J2147" s="8" t="s">
        <v>176</v>
      </c>
      <c r="K2147" s="6" t="s">
        <v>13025</v>
      </c>
      <c r="L2147" s="6" t="s">
        <v>63</v>
      </c>
      <c r="M2147" s="6" t="s">
        <v>4410</v>
      </c>
      <c r="N2147" s="6" t="s">
        <v>66</v>
      </c>
      <c r="O2147" s="6" t="s">
        <v>411</v>
      </c>
      <c r="P2147" s="89" t="s">
        <v>251</v>
      </c>
      <c r="Q2147" s="38"/>
      <c r="R2147" s="90" t="s">
        <v>48</v>
      </c>
      <c r="S2147" s="6" t="s">
        <v>576</v>
      </c>
      <c r="T2147" s="186" t="s">
        <v>232</v>
      </c>
      <c r="U2147" s="186">
        <v>0</v>
      </c>
      <c r="V2147" s="186">
        <v>336390</v>
      </c>
      <c r="W2147" s="186">
        <v>310125</v>
      </c>
      <c r="X2147" s="186">
        <v>283860</v>
      </c>
      <c r="Y2147" s="186">
        <v>257596</v>
      </c>
      <c r="Z2147" s="87" t="s">
        <v>1199</v>
      </c>
      <c r="AA2147" s="71"/>
    </row>
    <row r="2148" spans="1:27" s="125" customFormat="1" ht="76.5" x14ac:dyDescent="0.2">
      <c r="A2148" s="5">
        <v>2140</v>
      </c>
      <c r="B2148" s="6" t="s">
        <v>157</v>
      </c>
      <c r="C2148" s="6" t="s">
        <v>9097</v>
      </c>
      <c r="D2148" s="6" t="s">
        <v>9096</v>
      </c>
      <c r="E2148" s="6" t="s">
        <v>13026</v>
      </c>
      <c r="F2148" s="6" t="s">
        <v>4402</v>
      </c>
      <c r="G2148" s="8">
        <v>37257</v>
      </c>
      <c r="H2148" s="8">
        <v>37257</v>
      </c>
      <c r="I2148" s="6" t="s">
        <v>13013</v>
      </c>
      <c r="J2148" s="8" t="s">
        <v>176</v>
      </c>
      <c r="K2148" s="6" t="s">
        <v>13027</v>
      </c>
      <c r="L2148" s="6" t="s">
        <v>62</v>
      </c>
      <c r="M2148" s="6" t="s">
        <v>4403</v>
      </c>
      <c r="N2148" s="6" t="s">
        <v>95</v>
      </c>
      <c r="O2148" s="6" t="s">
        <v>416</v>
      </c>
      <c r="P2148" s="189" t="s">
        <v>598</v>
      </c>
      <c r="Q2148" s="38"/>
      <c r="R2148" s="38" t="s">
        <v>21</v>
      </c>
      <c r="S2148" s="38" t="s">
        <v>224</v>
      </c>
      <c r="T2148" s="186">
        <v>334578</v>
      </c>
      <c r="U2148" s="186">
        <v>479958</v>
      </c>
      <c r="V2148" s="186">
        <v>714240</v>
      </c>
      <c r="W2148" s="186">
        <v>338580</v>
      </c>
      <c r="X2148" s="186">
        <v>328400</v>
      </c>
      <c r="Y2148" s="186" t="s">
        <v>232</v>
      </c>
      <c r="Z2148" s="87" t="s">
        <v>1199</v>
      </c>
      <c r="AA2148" s="6"/>
    </row>
    <row r="2149" spans="1:27" s="125" customFormat="1" ht="63.75" x14ac:dyDescent="0.2">
      <c r="A2149" s="5">
        <v>2141</v>
      </c>
      <c r="B2149" s="6" t="s">
        <v>157</v>
      </c>
      <c r="C2149" s="6" t="s">
        <v>13028</v>
      </c>
      <c r="D2149" s="6" t="s">
        <v>9100</v>
      </c>
      <c r="E2149" s="6" t="s">
        <v>13029</v>
      </c>
      <c r="F2149" s="6" t="s">
        <v>13030</v>
      </c>
      <c r="G2149" s="8">
        <v>42795</v>
      </c>
      <c r="H2149" s="8">
        <v>42736</v>
      </c>
      <c r="I2149" s="8" t="s">
        <v>2562</v>
      </c>
      <c r="J2149" s="8" t="s">
        <v>176</v>
      </c>
      <c r="K2149" s="6" t="s">
        <v>9102</v>
      </c>
      <c r="L2149" s="6" t="s">
        <v>62</v>
      </c>
      <c r="M2149" s="6" t="s">
        <v>9101</v>
      </c>
      <c r="N2149" s="6" t="s">
        <v>95</v>
      </c>
      <c r="O2149" s="6" t="s">
        <v>92</v>
      </c>
      <c r="P2149" s="189" t="s">
        <v>13031</v>
      </c>
      <c r="Q2149" s="38"/>
      <c r="R2149" s="38" t="s">
        <v>26</v>
      </c>
      <c r="S2149" s="6" t="s">
        <v>731</v>
      </c>
      <c r="T2149" s="186">
        <v>0</v>
      </c>
      <c r="U2149" s="186">
        <v>97951</v>
      </c>
      <c r="V2149" s="186">
        <v>183340</v>
      </c>
      <c r="W2149" s="186">
        <v>255290</v>
      </c>
      <c r="X2149" s="186">
        <v>229310</v>
      </c>
      <c r="Y2149" s="186">
        <v>259150</v>
      </c>
      <c r="Z2149" s="87" t="s">
        <v>1199</v>
      </c>
      <c r="AA2149" s="6" t="s">
        <v>75</v>
      </c>
    </row>
    <row r="2150" spans="1:27" s="125" customFormat="1" ht="114.75" x14ac:dyDescent="0.2">
      <c r="A2150" s="5">
        <v>2142</v>
      </c>
      <c r="B2150" s="6" t="s">
        <v>157</v>
      </c>
      <c r="C2150" s="6" t="s">
        <v>4415</v>
      </c>
      <c r="D2150" s="6" t="s">
        <v>4416</v>
      </c>
      <c r="E2150" s="6" t="s">
        <v>13032</v>
      </c>
      <c r="F2150" s="6" t="s">
        <v>556</v>
      </c>
      <c r="G2150" s="8">
        <v>42494</v>
      </c>
      <c r="H2150" s="8">
        <v>42410</v>
      </c>
      <c r="I2150" s="6" t="s">
        <v>13033</v>
      </c>
      <c r="J2150" s="8" t="s">
        <v>9108</v>
      </c>
      <c r="K2150" s="6" t="s">
        <v>8911</v>
      </c>
      <c r="L2150" s="6" t="s">
        <v>62</v>
      </c>
      <c r="M2150" s="6" t="s">
        <v>4403</v>
      </c>
      <c r="N2150" s="6" t="s">
        <v>95</v>
      </c>
      <c r="O2150" s="6" t="s">
        <v>92</v>
      </c>
      <c r="P2150" s="189" t="s">
        <v>1368</v>
      </c>
      <c r="Q2150" s="38" t="s">
        <v>8577</v>
      </c>
      <c r="R2150" s="38" t="s">
        <v>27</v>
      </c>
      <c r="S2150" s="6" t="s">
        <v>492</v>
      </c>
      <c r="T2150" s="186">
        <v>13142</v>
      </c>
      <c r="U2150" s="186">
        <v>11632</v>
      </c>
      <c r="V2150" s="186">
        <v>70610</v>
      </c>
      <c r="W2150" s="186">
        <v>128050</v>
      </c>
      <c r="X2150" s="186">
        <v>127900</v>
      </c>
      <c r="Y2150" s="186">
        <v>145100</v>
      </c>
      <c r="Z2150" s="87" t="s">
        <v>1199</v>
      </c>
      <c r="AA2150" s="189" t="s">
        <v>7757</v>
      </c>
    </row>
    <row r="2151" spans="1:27" s="125" customFormat="1" ht="76.5" x14ac:dyDescent="0.2">
      <c r="A2151" s="5">
        <v>2143</v>
      </c>
      <c r="B2151" s="6" t="s">
        <v>157</v>
      </c>
      <c r="C2151" s="6" t="s">
        <v>8536</v>
      </c>
      <c r="D2151" s="6" t="s">
        <v>9099</v>
      </c>
      <c r="E2151" s="6" t="s">
        <v>289</v>
      </c>
      <c r="F2151" s="6" t="s">
        <v>338</v>
      </c>
      <c r="G2151" s="8">
        <v>37622</v>
      </c>
      <c r="H2151" s="8">
        <v>37622</v>
      </c>
      <c r="I2151" s="8" t="s">
        <v>1346</v>
      </c>
      <c r="J2151" s="8" t="s">
        <v>176</v>
      </c>
      <c r="K2151" s="6" t="s">
        <v>13034</v>
      </c>
      <c r="L2151" s="6" t="s">
        <v>87</v>
      </c>
      <c r="M2151" s="6" t="s">
        <v>4417</v>
      </c>
      <c r="N2151" s="6" t="s">
        <v>95</v>
      </c>
      <c r="O2151" s="6" t="s">
        <v>416</v>
      </c>
      <c r="P2151" s="189" t="s">
        <v>598</v>
      </c>
      <c r="Q2151" s="38"/>
      <c r="R2151" s="38">
        <v>10</v>
      </c>
      <c r="S2151" s="6" t="s">
        <v>219</v>
      </c>
      <c r="T2151" s="186">
        <v>0</v>
      </c>
      <c r="U2151" s="186">
        <v>0</v>
      </c>
      <c r="V2151" s="186">
        <v>0</v>
      </c>
      <c r="W2151" s="186">
        <v>0</v>
      </c>
      <c r="X2151" s="186">
        <v>0</v>
      </c>
      <c r="Y2151" s="186" t="s">
        <v>232</v>
      </c>
      <c r="Z2151" s="87" t="s">
        <v>1199</v>
      </c>
      <c r="AA2151" s="6"/>
    </row>
    <row r="2152" spans="1:27" s="125" customFormat="1" ht="76.5" x14ac:dyDescent="0.2">
      <c r="A2152" s="5">
        <v>2144</v>
      </c>
      <c r="B2152" s="6" t="s">
        <v>157</v>
      </c>
      <c r="C2152" s="6" t="s">
        <v>8536</v>
      </c>
      <c r="D2152" s="6" t="s">
        <v>9098</v>
      </c>
      <c r="E2152" s="6" t="s">
        <v>7169</v>
      </c>
      <c r="F2152" s="6" t="s">
        <v>2259</v>
      </c>
      <c r="G2152" s="8">
        <v>37622</v>
      </c>
      <c r="H2152" s="8">
        <v>37622</v>
      </c>
      <c r="I2152" s="8" t="s">
        <v>1346</v>
      </c>
      <c r="J2152" s="8" t="s">
        <v>176</v>
      </c>
      <c r="K2152" s="6" t="s">
        <v>13035</v>
      </c>
      <c r="L2152" s="6" t="s">
        <v>87</v>
      </c>
      <c r="M2152" s="6" t="s">
        <v>4417</v>
      </c>
      <c r="N2152" s="6" t="s">
        <v>95</v>
      </c>
      <c r="O2152" s="6" t="s">
        <v>416</v>
      </c>
      <c r="P2152" s="189" t="s">
        <v>598</v>
      </c>
      <c r="Q2152" s="38"/>
      <c r="R2152" s="38">
        <v>10</v>
      </c>
      <c r="S2152" s="6" t="s">
        <v>219</v>
      </c>
      <c r="T2152" s="186">
        <v>6.2</v>
      </c>
      <c r="U2152" s="186">
        <v>11</v>
      </c>
      <c r="V2152" s="186">
        <v>11</v>
      </c>
      <c r="W2152" s="186">
        <v>11</v>
      </c>
      <c r="X2152" s="186">
        <v>11</v>
      </c>
      <c r="Y2152" s="186" t="s">
        <v>232</v>
      </c>
      <c r="Z2152" s="87" t="s">
        <v>1199</v>
      </c>
      <c r="AA2152" s="6"/>
    </row>
    <row r="2153" spans="1:27" s="125" customFormat="1" ht="76.5" x14ac:dyDescent="0.2">
      <c r="A2153" s="5">
        <v>2145</v>
      </c>
      <c r="B2153" s="6" t="s">
        <v>157</v>
      </c>
      <c r="C2153" s="6" t="s">
        <v>8539</v>
      </c>
      <c r="D2153" s="6" t="s">
        <v>4419</v>
      </c>
      <c r="E2153" s="6" t="s">
        <v>13036</v>
      </c>
      <c r="F2153" s="6" t="s">
        <v>4420</v>
      </c>
      <c r="G2153" s="8">
        <v>37622</v>
      </c>
      <c r="H2153" s="8">
        <v>37622</v>
      </c>
      <c r="I2153" s="8" t="s">
        <v>1346</v>
      </c>
      <c r="J2153" s="8" t="s">
        <v>176</v>
      </c>
      <c r="K2153" s="6" t="s">
        <v>13037</v>
      </c>
      <c r="L2153" s="6" t="s">
        <v>87</v>
      </c>
      <c r="M2153" s="6" t="s">
        <v>4417</v>
      </c>
      <c r="N2153" s="69" t="s">
        <v>94</v>
      </c>
      <c r="O2153" s="6" t="s">
        <v>411</v>
      </c>
      <c r="P2153" s="89" t="s">
        <v>600</v>
      </c>
      <c r="Q2153" s="38"/>
      <c r="R2153" s="6">
        <v>10</v>
      </c>
      <c r="S2153" s="6" t="s">
        <v>219</v>
      </c>
      <c r="T2153" s="186">
        <v>121.7</v>
      </c>
      <c r="U2153" s="186">
        <v>133</v>
      </c>
      <c r="V2153" s="186">
        <v>140</v>
      </c>
      <c r="W2153" s="186">
        <v>140</v>
      </c>
      <c r="X2153" s="186">
        <v>140</v>
      </c>
      <c r="Y2153" s="186">
        <v>56</v>
      </c>
      <c r="Z2153" s="87" t="s">
        <v>3776</v>
      </c>
      <c r="AA2153" s="6"/>
    </row>
    <row r="2154" spans="1:27" s="125" customFormat="1" ht="89.25" x14ac:dyDescent="0.2">
      <c r="A2154" s="5">
        <v>2146</v>
      </c>
      <c r="B2154" s="6" t="s">
        <v>157</v>
      </c>
      <c r="C2154" s="6" t="s">
        <v>8538</v>
      </c>
      <c r="D2154" s="6" t="s">
        <v>4421</v>
      </c>
      <c r="E2154" s="6" t="s">
        <v>13038</v>
      </c>
      <c r="F2154" s="6" t="s">
        <v>8545</v>
      </c>
      <c r="G2154" s="8">
        <v>40909</v>
      </c>
      <c r="H2154" s="8">
        <v>40909</v>
      </c>
      <c r="I2154" s="8" t="s">
        <v>1346</v>
      </c>
      <c r="J2154" s="8" t="s">
        <v>176</v>
      </c>
      <c r="K2154" s="6" t="s">
        <v>13039</v>
      </c>
      <c r="L2154" s="6" t="s">
        <v>87</v>
      </c>
      <c r="M2154" s="6" t="s">
        <v>4417</v>
      </c>
      <c r="N2154" s="69" t="s">
        <v>94</v>
      </c>
      <c r="O2154" s="6" t="s">
        <v>411</v>
      </c>
      <c r="P2154" s="89" t="s">
        <v>600</v>
      </c>
      <c r="Q2154" s="38"/>
      <c r="R2154" s="6">
        <v>10</v>
      </c>
      <c r="S2154" s="6" t="s">
        <v>219</v>
      </c>
      <c r="T2154" s="186">
        <v>35442</v>
      </c>
      <c r="U2154" s="186">
        <v>45025</v>
      </c>
      <c r="V2154" s="186">
        <v>48312</v>
      </c>
      <c r="W2154" s="186">
        <v>48312</v>
      </c>
      <c r="X2154" s="186">
        <v>48312</v>
      </c>
      <c r="Y2154" s="186">
        <v>48312</v>
      </c>
      <c r="Z2154" s="152" t="s">
        <v>226</v>
      </c>
      <c r="AA2154" s="6"/>
    </row>
    <row r="2155" spans="1:27" s="125" customFormat="1" ht="89.25" x14ac:dyDescent="0.2">
      <c r="A2155" s="5">
        <v>2147</v>
      </c>
      <c r="B2155" s="6" t="s">
        <v>157</v>
      </c>
      <c r="C2155" s="6" t="s">
        <v>8537</v>
      </c>
      <c r="D2155" s="6" t="s">
        <v>4422</v>
      </c>
      <c r="E2155" s="6" t="s">
        <v>9181</v>
      </c>
      <c r="F2155" s="6" t="s">
        <v>13040</v>
      </c>
      <c r="G2155" s="8">
        <v>40909</v>
      </c>
      <c r="H2155" s="8">
        <v>40909</v>
      </c>
      <c r="I2155" s="8" t="s">
        <v>1346</v>
      </c>
      <c r="J2155" s="8" t="s">
        <v>176</v>
      </c>
      <c r="K2155" s="6" t="s">
        <v>13041</v>
      </c>
      <c r="L2155" s="6" t="s">
        <v>87</v>
      </c>
      <c r="M2155" s="6" t="s">
        <v>4417</v>
      </c>
      <c r="N2155" s="69" t="s">
        <v>94</v>
      </c>
      <c r="O2155" s="6" t="s">
        <v>411</v>
      </c>
      <c r="P2155" s="89" t="s">
        <v>600</v>
      </c>
      <c r="Q2155" s="38"/>
      <c r="R2155" s="6">
        <v>10</v>
      </c>
      <c r="S2155" s="6" t="s">
        <v>219</v>
      </c>
      <c r="T2155" s="186">
        <v>39.200000000000003</v>
      </c>
      <c r="U2155" s="186">
        <v>37</v>
      </c>
      <c r="V2155" s="186">
        <v>38</v>
      </c>
      <c r="W2155" s="186">
        <v>39</v>
      </c>
      <c r="X2155" s="186">
        <v>40</v>
      </c>
      <c r="Y2155" s="186">
        <v>30</v>
      </c>
      <c r="Z2155" s="152" t="s">
        <v>226</v>
      </c>
      <c r="AA2155" s="6"/>
    </row>
    <row r="2156" spans="1:27" s="125" customFormat="1" ht="89.25" x14ac:dyDescent="0.2">
      <c r="A2156" s="5">
        <v>2148</v>
      </c>
      <c r="B2156" s="6" t="s">
        <v>157</v>
      </c>
      <c r="C2156" s="6" t="s">
        <v>8535</v>
      </c>
      <c r="D2156" s="6" t="s">
        <v>4423</v>
      </c>
      <c r="E2156" s="6" t="s">
        <v>8546</v>
      </c>
      <c r="F2156" s="6" t="s">
        <v>4424</v>
      </c>
      <c r="G2156" s="8">
        <v>37622</v>
      </c>
      <c r="H2156" s="8">
        <v>37622</v>
      </c>
      <c r="I2156" s="8" t="s">
        <v>1346</v>
      </c>
      <c r="J2156" s="8" t="s">
        <v>176</v>
      </c>
      <c r="K2156" s="6" t="s">
        <v>13042</v>
      </c>
      <c r="L2156" s="6" t="s">
        <v>87</v>
      </c>
      <c r="M2156" s="6" t="s">
        <v>4417</v>
      </c>
      <c r="N2156" s="69" t="s">
        <v>94</v>
      </c>
      <c r="O2156" s="6" t="s">
        <v>411</v>
      </c>
      <c r="P2156" s="89" t="s">
        <v>600</v>
      </c>
      <c r="Q2156" s="38"/>
      <c r="R2156" s="6">
        <v>10</v>
      </c>
      <c r="S2156" s="6" t="s">
        <v>219</v>
      </c>
      <c r="T2156" s="186">
        <v>8464</v>
      </c>
      <c r="U2156" s="186">
        <v>11477</v>
      </c>
      <c r="V2156" s="186">
        <v>8492</v>
      </c>
      <c r="W2156" s="186">
        <v>7932</v>
      </c>
      <c r="X2156" s="186">
        <v>8490</v>
      </c>
      <c r="Y2156" s="186">
        <v>8490</v>
      </c>
      <c r="Z2156" s="152" t="s">
        <v>226</v>
      </c>
      <c r="AA2156" s="6"/>
    </row>
    <row r="2157" spans="1:27" s="125" customFormat="1" ht="76.5" x14ac:dyDescent="0.2">
      <c r="A2157" s="5">
        <v>2149</v>
      </c>
      <c r="B2157" s="6" t="s">
        <v>157</v>
      </c>
      <c r="C2157" s="6" t="s">
        <v>8535</v>
      </c>
      <c r="D2157" s="6" t="s">
        <v>4425</v>
      </c>
      <c r="E2157" s="6" t="s">
        <v>8541</v>
      </c>
      <c r="F2157" s="6" t="s">
        <v>3214</v>
      </c>
      <c r="G2157" s="8">
        <v>37622</v>
      </c>
      <c r="H2157" s="8">
        <v>37622</v>
      </c>
      <c r="I2157" s="8" t="s">
        <v>1346</v>
      </c>
      <c r="J2157" s="8">
        <v>43831</v>
      </c>
      <c r="K2157" s="6" t="s">
        <v>13043</v>
      </c>
      <c r="L2157" s="6" t="s">
        <v>87</v>
      </c>
      <c r="M2157" s="6" t="s">
        <v>4417</v>
      </c>
      <c r="N2157" s="69" t="s">
        <v>94</v>
      </c>
      <c r="O2157" s="6" t="s">
        <v>411</v>
      </c>
      <c r="P2157" s="89" t="s">
        <v>600</v>
      </c>
      <c r="Q2157" s="38"/>
      <c r="R2157" s="6">
        <v>10</v>
      </c>
      <c r="S2157" s="6" t="s">
        <v>219</v>
      </c>
      <c r="T2157" s="186">
        <v>28591</v>
      </c>
      <c r="U2157" s="186">
        <v>26363</v>
      </c>
      <c r="V2157" s="186" t="s">
        <v>232</v>
      </c>
      <c r="W2157" s="186" t="s">
        <v>232</v>
      </c>
      <c r="X2157" s="186" t="s">
        <v>232</v>
      </c>
      <c r="Y2157" s="186" t="s">
        <v>232</v>
      </c>
      <c r="Z2157" s="152" t="s">
        <v>226</v>
      </c>
      <c r="AA2157" s="6"/>
    </row>
    <row r="2158" spans="1:27" s="125" customFormat="1" ht="76.5" x14ac:dyDescent="0.2">
      <c r="A2158" s="5">
        <v>2150</v>
      </c>
      <c r="B2158" s="6" t="s">
        <v>157</v>
      </c>
      <c r="C2158" s="6" t="s">
        <v>4418</v>
      </c>
      <c r="D2158" s="6" t="s">
        <v>4426</v>
      </c>
      <c r="E2158" s="6" t="s">
        <v>289</v>
      </c>
      <c r="F2158" s="6" t="s">
        <v>338</v>
      </c>
      <c r="G2158" s="8">
        <v>37622</v>
      </c>
      <c r="H2158" s="8">
        <v>37622</v>
      </c>
      <c r="I2158" s="8" t="s">
        <v>1346</v>
      </c>
      <c r="J2158" s="8" t="s">
        <v>176</v>
      </c>
      <c r="K2158" s="6" t="s">
        <v>6906</v>
      </c>
      <c r="L2158" s="6" t="s">
        <v>87</v>
      </c>
      <c r="M2158" s="6" t="s">
        <v>4417</v>
      </c>
      <c r="N2158" s="69" t="s">
        <v>94</v>
      </c>
      <c r="O2158" s="6" t="s">
        <v>411</v>
      </c>
      <c r="P2158" s="89" t="s">
        <v>600</v>
      </c>
      <c r="Q2158" s="38"/>
      <c r="R2158" s="6">
        <v>10</v>
      </c>
      <c r="S2158" s="6" t="s">
        <v>219</v>
      </c>
      <c r="T2158" s="186">
        <v>55</v>
      </c>
      <c r="U2158" s="186">
        <v>20</v>
      </c>
      <c r="V2158" s="186">
        <v>20</v>
      </c>
      <c r="W2158" s="186">
        <v>20</v>
      </c>
      <c r="X2158" s="186">
        <v>20</v>
      </c>
      <c r="Y2158" s="186">
        <v>20</v>
      </c>
      <c r="Z2158" s="87" t="s">
        <v>1199</v>
      </c>
      <c r="AA2158" s="6"/>
    </row>
    <row r="2159" spans="1:27" s="125" customFormat="1" ht="76.5" x14ac:dyDescent="0.2">
      <c r="A2159" s="5">
        <v>2151</v>
      </c>
      <c r="B2159" s="6" t="s">
        <v>157</v>
      </c>
      <c r="C2159" s="6" t="s">
        <v>8535</v>
      </c>
      <c r="D2159" s="6" t="s">
        <v>4427</v>
      </c>
      <c r="E2159" s="6" t="s">
        <v>13044</v>
      </c>
      <c r="F2159" s="6" t="s">
        <v>2259</v>
      </c>
      <c r="G2159" s="8">
        <v>37622</v>
      </c>
      <c r="H2159" s="8">
        <v>37622</v>
      </c>
      <c r="I2159" s="8" t="s">
        <v>1346</v>
      </c>
      <c r="J2159" s="8" t="s">
        <v>176</v>
      </c>
      <c r="K2159" s="6" t="s">
        <v>10450</v>
      </c>
      <c r="L2159" s="6" t="s">
        <v>87</v>
      </c>
      <c r="M2159" s="6" t="s">
        <v>4417</v>
      </c>
      <c r="N2159" s="69" t="s">
        <v>94</v>
      </c>
      <c r="O2159" s="6" t="s">
        <v>411</v>
      </c>
      <c r="P2159" s="89" t="s">
        <v>600</v>
      </c>
      <c r="Q2159" s="38"/>
      <c r="R2159" s="6">
        <v>10</v>
      </c>
      <c r="S2159" s="6" t="s">
        <v>219</v>
      </c>
      <c r="T2159" s="186">
        <v>97</v>
      </c>
      <c r="U2159" s="186">
        <v>88</v>
      </c>
      <c r="V2159" s="186">
        <v>88</v>
      </c>
      <c r="W2159" s="186">
        <v>88</v>
      </c>
      <c r="X2159" s="43">
        <v>88</v>
      </c>
      <c r="Y2159" s="43">
        <v>88</v>
      </c>
      <c r="Z2159" s="87" t="s">
        <v>1199</v>
      </c>
      <c r="AA2159" s="6"/>
    </row>
    <row r="2160" spans="1:27" s="126" customFormat="1" ht="409.5" x14ac:dyDescent="0.25">
      <c r="A2160" s="5">
        <v>2152</v>
      </c>
      <c r="B2160" s="6" t="s">
        <v>157</v>
      </c>
      <c r="C2160" s="6" t="s">
        <v>7816</v>
      </c>
      <c r="D2160" s="6" t="s">
        <v>4428</v>
      </c>
      <c r="E2160" s="6" t="s">
        <v>289</v>
      </c>
      <c r="F2160" s="189" t="s">
        <v>8542</v>
      </c>
      <c r="G2160" s="8">
        <v>42186</v>
      </c>
      <c r="H2160" s="8">
        <v>42186</v>
      </c>
      <c r="I2160" s="6" t="s">
        <v>13045</v>
      </c>
      <c r="J2160" s="8">
        <v>44197</v>
      </c>
      <c r="K2160" s="6" t="s">
        <v>7260</v>
      </c>
      <c r="L2160" s="6" t="s">
        <v>62</v>
      </c>
      <c r="M2160" s="186" t="s">
        <v>4429</v>
      </c>
      <c r="N2160" s="6" t="s">
        <v>68</v>
      </c>
      <c r="O2160" s="6" t="s">
        <v>1509</v>
      </c>
      <c r="P2160" s="89" t="s">
        <v>281</v>
      </c>
      <c r="Q2160" s="38" t="s">
        <v>7903</v>
      </c>
      <c r="R2160" s="38" t="s">
        <v>25</v>
      </c>
      <c r="S2160" s="6" t="s">
        <v>4430</v>
      </c>
      <c r="T2160" s="186">
        <v>5820</v>
      </c>
      <c r="U2160" s="186">
        <v>7308</v>
      </c>
      <c r="V2160" s="186">
        <v>8493</v>
      </c>
      <c r="W2160" s="186" t="s">
        <v>232</v>
      </c>
      <c r="X2160" s="186" t="s">
        <v>232</v>
      </c>
      <c r="Y2160" s="186" t="s">
        <v>232</v>
      </c>
      <c r="Z2160" s="153" t="s">
        <v>831</v>
      </c>
      <c r="AA2160" s="6"/>
    </row>
    <row r="2161" spans="1:27" s="125" customFormat="1" ht="76.5" x14ac:dyDescent="0.2">
      <c r="A2161" s="5">
        <v>2153</v>
      </c>
      <c r="B2161" s="6" t="s">
        <v>157</v>
      </c>
      <c r="C2161" s="6" t="s">
        <v>8536</v>
      </c>
      <c r="D2161" s="6" t="s">
        <v>8245</v>
      </c>
      <c r="E2161" s="6" t="s">
        <v>8544</v>
      </c>
      <c r="F2161" s="6" t="s">
        <v>7178</v>
      </c>
      <c r="G2161" s="8">
        <v>39844</v>
      </c>
      <c r="H2161" s="8">
        <v>39814</v>
      </c>
      <c r="I2161" s="8" t="s">
        <v>1346</v>
      </c>
      <c r="J2161" s="8" t="s">
        <v>176</v>
      </c>
      <c r="K2161" s="6" t="s">
        <v>13046</v>
      </c>
      <c r="L2161" s="6" t="s">
        <v>62</v>
      </c>
      <c r="M2161" s="186" t="s">
        <v>4429</v>
      </c>
      <c r="N2161" s="6" t="s">
        <v>70</v>
      </c>
      <c r="O2161" s="6" t="s">
        <v>416</v>
      </c>
      <c r="P2161" s="5" t="s">
        <v>1011</v>
      </c>
      <c r="Q2161" s="38"/>
      <c r="R2161" s="38" t="s">
        <v>21</v>
      </c>
      <c r="S2161" s="38" t="s">
        <v>224</v>
      </c>
      <c r="T2161" s="186">
        <v>1541342</v>
      </c>
      <c r="U2161" s="186">
        <v>1504783</v>
      </c>
      <c r="V2161" s="186">
        <v>1324209</v>
      </c>
      <c r="W2161" s="186">
        <v>1325200</v>
      </c>
      <c r="X2161" s="186">
        <v>1956220</v>
      </c>
      <c r="Y2161" s="186">
        <v>1474683</v>
      </c>
      <c r="Z2161" s="87" t="s">
        <v>1222</v>
      </c>
      <c r="AA2161" s="6"/>
    </row>
    <row r="2162" spans="1:27" s="125" customFormat="1" ht="76.5" x14ac:dyDescent="0.2">
      <c r="A2162" s="5">
        <v>2154</v>
      </c>
      <c r="B2162" s="6" t="s">
        <v>157</v>
      </c>
      <c r="C2162" s="6" t="s">
        <v>4431</v>
      </c>
      <c r="D2162" s="6" t="s">
        <v>4432</v>
      </c>
      <c r="E2162" s="6" t="s">
        <v>6586</v>
      </c>
      <c r="F2162" s="6" t="s">
        <v>13047</v>
      </c>
      <c r="G2162" s="8">
        <v>42370</v>
      </c>
      <c r="H2162" s="8">
        <v>42370</v>
      </c>
      <c r="I2162" s="8" t="s">
        <v>1346</v>
      </c>
      <c r="J2162" s="8">
        <v>43831</v>
      </c>
      <c r="K2162" s="6" t="s">
        <v>8543</v>
      </c>
      <c r="L2162" s="6" t="s">
        <v>62</v>
      </c>
      <c r="M2162" s="186" t="s">
        <v>4429</v>
      </c>
      <c r="N2162" s="6" t="s">
        <v>70</v>
      </c>
      <c r="O2162" s="6" t="s">
        <v>416</v>
      </c>
      <c r="P2162" s="189" t="s">
        <v>1493</v>
      </c>
      <c r="Q2162" s="38"/>
      <c r="R2162" s="38" t="s">
        <v>21</v>
      </c>
      <c r="S2162" s="38" t="s">
        <v>224</v>
      </c>
      <c r="T2162" s="186">
        <v>0</v>
      </c>
      <c r="U2162" s="186">
        <v>0</v>
      </c>
      <c r="V2162" s="186" t="s">
        <v>232</v>
      </c>
      <c r="W2162" s="186" t="s">
        <v>232</v>
      </c>
      <c r="X2162" s="186" t="s">
        <v>232</v>
      </c>
      <c r="Y2162" s="186" t="s">
        <v>232</v>
      </c>
      <c r="Z2162" s="87" t="s">
        <v>1222</v>
      </c>
      <c r="AA2162" s="6"/>
    </row>
    <row r="2163" spans="1:27" s="125" customFormat="1" ht="114.75" x14ac:dyDescent="0.2">
      <c r="A2163" s="5">
        <v>2155</v>
      </c>
      <c r="B2163" s="6" t="s">
        <v>157</v>
      </c>
      <c r="C2163" s="6" t="s">
        <v>7816</v>
      </c>
      <c r="D2163" s="6" t="s">
        <v>4433</v>
      </c>
      <c r="E2163" s="6" t="s">
        <v>289</v>
      </c>
      <c r="F2163" s="189" t="s">
        <v>13048</v>
      </c>
      <c r="G2163" s="8">
        <v>42186</v>
      </c>
      <c r="H2163" s="8">
        <v>42186</v>
      </c>
      <c r="I2163" s="6" t="s">
        <v>237</v>
      </c>
      <c r="J2163" s="8">
        <v>44197</v>
      </c>
      <c r="K2163" s="6" t="s">
        <v>13049</v>
      </c>
      <c r="L2163" s="6" t="s">
        <v>62</v>
      </c>
      <c r="M2163" s="186" t="s">
        <v>4429</v>
      </c>
      <c r="N2163" s="6" t="s">
        <v>70</v>
      </c>
      <c r="O2163" s="6" t="s">
        <v>92</v>
      </c>
      <c r="P2163" s="89" t="s">
        <v>281</v>
      </c>
      <c r="Q2163" s="38" t="s">
        <v>4434</v>
      </c>
      <c r="R2163" s="38" t="s">
        <v>25</v>
      </c>
      <c r="S2163" s="6" t="s">
        <v>4430</v>
      </c>
      <c r="T2163" s="186">
        <v>71001</v>
      </c>
      <c r="U2163" s="186">
        <v>93333</v>
      </c>
      <c r="V2163" s="186">
        <v>82133</v>
      </c>
      <c r="W2163" s="186" t="s">
        <v>232</v>
      </c>
      <c r="X2163" s="186" t="s">
        <v>232</v>
      </c>
      <c r="Y2163" s="186" t="s">
        <v>232</v>
      </c>
      <c r="Z2163" s="250" t="s">
        <v>831</v>
      </c>
      <c r="AA2163" s="6"/>
    </row>
    <row r="2164" spans="1:27" s="125" customFormat="1" ht="63.75" x14ac:dyDescent="0.2">
      <c r="A2164" s="5">
        <v>2156</v>
      </c>
      <c r="B2164" s="6" t="s">
        <v>157</v>
      </c>
      <c r="C2164" s="6" t="s">
        <v>4435</v>
      </c>
      <c r="D2164" s="6" t="s">
        <v>8246</v>
      </c>
      <c r="E2164" s="6" t="s">
        <v>8541</v>
      </c>
      <c r="F2164" s="6" t="s">
        <v>13050</v>
      </c>
      <c r="G2164" s="8">
        <v>43831</v>
      </c>
      <c r="H2164" s="8">
        <v>43466</v>
      </c>
      <c r="I2164" s="8" t="s">
        <v>1346</v>
      </c>
      <c r="J2164" s="8" t="s">
        <v>176</v>
      </c>
      <c r="K2164" s="6" t="s">
        <v>13051</v>
      </c>
      <c r="L2164" s="6" t="s">
        <v>87</v>
      </c>
      <c r="M2164" s="6" t="s">
        <v>4417</v>
      </c>
      <c r="N2164" s="69" t="s">
        <v>94</v>
      </c>
      <c r="O2164" s="6" t="s">
        <v>411</v>
      </c>
      <c r="P2164" s="89" t="s">
        <v>600</v>
      </c>
      <c r="Q2164" s="38"/>
      <c r="R2164" s="6">
        <v>10</v>
      </c>
      <c r="S2164" s="6" t="s">
        <v>219</v>
      </c>
      <c r="T2164" s="186" t="s">
        <v>232</v>
      </c>
      <c r="U2164" s="186">
        <v>123772</v>
      </c>
      <c r="V2164" s="186">
        <v>123772</v>
      </c>
      <c r="W2164" s="186">
        <v>123772</v>
      </c>
      <c r="X2164" s="186">
        <v>123772</v>
      </c>
      <c r="Y2164" s="186">
        <v>123772</v>
      </c>
      <c r="Z2164" s="248" t="s">
        <v>226</v>
      </c>
      <c r="AA2164" s="6"/>
    </row>
    <row r="2165" spans="1:27" s="127" customFormat="1" ht="63.75" x14ac:dyDescent="0.2">
      <c r="A2165" s="5">
        <v>2157</v>
      </c>
      <c r="B2165" s="6" t="s">
        <v>157</v>
      </c>
      <c r="C2165" s="6" t="s">
        <v>4435</v>
      </c>
      <c r="D2165" s="6" t="s">
        <v>8247</v>
      </c>
      <c r="E2165" s="6" t="s">
        <v>8541</v>
      </c>
      <c r="F2165" s="6" t="s">
        <v>4436</v>
      </c>
      <c r="G2165" s="8">
        <v>43831</v>
      </c>
      <c r="H2165" s="8">
        <v>43466</v>
      </c>
      <c r="I2165" s="8" t="s">
        <v>1346</v>
      </c>
      <c r="J2165" s="8" t="s">
        <v>176</v>
      </c>
      <c r="K2165" s="6" t="s">
        <v>13052</v>
      </c>
      <c r="L2165" s="6" t="s">
        <v>87</v>
      </c>
      <c r="M2165" s="6" t="s">
        <v>4417</v>
      </c>
      <c r="N2165" s="69" t="s">
        <v>94</v>
      </c>
      <c r="O2165" s="6" t="s">
        <v>411</v>
      </c>
      <c r="P2165" s="89" t="s">
        <v>600</v>
      </c>
      <c r="Q2165" s="38"/>
      <c r="R2165" s="6">
        <v>10</v>
      </c>
      <c r="S2165" s="6" t="s">
        <v>219</v>
      </c>
      <c r="T2165" s="186" t="s">
        <v>232</v>
      </c>
      <c r="U2165" s="186">
        <v>7489</v>
      </c>
      <c r="V2165" s="186">
        <v>6736</v>
      </c>
      <c r="W2165" s="186">
        <v>6736</v>
      </c>
      <c r="X2165" s="186">
        <v>6736</v>
      </c>
      <c r="Y2165" s="186">
        <v>6736</v>
      </c>
      <c r="Z2165" s="152" t="s">
        <v>226</v>
      </c>
      <c r="AA2165" s="6"/>
    </row>
    <row r="2166" spans="1:27" s="127" customFormat="1" ht="63.75" x14ac:dyDescent="0.2">
      <c r="A2166" s="5">
        <v>2158</v>
      </c>
      <c r="B2166" s="6" t="s">
        <v>157</v>
      </c>
      <c r="C2166" s="6" t="s">
        <v>4435</v>
      </c>
      <c r="D2166" s="6" t="s">
        <v>8248</v>
      </c>
      <c r="E2166" s="6" t="s">
        <v>8541</v>
      </c>
      <c r="F2166" s="6" t="s">
        <v>13053</v>
      </c>
      <c r="G2166" s="8">
        <v>43831</v>
      </c>
      <c r="H2166" s="8">
        <v>43466</v>
      </c>
      <c r="I2166" s="8" t="s">
        <v>1346</v>
      </c>
      <c r="J2166" s="8" t="s">
        <v>176</v>
      </c>
      <c r="K2166" s="6" t="s">
        <v>13054</v>
      </c>
      <c r="L2166" s="6" t="s">
        <v>87</v>
      </c>
      <c r="M2166" s="6" t="s">
        <v>4417</v>
      </c>
      <c r="N2166" s="69" t="s">
        <v>94</v>
      </c>
      <c r="O2166" s="6" t="s">
        <v>411</v>
      </c>
      <c r="P2166" s="89" t="s">
        <v>600</v>
      </c>
      <c r="Q2166" s="38"/>
      <c r="R2166" s="6">
        <v>10</v>
      </c>
      <c r="S2166" s="6" t="s">
        <v>219</v>
      </c>
      <c r="T2166" s="186" t="s">
        <v>232</v>
      </c>
      <c r="U2166" s="78">
        <v>3705</v>
      </c>
      <c r="V2166" s="78">
        <v>3705</v>
      </c>
      <c r="W2166" s="78">
        <v>3705</v>
      </c>
      <c r="X2166" s="78">
        <v>3705</v>
      </c>
      <c r="Y2166" s="78">
        <v>3705</v>
      </c>
      <c r="Z2166" s="152" t="s">
        <v>226</v>
      </c>
      <c r="AA2166" s="6"/>
    </row>
    <row r="2167" spans="1:27" s="127" customFormat="1" ht="63.75" x14ac:dyDescent="0.2">
      <c r="A2167" s="5">
        <v>2159</v>
      </c>
      <c r="B2167" s="6" t="s">
        <v>157</v>
      </c>
      <c r="C2167" s="6" t="s">
        <v>4435</v>
      </c>
      <c r="D2167" s="6" t="s">
        <v>8249</v>
      </c>
      <c r="E2167" s="6" t="s">
        <v>8541</v>
      </c>
      <c r="F2167" s="6" t="s">
        <v>13055</v>
      </c>
      <c r="G2167" s="8">
        <v>43831</v>
      </c>
      <c r="H2167" s="8">
        <v>43466</v>
      </c>
      <c r="I2167" s="8" t="s">
        <v>1346</v>
      </c>
      <c r="J2167" s="8" t="s">
        <v>176</v>
      </c>
      <c r="K2167" s="6" t="s">
        <v>13056</v>
      </c>
      <c r="L2167" s="6" t="s">
        <v>87</v>
      </c>
      <c r="M2167" s="6" t="s">
        <v>4417</v>
      </c>
      <c r="N2167" s="69" t="s">
        <v>94</v>
      </c>
      <c r="O2167" s="6" t="s">
        <v>411</v>
      </c>
      <c r="P2167" s="89" t="s">
        <v>600</v>
      </c>
      <c r="Q2167" s="38"/>
      <c r="R2167" s="6">
        <v>10</v>
      </c>
      <c r="S2167" s="6" t="s">
        <v>219</v>
      </c>
      <c r="T2167" s="186" t="s">
        <v>232</v>
      </c>
      <c r="U2167" s="186">
        <v>1065</v>
      </c>
      <c r="V2167" s="186">
        <v>1065</v>
      </c>
      <c r="W2167" s="186">
        <v>1065</v>
      </c>
      <c r="X2167" s="186">
        <v>1065</v>
      </c>
      <c r="Y2167" s="186">
        <v>1065</v>
      </c>
      <c r="Z2167" s="152" t="s">
        <v>226</v>
      </c>
      <c r="AA2167" s="6"/>
    </row>
    <row r="2168" spans="1:27" s="127" customFormat="1" ht="63.75" x14ac:dyDescent="0.2">
      <c r="A2168" s="5">
        <v>2160</v>
      </c>
      <c r="B2168" s="6" t="s">
        <v>157</v>
      </c>
      <c r="C2168" s="6" t="s">
        <v>4435</v>
      </c>
      <c r="D2168" s="6" t="s">
        <v>8250</v>
      </c>
      <c r="E2168" s="6" t="s">
        <v>8541</v>
      </c>
      <c r="F2168" s="6" t="s">
        <v>4437</v>
      </c>
      <c r="G2168" s="8">
        <v>43831</v>
      </c>
      <c r="H2168" s="8">
        <v>43466</v>
      </c>
      <c r="I2168" s="8" t="s">
        <v>1346</v>
      </c>
      <c r="J2168" s="8" t="s">
        <v>176</v>
      </c>
      <c r="K2168" s="6" t="s">
        <v>13057</v>
      </c>
      <c r="L2168" s="6" t="s">
        <v>87</v>
      </c>
      <c r="M2168" s="6" t="s">
        <v>4417</v>
      </c>
      <c r="N2168" s="69" t="s">
        <v>94</v>
      </c>
      <c r="O2168" s="6" t="s">
        <v>411</v>
      </c>
      <c r="P2168" s="89" t="s">
        <v>600</v>
      </c>
      <c r="Q2168" s="38"/>
      <c r="R2168" s="6">
        <v>10</v>
      </c>
      <c r="S2168" s="6" t="s">
        <v>219</v>
      </c>
      <c r="T2168" s="186" t="s">
        <v>232</v>
      </c>
      <c r="U2168" s="186">
        <v>60</v>
      </c>
      <c r="V2168" s="186">
        <v>60</v>
      </c>
      <c r="W2168" s="186">
        <v>60</v>
      </c>
      <c r="X2168" s="186">
        <v>60</v>
      </c>
      <c r="Y2168" s="186">
        <v>60</v>
      </c>
      <c r="Z2168" s="152" t="s">
        <v>226</v>
      </c>
      <c r="AA2168" s="6"/>
    </row>
    <row r="2169" spans="1:27" s="125" customFormat="1" ht="76.5" x14ac:dyDescent="0.2">
      <c r="A2169" s="5">
        <v>2161</v>
      </c>
      <c r="B2169" s="6" t="s">
        <v>157</v>
      </c>
      <c r="C2169" s="6" t="s">
        <v>6864</v>
      </c>
      <c r="D2169" s="6" t="s">
        <v>8252</v>
      </c>
      <c r="E2169" s="6" t="s">
        <v>13058</v>
      </c>
      <c r="F2169" s="6" t="s">
        <v>13059</v>
      </c>
      <c r="G2169" s="8">
        <v>43678</v>
      </c>
      <c r="H2169" s="8">
        <v>43678</v>
      </c>
      <c r="I2169" s="6" t="s">
        <v>237</v>
      </c>
      <c r="J2169" s="8">
        <v>46753</v>
      </c>
      <c r="K2169" s="6" t="s">
        <v>13060</v>
      </c>
      <c r="L2169" s="6" t="s">
        <v>62</v>
      </c>
      <c r="M2169" s="6" t="s">
        <v>4403</v>
      </c>
      <c r="N2169" s="6" t="s">
        <v>95</v>
      </c>
      <c r="O2169" s="6" t="s">
        <v>90</v>
      </c>
      <c r="P2169" s="6" t="s">
        <v>1075</v>
      </c>
      <c r="Q2169" s="38" t="s">
        <v>4438</v>
      </c>
      <c r="R2169" s="38" t="s">
        <v>21</v>
      </c>
      <c r="S2169" s="38" t="s">
        <v>224</v>
      </c>
      <c r="T2169" s="186" t="s">
        <v>232</v>
      </c>
      <c r="U2169" s="186">
        <v>0</v>
      </c>
      <c r="V2169" s="186">
        <v>21918</v>
      </c>
      <c r="W2169" s="186">
        <v>22500</v>
      </c>
      <c r="X2169" s="186">
        <v>22500</v>
      </c>
      <c r="Y2169" s="186">
        <v>22500</v>
      </c>
      <c r="Z2169" s="87" t="s">
        <v>1199</v>
      </c>
      <c r="AA2169" s="6"/>
    </row>
    <row r="2170" spans="1:27" s="125" customFormat="1" ht="76.5" x14ac:dyDescent="0.2">
      <c r="A2170" s="5">
        <v>2162</v>
      </c>
      <c r="B2170" s="6" t="s">
        <v>157</v>
      </c>
      <c r="C2170" s="6" t="s">
        <v>6864</v>
      </c>
      <c r="D2170" s="6" t="s">
        <v>8253</v>
      </c>
      <c r="E2170" s="6" t="s">
        <v>13058</v>
      </c>
      <c r="F2170" s="6" t="s">
        <v>13061</v>
      </c>
      <c r="G2170" s="8">
        <v>43678</v>
      </c>
      <c r="H2170" s="8">
        <v>43678</v>
      </c>
      <c r="I2170" s="6" t="s">
        <v>237</v>
      </c>
      <c r="J2170" s="8">
        <v>46753</v>
      </c>
      <c r="K2170" s="6" t="s">
        <v>13062</v>
      </c>
      <c r="L2170" s="6" t="s">
        <v>62</v>
      </c>
      <c r="M2170" s="6" t="s">
        <v>4403</v>
      </c>
      <c r="N2170" s="6" t="s">
        <v>95</v>
      </c>
      <c r="O2170" s="6" t="s">
        <v>90</v>
      </c>
      <c r="P2170" s="6" t="s">
        <v>1075</v>
      </c>
      <c r="Q2170" s="38" t="s">
        <v>13063</v>
      </c>
      <c r="R2170" s="38" t="s">
        <v>21</v>
      </c>
      <c r="S2170" s="38" t="s">
        <v>224</v>
      </c>
      <c r="T2170" s="186" t="s">
        <v>232</v>
      </c>
      <c r="U2170" s="186">
        <v>0</v>
      </c>
      <c r="V2170" s="186">
        <v>33550</v>
      </c>
      <c r="W2170" s="186">
        <v>34000</v>
      </c>
      <c r="X2170" s="186">
        <v>34000</v>
      </c>
      <c r="Y2170" s="186">
        <v>34000</v>
      </c>
      <c r="Z2170" s="87" t="s">
        <v>1199</v>
      </c>
      <c r="AA2170" s="6"/>
    </row>
    <row r="2171" spans="1:27" s="127" customFormat="1" ht="76.5" x14ac:dyDescent="0.2">
      <c r="A2171" s="5">
        <v>2163</v>
      </c>
      <c r="B2171" s="6" t="s">
        <v>157</v>
      </c>
      <c r="C2171" s="6" t="s">
        <v>4435</v>
      </c>
      <c r="D2171" s="5" t="s">
        <v>8251</v>
      </c>
      <c r="E2171" s="6" t="s">
        <v>13064</v>
      </c>
      <c r="F2171" s="6" t="s">
        <v>4439</v>
      </c>
      <c r="G2171" s="8">
        <v>43678</v>
      </c>
      <c r="H2171" s="8">
        <v>43466</v>
      </c>
      <c r="I2171" s="6" t="s">
        <v>237</v>
      </c>
      <c r="J2171" s="8">
        <v>46753</v>
      </c>
      <c r="K2171" s="6" t="s">
        <v>13065</v>
      </c>
      <c r="L2171" s="6" t="s">
        <v>87</v>
      </c>
      <c r="M2171" s="6" t="s">
        <v>4440</v>
      </c>
      <c r="N2171" s="6" t="s">
        <v>95</v>
      </c>
      <c r="O2171" s="6" t="s">
        <v>90</v>
      </c>
      <c r="P2171" s="6" t="s">
        <v>1075</v>
      </c>
      <c r="Q2171" s="38"/>
      <c r="R2171" s="38" t="s">
        <v>40</v>
      </c>
      <c r="S2171" s="38" t="s">
        <v>681</v>
      </c>
      <c r="T2171" s="186" t="s">
        <v>232</v>
      </c>
      <c r="U2171" s="78">
        <v>0</v>
      </c>
      <c r="V2171" s="78">
        <v>100</v>
      </c>
      <c r="W2171" s="78">
        <v>100</v>
      </c>
      <c r="X2171" s="78">
        <v>100</v>
      </c>
      <c r="Y2171" s="78">
        <v>100</v>
      </c>
      <c r="Z2171" s="87" t="s">
        <v>1199</v>
      </c>
      <c r="AA2171" s="6"/>
    </row>
    <row r="2172" spans="1:27" s="127" customFormat="1" ht="63.75" x14ac:dyDescent="0.2">
      <c r="A2172" s="5">
        <v>2164</v>
      </c>
      <c r="B2172" s="6" t="s">
        <v>157</v>
      </c>
      <c r="C2172" s="6" t="s">
        <v>4435</v>
      </c>
      <c r="D2172" s="5" t="s">
        <v>8254</v>
      </c>
      <c r="E2172" s="6" t="s">
        <v>13064</v>
      </c>
      <c r="F2172" s="6" t="s">
        <v>4441</v>
      </c>
      <c r="G2172" s="8">
        <v>43678</v>
      </c>
      <c r="H2172" s="8">
        <v>43466</v>
      </c>
      <c r="I2172" s="6" t="s">
        <v>237</v>
      </c>
      <c r="J2172" s="8">
        <v>46753</v>
      </c>
      <c r="K2172" s="6" t="s">
        <v>13066</v>
      </c>
      <c r="L2172" s="6" t="s">
        <v>87</v>
      </c>
      <c r="M2172" s="6" t="s">
        <v>4442</v>
      </c>
      <c r="N2172" s="6" t="s">
        <v>95</v>
      </c>
      <c r="O2172" s="6" t="s">
        <v>90</v>
      </c>
      <c r="P2172" s="6" t="s">
        <v>1075</v>
      </c>
      <c r="Q2172" s="38"/>
      <c r="R2172" s="38" t="s">
        <v>40</v>
      </c>
      <c r="S2172" s="38" t="s">
        <v>681</v>
      </c>
      <c r="T2172" s="186" t="s">
        <v>232</v>
      </c>
      <c r="U2172" s="78">
        <v>0</v>
      </c>
      <c r="V2172" s="78">
        <v>6350</v>
      </c>
      <c r="W2172" s="78">
        <v>7500</v>
      </c>
      <c r="X2172" s="78">
        <v>7500</v>
      </c>
      <c r="Y2172" s="78">
        <v>7500</v>
      </c>
      <c r="Z2172" s="87" t="s">
        <v>1199</v>
      </c>
      <c r="AA2172" s="6"/>
    </row>
    <row r="2173" spans="1:27" s="127" customFormat="1" ht="63.75" x14ac:dyDescent="0.2">
      <c r="A2173" s="5">
        <v>2165</v>
      </c>
      <c r="B2173" s="6" t="s">
        <v>157</v>
      </c>
      <c r="C2173" s="6" t="s">
        <v>6864</v>
      </c>
      <c r="D2173" s="5" t="s">
        <v>8255</v>
      </c>
      <c r="E2173" s="6" t="s">
        <v>13064</v>
      </c>
      <c r="F2173" s="189" t="s">
        <v>4443</v>
      </c>
      <c r="G2173" s="8">
        <v>43678</v>
      </c>
      <c r="H2173" s="8">
        <v>43466</v>
      </c>
      <c r="I2173" s="6" t="s">
        <v>237</v>
      </c>
      <c r="J2173" s="8">
        <v>46753</v>
      </c>
      <c r="K2173" s="6" t="s">
        <v>13067</v>
      </c>
      <c r="L2173" s="6" t="s">
        <v>87</v>
      </c>
      <c r="M2173" s="6" t="s">
        <v>4442</v>
      </c>
      <c r="N2173" s="6" t="s">
        <v>95</v>
      </c>
      <c r="O2173" s="6" t="s">
        <v>90</v>
      </c>
      <c r="P2173" s="6" t="s">
        <v>1075</v>
      </c>
      <c r="Q2173" s="38"/>
      <c r="R2173" s="38" t="s">
        <v>40</v>
      </c>
      <c r="S2173" s="38" t="s">
        <v>681</v>
      </c>
      <c r="T2173" s="186" t="s">
        <v>232</v>
      </c>
      <c r="U2173" s="78">
        <v>0</v>
      </c>
      <c r="V2173" s="78">
        <v>1587</v>
      </c>
      <c r="W2173" s="78">
        <v>2500</v>
      </c>
      <c r="X2173" s="78">
        <v>2500</v>
      </c>
      <c r="Y2173" s="78">
        <v>2500</v>
      </c>
      <c r="Z2173" s="87" t="s">
        <v>1199</v>
      </c>
      <c r="AA2173" s="6"/>
    </row>
    <row r="2174" spans="1:27" ht="51" x14ac:dyDescent="0.25">
      <c r="A2174" s="5">
        <v>2166</v>
      </c>
      <c r="B2174" s="1" t="s">
        <v>158</v>
      </c>
      <c r="C2174" s="6" t="s">
        <v>13068</v>
      </c>
      <c r="D2174" s="6" t="s">
        <v>3642</v>
      </c>
      <c r="E2174" s="6" t="s">
        <v>13069</v>
      </c>
      <c r="F2174" s="6" t="s">
        <v>4444</v>
      </c>
      <c r="G2174" s="8">
        <v>36892</v>
      </c>
      <c r="H2174" s="8">
        <v>36892</v>
      </c>
      <c r="I2174" s="6" t="s">
        <v>1346</v>
      </c>
      <c r="J2174" s="8" t="s">
        <v>9453</v>
      </c>
      <c r="K2174" s="6" t="s">
        <v>13070</v>
      </c>
      <c r="L2174" s="6" t="s">
        <v>87</v>
      </c>
      <c r="M2174" s="186" t="s">
        <v>13071</v>
      </c>
      <c r="N2174" s="6" t="s">
        <v>95</v>
      </c>
      <c r="O2174" s="6" t="s">
        <v>88</v>
      </c>
      <c r="P2174" s="7" t="s">
        <v>1522</v>
      </c>
      <c r="Q2174" s="51"/>
      <c r="R2174" s="38">
        <v>10</v>
      </c>
      <c r="S2174" s="6" t="s">
        <v>219</v>
      </c>
      <c r="T2174" s="186">
        <v>11</v>
      </c>
      <c r="U2174" s="186">
        <v>17.3</v>
      </c>
      <c r="V2174" s="186">
        <v>14.2</v>
      </c>
      <c r="W2174" s="186">
        <v>15.7</v>
      </c>
      <c r="X2174" s="186">
        <v>14.9</v>
      </c>
      <c r="Y2174" s="186" t="s">
        <v>232</v>
      </c>
      <c r="Z2174" s="87" t="s">
        <v>1199</v>
      </c>
      <c r="AA2174" s="147"/>
    </row>
    <row r="2175" spans="1:27" ht="51" x14ac:dyDescent="0.25">
      <c r="A2175" s="5">
        <v>2167</v>
      </c>
      <c r="B2175" s="1" t="s">
        <v>158</v>
      </c>
      <c r="C2175" s="6" t="s">
        <v>13072</v>
      </c>
      <c r="D2175" s="6" t="s">
        <v>888</v>
      </c>
      <c r="E2175" s="6" t="s">
        <v>13073</v>
      </c>
      <c r="F2175" s="6" t="s">
        <v>13074</v>
      </c>
      <c r="G2175" s="8">
        <v>37622</v>
      </c>
      <c r="H2175" s="8">
        <v>37622</v>
      </c>
      <c r="I2175" s="6" t="s">
        <v>4445</v>
      </c>
      <c r="J2175" s="8" t="s">
        <v>9453</v>
      </c>
      <c r="K2175" s="6" t="s">
        <v>13075</v>
      </c>
      <c r="L2175" s="6" t="s">
        <v>62</v>
      </c>
      <c r="M2175" s="186" t="s">
        <v>13076</v>
      </c>
      <c r="N2175" s="6" t="s">
        <v>95</v>
      </c>
      <c r="O2175" s="6" t="s">
        <v>88</v>
      </c>
      <c r="P2175" s="71" t="s">
        <v>1522</v>
      </c>
      <c r="Q2175" s="51"/>
      <c r="R2175" s="38" t="s">
        <v>21</v>
      </c>
      <c r="S2175" s="38" t="s">
        <v>224</v>
      </c>
      <c r="T2175" s="186">
        <v>47252</v>
      </c>
      <c r="U2175" s="186">
        <v>91395</v>
      </c>
      <c r="V2175" s="78">
        <v>77770</v>
      </c>
      <c r="W2175" s="186">
        <v>211990.48</v>
      </c>
      <c r="X2175" s="186">
        <v>247478.91699999999</v>
      </c>
      <c r="Y2175" s="186" t="s">
        <v>232</v>
      </c>
      <c r="Z2175" s="87" t="s">
        <v>1199</v>
      </c>
      <c r="AA2175" s="147"/>
    </row>
    <row r="2176" spans="1:27" ht="51" x14ac:dyDescent="0.25">
      <c r="A2176" s="5">
        <v>2168</v>
      </c>
      <c r="B2176" s="1" t="s">
        <v>158</v>
      </c>
      <c r="C2176" s="6" t="s">
        <v>13077</v>
      </c>
      <c r="D2176" s="6" t="s">
        <v>4447</v>
      </c>
      <c r="E2176" s="6" t="s">
        <v>4448</v>
      </c>
      <c r="F2176" s="6" t="s">
        <v>13078</v>
      </c>
      <c r="G2176" s="8">
        <v>39902</v>
      </c>
      <c r="H2176" s="8">
        <v>39934</v>
      </c>
      <c r="I2176" s="6" t="s">
        <v>4445</v>
      </c>
      <c r="J2176" s="8" t="s">
        <v>9453</v>
      </c>
      <c r="K2176" s="6" t="s">
        <v>13079</v>
      </c>
      <c r="L2176" s="6" t="s">
        <v>62</v>
      </c>
      <c r="M2176" s="186" t="s">
        <v>13076</v>
      </c>
      <c r="N2176" s="6" t="s">
        <v>95</v>
      </c>
      <c r="O2176" s="6" t="s">
        <v>88</v>
      </c>
      <c r="P2176" s="71" t="s">
        <v>1522</v>
      </c>
      <c r="Q2176" s="51"/>
      <c r="R2176" s="38" t="s">
        <v>21</v>
      </c>
      <c r="S2176" s="38" t="s">
        <v>224</v>
      </c>
      <c r="T2176" s="186">
        <v>81135</v>
      </c>
      <c r="U2176" s="186">
        <v>81265</v>
      </c>
      <c r="V2176" s="186">
        <v>55000</v>
      </c>
      <c r="W2176" s="186">
        <v>74000</v>
      </c>
      <c r="X2176" s="186">
        <v>93000</v>
      </c>
      <c r="Y2176" s="186" t="s">
        <v>232</v>
      </c>
      <c r="Z2176" s="87" t="s">
        <v>1199</v>
      </c>
      <c r="AA2176" s="147"/>
    </row>
    <row r="2177" spans="1:27" ht="51" x14ac:dyDescent="0.25">
      <c r="A2177" s="5">
        <v>2169</v>
      </c>
      <c r="B2177" s="1" t="s">
        <v>158</v>
      </c>
      <c r="C2177" s="6" t="s">
        <v>13077</v>
      </c>
      <c r="D2177" s="6" t="s">
        <v>4449</v>
      </c>
      <c r="E2177" s="6" t="s">
        <v>13080</v>
      </c>
      <c r="F2177" s="6" t="s">
        <v>13081</v>
      </c>
      <c r="G2177" s="8">
        <v>39902</v>
      </c>
      <c r="H2177" s="8">
        <v>39934</v>
      </c>
      <c r="I2177" s="6" t="s">
        <v>4445</v>
      </c>
      <c r="J2177" s="8" t="s">
        <v>9453</v>
      </c>
      <c r="K2177" s="6" t="s">
        <v>13082</v>
      </c>
      <c r="L2177" s="6" t="s">
        <v>62</v>
      </c>
      <c r="M2177" s="186" t="s">
        <v>13076</v>
      </c>
      <c r="N2177" s="6" t="s">
        <v>95</v>
      </c>
      <c r="O2177" s="6" t="s">
        <v>88</v>
      </c>
      <c r="P2177" s="71" t="s">
        <v>4450</v>
      </c>
      <c r="Q2177" s="51"/>
      <c r="R2177" s="38" t="s">
        <v>21</v>
      </c>
      <c r="S2177" s="38" t="s">
        <v>224</v>
      </c>
      <c r="T2177" s="186">
        <v>9614</v>
      </c>
      <c r="U2177" s="186">
        <v>0</v>
      </c>
      <c r="V2177" s="186">
        <v>0</v>
      </c>
      <c r="W2177" s="186">
        <v>2229</v>
      </c>
      <c r="X2177" s="186">
        <v>6098</v>
      </c>
      <c r="Y2177" s="186" t="s">
        <v>232</v>
      </c>
      <c r="Z2177" s="87" t="s">
        <v>1199</v>
      </c>
      <c r="AA2177" s="147"/>
    </row>
    <row r="2178" spans="1:27" ht="51" x14ac:dyDescent="0.25">
      <c r="A2178" s="5">
        <v>2170</v>
      </c>
      <c r="B2178" s="1" t="s">
        <v>158</v>
      </c>
      <c r="C2178" s="6" t="s">
        <v>13083</v>
      </c>
      <c r="D2178" s="6" t="s">
        <v>4451</v>
      </c>
      <c r="E2178" s="6" t="s">
        <v>13084</v>
      </c>
      <c r="F2178" s="6" t="s">
        <v>13085</v>
      </c>
      <c r="G2178" s="8">
        <v>41275</v>
      </c>
      <c r="H2178" s="8">
        <v>41275</v>
      </c>
      <c r="I2178" s="6" t="s">
        <v>4445</v>
      </c>
      <c r="J2178" s="8" t="s">
        <v>9453</v>
      </c>
      <c r="K2178" s="6" t="s">
        <v>13086</v>
      </c>
      <c r="L2178" s="6" t="s">
        <v>62</v>
      </c>
      <c r="M2178" s="186" t="s">
        <v>13076</v>
      </c>
      <c r="N2178" s="6" t="s">
        <v>95</v>
      </c>
      <c r="O2178" s="6" t="s">
        <v>88</v>
      </c>
      <c r="P2178" s="189" t="s">
        <v>4452</v>
      </c>
      <c r="Q2178" s="51"/>
      <c r="R2178" s="38" t="s">
        <v>21</v>
      </c>
      <c r="S2178" s="38" t="s">
        <v>224</v>
      </c>
      <c r="T2178" s="186">
        <v>0</v>
      </c>
      <c r="U2178" s="186">
        <v>2234.7950000000001</v>
      </c>
      <c r="V2178" s="186">
        <v>33600</v>
      </c>
      <c r="W2178" s="186">
        <v>50310</v>
      </c>
      <c r="X2178" s="186">
        <v>50700</v>
      </c>
      <c r="Y2178" s="186" t="s">
        <v>232</v>
      </c>
      <c r="Z2178" s="87" t="s">
        <v>1199</v>
      </c>
      <c r="AA2178" s="147"/>
    </row>
    <row r="2179" spans="1:27" ht="76.5" x14ac:dyDescent="0.25">
      <c r="A2179" s="5">
        <v>2171</v>
      </c>
      <c r="B2179" s="1" t="s">
        <v>158</v>
      </c>
      <c r="C2179" s="6" t="s">
        <v>13087</v>
      </c>
      <c r="D2179" s="6" t="s">
        <v>3140</v>
      </c>
      <c r="E2179" s="6" t="s">
        <v>7377</v>
      </c>
      <c r="F2179" s="6" t="s">
        <v>13088</v>
      </c>
      <c r="G2179" s="8">
        <v>42577</v>
      </c>
      <c r="H2179" s="8">
        <v>42577</v>
      </c>
      <c r="I2179" s="6" t="s">
        <v>8071</v>
      </c>
      <c r="J2179" s="8" t="s">
        <v>9453</v>
      </c>
      <c r="K2179" s="6" t="s">
        <v>13089</v>
      </c>
      <c r="L2179" s="6" t="s">
        <v>62</v>
      </c>
      <c r="M2179" s="186" t="s">
        <v>13076</v>
      </c>
      <c r="N2179" s="6" t="s">
        <v>95</v>
      </c>
      <c r="O2179" s="6" t="s">
        <v>88</v>
      </c>
      <c r="P2179" s="189" t="s">
        <v>4452</v>
      </c>
      <c r="Q2179" s="51"/>
      <c r="R2179" s="38" t="s">
        <v>21</v>
      </c>
      <c r="S2179" s="38" t="s">
        <v>224</v>
      </c>
      <c r="T2179" s="186">
        <v>0</v>
      </c>
      <c r="U2179" s="186">
        <v>0</v>
      </c>
      <c r="V2179" s="186">
        <v>0</v>
      </c>
      <c r="W2179" s="186">
        <v>0</v>
      </c>
      <c r="X2179" s="186">
        <v>9864.2371153846198</v>
      </c>
      <c r="Y2179" s="186" t="s">
        <v>232</v>
      </c>
      <c r="Z2179" s="87" t="s">
        <v>1199</v>
      </c>
      <c r="AA2179" s="6"/>
    </row>
    <row r="2180" spans="1:27" ht="76.5" x14ac:dyDescent="0.25">
      <c r="A2180" s="5">
        <v>2172</v>
      </c>
      <c r="B2180" s="1" t="s">
        <v>158</v>
      </c>
      <c r="C2180" s="6" t="s">
        <v>13087</v>
      </c>
      <c r="D2180" s="6" t="s">
        <v>3141</v>
      </c>
      <c r="E2180" s="6" t="s">
        <v>7378</v>
      </c>
      <c r="F2180" s="6" t="s">
        <v>13090</v>
      </c>
      <c r="G2180" s="8">
        <v>42577</v>
      </c>
      <c r="H2180" s="8">
        <v>42577</v>
      </c>
      <c r="I2180" s="6" t="s">
        <v>8072</v>
      </c>
      <c r="J2180" s="8" t="s">
        <v>9453</v>
      </c>
      <c r="K2180" s="6" t="s">
        <v>13091</v>
      </c>
      <c r="L2180" s="6" t="s">
        <v>62</v>
      </c>
      <c r="M2180" s="186" t="s">
        <v>13076</v>
      </c>
      <c r="N2180" s="6" t="s">
        <v>95</v>
      </c>
      <c r="O2180" s="6" t="s">
        <v>88</v>
      </c>
      <c r="P2180" s="189" t="s">
        <v>4452</v>
      </c>
      <c r="Q2180" s="51"/>
      <c r="R2180" s="38" t="s">
        <v>21</v>
      </c>
      <c r="S2180" s="38" t="s">
        <v>224</v>
      </c>
      <c r="T2180" s="186">
        <v>0</v>
      </c>
      <c r="U2180" s="186">
        <v>0</v>
      </c>
      <c r="V2180" s="186">
        <v>0</v>
      </c>
      <c r="W2180" s="186">
        <v>0</v>
      </c>
      <c r="X2180" s="186">
        <v>4932.1185576923099</v>
      </c>
      <c r="Y2180" s="186" t="s">
        <v>232</v>
      </c>
      <c r="Z2180" s="87" t="s">
        <v>1199</v>
      </c>
      <c r="AA2180" s="6"/>
    </row>
    <row r="2181" spans="1:27" ht="89.25" x14ac:dyDescent="0.25">
      <c r="A2181" s="5">
        <v>2173</v>
      </c>
      <c r="B2181" s="1" t="s">
        <v>158</v>
      </c>
      <c r="C2181" s="7" t="s">
        <v>13092</v>
      </c>
      <c r="D2181" s="6" t="s">
        <v>4453</v>
      </c>
      <c r="E2181" s="6" t="s">
        <v>8540</v>
      </c>
      <c r="F2181" s="6" t="s">
        <v>13093</v>
      </c>
      <c r="G2181" s="8">
        <v>43101</v>
      </c>
      <c r="H2181" s="8">
        <v>43101</v>
      </c>
      <c r="I2181" s="7" t="s">
        <v>1135</v>
      </c>
      <c r="J2181" s="8" t="s">
        <v>9110</v>
      </c>
      <c r="K2181" s="6" t="s">
        <v>13094</v>
      </c>
      <c r="L2181" s="7" t="s">
        <v>62</v>
      </c>
      <c r="M2181" s="186" t="s">
        <v>13076</v>
      </c>
      <c r="N2181" s="6" t="s">
        <v>95</v>
      </c>
      <c r="O2181" s="6" t="s">
        <v>88</v>
      </c>
      <c r="P2181" s="6" t="s">
        <v>13095</v>
      </c>
      <c r="Q2181" s="38" t="s">
        <v>8577</v>
      </c>
      <c r="R2181" s="38" t="s">
        <v>8001</v>
      </c>
      <c r="S2181" s="6" t="s">
        <v>13096</v>
      </c>
      <c r="T2181" s="186">
        <v>556</v>
      </c>
      <c r="U2181" s="78">
        <v>3778</v>
      </c>
      <c r="V2181" s="186">
        <v>7854</v>
      </c>
      <c r="W2181" s="186">
        <v>41302</v>
      </c>
      <c r="X2181" s="186">
        <v>41590</v>
      </c>
      <c r="Y2181" s="186">
        <v>36712</v>
      </c>
      <c r="Z2181" s="87" t="s">
        <v>1199</v>
      </c>
      <c r="AA2181" s="96" t="s">
        <v>7757</v>
      </c>
    </row>
    <row r="2182" spans="1:27" ht="38.25" x14ac:dyDescent="0.25">
      <c r="A2182" s="5">
        <v>2174</v>
      </c>
      <c r="B2182" s="1" t="s">
        <v>158</v>
      </c>
      <c r="C2182" s="7" t="s">
        <v>13092</v>
      </c>
      <c r="D2182" s="6" t="s">
        <v>4454</v>
      </c>
      <c r="E2182" s="6" t="s">
        <v>13097</v>
      </c>
      <c r="F2182" s="6" t="s">
        <v>13098</v>
      </c>
      <c r="G2182" s="8">
        <v>43101</v>
      </c>
      <c r="H2182" s="8">
        <v>43101</v>
      </c>
      <c r="I2182" s="6" t="s">
        <v>8090</v>
      </c>
      <c r="J2182" s="8" t="s">
        <v>4455</v>
      </c>
      <c r="K2182" s="7" t="s">
        <v>4456</v>
      </c>
      <c r="L2182" s="7" t="s">
        <v>62</v>
      </c>
      <c r="M2182" s="186" t="s">
        <v>13076</v>
      </c>
      <c r="N2182" s="6" t="s">
        <v>95</v>
      </c>
      <c r="O2182" s="6" t="s">
        <v>88</v>
      </c>
      <c r="P2182" s="89" t="s">
        <v>1368</v>
      </c>
      <c r="Q2182" s="51"/>
      <c r="R2182" s="38" t="s">
        <v>21</v>
      </c>
      <c r="S2182" s="38" t="s">
        <v>224</v>
      </c>
      <c r="T2182" s="186">
        <v>0</v>
      </c>
      <c r="U2182" s="186">
        <v>0</v>
      </c>
      <c r="V2182" s="186">
        <v>0</v>
      </c>
      <c r="W2182" s="186">
        <v>32633</v>
      </c>
      <c r="X2182" s="186">
        <v>43399</v>
      </c>
      <c r="Y2182" s="186">
        <v>59887</v>
      </c>
      <c r="Z2182" s="87" t="s">
        <v>1199</v>
      </c>
      <c r="AA2182" s="147" t="s">
        <v>75</v>
      </c>
    </row>
    <row r="2183" spans="1:27" ht="51" x14ac:dyDescent="0.25">
      <c r="A2183" s="5">
        <v>2175</v>
      </c>
      <c r="B2183" s="1" t="s">
        <v>158</v>
      </c>
      <c r="C2183" s="7" t="s">
        <v>13099</v>
      </c>
      <c r="D2183" s="6" t="s">
        <v>4458</v>
      </c>
      <c r="E2183" s="7" t="s">
        <v>289</v>
      </c>
      <c r="F2183" s="6" t="s">
        <v>4459</v>
      </c>
      <c r="G2183" s="8">
        <v>43101</v>
      </c>
      <c r="H2183" s="8">
        <v>43101</v>
      </c>
      <c r="I2183" s="7" t="s">
        <v>1135</v>
      </c>
      <c r="J2183" s="8" t="s">
        <v>9453</v>
      </c>
      <c r="K2183" s="6" t="s">
        <v>13100</v>
      </c>
      <c r="L2183" s="7" t="s">
        <v>62</v>
      </c>
      <c r="M2183" s="186" t="s">
        <v>13076</v>
      </c>
      <c r="N2183" s="6" t="s">
        <v>95</v>
      </c>
      <c r="O2183" s="6" t="s">
        <v>88</v>
      </c>
      <c r="P2183" s="189" t="s">
        <v>4452</v>
      </c>
      <c r="Q2183" s="51"/>
      <c r="R2183" s="38" t="s">
        <v>21</v>
      </c>
      <c r="S2183" s="38" t="s">
        <v>224</v>
      </c>
      <c r="T2183" s="186">
        <v>0</v>
      </c>
      <c r="U2183" s="186">
        <v>0</v>
      </c>
      <c r="V2183" s="186">
        <v>0</v>
      </c>
      <c r="W2183" s="186">
        <v>0</v>
      </c>
      <c r="X2183" s="186">
        <v>1020</v>
      </c>
      <c r="Y2183" s="186" t="s">
        <v>232</v>
      </c>
      <c r="Z2183" s="87" t="s">
        <v>1199</v>
      </c>
      <c r="AA2183" s="6" t="s">
        <v>81</v>
      </c>
    </row>
    <row r="2184" spans="1:27" ht="63.75" x14ac:dyDescent="0.25">
      <c r="A2184" s="5">
        <v>2176</v>
      </c>
      <c r="B2184" s="1" t="s">
        <v>158</v>
      </c>
      <c r="C2184" s="7" t="s">
        <v>13099</v>
      </c>
      <c r="D2184" s="6" t="s">
        <v>4460</v>
      </c>
      <c r="E2184" s="7" t="s">
        <v>289</v>
      </c>
      <c r="F2184" s="7" t="s">
        <v>13101</v>
      </c>
      <c r="G2184" s="8">
        <v>43101</v>
      </c>
      <c r="H2184" s="8">
        <v>43101</v>
      </c>
      <c r="I2184" s="7" t="s">
        <v>13102</v>
      </c>
      <c r="J2184" s="8">
        <v>44197</v>
      </c>
      <c r="K2184" s="6" t="s">
        <v>13103</v>
      </c>
      <c r="L2184" s="6" t="s">
        <v>87</v>
      </c>
      <c r="M2184" s="186" t="s">
        <v>13104</v>
      </c>
      <c r="N2184" s="6" t="s">
        <v>95</v>
      </c>
      <c r="O2184" s="6" t="s">
        <v>88</v>
      </c>
      <c r="P2184" s="189" t="s">
        <v>218</v>
      </c>
      <c r="Q2184" s="51"/>
      <c r="R2184" s="38" t="s">
        <v>46</v>
      </c>
      <c r="S2184" s="6" t="s">
        <v>4375</v>
      </c>
      <c r="T2184" s="186">
        <v>0</v>
      </c>
      <c r="U2184" s="186">
        <v>0</v>
      </c>
      <c r="V2184" s="186">
        <v>20.9</v>
      </c>
      <c r="W2184" s="186" t="s">
        <v>232</v>
      </c>
      <c r="X2184" s="186" t="s">
        <v>232</v>
      </c>
      <c r="Y2184" s="186" t="s">
        <v>232</v>
      </c>
      <c r="Z2184" s="87" t="s">
        <v>1199</v>
      </c>
      <c r="AA2184" s="147"/>
    </row>
    <row r="2185" spans="1:27" ht="51" x14ac:dyDescent="0.25">
      <c r="A2185" s="5">
        <v>2177</v>
      </c>
      <c r="B2185" s="1" t="s">
        <v>158</v>
      </c>
      <c r="C2185" s="7" t="s">
        <v>13105</v>
      </c>
      <c r="D2185" s="6" t="s">
        <v>4461</v>
      </c>
      <c r="E2185" s="6" t="s">
        <v>4462</v>
      </c>
      <c r="F2185" s="6" t="s">
        <v>13106</v>
      </c>
      <c r="G2185" s="8">
        <v>43101</v>
      </c>
      <c r="H2185" s="8">
        <v>43101</v>
      </c>
      <c r="I2185" s="6" t="s">
        <v>1346</v>
      </c>
      <c r="J2185" s="8" t="s">
        <v>9453</v>
      </c>
      <c r="K2185" s="6" t="s">
        <v>13107</v>
      </c>
      <c r="L2185" s="7" t="s">
        <v>62</v>
      </c>
      <c r="M2185" s="186" t="s">
        <v>13076</v>
      </c>
      <c r="N2185" s="6" t="s">
        <v>95</v>
      </c>
      <c r="O2185" s="6" t="s">
        <v>88</v>
      </c>
      <c r="P2185" s="189" t="s">
        <v>4452</v>
      </c>
      <c r="Q2185" s="50"/>
      <c r="R2185" s="38" t="s">
        <v>21</v>
      </c>
      <c r="S2185" s="38" t="s">
        <v>224</v>
      </c>
      <c r="T2185" s="186">
        <v>0</v>
      </c>
      <c r="U2185" s="186">
        <v>0</v>
      </c>
      <c r="V2185" s="186">
        <v>0</v>
      </c>
      <c r="W2185" s="186">
        <v>142</v>
      </c>
      <c r="X2185" s="186">
        <v>161</v>
      </c>
      <c r="Y2185" s="186" t="s">
        <v>232</v>
      </c>
      <c r="Z2185" s="87" t="s">
        <v>1199</v>
      </c>
      <c r="AA2185" s="80"/>
    </row>
    <row r="2186" spans="1:27" ht="38.25" x14ac:dyDescent="0.25">
      <c r="A2186" s="5">
        <v>2178</v>
      </c>
      <c r="B2186" s="1" t="s">
        <v>158</v>
      </c>
      <c r="C2186" s="6" t="s">
        <v>13108</v>
      </c>
      <c r="D2186" s="38" t="s">
        <v>4463</v>
      </c>
      <c r="E2186" s="6" t="s">
        <v>4464</v>
      </c>
      <c r="F2186" s="38" t="s">
        <v>4465</v>
      </c>
      <c r="G2186" s="8">
        <v>40863</v>
      </c>
      <c r="H2186" s="8">
        <v>40544</v>
      </c>
      <c r="I2186" s="6" t="s">
        <v>1346</v>
      </c>
      <c r="J2186" s="8">
        <v>43466</v>
      </c>
      <c r="K2186" s="38" t="s">
        <v>13109</v>
      </c>
      <c r="L2186" s="6" t="s">
        <v>63</v>
      </c>
      <c r="M2186" s="186" t="s">
        <v>431</v>
      </c>
      <c r="N2186" s="6" t="s">
        <v>66</v>
      </c>
      <c r="O2186" s="6" t="s">
        <v>411</v>
      </c>
      <c r="P2186" s="89" t="s">
        <v>7376</v>
      </c>
      <c r="Q2186" s="50"/>
      <c r="R2186" s="38" t="s">
        <v>20</v>
      </c>
      <c r="S2186" s="57" t="s">
        <v>9348</v>
      </c>
      <c r="T2186" s="186">
        <v>207122</v>
      </c>
      <c r="U2186" s="186" t="s">
        <v>232</v>
      </c>
      <c r="V2186" s="186" t="s">
        <v>232</v>
      </c>
      <c r="W2186" s="186" t="s">
        <v>232</v>
      </c>
      <c r="X2186" s="186" t="s">
        <v>232</v>
      </c>
      <c r="Y2186" s="186" t="s">
        <v>232</v>
      </c>
      <c r="Z2186" s="87" t="s">
        <v>1199</v>
      </c>
      <c r="AA2186" s="80"/>
    </row>
    <row r="2187" spans="1:27" ht="76.5" x14ac:dyDescent="0.25">
      <c r="A2187" s="5">
        <v>2179</v>
      </c>
      <c r="B2187" s="1" t="s">
        <v>158</v>
      </c>
      <c r="C2187" s="6" t="s">
        <v>13110</v>
      </c>
      <c r="D2187" s="38" t="s">
        <v>4466</v>
      </c>
      <c r="E2187" s="6" t="s">
        <v>4467</v>
      </c>
      <c r="F2187" s="38" t="s">
        <v>2151</v>
      </c>
      <c r="G2187" s="8">
        <v>39448</v>
      </c>
      <c r="H2187" s="8">
        <v>39448</v>
      </c>
      <c r="I2187" s="6" t="s">
        <v>1346</v>
      </c>
      <c r="J2187" s="8" t="s">
        <v>176</v>
      </c>
      <c r="K2187" s="6" t="s">
        <v>13111</v>
      </c>
      <c r="L2187" s="6" t="s">
        <v>62</v>
      </c>
      <c r="M2187" s="6" t="s">
        <v>13112</v>
      </c>
      <c r="N2187" s="6" t="s">
        <v>66</v>
      </c>
      <c r="O2187" s="6" t="s">
        <v>411</v>
      </c>
      <c r="P2187" s="89" t="s">
        <v>7427</v>
      </c>
      <c r="Q2187" s="50"/>
      <c r="R2187" s="38" t="s">
        <v>23</v>
      </c>
      <c r="S2187" s="6" t="s">
        <v>2154</v>
      </c>
      <c r="T2187" s="186">
        <v>424892.4448639999</v>
      </c>
      <c r="U2187" s="186">
        <v>400987</v>
      </c>
      <c r="V2187" s="186">
        <v>447411.74444179202</v>
      </c>
      <c r="W2187" s="186">
        <v>470229.74340832338</v>
      </c>
      <c r="X2187" s="186">
        <v>492330.54134851502</v>
      </c>
      <c r="Y2187" s="186">
        <v>516454.73787459201</v>
      </c>
      <c r="Z2187" s="87" t="s">
        <v>1199</v>
      </c>
      <c r="AA2187" s="80"/>
    </row>
    <row r="2188" spans="1:27" ht="38.25" x14ac:dyDescent="0.25">
      <c r="A2188" s="5">
        <v>2180</v>
      </c>
      <c r="B2188" s="1" t="s">
        <v>158</v>
      </c>
      <c r="C2188" s="6" t="s">
        <v>13113</v>
      </c>
      <c r="D2188" s="38" t="s">
        <v>4468</v>
      </c>
      <c r="E2188" s="6" t="s">
        <v>289</v>
      </c>
      <c r="F2188" s="38" t="s">
        <v>4469</v>
      </c>
      <c r="G2188" s="8">
        <v>39448</v>
      </c>
      <c r="H2188" s="8">
        <v>39448</v>
      </c>
      <c r="I2188" s="6" t="s">
        <v>1346</v>
      </c>
      <c r="J2188" s="8">
        <v>43466</v>
      </c>
      <c r="K2188" s="38" t="s">
        <v>4835</v>
      </c>
      <c r="L2188" s="6" t="s">
        <v>87</v>
      </c>
      <c r="M2188" s="186" t="s">
        <v>13114</v>
      </c>
      <c r="N2188" s="6" t="s">
        <v>66</v>
      </c>
      <c r="O2188" s="6" t="s">
        <v>411</v>
      </c>
      <c r="P2188" s="89" t="s">
        <v>7427</v>
      </c>
      <c r="Q2188" s="50"/>
      <c r="R2188" s="38" t="s">
        <v>40</v>
      </c>
      <c r="S2188" s="6" t="s">
        <v>681</v>
      </c>
      <c r="T2188" s="186">
        <v>0</v>
      </c>
      <c r="U2188" s="186" t="s">
        <v>232</v>
      </c>
      <c r="V2188" s="186" t="s">
        <v>232</v>
      </c>
      <c r="W2188" s="186" t="s">
        <v>232</v>
      </c>
      <c r="X2188" s="186" t="s">
        <v>232</v>
      </c>
      <c r="Y2188" s="186" t="s">
        <v>232</v>
      </c>
      <c r="Z2188" s="87" t="s">
        <v>1199</v>
      </c>
      <c r="AA2188" s="80"/>
    </row>
    <row r="2189" spans="1:27" ht="51" x14ac:dyDescent="0.25">
      <c r="A2189" s="5">
        <v>2181</v>
      </c>
      <c r="B2189" s="1" t="s">
        <v>158</v>
      </c>
      <c r="C2189" s="6" t="s">
        <v>13113</v>
      </c>
      <c r="D2189" s="38" t="s">
        <v>4470</v>
      </c>
      <c r="E2189" s="6" t="s">
        <v>289</v>
      </c>
      <c r="F2189" s="38" t="s">
        <v>4471</v>
      </c>
      <c r="G2189" s="8">
        <v>39448</v>
      </c>
      <c r="H2189" s="8">
        <v>39448</v>
      </c>
      <c r="I2189" s="6" t="s">
        <v>1346</v>
      </c>
      <c r="J2189" s="8">
        <v>44197</v>
      </c>
      <c r="K2189" s="38" t="s">
        <v>13115</v>
      </c>
      <c r="L2189" s="6" t="s">
        <v>87</v>
      </c>
      <c r="M2189" s="186" t="s">
        <v>13116</v>
      </c>
      <c r="N2189" s="6" t="s">
        <v>66</v>
      </c>
      <c r="O2189" s="6" t="s">
        <v>411</v>
      </c>
      <c r="P2189" s="89" t="s">
        <v>7376</v>
      </c>
      <c r="Q2189" s="50"/>
      <c r="R2189" s="38" t="s">
        <v>43</v>
      </c>
      <c r="S2189" s="6" t="s">
        <v>219</v>
      </c>
      <c r="T2189" s="186">
        <v>0</v>
      </c>
      <c r="U2189" s="186">
        <v>0</v>
      </c>
      <c r="V2189" s="186">
        <v>0</v>
      </c>
      <c r="W2189" s="186" t="s">
        <v>232</v>
      </c>
      <c r="X2189" s="186" t="s">
        <v>232</v>
      </c>
      <c r="Y2189" s="186" t="s">
        <v>232</v>
      </c>
      <c r="Z2189" s="87" t="s">
        <v>1199</v>
      </c>
      <c r="AA2189" s="80"/>
    </row>
    <row r="2190" spans="1:27" ht="51" x14ac:dyDescent="0.25">
      <c r="A2190" s="5">
        <v>2182</v>
      </c>
      <c r="B2190" s="1" t="s">
        <v>158</v>
      </c>
      <c r="C2190" s="6" t="s">
        <v>13077</v>
      </c>
      <c r="D2190" s="6" t="s">
        <v>4472</v>
      </c>
      <c r="E2190" s="6" t="s">
        <v>289</v>
      </c>
      <c r="F2190" s="6" t="s">
        <v>13117</v>
      </c>
      <c r="G2190" s="8">
        <v>39902</v>
      </c>
      <c r="H2190" s="8">
        <v>39814</v>
      </c>
      <c r="I2190" s="6" t="s">
        <v>4445</v>
      </c>
      <c r="J2190" s="8" t="s">
        <v>176</v>
      </c>
      <c r="K2190" s="6" t="s">
        <v>13118</v>
      </c>
      <c r="L2190" s="6" t="s">
        <v>62</v>
      </c>
      <c r="M2190" s="186" t="s">
        <v>13076</v>
      </c>
      <c r="N2190" s="6" t="s">
        <v>66</v>
      </c>
      <c r="O2190" s="6" t="s">
        <v>411</v>
      </c>
      <c r="P2190" s="89" t="s">
        <v>7376</v>
      </c>
      <c r="Q2190" s="50"/>
      <c r="R2190" s="38" t="s">
        <v>21</v>
      </c>
      <c r="S2190" s="38" t="s">
        <v>224</v>
      </c>
      <c r="T2190" s="186">
        <v>39310</v>
      </c>
      <c r="U2190" s="186">
        <v>28191</v>
      </c>
      <c r="V2190" s="186">
        <v>46000</v>
      </c>
      <c r="W2190" s="186">
        <v>43000</v>
      </c>
      <c r="X2190" s="186">
        <v>42000</v>
      </c>
      <c r="Y2190" s="206">
        <v>0</v>
      </c>
      <c r="Z2190" s="87" t="s">
        <v>1199</v>
      </c>
      <c r="AA2190" s="80"/>
    </row>
    <row r="2191" spans="1:27" ht="63.75" x14ac:dyDescent="0.25">
      <c r="A2191" s="5">
        <v>2183</v>
      </c>
      <c r="B2191" s="1" t="s">
        <v>158</v>
      </c>
      <c r="C2191" s="6" t="s">
        <v>13119</v>
      </c>
      <c r="D2191" s="38" t="s">
        <v>4473</v>
      </c>
      <c r="E2191" s="6" t="s">
        <v>4474</v>
      </c>
      <c r="F2191" s="38" t="s">
        <v>4475</v>
      </c>
      <c r="G2191" s="8">
        <v>39448</v>
      </c>
      <c r="H2191" s="8">
        <v>39448</v>
      </c>
      <c r="I2191" s="6" t="s">
        <v>1346</v>
      </c>
      <c r="J2191" s="8" t="s">
        <v>176</v>
      </c>
      <c r="K2191" s="6" t="s">
        <v>13120</v>
      </c>
      <c r="L2191" s="6" t="s">
        <v>87</v>
      </c>
      <c r="M2191" s="186" t="s">
        <v>13121</v>
      </c>
      <c r="N2191" s="6" t="s">
        <v>66</v>
      </c>
      <c r="O2191" s="6" t="s">
        <v>411</v>
      </c>
      <c r="P2191" s="89" t="s">
        <v>7427</v>
      </c>
      <c r="Q2191" s="50"/>
      <c r="R2191" s="38">
        <v>11</v>
      </c>
      <c r="S2191" s="6" t="s">
        <v>576</v>
      </c>
      <c r="T2191" s="186">
        <v>991</v>
      </c>
      <c r="U2191" s="186">
        <v>879</v>
      </c>
      <c r="V2191" s="186">
        <v>879</v>
      </c>
      <c r="W2191" s="186">
        <v>879</v>
      </c>
      <c r="X2191" s="186">
        <v>879</v>
      </c>
      <c r="Y2191" s="186">
        <v>879</v>
      </c>
      <c r="Z2191" s="87" t="s">
        <v>1199</v>
      </c>
      <c r="AA2191" s="80"/>
    </row>
    <row r="2192" spans="1:27" ht="51" x14ac:dyDescent="0.25">
      <c r="A2192" s="5">
        <v>2184</v>
      </c>
      <c r="B2192" s="1" t="s">
        <v>158</v>
      </c>
      <c r="C2192" s="6" t="s">
        <v>13122</v>
      </c>
      <c r="D2192" s="38" t="s">
        <v>4476</v>
      </c>
      <c r="E2192" s="6" t="s">
        <v>13123</v>
      </c>
      <c r="F2192" s="38" t="s">
        <v>4477</v>
      </c>
      <c r="G2192" s="8">
        <v>40066</v>
      </c>
      <c r="H2192" s="8">
        <v>39814</v>
      </c>
      <c r="I2192" s="6" t="s">
        <v>1346</v>
      </c>
      <c r="J2192" s="8">
        <v>43466</v>
      </c>
      <c r="K2192" s="6" t="s">
        <v>13124</v>
      </c>
      <c r="L2192" s="6" t="s">
        <v>63</v>
      </c>
      <c r="M2192" s="186" t="s">
        <v>431</v>
      </c>
      <c r="N2192" s="6" t="s">
        <v>66</v>
      </c>
      <c r="O2192" s="6" t="s">
        <v>411</v>
      </c>
      <c r="P2192" s="89" t="s">
        <v>7376</v>
      </c>
      <c r="Q2192" s="50"/>
      <c r="R2192" s="38" t="s">
        <v>20</v>
      </c>
      <c r="S2192" s="57" t="s">
        <v>9348</v>
      </c>
      <c r="T2192" s="186">
        <v>20156</v>
      </c>
      <c r="U2192" s="186" t="s">
        <v>232</v>
      </c>
      <c r="V2192" s="186" t="s">
        <v>232</v>
      </c>
      <c r="W2192" s="186" t="s">
        <v>232</v>
      </c>
      <c r="X2192" s="186" t="s">
        <v>232</v>
      </c>
      <c r="Y2192" s="186" t="s">
        <v>232</v>
      </c>
      <c r="Z2192" s="87" t="s">
        <v>1199</v>
      </c>
      <c r="AA2192" s="80"/>
    </row>
    <row r="2193" spans="1:27" ht="51" x14ac:dyDescent="0.25">
      <c r="A2193" s="5">
        <v>2185</v>
      </c>
      <c r="B2193" s="1" t="s">
        <v>158</v>
      </c>
      <c r="C2193" s="6" t="s">
        <v>13125</v>
      </c>
      <c r="D2193" s="38" t="s">
        <v>4478</v>
      </c>
      <c r="E2193" s="6" t="s">
        <v>289</v>
      </c>
      <c r="F2193" s="38" t="s">
        <v>1535</v>
      </c>
      <c r="G2193" s="8">
        <v>41046</v>
      </c>
      <c r="H2193" s="8">
        <v>40909</v>
      </c>
      <c r="I2193" s="6" t="s">
        <v>1346</v>
      </c>
      <c r="J2193" s="8">
        <v>43466</v>
      </c>
      <c r="K2193" s="38" t="s">
        <v>12767</v>
      </c>
      <c r="L2193" s="6" t="s">
        <v>87</v>
      </c>
      <c r="M2193" s="186" t="s">
        <v>13126</v>
      </c>
      <c r="N2193" s="6" t="s">
        <v>66</v>
      </c>
      <c r="O2193" s="6" t="s">
        <v>411</v>
      </c>
      <c r="P2193" s="89" t="s">
        <v>7376</v>
      </c>
      <c r="Q2193" s="50"/>
      <c r="R2193" s="38" t="s">
        <v>51</v>
      </c>
      <c r="S2193" s="6" t="s">
        <v>2504</v>
      </c>
      <c r="T2193" s="186">
        <v>0</v>
      </c>
      <c r="U2193" s="186" t="s">
        <v>232</v>
      </c>
      <c r="V2193" s="186" t="s">
        <v>232</v>
      </c>
      <c r="W2193" s="186" t="s">
        <v>232</v>
      </c>
      <c r="X2193" s="186" t="s">
        <v>232</v>
      </c>
      <c r="Y2193" s="186" t="s">
        <v>232</v>
      </c>
      <c r="Z2193" s="87" t="s">
        <v>1199</v>
      </c>
      <c r="AA2193" s="80"/>
    </row>
    <row r="2194" spans="1:27" ht="51" x14ac:dyDescent="0.25">
      <c r="A2194" s="5">
        <v>2186</v>
      </c>
      <c r="B2194" s="1" t="s">
        <v>158</v>
      </c>
      <c r="C2194" s="6" t="s">
        <v>13083</v>
      </c>
      <c r="D2194" s="6" t="s">
        <v>4479</v>
      </c>
      <c r="E2194" s="6" t="s">
        <v>4480</v>
      </c>
      <c r="F2194" s="6" t="s">
        <v>13085</v>
      </c>
      <c r="G2194" s="8">
        <v>41275</v>
      </c>
      <c r="H2194" s="8">
        <v>41275</v>
      </c>
      <c r="I2194" s="6" t="s">
        <v>4445</v>
      </c>
      <c r="J2194" s="8" t="s">
        <v>176</v>
      </c>
      <c r="K2194" s="6" t="s">
        <v>13127</v>
      </c>
      <c r="L2194" s="6" t="s">
        <v>62</v>
      </c>
      <c r="M2194" s="186" t="s">
        <v>13076</v>
      </c>
      <c r="N2194" s="6" t="s">
        <v>66</v>
      </c>
      <c r="O2194" s="6" t="s">
        <v>411</v>
      </c>
      <c r="P2194" s="89" t="s">
        <v>7376</v>
      </c>
      <c r="Q2194" s="50"/>
      <c r="R2194" s="38" t="s">
        <v>21</v>
      </c>
      <c r="S2194" s="38" t="s">
        <v>224</v>
      </c>
      <c r="T2194" s="186">
        <v>952</v>
      </c>
      <c r="U2194" s="186">
        <v>15723.333000000001</v>
      </c>
      <c r="V2194" s="186">
        <v>53500</v>
      </c>
      <c r="W2194" s="186">
        <v>50430</v>
      </c>
      <c r="X2194" s="186">
        <v>38500</v>
      </c>
      <c r="Y2194" s="186">
        <v>34500</v>
      </c>
      <c r="Z2194" s="87" t="s">
        <v>1199</v>
      </c>
      <c r="AA2194" s="80"/>
    </row>
    <row r="2195" spans="1:27" ht="63.75" x14ac:dyDescent="0.25">
      <c r="A2195" s="5">
        <v>2187</v>
      </c>
      <c r="B2195" s="1" t="s">
        <v>158</v>
      </c>
      <c r="C2195" s="6" t="s">
        <v>13087</v>
      </c>
      <c r="D2195" s="38" t="s">
        <v>4481</v>
      </c>
      <c r="E2195" s="6" t="s">
        <v>4482</v>
      </c>
      <c r="F2195" s="38" t="s">
        <v>4483</v>
      </c>
      <c r="G2195" s="8">
        <v>42575</v>
      </c>
      <c r="H2195" s="8">
        <v>42736</v>
      </c>
      <c r="I2195" s="6" t="s">
        <v>4484</v>
      </c>
      <c r="J2195" s="8" t="s">
        <v>176</v>
      </c>
      <c r="K2195" s="6" t="s">
        <v>13128</v>
      </c>
      <c r="L2195" s="6" t="s">
        <v>87</v>
      </c>
      <c r="M2195" s="186" t="s">
        <v>13129</v>
      </c>
      <c r="N2195" s="6" t="s">
        <v>66</v>
      </c>
      <c r="O2195" s="6" t="s">
        <v>411</v>
      </c>
      <c r="P2195" s="89" t="s">
        <v>294</v>
      </c>
      <c r="Q2195" s="50"/>
      <c r="R2195" s="38" t="s">
        <v>40</v>
      </c>
      <c r="S2195" s="6" t="s">
        <v>681</v>
      </c>
      <c r="T2195" s="186">
        <v>0</v>
      </c>
      <c r="U2195" s="186">
        <v>0</v>
      </c>
      <c r="V2195" s="186">
        <v>0</v>
      </c>
      <c r="W2195" s="186">
        <v>0</v>
      </c>
      <c r="X2195" s="186">
        <v>1</v>
      </c>
      <c r="Y2195" s="186">
        <v>1</v>
      </c>
      <c r="Z2195" s="87" t="s">
        <v>1199</v>
      </c>
      <c r="AA2195" s="80"/>
    </row>
    <row r="2196" spans="1:27" ht="51" x14ac:dyDescent="0.25">
      <c r="A2196" s="5">
        <v>2188</v>
      </c>
      <c r="B2196" s="1" t="s">
        <v>158</v>
      </c>
      <c r="C2196" s="6" t="s">
        <v>13087</v>
      </c>
      <c r="D2196" s="6" t="s">
        <v>4485</v>
      </c>
      <c r="E2196" s="6" t="s">
        <v>4486</v>
      </c>
      <c r="F2196" s="6" t="s">
        <v>13130</v>
      </c>
      <c r="G2196" s="8">
        <v>42575</v>
      </c>
      <c r="H2196" s="8">
        <v>42736</v>
      </c>
      <c r="I2196" s="6" t="s">
        <v>4487</v>
      </c>
      <c r="J2196" s="8" t="s">
        <v>176</v>
      </c>
      <c r="K2196" s="6" t="s">
        <v>13131</v>
      </c>
      <c r="L2196" s="6" t="s">
        <v>62</v>
      </c>
      <c r="M2196" s="186" t="s">
        <v>13076</v>
      </c>
      <c r="N2196" s="6" t="s">
        <v>66</v>
      </c>
      <c r="O2196" s="6" t="s">
        <v>411</v>
      </c>
      <c r="P2196" s="89" t="s">
        <v>7376</v>
      </c>
      <c r="Q2196" s="50"/>
      <c r="R2196" s="38" t="s">
        <v>21</v>
      </c>
      <c r="S2196" s="38" t="s">
        <v>224</v>
      </c>
      <c r="T2196" s="186">
        <v>0</v>
      </c>
      <c r="U2196" s="186">
        <v>0</v>
      </c>
      <c r="V2196" s="186">
        <v>0</v>
      </c>
      <c r="W2196" s="186">
        <v>0</v>
      </c>
      <c r="X2196" s="186">
        <v>4788</v>
      </c>
      <c r="Y2196" s="186">
        <v>5747.2382079999998</v>
      </c>
      <c r="Z2196" s="87" t="s">
        <v>1199</v>
      </c>
      <c r="AA2196" s="38"/>
    </row>
    <row r="2197" spans="1:27" ht="51" x14ac:dyDescent="0.25">
      <c r="A2197" s="5">
        <v>2189</v>
      </c>
      <c r="B2197" s="1" t="s">
        <v>158</v>
      </c>
      <c r="C2197" s="6" t="s">
        <v>13087</v>
      </c>
      <c r="D2197" s="6" t="s">
        <v>4488</v>
      </c>
      <c r="E2197" s="6" t="s">
        <v>4486</v>
      </c>
      <c r="F2197" s="6" t="s">
        <v>13132</v>
      </c>
      <c r="G2197" s="8">
        <v>42575</v>
      </c>
      <c r="H2197" s="8">
        <v>42736</v>
      </c>
      <c r="I2197" s="6" t="s">
        <v>4487</v>
      </c>
      <c r="J2197" s="8" t="s">
        <v>176</v>
      </c>
      <c r="K2197" s="6" t="s">
        <v>13133</v>
      </c>
      <c r="L2197" s="6" t="s">
        <v>62</v>
      </c>
      <c r="M2197" s="186" t="s">
        <v>13076</v>
      </c>
      <c r="N2197" s="6" t="s">
        <v>66</v>
      </c>
      <c r="O2197" s="6" t="s">
        <v>411</v>
      </c>
      <c r="P2197" s="89" t="s">
        <v>7376</v>
      </c>
      <c r="Q2197" s="50"/>
      <c r="R2197" s="38" t="s">
        <v>21</v>
      </c>
      <c r="S2197" s="38" t="s">
        <v>224</v>
      </c>
      <c r="T2197" s="186">
        <v>0</v>
      </c>
      <c r="U2197" s="186">
        <v>0</v>
      </c>
      <c r="V2197" s="186">
        <v>0</v>
      </c>
      <c r="W2197" s="186">
        <v>0</v>
      </c>
      <c r="X2197" s="186">
        <v>2394</v>
      </c>
      <c r="Y2197" s="186">
        <v>2873.6191039999999</v>
      </c>
      <c r="Z2197" s="87" t="s">
        <v>1199</v>
      </c>
      <c r="AA2197" s="38"/>
    </row>
    <row r="2198" spans="1:27" ht="51" x14ac:dyDescent="0.25">
      <c r="A2198" s="5">
        <v>2190</v>
      </c>
      <c r="B2198" s="1" t="s">
        <v>158</v>
      </c>
      <c r="C2198" s="6" t="s">
        <v>13134</v>
      </c>
      <c r="D2198" s="6" t="s">
        <v>4489</v>
      </c>
      <c r="E2198" s="6" t="s">
        <v>9103</v>
      </c>
      <c r="F2198" s="6" t="s">
        <v>13093</v>
      </c>
      <c r="G2198" s="8">
        <v>42948</v>
      </c>
      <c r="H2198" s="8">
        <v>43101</v>
      </c>
      <c r="I2198" s="6" t="s">
        <v>13135</v>
      </c>
      <c r="J2198" s="8" t="s">
        <v>9108</v>
      </c>
      <c r="K2198" s="6" t="s">
        <v>13136</v>
      </c>
      <c r="L2198" s="6" t="s">
        <v>62</v>
      </c>
      <c r="M2198" s="186" t="s">
        <v>13076</v>
      </c>
      <c r="N2198" s="6" t="s">
        <v>66</v>
      </c>
      <c r="O2198" s="6" t="s">
        <v>88</v>
      </c>
      <c r="P2198" s="89" t="s">
        <v>13137</v>
      </c>
      <c r="Q2198" s="38" t="s">
        <v>8577</v>
      </c>
      <c r="R2198" s="38" t="s">
        <v>21</v>
      </c>
      <c r="S2198" s="38" t="s">
        <v>224</v>
      </c>
      <c r="T2198" s="186">
        <v>28</v>
      </c>
      <c r="U2198" s="78">
        <v>327</v>
      </c>
      <c r="V2198" s="186">
        <v>524</v>
      </c>
      <c r="W2198" s="186">
        <v>34720</v>
      </c>
      <c r="X2198" s="186">
        <v>46617</v>
      </c>
      <c r="Y2198" s="186">
        <v>70611</v>
      </c>
      <c r="Z2198" s="87" t="s">
        <v>1199</v>
      </c>
      <c r="AA2198" s="96" t="s">
        <v>7757</v>
      </c>
    </row>
    <row r="2199" spans="1:27" ht="76.5" x14ac:dyDescent="0.25">
      <c r="A2199" s="5">
        <v>2191</v>
      </c>
      <c r="B2199" s="1" t="s">
        <v>158</v>
      </c>
      <c r="C2199" s="6" t="s">
        <v>13134</v>
      </c>
      <c r="D2199" s="7" t="s">
        <v>4490</v>
      </c>
      <c r="E2199" s="6" t="s">
        <v>13138</v>
      </c>
      <c r="F2199" s="6" t="s">
        <v>13139</v>
      </c>
      <c r="G2199" s="8">
        <v>42948</v>
      </c>
      <c r="H2199" s="8">
        <v>43101</v>
      </c>
      <c r="I2199" s="7" t="s">
        <v>4491</v>
      </c>
      <c r="J2199" s="8" t="s">
        <v>4492</v>
      </c>
      <c r="K2199" s="7" t="s">
        <v>13140</v>
      </c>
      <c r="L2199" s="7" t="s">
        <v>62</v>
      </c>
      <c r="M2199" s="186" t="s">
        <v>13076</v>
      </c>
      <c r="N2199" s="7" t="s">
        <v>66</v>
      </c>
      <c r="O2199" s="6" t="s">
        <v>411</v>
      </c>
      <c r="P2199" s="89" t="s">
        <v>7376</v>
      </c>
      <c r="Q2199" s="50"/>
      <c r="R2199" s="38" t="s">
        <v>21</v>
      </c>
      <c r="S2199" s="38" t="s">
        <v>224</v>
      </c>
      <c r="T2199" s="186">
        <v>0</v>
      </c>
      <c r="U2199" s="186">
        <v>0</v>
      </c>
      <c r="V2199" s="186">
        <v>0</v>
      </c>
      <c r="W2199" s="186">
        <v>39220</v>
      </c>
      <c r="X2199" s="186">
        <v>50011</v>
      </c>
      <c r="Y2199" s="186">
        <v>48814</v>
      </c>
      <c r="Z2199" s="87" t="s">
        <v>1199</v>
      </c>
      <c r="AA2199" s="80" t="s">
        <v>75</v>
      </c>
    </row>
    <row r="2200" spans="1:27" ht="63.75" x14ac:dyDescent="0.25">
      <c r="A2200" s="5">
        <v>2192</v>
      </c>
      <c r="B2200" s="1" t="s">
        <v>158</v>
      </c>
      <c r="C2200" s="7" t="s">
        <v>13099</v>
      </c>
      <c r="D2200" s="7" t="s">
        <v>4493</v>
      </c>
      <c r="E2200" s="7" t="s">
        <v>289</v>
      </c>
      <c r="F2200" s="7" t="s">
        <v>13141</v>
      </c>
      <c r="G2200" s="8">
        <v>43101</v>
      </c>
      <c r="H2200" s="8">
        <v>43101</v>
      </c>
      <c r="I2200" s="7" t="s">
        <v>8070</v>
      </c>
      <c r="J2200" s="8" t="s">
        <v>176</v>
      </c>
      <c r="K2200" s="7" t="s">
        <v>13142</v>
      </c>
      <c r="L2200" s="7" t="s">
        <v>62</v>
      </c>
      <c r="M2200" s="186" t="s">
        <v>13076</v>
      </c>
      <c r="N2200" s="7" t="s">
        <v>66</v>
      </c>
      <c r="O2200" s="6" t="s">
        <v>411</v>
      </c>
      <c r="P2200" s="89" t="s">
        <v>7376</v>
      </c>
      <c r="Q2200" s="50"/>
      <c r="R2200" s="38" t="s">
        <v>21</v>
      </c>
      <c r="S2200" s="38" t="s">
        <v>224</v>
      </c>
      <c r="T2200" s="186">
        <v>0</v>
      </c>
      <c r="U2200" s="186">
        <v>0</v>
      </c>
      <c r="V2200" s="186">
        <v>0</v>
      </c>
      <c r="W2200" s="186">
        <v>0</v>
      </c>
      <c r="X2200" s="186">
        <v>8000</v>
      </c>
      <c r="Y2200" s="186">
        <v>8000</v>
      </c>
      <c r="Z2200" s="87" t="s">
        <v>1199</v>
      </c>
      <c r="AA2200" s="6" t="s">
        <v>81</v>
      </c>
    </row>
    <row r="2201" spans="1:27" ht="51" x14ac:dyDescent="0.25">
      <c r="A2201" s="5">
        <v>2193</v>
      </c>
      <c r="B2201" s="1" t="s">
        <v>158</v>
      </c>
      <c r="C2201" s="7" t="s">
        <v>13099</v>
      </c>
      <c r="D2201" s="7" t="s">
        <v>4494</v>
      </c>
      <c r="E2201" s="7" t="s">
        <v>289</v>
      </c>
      <c r="F2201" s="7" t="s">
        <v>13101</v>
      </c>
      <c r="G2201" s="8">
        <v>43101</v>
      </c>
      <c r="H2201" s="8">
        <v>43101</v>
      </c>
      <c r="I2201" s="6" t="s">
        <v>1346</v>
      </c>
      <c r="J2201" s="8" t="s">
        <v>176</v>
      </c>
      <c r="K2201" s="7" t="s">
        <v>13143</v>
      </c>
      <c r="L2201" s="7" t="s">
        <v>87</v>
      </c>
      <c r="M2201" s="186" t="s">
        <v>13104</v>
      </c>
      <c r="N2201" s="7" t="s">
        <v>66</v>
      </c>
      <c r="O2201" s="6" t="s">
        <v>411</v>
      </c>
      <c r="P2201" s="89" t="s">
        <v>7427</v>
      </c>
      <c r="Q2201" s="50"/>
      <c r="R2201" s="38" t="s">
        <v>46</v>
      </c>
      <c r="S2201" s="6" t="s">
        <v>4375</v>
      </c>
      <c r="T2201" s="186">
        <v>0.1</v>
      </c>
      <c r="U2201" s="186">
        <v>0</v>
      </c>
      <c r="V2201" s="186">
        <v>0</v>
      </c>
      <c r="W2201" s="186">
        <v>0</v>
      </c>
      <c r="X2201" s="186">
        <v>0</v>
      </c>
      <c r="Y2201" s="186">
        <v>0</v>
      </c>
      <c r="Z2201" s="87" t="s">
        <v>1199</v>
      </c>
      <c r="AA2201" s="6"/>
    </row>
    <row r="2202" spans="1:27" ht="140.25" x14ac:dyDescent="0.25">
      <c r="A2202" s="5">
        <v>2194</v>
      </c>
      <c r="B2202" s="1" t="s">
        <v>158</v>
      </c>
      <c r="C2202" s="7" t="s">
        <v>13099</v>
      </c>
      <c r="D2202" s="7" t="s">
        <v>4495</v>
      </c>
      <c r="E2202" s="7" t="s">
        <v>13144</v>
      </c>
      <c r="F2202" s="7" t="s">
        <v>13145</v>
      </c>
      <c r="G2202" s="8">
        <v>43101</v>
      </c>
      <c r="H2202" s="8">
        <v>43101</v>
      </c>
      <c r="I2202" s="7" t="s">
        <v>4487</v>
      </c>
      <c r="J2202" s="8" t="s">
        <v>176</v>
      </c>
      <c r="K2202" s="7" t="s">
        <v>13146</v>
      </c>
      <c r="L2202" s="7" t="s">
        <v>62</v>
      </c>
      <c r="M2202" s="186" t="s">
        <v>13076</v>
      </c>
      <c r="N2202" s="7" t="s">
        <v>66</v>
      </c>
      <c r="O2202" s="6" t="s">
        <v>411</v>
      </c>
      <c r="P2202" s="89" t="s">
        <v>7376</v>
      </c>
      <c r="Q2202" s="50"/>
      <c r="R2202" s="38" t="s">
        <v>21</v>
      </c>
      <c r="S2202" s="38" t="s">
        <v>224</v>
      </c>
      <c r="T2202" s="186">
        <v>0.1</v>
      </c>
      <c r="U2202" s="186">
        <v>0</v>
      </c>
      <c r="V2202" s="186">
        <v>0</v>
      </c>
      <c r="W2202" s="186">
        <v>0</v>
      </c>
      <c r="X2202" s="186">
        <v>0</v>
      </c>
      <c r="Y2202" s="186">
        <v>0</v>
      </c>
      <c r="Z2202" s="87" t="s">
        <v>1199</v>
      </c>
      <c r="AA2202" s="38"/>
    </row>
    <row r="2203" spans="1:27" ht="242.25" x14ac:dyDescent="0.25">
      <c r="A2203" s="5">
        <v>2195</v>
      </c>
      <c r="B2203" s="1" t="s">
        <v>158</v>
      </c>
      <c r="C2203" s="7" t="s">
        <v>13099</v>
      </c>
      <c r="D2203" s="7" t="s">
        <v>4496</v>
      </c>
      <c r="E2203" s="7" t="s">
        <v>13147</v>
      </c>
      <c r="F2203" s="7" t="s">
        <v>13148</v>
      </c>
      <c r="G2203" s="8">
        <v>43101</v>
      </c>
      <c r="H2203" s="8">
        <v>43101</v>
      </c>
      <c r="I2203" s="7" t="s">
        <v>4487</v>
      </c>
      <c r="J2203" s="8" t="s">
        <v>176</v>
      </c>
      <c r="K2203" s="7" t="s">
        <v>13149</v>
      </c>
      <c r="L2203" s="7" t="s">
        <v>62</v>
      </c>
      <c r="M2203" s="186" t="s">
        <v>13076</v>
      </c>
      <c r="N2203" s="7" t="s">
        <v>66</v>
      </c>
      <c r="O2203" s="6" t="s">
        <v>411</v>
      </c>
      <c r="P2203" s="89" t="s">
        <v>7376</v>
      </c>
      <c r="Q2203" s="50"/>
      <c r="R2203" s="38" t="s">
        <v>21</v>
      </c>
      <c r="S2203" s="38" t="s">
        <v>224</v>
      </c>
      <c r="T2203" s="186">
        <v>0.1</v>
      </c>
      <c r="U2203" s="186">
        <v>0</v>
      </c>
      <c r="V2203" s="186">
        <v>0</v>
      </c>
      <c r="W2203" s="186">
        <v>0</v>
      </c>
      <c r="X2203" s="186">
        <v>18500</v>
      </c>
      <c r="Y2203" s="186">
        <v>31300</v>
      </c>
      <c r="Z2203" s="87" t="s">
        <v>1199</v>
      </c>
      <c r="AA2203" s="38"/>
    </row>
    <row r="2204" spans="1:27" ht="76.5" x14ac:dyDescent="0.25">
      <c r="A2204" s="5">
        <v>2196</v>
      </c>
      <c r="B2204" s="1" t="s">
        <v>158</v>
      </c>
      <c r="C2204" s="7" t="s">
        <v>13105</v>
      </c>
      <c r="D2204" s="7" t="s">
        <v>4497</v>
      </c>
      <c r="E2204" s="6" t="s">
        <v>4498</v>
      </c>
      <c r="F2204" s="6" t="s">
        <v>13150</v>
      </c>
      <c r="G2204" s="8">
        <v>43084</v>
      </c>
      <c r="H2204" s="8">
        <v>43101</v>
      </c>
      <c r="I2204" s="6" t="s">
        <v>1346</v>
      </c>
      <c r="J2204" s="8" t="s">
        <v>176</v>
      </c>
      <c r="K2204" s="7" t="s">
        <v>13151</v>
      </c>
      <c r="L2204" s="7" t="s">
        <v>62</v>
      </c>
      <c r="M2204" s="186" t="s">
        <v>13076</v>
      </c>
      <c r="N2204" s="7" t="s">
        <v>66</v>
      </c>
      <c r="O2204" s="6" t="s">
        <v>411</v>
      </c>
      <c r="P2204" s="89" t="s">
        <v>7376</v>
      </c>
      <c r="Q2204" s="50"/>
      <c r="R2204" s="38" t="s">
        <v>21</v>
      </c>
      <c r="S2204" s="38" t="s">
        <v>224</v>
      </c>
      <c r="T2204" s="186">
        <v>775</v>
      </c>
      <c r="U2204" s="186">
        <v>3251.652</v>
      </c>
      <c r="V2204" s="186">
        <v>3251.652</v>
      </c>
      <c r="W2204" s="186">
        <v>3251.652</v>
      </c>
      <c r="X2204" s="186">
        <v>3251.652</v>
      </c>
      <c r="Y2204" s="186">
        <v>3251.652</v>
      </c>
      <c r="Z2204" s="87" t="s">
        <v>1199</v>
      </c>
      <c r="AA2204" s="38"/>
    </row>
    <row r="2205" spans="1:27" ht="38.25" x14ac:dyDescent="0.25">
      <c r="A2205" s="5">
        <v>2197</v>
      </c>
      <c r="B2205" s="1" t="s">
        <v>158</v>
      </c>
      <c r="C2205" s="7" t="s">
        <v>13099</v>
      </c>
      <c r="D2205" s="6" t="s">
        <v>4499</v>
      </c>
      <c r="E2205" s="6" t="s">
        <v>13152</v>
      </c>
      <c r="F2205" s="6" t="s">
        <v>13153</v>
      </c>
      <c r="G2205" s="8">
        <v>43101</v>
      </c>
      <c r="H2205" s="8">
        <v>43101</v>
      </c>
      <c r="I2205" s="6" t="s">
        <v>1346</v>
      </c>
      <c r="J2205" s="8">
        <v>43466</v>
      </c>
      <c r="K2205" s="6" t="s">
        <v>13154</v>
      </c>
      <c r="L2205" s="7" t="s">
        <v>62</v>
      </c>
      <c r="M2205" s="186" t="s">
        <v>13076</v>
      </c>
      <c r="N2205" s="7" t="s">
        <v>66</v>
      </c>
      <c r="O2205" s="6" t="s">
        <v>411</v>
      </c>
      <c r="P2205" s="89" t="s">
        <v>7376</v>
      </c>
      <c r="Q2205" s="38" t="s">
        <v>7370</v>
      </c>
      <c r="R2205" s="38" t="s">
        <v>21</v>
      </c>
      <c r="S2205" s="38" t="s">
        <v>224</v>
      </c>
      <c r="T2205" s="186">
        <v>2837</v>
      </c>
      <c r="U2205" s="186" t="s">
        <v>232</v>
      </c>
      <c r="V2205" s="186" t="s">
        <v>232</v>
      </c>
      <c r="W2205" s="186" t="s">
        <v>232</v>
      </c>
      <c r="X2205" s="186" t="s">
        <v>232</v>
      </c>
      <c r="Y2205" s="186" t="s">
        <v>232</v>
      </c>
      <c r="Z2205" s="87" t="s">
        <v>1199</v>
      </c>
      <c r="AA2205" s="38"/>
    </row>
    <row r="2206" spans="1:27" ht="63.75" x14ac:dyDescent="0.25">
      <c r="A2206" s="5">
        <v>2198</v>
      </c>
      <c r="B2206" s="1" t="s">
        <v>158</v>
      </c>
      <c r="C2206" s="7" t="s">
        <v>13099</v>
      </c>
      <c r="D2206" s="6" t="s">
        <v>4500</v>
      </c>
      <c r="E2206" s="6" t="s">
        <v>13155</v>
      </c>
      <c r="F2206" s="6" t="s">
        <v>13156</v>
      </c>
      <c r="G2206" s="8">
        <v>43101</v>
      </c>
      <c r="H2206" s="8">
        <v>43101</v>
      </c>
      <c r="I2206" s="7" t="s">
        <v>8073</v>
      </c>
      <c r="J2206" s="8">
        <v>43466</v>
      </c>
      <c r="K2206" s="6" t="s">
        <v>13157</v>
      </c>
      <c r="L2206" s="6" t="s">
        <v>62</v>
      </c>
      <c r="M2206" s="186" t="s">
        <v>13076</v>
      </c>
      <c r="N2206" s="7" t="s">
        <v>66</v>
      </c>
      <c r="O2206" s="6" t="s">
        <v>411</v>
      </c>
      <c r="P2206" s="89" t="s">
        <v>7376</v>
      </c>
      <c r="Q2206" s="50"/>
      <c r="R2206" s="38" t="s">
        <v>21</v>
      </c>
      <c r="S2206" s="38" t="s">
        <v>224</v>
      </c>
      <c r="T2206" s="186">
        <v>0</v>
      </c>
      <c r="U2206" s="186" t="s">
        <v>232</v>
      </c>
      <c r="V2206" s="186" t="s">
        <v>232</v>
      </c>
      <c r="W2206" s="186" t="s">
        <v>232</v>
      </c>
      <c r="X2206" s="186" t="s">
        <v>232</v>
      </c>
      <c r="Y2206" s="186" t="s">
        <v>232</v>
      </c>
      <c r="Z2206" s="87" t="s">
        <v>1199</v>
      </c>
      <c r="AA2206" s="38"/>
    </row>
    <row r="2207" spans="1:27" ht="89.25" x14ac:dyDescent="0.25">
      <c r="A2207" s="5">
        <v>2199</v>
      </c>
      <c r="B2207" s="1" t="s">
        <v>158</v>
      </c>
      <c r="C2207" s="6" t="s">
        <v>13113</v>
      </c>
      <c r="D2207" s="38" t="s">
        <v>4501</v>
      </c>
      <c r="E2207" s="6" t="s">
        <v>289</v>
      </c>
      <c r="F2207" s="38" t="s">
        <v>13158</v>
      </c>
      <c r="G2207" s="8">
        <v>39448</v>
      </c>
      <c r="H2207" s="8">
        <v>39448</v>
      </c>
      <c r="I2207" s="6" t="s">
        <v>1346</v>
      </c>
      <c r="J2207" s="8">
        <v>43466</v>
      </c>
      <c r="K2207" s="6" t="s">
        <v>13159</v>
      </c>
      <c r="L2207" s="6" t="s">
        <v>87</v>
      </c>
      <c r="M2207" s="186" t="s">
        <v>4502</v>
      </c>
      <c r="N2207" s="6" t="s">
        <v>66</v>
      </c>
      <c r="O2207" s="6" t="s">
        <v>88</v>
      </c>
      <c r="P2207" s="6" t="s">
        <v>4503</v>
      </c>
      <c r="Q2207" s="50"/>
      <c r="R2207" s="38" t="s">
        <v>54</v>
      </c>
      <c r="S2207" s="6" t="s">
        <v>2286</v>
      </c>
      <c r="T2207" s="186">
        <v>0</v>
      </c>
      <c r="U2207" s="186" t="s">
        <v>232</v>
      </c>
      <c r="V2207" s="186" t="s">
        <v>232</v>
      </c>
      <c r="W2207" s="186" t="s">
        <v>232</v>
      </c>
      <c r="X2207" s="186" t="s">
        <v>232</v>
      </c>
      <c r="Y2207" s="186" t="s">
        <v>232</v>
      </c>
      <c r="Z2207" s="87" t="s">
        <v>1199</v>
      </c>
      <c r="AA2207" s="80"/>
    </row>
    <row r="2208" spans="1:27" ht="51" x14ac:dyDescent="0.25">
      <c r="A2208" s="5">
        <v>2200</v>
      </c>
      <c r="B2208" s="1" t="s">
        <v>158</v>
      </c>
      <c r="C2208" s="6" t="s">
        <v>13077</v>
      </c>
      <c r="D2208" s="6" t="s">
        <v>4504</v>
      </c>
      <c r="E2208" s="6" t="s">
        <v>4505</v>
      </c>
      <c r="F2208" s="6" t="s">
        <v>13074</v>
      </c>
      <c r="G2208" s="8">
        <v>39934</v>
      </c>
      <c r="H2208" s="8">
        <v>39814</v>
      </c>
      <c r="I2208" s="6" t="s">
        <v>4445</v>
      </c>
      <c r="J2208" s="8" t="s">
        <v>176</v>
      </c>
      <c r="K2208" s="6" t="s">
        <v>13160</v>
      </c>
      <c r="L2208" s="6" t="s">
        <v>62</v>
      </c>
      <c r="M2208" s="186" t="s">
        <v>4446</v>
      </c>
      <c r="N2208" s="6" t="s">
        <v>66</v>
      </c>
      <c r="O2208" s="6" t="s">
        <v>88</v>
      </c>
      <c r="P2208" s="6" t="s">
        <v>4506</v>
      </c>
      <c r="Q2208" s="50"/>
      <c r="R2208" s="38" t="s">
        <v>21</v>
      </c>
      <c r="S2208" s="38" t="s">
        <v>224</v>
      </c>
      <c r="T2208" s="186">
        <v>140470</v>
      </c>
      <c r="U2208" s="23">
        <v>79172.095000000001</v>
      </c>
      <c r="V2208" s="78">
        <v>165073.506639239</v>
      </c>
      <c r="W2208" s="78">
        <v>141627.05082122801</v>
      </c>
      <c r="X2208" s="78">
        <v>119436.58048321</v>
      </c>
      <c r="Y2208" s="78">
        <v>41379.840956444401</v>
      </c>
      <c r="Z2208" s="87" t="s">
        <v>1199</v>
      </c>
      <c r="AA2208" s="80"/>
    </row>
    <row r="2209" spans="1:27" ht="51" x14ac:dyDescent="0.25">
      <c r="A2209" s="5">
        <v>2201</v>
      </c>
      <c r="B2209" s="1" t="s">
        <v>158</v>
      </c>
      <c r="C2209" s="6" t="s">
        <v>13077</v>
      </c>
      <c r="D2209" s="6" t="s">
        <v>4507</v>
      </c>
      <c r="E2209" s="6" t="s">
        <v>4508</v>
      </c>
      <c r="F2209" s="6" t="s">
        <v>13081</v>
      </c>
      <c r="G2209" s="8">
        <v>39934</v>
      </c>
      <c r="H2209" s="8">
        <v>39814</v>
      </c>
      <c r="I2209" s="6" t="s">
        <v>4445</v>
      </c>
      <c r="J2209" s="8" t="s">
        <v>176</v>
      </c>
      <c r="K2209" s="6" t="s">
        <v>13161</v>
      </c>
      <c r="L2209" s="6" t="s">
        <v>62</v>
      </c>
      <c r="M2209" s="186" t="s">
        <v>4446</v>
      </c>
      <c r="N2209" s="6" t="s">
        <v>66</v>
      </c>
      <c r="O2209" s="6" t="s">
        <v>88</v>
      </c>
      <c r="P2209" s="71" t="s">
        <v>4509</v>
      </c>
      <c r="Q2209" s="50"/>
      <c r="R2209" s="38" t="s">
        <v>21</v>
      </c>
      <c r="S2209" s="38" t="s">
        <v>224</v>
      </c>
      <c r="T2209" s="186">
        <v>5820</v>
      </c>
      <c r="U2209" s="186">
        <v>0</v>
      </c>
      <c r="V2209" s="186">
        <v>0</v>
      </c>
      <c r="W2209" s="186">
        <v>3886</v>
      </c>
      <c r="X2209" s="186">
        <v>4230</v>
      </c>
      <c r="Y2209" s="186">
        <v>4023</v>
      </c>
      <c r="Z2209" s="87" t="s">
        <v>1199</v>
      </c>
      <c r="AA2209" s="80"/>
    </row>
    <row r="2210" spans="1:27" ht="38.25" x14ac:dyDescent="0.25">
      <c r="A2210" s="5">
        <v>2202</v>
      </c>
      <c r="B2210" s="1" t="s">
        <v>158</v>
      </c>
      <c r="C2210" s="6" t="s">
        <v>13108</v>
      </c>
      <c r="D2210" s="6" t="s">
        <v>4511</v>
      </c>
      <c r="E2210" s="6" t="s">
        <v>4464</v>
      </c>
      <c r="F2210" s="38" t="s">
        <v>4465</v>
      </c>
      <c r="G2210" s="8">
        <v>40863</v>
      </c>
      <c r="H2210" s="8">
        <v>40544</v>
      </c>
      <c r="I2210" s="6" t="s">
        <v>1346</v>
      </c>
      <c r="J2210" s="8">
        <v>43466</v>
      </c>
      <c r="K2210" s="6" t="s">
        <v>13109</v>
      </c>
      <c r="L2210" s="6" t="s">
        <v>63</v>
      </c>
      <c r="M2210" s="186" t="s">
        <v>431</v>
      </c>
      <c r="N2210" s="69" t="s">
        <v>94</v>
      </c>
      <c r="O2210" s="6" t="s">
        <v>411</v>
      </c>
      <c r="P2210" s="89" t="s">
        <v>600</v>
      </c>
      <c r="Q2210" s="50"/>
      <c r="R2210" s="38" t="s">
        <v>20</v>
      </c>
      <c r="S2210" s="57" t="s">
        <v>9348</v>
      </c>
      <c r="T2210" s="186">
        <v>4059</v>
      </c>
      <c r="U2210" s="186" t="s">
        <v>232</v>
      </c>
      <c r="V2210" s="186" t="s">
        <v>232</v>
      </c>
      <c r="W2210" s="186" t="s">
        <v>232</v>
      </c>
      <c r="X2210" s="186" t="s">
        <v>232</v>
      </c>
      <c r="Y2210" s="186" t="s">
        <v>232</v>
      </c>
      <c r="Z2210" s="87" t="s">
        <v>1199</v>
      </c>
      <c r="AA2210" s="80"/>
    </row>
    <row r="2211" spans="1:27" ht="38.25" x14ac:dyDescent="0.25">
      <c r="A2211" s="5">
        <v>2203</v>
      </c>
      <c r="B2211" s="1" t="s">
        <v>158</v>
      </c>
      <c r="C2211" s="6" t="s">
        <v>4512</v>
      </c>
      <c r="D2211" s="6" t="s">
        <v>4513</v>
      </c>
      <c r="E2211" s="6" t="s">
        <v>4514</v>
      </c>
      <c r="F2211" s="6" t="s">
        <v>4515</v>
      </c>
      <c r="G2211" s="8">
        <v>35914</v>
      </c>
      <c r="H2211" s="8">
        <v>35796</v>
      </c>
      <c r="I2211" s="6" t="s">
        <v>1346</v>
      </c>
      <c r="J2211" s="8" t="s">
        <v>176</v>
      </c>
      <c r="K2211" s="6" t="s">
        <v>13162</v>
      </c>
      <c r="L2211" s="6" t="s">
        <v>87</v>
      </c>
      <c r="M2211" s="186" t="s">
        <v>13163</v>
      </c>
      <c r="N2211" s="69" t="s">
        <v>94</v>
      </c>
      <c r="O2211" s="6" t="s">
        <v>411</v>
      </c>
      <c r="P2211" s="89" t="s">
        <v>600</v>
      </c>
      <c r="Q2211" s="50"/>
      <c r="R2211" s="38">
        <v>10</v>
      </c>
      <c r="S2211" s="6" t="s">
        <v>219</v>
      </c>
      <c r="T2211" s="186">
        <v>14</v>
      </c>
      <c r="U2211" s="186">
        <v>16</v>
      </c>
      <c r="V2211" s="186">
        <v>29.6</v>
      </c>
      <c r="W2211" s="186">
        <v>30.7</v>
      </c>
      <c r="X2211" s="186">
        <v>31.9</v>
      </c>
      <c r="Y2211" s="186">
        <v>33.1</v>
      </c>
      <c r="Z2211" s="87" t="s">
        <v>1199</v>
      </c>
      <c r="AA2211" s="80"/>
    </row>
    <row r="2212" spans="1:27" ht="38.25" x14ac:dyDescent="0.25">
      <c r="A2212" s="5">
        <v>2204</v>
      </c>
      <c r="B2212" s="1" t="s">
        <v>158</v>
      </c>
      <c r="C2212" s="6" t="s">
        <v>13164</v>
      </c>
      <c r="D2212" s="6" t="s">
        <v>4516</v>
      </c>
      <c r="E2212" s="6" t="s">
        <v>289</v>
      </c>
      <c r="F2212" s="6" t="s">
        <v>4517</v>
      </c>
      <c r="G2212" s="8">
        <v>35914</v>
      </c>
      <c r="H2212" s="8">
        <v>35796</v>
      </c>
      <c r="I2212" s="6" t="s">
        <v>1346</v>
      </c>
      <c r="J2212" s="8" t="s">
        <v>176</v>
      </c>
      <c r="K2212" s="6" t="s">
        <v>13165</v>
      </c>
      <c r="L2212" s="6" t="s">
        <v>87</v>
      </c>
      <c r="M2212" s="186" t="s">
        <v>13166</v>
      </c>
      <c r="N2212" s="69" t="s">
        <v>94</v>
      </c>
      <c r="O2212" s="6" t="s">
        <v>411</v>
      </c>
      <c r="P2212" s="89" t="s">
        <v>600</v>
      </c>
      <c r="Q2212" s="50"/>
      <c r="R2212" s="38" t="s">
        <v>39</v>
      </c>
      <c r="S2212" s="6" t="s">
        <v>2314</v>
      </c>
      <c r="T2212" s="186">
        <v>184</v>
      </c>
      <c r="U2212" s="186">
        <v>246</v>
      </c>
      <c r="V2212" s="186">
        <v>195</v>
      </c>
      <c r="W2212" s="186">
        <v>195</v>
      </c>
      <c r="X2212" s="186">
        <v>195</v>
      </c>
      <c r="Y2212" s="186">
        <v>195</v>
      </c>
      <c r="Z2212" s="87" t="s">
        <v>1199</v>
      </c>
      <c r="AA2212" s="80"/>
    </row>
    <row r="2213" spans="1:27" ht="51" x14ac:dyDescent="0.25">
      <c r="A2213" s="5">
        <v>2205</v>
      </c>
      <c r="B2213" s="1" t="s">
        <v>158</v>
      </c>
      <c r="C2213" s="6" t="s">
        <v>13164</v>
      </c>
      <c r="D2213" s="6" t="s">
        <v>4518</v>
      </c>
      <c r="E2213" s="6" t="s">
        <v>289</v>
      </c>
      <c r="F2213" s="6" t="s">
        <v>4519</v>
      </c>
      <c r="G2213" s="8">
        <v>35914</v>
      </c>
      <c r="H2213" s="8">
        <v>35796</v>
      </c>
      <c r="I2213" s="6" t="s">
        <v>1346</v>
      </c>
      <c r="J2213" s="8">
        <v>44197</v>
      </c>
      <c r="K2213" s="6" t="s">
        <v>13167</v>
      </c>
      <c r="L2213" s="6" t="s">
        <v>87</v>
      </c>
      <c r="M2213" s="186" t="s">
        <v>13116</v>
      </c>
      <c r="N2213" s="69" t="s">
        <v>94</v>
      </c>
      <c r="O2213" s="6" t="s">
        <v>411</v>
      </c>
      <c r="P2213" s="89" t="s">
        <v>600</v>
      </c>
      <c r="Q2213" s="50"/>
      <c r="R2213" s="38" t="s">
        <v>43</v>
      </c>
      <c r="S2213" s="6" t="s">
        <v>219</v>
      </c>
      <c r="T2213" s="186">
        <v>0</v>
      </c>
      <c r="U2213" s="186">
        <v>0</v>
      </c>
      <c r="V2213" s="186">
        <v>0</v>
      </c>
      <c r="W2213" s="78" t="s">
        <v>232</v>
      </c>
      <c r="X2213" s="78" t="s">
        <v>232</v>
      </c>
      <c r="Y2213" s="78" t="s">
        <v>232</v>
      </c>
      <c r="Z2213" s="87" t="s">
        <v>1199</v>
      </c>
      <c r="AA2213" s="80"/>
    </row>
    <row r="2214" spans="1:27" ht="63.75" x14ac:dyDescent="0.25">
      <c r="A2214" s="5">
        <v>2206</v>
      </c>
      <c r="B2214" s="1" t="s">
        <v>158</v>
      </c>
      <c r="C2214" s="6" t="s">
        <v>13168</v>
      </c>
      <c r="D2214" s="6" t="s">
        <v>4520</v>
      </c>
      <c r="E2214" s="6" t="s">
        <v>13169</v>
      </c>
      <c r="F2214" s="6" t="s">
        <v>13170</v>
      </c>
      <c r="G2214" s="8">
        <v>35914</v>
      </c>
      <c r="H2214" s="8">
        <v>35796</v>
      </c>
      <c r="I2214" s="6" t="s">
        <v>1346</v>
      </c>
      <c r="J2214" s="8" t="s">
        <v>176</v>
      </c>
      <c r="K2214" s="6" t="s">
        <v>13171</v>
      </c>
      <c r="L2214" s="6" t="s">
        <v>87</v>
      </c>
      <c r="M2214" s="186" t="s">
        <v>13172</v>
      </c>
      <c r="N2214" s="69" t="s">
        <v>94</v>
      </c>
      <c r="O2214" s="6" t="s">
        <v>411</v>
      </c>
      <c r="P2214" s="89" t="s">
        <v>600</v>
      </c>
      <c r="Q2214" s="50"/>
      <c r="R2214" s="38" t="s">
        <v>45</v>
      </c>
      <c r="S2214" s="44" t="s">
        <v>530</v>
      </c>
      <c r="T2214" s="191">
        <v>128297</v>
      </c>
      <c r="U2214" s="252">
        <v>133281</v>
      </c>
      <c r="V2214" s="252">
        <v>135890</v>
      </c>
      <c r="W2214" s="252">
        <v>141190</v>
      </c>
      <c r="X2214" s="252">
        <v>146696</v>
      </c>
      <c r="Y2214" s="252">
        <v>152417</v>
      </c>
      <c r="Z2214" s="152" t="s">
        <v>226</v>
      </c>
      <c r="AA2214" s="80"/>
    </row>
    <row r="2215" spans="1:27" ht="63.75" x14ac:dyDescent="0.25">
      <c r="A2215" s="5">
        <v>2207</v>
      </c>
      <c r="B2215" s="1" t="s">
        <v>158</v>
      </c>
      <c r="C2215" s="6" t="s">
        <v>13164</v>
      </c>
      <c r="D2215" s="6" t="s">
        <v>4521</v>
      </c>
      <c r="E2215" s="6" t="s">
        <v>13173</v>
      </c>
      <c r="F2215" s="6" t="s">
        <v>13174</v>
      </c>
      <c r="G2215" s="8">
        <v>35914</v>
      </c>
      <c r="H2215" s="8">
        <v>35796</v>
      </c>
      <c r="I2215" s="6" t="s">
        <v>1346</v>
      </c>
      <c r="J2215" s="8" t="s">
        <v>176</v>
      </c>
      <c r="K2215" s="6" t="s">
        <v>13175</v>
      </c>
      <c r="L2215" s="6" t="s">
        <v>87</v>
      </c>
      <c r="M2215" s="186" t="s">
        <v>13172</v>
      </c>
      <c r="N2215" s="6" t="s">
        <v>94</v>
      </c>
      <c r="O2215" s="6" t="s">
        <v>411</v>
      </c>
      <c r="P2215" s="89" t="s">
        <v>600</v>
      </c>
      <c r="Q2215" s="50"/>
      <c r="R2215" s="38" t="s">
        <v>45</v>
      </c>
      <c r="S2215" s="44" t="s">
        <v>530</v>
      </c>
      <c r="T2215" s="191"/>
      <c r="U2215" s="252"/>
      <c r="V2215" s="252"/>
      <c r="W2215" s="252"/>
      <c r="X2215" s="252"/>
      <c r="Y2215" s="252"/>
      <c r="Z2215" s="152" t="s">
        <v>226</v>
      </c>
      <c r="AA2215" s="44"/>
    </row>
    <row r="2216" spans="1:27" ht="38.25" x14ac:dyDescent="0.25">
      <c r="A2216" s="5">
        <v>2208</v>
      </c>
      <c r="B2216" s="1" t="s">
        <v>158</v>
      </c>
      <c r="C2216" s="6" t="s">
        <v>13176</v>
      </c>
      <c r="D2216" s="6" t="s">
        <v>4522</v>
      </c>
      <c r="E2216" s="6" t="s">
        <v>13173</v>
      </c>
      <c r="F2216" s="6" t="s">
        <v>369</v>
      </c>
      <c r="G2216" s="8">
        <v>37622</v>
      </c>
      <c r="H2216" s="8">
        <v>37622</v>
      </c>
      <c r="I2216" s="6" t="s">
        <v>1346</v>
      </c>
      <c r="J2216" s="8" t="s">
        <v>176</v>
      </c>
      <c r="K2216" s="6" t="s">
        <v>13177</v>
      </c>
      <c r="L2216" s="6" t="s">
        <v>87</v>
      </c>
      <c r="M2216" s="186" t="s">
        <v>13172</v>
      </c>
      <c r="N2216" s="6" t="s">
        <v>94</v>
      </c>
      <c r="O2216" s="6" t="s">
        <v>411</v>
      </c>
      <c r="P2216" s="89" t="s">
        <v>600</v>
      </c>
      <c r="Q2216" s="50"/>
      <c r="R2216" s="38" t="s">
        <v>45</v>
      </c>
      <c r="S2216" s="44" t="s">
        <v>530</v>
      </c>
      <c r="T2216" s="191"/>
      <c r="U2216" s="252"/>
      <c r="V2216" s="252"/>
      <c r="W2216" s="252"/>
      <c r="X2216" s="252"/>
      <c r="Y2216" s="252"/>
      <c r="Z2216" s="152" t="s">
        <v>226</v>
      </c>
      <c r="AA2216" s="44"/>
    </row>
    <row r="2217" spans="1:27" ht="63.75" x14ac:dyDescent="0.25">
      <c r="A2217" s="5">
        <v>2209</v>
      </c>
      <c r="B2217" s="1" t="s">
        <v>158</v>
      </c>
      <c r="C2217" s="6" t="s">
        <v>4523</v>
      </c>
      <c r="D2217" s="6" t="s">
        <v>4524</v>
      </c>
      <c r="E2217" s="6" t="s">
        <v>13173</v>
      </c>
      <c r="F2217" s="6" t="s">
        <v>4525</v>
      </c>
      <c r="G2217" s="8">
        <v>37766</v>
      </c>
      <c r="H2217" s="8">
        <v>37622</v>
      </c>
      <c r="I2217" s="6" t="s">
        <v>1346</v>
      </c>
      <c r="J2217" s="8" t="s">
        <v>176</v>
      </c>
      <c r="K2217" s="6" t="s">
        <v>13178</v>
      </c>
      <c r="L2217" s="6" t="s">
        <v>87</v>
      </c>
      <c r="M2217" s="186" t="s">
        <v>13172</v>
      </c>
      <c r="N2217" s="6" t="s">
        <v>94</v>
      </c>
      <c r="O2217" s="6" t="s">
        <v>411</v>
      </c>
      <c r="P2217" s="89" t="s">
        <v>600</v>
      </c>
      <c r="Q2217" s="50"/>
      <c r="R2217" s="38" t="s">
        <v>45</v>
      </c>
      <c r="S2217" s="44" t="s">
        <v>530</v>
      </c>
      <c r="T2217" s="191"/>
      <c r="U2217" s="252"/>
      <c r="V2217" s="252"/>
      <c r="W2217" s="252"/>
      <c r="X2217" s="252"/>
      <c r="Y2217" s="252"/>
      <c r="Z2217" s="152" t="s">
        <v>226</v>
      </c>
      <c r="AA2217" s="44"/>
    </row>
    <row r="2218" spans="1:27" ht="51" x14ac:dyDescent="0.25">
      <c r="A2218" s="5">
        <v>2210</v>
      </c>
      <c r="B2218" s="1" t="s">
        <v>158</v>
      </c>
      <c r="C2218" s="6" t="s">
        <v>13072</v>
      </c>
      <c r="D2218" s="6" t="s">
        <v>4526</v>
      </c>
      <c r="E2218" s="6" t="s">
        <v>289</v>
      </c>
      <c r="F2218" s="6" t="s">
        <v>338</v>
      </c>
      <c r="G2218" s="8">
        <v>37805</v>
      </c>
      <c r="H2218" s="8">
        <v>37622</v>
      </c>
      <c r="I2218" s="6" t="s">
        <v>1346</v>
      </c>
      <c r="J2218" s="8" t="s">
        <v>176</v>
      </c>
      <c r="K2218" s="6" t="s">
        <v>6906</v>
      </c>
      <c r="L2218" s="6" t="s">
        <v>87</v>
      </c>
      <c r="M2218" s="186" t="s">
        <v>13116</v>
      </c>
      <c r="N2218" s="69" t="s">
        <v>94</v>
      </c>
      <c r="O2218" s="6" t="s">
        <v>411</v>
      </c>
      <c r="P2218" s="89" t="s">
        <v>600</v>
      </c>
      <c r="Q2218" s="50"/>
      <c r="R2218" s="38" t="s">
        <v>43</v>
      </c>
      <c r="S2218" s="6" t="s">
        <v>219</v>
      </c>
      <c r="T2218" s="186">
        <v>2</v>
      </c>
      <c r="U2218" s="78">
        <v>0</v>
      </c>
      <c r="V2218" s="186">
        <v>2.7</v>
      </c>
      <c r="W2218" s="186">
        <v>2.9</v>
      </c>
      <c r="X2218" s="186">
        <v>3</v>
      </c>
      <c r="Y2218" s="186">
        <v>3</v>
      </c>
      <c r="Z2218" s="87" t="s">
        <v>1199</v>
      </c>
      <c r="AA2218" s="80"/>
    </row>
    <row r="2219" spans="1:27" ht="89.25" x14ac:dyDescent="0.25">
      <c r="A2219" s="5">
        <v>2211</v>
      </c>
      <c r="B2219" s="1" t="s">
        <v>158</v>
      </c>
      <c r="C2219" s="6" t="s">
        <v>13176</v>
      </c>
      <c r="D2219" s="6" t="s">
        <v>4527</v>
      </c>
      <c r="E2219" s="6" t="s">
        <v>13179</v>
      </c>
      <c r="F2219" s="6" t="s">
        <v>13180</v>
      </c>
      <c r="G2219" s="8">
        <v>37622</v>
      </c>
      <c r="H2219" s="8">
        <v>37622</v>
      </c>
      <c r="I2219" s="6" t="s">
        <v>1346</v>
      </c>
      <c r="J2219" s="8" t="s">
        <v>176</v>
      </c>
      <c r="K2219" s="6" t="s">
        <v>13181</v>
      </c>
      <c r="L2219" s="6" t="s">
        <v>87</v>
      </c>
      <c r="M2219" s="186" t="s">
        <v>13182</v>
      </c>
      <c r="N2219" s="69" t="s">
        <v>94</v>
      </c>
      <c r="O2219" s="6" t="s">
        <v>411</v>
      </c>
      <c r="P2219" s="89" t="s">
        <v>600</v>
      </c>
      <c r="Q2219" s="50"/>
      <c r="R2219" s="38" t="s">
        <v>29</v>
      </c>
      <c r="S2219" s="6" t="s">
        <v>1145</v>
      </c>
      <c r="T2219" s="186">
        <v>2835</v>
      </c>
      <c r="U2219" s="78">
        <v>1198</v>
      </c>
      <c r="V2219" s="186">
        <v>1838</v>
      </c>
      <c r="W2219" s="186">
        <v>1930</v>
      </c>
      <c r="X2219" s="186">
        <v>2027</v>
      </c>
      <c r="Y2219" s="186">
        <v>2128</v>
      </c>
      <c r="Z2219" s="87" t="s">
        <v>1199</v>
      </c>
      <c r="AA2219" s="80"/>
    </row>
    <row r="2220" spans="1:27" ht="153" x14ac:dyDescent="0.25">
      <c r="A2220" s="5">
        <v>2212</v>
      </c>
      <c r="B2220" s="1" t="s">
        <v>158</v>
      </c>
      <c r="C2220" s="6" t="s">
        <v>13183</v>
      </c>
      <c r="D2220" s="6" t="s">
        <v>4528</v>
      </c>
      <c r="E2220" s="6" t="s">
        <v>13184</v>
      </c>
      <c r="F2220" s="6" t="s">
        <v>13185</v>
      </c>
      <c r="G2220" s="8">
        <v>37622</v>
      </c>
      <c r="H2220" s="8">
        <v>37622</v>
      </c>
      <c r="I2220" s="6" t="s">
        <v>1346</v>
      </c>
      <c r="J2220" s="8" t="s">
        <v>176</v>
      </c>
      <c r="K2220" s="6" t="s">
        <v>13186</v>
      </c>
      <c r="L2220" s="6" t="s">
        <v>62</v>
      </c>
      <c r="M2220" s="186" t="s">
        <v>13187</v>
      </c>
      <c r="N2220" s="69" t="s">
        <v>94</v>
      </c>
      <c r="O2220" s="6" t="s">
        <v>411</v>
      </c>
      <c r="P2220" s="89" t="s">
        <v>600</v>
      </c>
      <c r="Q2220" s="50"/>
      <c r="R2220" s="38" t="s">
        <v>6973</v>
      </c>
      <c r="S2220" s="186" t="s">
        <v>7988</v>
      </c>
      <c r="T2220" s="186">
        <v>20880</v>
      </c>
      <c r="U2220" s="186">
        <v>25729</v>
      </c>
      <c r="V2220" s="78">
        <v>26887</v>
      </c>
      <c r="W2220" s="78">
        <v>28123</v>
      </c>
      <c r="X2220" s="78">
        <v>29445</v>
      </c>
      <c r="Y2220" s="78">
        <v>30888</v>
      </c>
      <c r="Z2220" s="87" t="s">
        <v>3776</v>
      </c>
      <c r="AA2220" s="80"/>
    </row>
    <row r="2221" spans="1:27" ht="51" x14ac:dyDescent="0.25">
      <c r="A2221" s="5">
        <v>2213</v>
      </c>
      <c r="B2221" s="1" t="s">
        <v>158</v>
      </c>
      <c r="C2221" s="6" t="s">
        <v>13122</v>
      </c>
      <c r="D2221" s="6" t="s">
        <v>4530</v>
      </c>
      <c r="E2221" s="6" t="s">
        <v>4531</v>
      </c>
      <c r="F2221" s="6" t="s">
        <v>4532</v>
      </c>
      <c r="G2221" s="8">
        <v>40095</v>
      </c>
      <c r="H2221" s="8">
        <v>39814</v>
      </c>
      <c r="I2221" s="6" t="s">
        <v>1346</v>
      </c>
      <c r="J2221" s="8">
        <v>43466</v>
      </c>
      <c r="K2221" s="6" t="s">
        <v>13188</v>
      </c>
      <c r="L2221" s="6" t="s">
        <v>63</v>
      </c>
      <c r="M2221" s="186" t="s">
        <v>219</v>
      </c>
      <c r="N2221" s="69" t="s">
        <v>94</v>
      </c>
      <c r="O2221" s="6" t="s">
        <v>411</v>
      </c>
      <c r="P2221" s="89" t="s">
        <v>600</v>
      </c>
      <c r="Q2221" s="50"/>
      <c r="R2221" s="38" t="s">
        <v>8008</v>
      </c>
      <c r="S2221" s="6" t="s">
        <v>13189</v>
      </c>
      <c r="T2221" s="186">
        <v>42</v>
      </c>
      <c r="U2221" s="186" t="s">
        <v>232</v>
      </c>
      <c r="V2221" s="186" t="s">
        <v>232</v>
      </c>
      <c r="W2221" s="186" t="s">
        <v>232</v>
      </c>
      <c r="X2221" s="186" t="s">
        <v>232</v>
      </c>
      <c r="Y2221" s="186" t="s">
        <v>232</v>
      </c>
      <c r="Z2221" s="87" t="s">
        <v>1199</v>
      </c>
      <c r="AA2221" s="80"/>
    </row>
    <row r="2222" spans="1:27" ht="51" x14ac:dyDescent="0.25">
      <c r="A2222" s="5">
        <v>2214</v>
      </c>
      <c r="B2222" s="1" t="s">
        <v>158</v>
      </c>
      <c r="C2222" s="6" t="s">
        <v>13125</v>
      </c>
      <c r="D2222" s="6" t="s">
        <v>4533</v>
      </c>
      <c r="E2222" s="6" t="s">
        <v>289</v>
      </c>
      <c r="F2222" s="6" t="s">
        <v>1535</v>
      </c>
      <c r="G2222" s="8">
        <v>41046</v>
      </c>
      <c r="H2222" s="8">
        <v>40909</v>
      </c>
      <c r="I2222" s="6" t="s">
        <v>1346</v>
      </c>
      <c r="J2222" s="8">
        <v>43466</v>
      </c>
      <c r="K2222" s="6" t="s">
        <v>13190</v>
      </c>
      <c r="L2222" s="6" t="s">
        <v>87</v>
      </c>
      <c r="M2222" s="186" t="s">
        <v>13126</v>
      </c>
      <c r="N2222" s="69" t="s">
        <v>94</v>
      </c>
      <c r="O2222" s="6" t="s">
        <v>411</v>
      </c>
      <c r="P2222" s="89" t="s">
        <v>600</v>
      </c>
      <c r="Q2222" s="50"/>
      <c r="R2222" s="38" t="s">
        <v>51</v>
      </c>
      <c r="S2222" s="6" t="s">
        <v>2504</v>
      </c>
      <c r="T2222" s="186">
        <v>0</v>
      </c>
      <c r="U2222" s="186" t="s">
        <v>232</v>
      </c>
      <c r="V2222" s="186" t="s">
        <v>232</v>
      </c>
      <c r="W2222" s="186" t="s">
        <v>232</v>
      </c>
      <c r="X2222" s="186" t="s">
        <v>232</v>
      </c>
      <c r="Y2222" s="186" t="s">
        <v>232</v>
      </c>
      <c r="Z2222" s="87" t="s">
        <v>1199</v>
      </c>
      <c r="AA2222" s="80"/>
    </row>
    <row r="2223" spans="1:27" ht="51" x14ac:dyDescent="0.25">
      <c r="A2223" s="5">
        <v>2215</v>
      </c>
      <c r="B2223" s="1" t="s">
        <v>158</v>
      </c>
      <c r="C2223" s="6" t="s">
        <v>13083</v>
      </c>
      <c r="D2223" s="6" t="s">
        <v>4534</v>
      </c>
      <c r="E2223" s="6" t="s">
        <v>4535</v>
      </c>
      <c r="F2223" s="6" t="s">
        <v>13085</v>
      </c>
      <c r="G2223" s="8">
        <v>41275</v>
      </c>
      <c r="H2223" s="8">
        <v>41275</v>
      </c>
      <c r="I2223" s="6" t="s">
        <v>4445</v>
      </c>
      <c r="J2223" s="8" t="s">
        <v>176</v>
      </c>
      <c r="K2223" s="6" t="s">
        <v>13191</v>
      </c>
      <c r="L2223" s="6" t="s">
        <v>62</v>
      </c>
      <c r="M2223" s="186" t="s">
        <v>13076</v>
      </c>
      <c r="N2223" s="69" t="s">
        <v>94</v>
      </c>
      <c r="O2223" s="6" t="s">
        <v>411</v>
      </c>
      <c r="P2223" s="89" t="s">
        <v>600</v>
      </c>
      <c r="Q2223" s="50"/>
      <c r="R2223" s="38" t="s">
        <v>21</v>
      </c>
      <c r="S2223" s="38" t="s">
        <v>224</v>
      </c>
      <c r="T2223" s="186">
        <v>0</v>
      </c>
      <c r="U2223" s="186">
        <v>0</v>
      </c>
      <c r="V2223" s="186">
        <v>0</v>
      </c>
      <c r="W2223" s="186">
        <v>50</v>
      </c>
      <c r="X2223" s="186">
        <v>50</v>
      </c>
      <c r="Y2223" s="186">
        <v>50</v>
      </c>
      <c r="Z2223" s="87" t="s">
        <v>1199</v>
      </c>
      <c r="AA2223" s="80"/>
    </row>
    <row r="2224" spans="1:27" ht="89.25" x14ac:dyDescent="0.25">
      <c r="A2224" s="5">
        <v>2216</v>
      </c>
      <c r="B2224" s="1" t="s">
        <v>158</v>
      </c>
      <c r="C2224" s="7" t="s">
        <v>13134</v>
      </c>
      <c r="D2224" s="7" t="s">
        <v>4536</v>
      </c>
      <c r="E2224" s="6" t="s">
        <v>7375</v>
      </c>
      <c r="F2224" s="6" t="s">
        <v>13093</v>
      </c>
      <c r="G2224" s="8">
        <v>43101</v>
      </c>
      <c r="H2224" s="8">
        <v>43101</v>
      </c>
      <c r="I2224" s="7" t="s">
        <v>1135</v>
      </c>
      <c r="J2224" s="8" t="s">
        <v>9108</v>
      </c>
      <c r="K2224" s="6" t="s">
        <v>13192</v>
      </c>
      <c r="L2224" s="7" t="s">
        <v>62</v>
      </c>
      <c r="M2224" s="186" t="s">
        <v>13076</v>
      </c>
      <c r="N2224" s="7" t="s">
        <v>94</v>
      </c>
      <c r="O2224" s="6" t="s">
        <v>411</v>
      </c>
      <c r="P2224" s="89" t="s">
        <v>600</v>
      </c>
      <c r="Q2224" s="38"/>
      <c r="R2224" s="38" t="s">
        <v>8001</v>
      </c>
      <c r="S2224" s="6" t="s">
        <v>13096</v>
      </c>
      <c r="T2224" s="186">
        <v>0</v>
      </c>
      <c r="U2224" s="78">
        <v>40</v>
      </c>
      <c r="V2224" s="186">
        <v>85</v>
      </c>
      <c r="W2224" s="186">
        <v>85</v>
      </c>
      <c r="X2224" s="186">
        <v>85</v>
      </c>
      <c r="Y2224" s="186">
        <v>85</v>
      </c>
      <c r="Z2224" s="87" t="s">
        <v>1199</v>
      </c>
      <c r="AA2224" s="96" t="s">
        <v>7757</v>
      </c>
    </row>
    <row r="2225" spans="1:27" ht="114.75" x14ac:dyDescent="0.25">
      <c r="A2225" s="5">
        <v>2217</v>
      </c>
      <c r="B2225" s="1" t="s">
        <v>158</v>
      </c>
      <c r="C2225" s="7" t="s">
        <v>13193</v>
      </c>
      <c r="D2225" s="7" t="s">
        <v>13194</v>
      </c>
      <c r="E2225" s="8" t="s">
        <v>4538</v>
      </c>
      <c r="F2225" s="7" t="s">
        <v>7373</v>
      </c>
      <c r="G2225" s="8">
        <v>42736</v>
      </c>
      <c r="H2225" s="8">
        <v>42736</v>
      </c>
      <c r="I2225" s="7" t="s">
        <v>4445</v>
      </c>
      <c r="J2225" s="8" t="s">
        <v>176</v>
      </c>
      <c r="K2225" s="7" t="s">
        <v>13195</v>
      </c>
      <c r="L2225" s="7" t="s">
        <v>62</v>
      </c>
      <c r="M2225" s="186" t="s">
        <v>13076</v>
      </c>
      <c r="N2225" s="7" t="s">
        <v>70</v>
      </c>
      <c r="O2225" s="6" t="s">
        <v>88</v>
      </c>
      <c r="P2225" s="89" t="s">
        <v>1011</v>
      </c>
      <c r="Q2225" s="50"/>
      <c r="R2225" s="38" t="s">
        <v>21</v>
      </c>
      <c r="S2225" s="6" t="s">
        <v>224</v>
      </c>
      <c r="T2225" s="186">
        <v>0</v>
      </c>
      <c r="U2225" s="186">
        <v>0</v>
      </c>
      <c r="V2225" s="186">
        <v>0</v>
      </c>
      <c r="W2225" s="186">
        <v>1443</v>
      </c>
      <c r="X2225" s="186">
        <v>1904</v>
      </c>
      <c r="Y2225" s="186">
        <v>2200</v>
      </c>
      <c r="Z2225" s="87" t="s">
        <v>1222</v>
      </c>
      <c r="AA2225" s="80"/>
    </row>
    <row r="2226" spans="1:27" ht="114.75" x14ac:dyDescent="0.25">
      <c r="A2226" s="5">
        <v>2218</v>
      </c>
      <c r="B2226" s="1" t="s">
        <v>158</v>
      </c>
      <c r="C2226" s="7" t="s">
        <v>13193</v>
      </c>
      <c r="D2226" s="7" t="s">
        <v>280</v>
      </c>
      <c r="E2226" s="8" t="s">
        <v>4539</v>
      </c>
      <c r="F2226" s="7" t="s">
        <v>7373</v>
      </c>
      <c r="G2226" s="8">
        <v>42736</v>
      </c>
      <c r="H2226" s="8">
        <v>42736</v>
      </c>
      <c r="I2226" s="7" t="s">
        <v>13196</v>
      </c>
      <c r="J2226" s="8" t="s">
        <v>176</v>
      </c>
      <c r="K2226" s="7" t="s">
        <v>13197</v>
      </c>
      <c r="L2226" s="7" t="s">
        <v>62</v>
      </c>
      <c r="M2226" s="186" t="s">
        <v>13076</v>
      </c>
      <c r="N2226" s="7" t="s">
        <v>70</v>
      </c>
      <c r="O2226" s="6" t="s">
        <v>88</v>
      </c>
      <c r="P2226" s="89" t="s">
        <v>277</v>
      </c>
      <c r="Q2226" s="50"/>
      <c r="R2226" s="38" t="s">
        <v>21</v>
      </c>
      <c r="S2226" s="6" t="s">
        <v>224</v>
      </c>
      <c r="T2226" s="186">
        <v>0</v>
      </c>
      <c r="U2226" s="186">
        <v>0</v>
      </c>
      <c r="V2226" s="186">
        <v>0</v>
      </c>
      <c r="W2226" s="186">
        <v>2155</v>
      </c>
      <c r="X2226" s="186">
        <v>2981</v>
      </c>
      <c r="Y2226" s="186">
        <v>3500</v>
      </c>
      <c r="Z2226" s="87" t="s">
        <v>1222</v>
      </c>
      <c r="AA2226" s="80"/>
    </row>
    <row r="2227" spans="1:27" ht="114.75" x14ac:dyDescent="0.25">
      <c r="A2227" s="5">
        <v>2219</v>
      </c>
      <c r="B2227" s="1" t="s">
        <v>158</v>
      </c>
      <c r="C2227" s="7" t="s">
        <v>13193</v>
      </c>
      <c r="D2227" s="7" t="s">
        <v>13198</v>
      </c>
      <c r="E2227" s="8" t="s">
        <v>13199</v>
      </c>
      <c r="F2227" s="7" t="s">
        <v>13200</v>
      </c>
      <c r="G2227" s="8">
        <v>43101</v>
      </c>
      <c r="H2227" s="8">
        <v>43101</v>
      </c>
      <c r="I2227" s="6" t="s">
        <v>1346</v>
      </c>
      <c r="J2227" s="8" t="s">
        <v>176</v>
      </c>
      <c r="K2227" s="7" t="s">
        <v>13201</v>
      </c>
      <c r="L2227" s="7" t="s">
        <v>87</v>
      </c>
      <c r="M2227" s="186" t="s">
        <v>13202</v>
      </c>
      <c r="N2227" s="7" t="s">
        <v>70</v>
      </c>
      <c r="O2227" s="6" t="s">
        <v>88</v>
      </c>
      <c r="P2227" s="89" t="s">
        <v>1011</v>
      </c>
      <c r="Q2227" s="38" t="s">
        <v>7371</v>
      </c>
      <c r="R2227" s="38" t="s">
        <v>4540</v>
      </c>
      <c r="S2227" s="6" t="s">
        <v>8022</v>
      </c>
      <c r="T2227" s="186">
        <v>1</v>
      </c>
      <c r="U2227" s="186">
        <v>448</v>
      </c>
      <c r="V2227" s="186">
        <v>200</v>
      </c>
      <c r="W2227" s="186">
        <v>210</v>
      </c>
      <c r="X2227" s="186">
        <v>220</v>
      </c>
      <c r="Y2227" s="186">
        <v>220</v>
      </c>
      <c r="Z2227" s="87" t="s">
        <v>1199</v>
      </c>
      <c r="AA2227" s="80"/>
    </row>
    <row r="2228" spans="1:27" ht="114.75" x14ac:dyDescent="0.25">
      <c r="A2228" s="5">
        <v>2220</v>
      </c>
      <c r="B2228" s="1" t="s">
        <v>158</v>
      </c>
      <c r="C2228" s="7" t="s">
        <v>13193</v>
      </c>
      <c r="D2228" s="7" t="s">
        <v>280</v>
      </c>
      <c r="E2228" s="8" t="s">
        <v>13199</v>
      </c>
      <c r="F2228" s="7" t="s">
        <v>13200</v>
      </c>
      <c r="G2228" s="8">
        <v>43101</v>
      </c>
      <c r="H2228" s="8">
        <v>43101</v>
      </c>
      <c r="I2228" s="6" t="s">
        <v>1346</v>
      </c>
      <c r="J2228" s="8" t="s">
        <v>176</v>
      </c>
      <c r="K2228" s="7" t="s">
        <v>13203</v>
      </c>
      <c r="L2228" s="7" t="s">
        <v>87</v>
      </c>
      <c r="M2228" s="186" t="s">
        <v>13202</v>
      </c>
      <c r="N2228" s="7" t="s">
        <v>70</v>
      </c>
      <c r="O2228" s="6" t="s">
        <v>88</v>
      </c>
      <c r="P2228" s="89" t="s">
        <v>277</v>
      </c>
      <c r="Q2228" s="38" t="s">
        <v>7372</v>
      </c>
      <c r="R2228" s="38" t="s">
        <v>4540</v>
      </c>
      <c r="S2228" s="6" t="s">
        <v>8022</v>
      </c>
      <c r="T2228" s="186">
        <v>0</v>
      </c>
      <c r="U2228" s="78">
        <v>0</v>
      </c>
      <c r="V2228" s="186">
        <v>4.5</v>
      </c>
      <c r="W2228" s="186">
        <v>6</v>
      </c>
      <c r="X2228" s="186">
        <v>6</v>
      </c>
      <c r="Y2228" s="186">
        <v>6</v>
      </c>
      <c r="Z2228" s="87" t="s">
        <v>1199</v>
      </c>
      <c r="AA2228" s="80"/>
    </row>
    <row r="2229" spans="1:27" ht="114.75" x14ac:dyDescent="0.25">
      <c r="A2229" s="5">
        <v>2221</v>
      </c>
      <c r="B2229" s="1" t="s">
        <v>158</v>
      </c>
      <c r="C2229" s="7" t="s">
        <v>13204</v>
      </c>
      <c r="D2229" s="7" t="s">
        <v>13205</v>
      </c>
      <c r="E2229" s="8" t="s">
        <v>4541</v>
      </c>
      <c r="F2229" s="7" t="s">
        <v>290</v>
      </c>
      <c r="G2229" s="8">
        <v>43466</v>
      </c>
      <c r="H2229" s="8">
        <v>43466</v>
      </c>
      <c r="I2229" s="6" t="s">
        <v>1346</v>
      </c>
      <c r="J2229" s="8" t="s">
        <v>176</v>
      </c>
      <c r="K2229" s="7" t="s">
        <v>13206</v>
      </c>
      <c r="L2229" s="7" t="s">
        <v>87</v>
      </c>
      <c r="M2229" s="186" t="s">
        <v>13114</v>
      </c>
      <c r="N2229" s="7" t="s">
        <v>70</v>
      </c>
      <c r="O2229" s="6" t="s">
        <v>88</v>
      </c>
      <c r="P2229" s="89" t="s">
        <v>1011</v>
      </c>
      <c r="Q2229" s="50"/>
      <c r="R2229" s="38" t="s">
        <v>21</v>
      </c>
      <c r="S2229" s="38" t="s">
        <v>224</v>
      </c>
      <c r="T2229" s="186" t="s">
        <v>232</v>
      </c>
      <c r="U2229" s="186">
        <v>0</v>
      </c>
      <c r="V2229" s="186">
        <v>0</v>
      </c>
      <c r="W2229" s="186">
        <v>120</v>
      </c>
      <c r="X2229" s="186">
        <v>130</v>
      </c>
      <c r="Y2229" s="186">
        <v>0</v>
      </c>
      <c r="Z2229" s="87" t="s">
        <v>1199</v>
      </c>
      <c r="AA2229" s="80"/>
    </row>
    <row r="2230" spans="1:27" ht="114.75" x14ac:dyDescent="0.25">
      <c r="A2230" s="5">
        <v>2222</v>
      </c>
      <c r="B2230" s="1" t="s">
        <v>158</v>
      </c>
      <c r="C2230" s="7" t="s">
        <v>13204</v>
      </c>
      <c r="D2230" s="7" t="s">
        <v>280</v>
      </c>
      <c r="E2230" s="8" t="s">
        <v>4541</v>
      </c>
      <c r="F2230" s="7" t="s">
        <v>290</v>
      </c>
      <c r="G2230" s="8">
        <v>43466</v>
      </c>
      <c r="H2230" s="8">
        <v>43466</v>
      </c>
      <c r="I2230" s="6" t="s">
        <v>1346</v>
      </c>
      <c r="J2230" s="8" t="s">
        <v>176</v>
      </c>
      <c r="K2230" s="7" t="s">
        <v>13207</v>
      </c>
      <c r="L2230" s="7" t="s">
        <v>87</v>
      </c>
      <c r="M2230" s="186" t="s">
        <v>13114</v>
      </c>
      <c r="N2230" s="7" t="s">
        <v>70</v>
      </c>
      <c r="O2230" s="6" t="s">
        <v>88</v>
      </c>
      <c r="P2230" s="89" t="s">
        <v>277</v>
      </c>
      <c r="Q2230" s="50"/>
      <c r="R2230" s="38" t="s">
        <v>21</v>
      </c>
      <c r="S2230" s="38" t="s">
        <v>224</v>
      </c>
      <c r="T2230" s="186" t="s">
        <v>232</v>
      </c>
      <c r="U2230" s="186">
        <v>0</v>
      </c>
      <c r="V2230" s="186">
        <v>0</v>
      </c>
      <c r="W2230" s="186">
        <v>25</v>
      </c>
      <c r="X2230" s="186">
        <v>31</v>
      </c>
      <c r="Y2230" s="186">
        <v>0</v>
      </c>
      <c r="Z2230" s="87" t="s">
        <v>1199</v>
      </c>
      <c r="AA2230" s="80"/>
    </row>
    <row r="2231" spans="1:27" ht="102" x14ac:dyDescent="0.25">
      <c r="A2231" s="5">
        <v>2223</v>
      </c>
      <c r="B2231" s="1" t="s">
        <v>158</v>
      </c>
      <c r="C2231" s="7" t="s">
        <v>7379</v>
      </c>
      <c r="D2231" s="7" t="s">
        <v>276</v>
      </c>
      <c r="E2231" s="8" t="s">
        <v>8534</v>
      </c>
      <c r="F2231" s="8" t="s">
        <v>8542</v>
      </c>
      <c r="G2231" s="8">
        <v>42253</v>
      </c>
      <c r="H2231" s="8">
        <v>42253</v>
      </c>
      <c r="I2231" s="7" t="s">
        <v>650</v>
      </c>
      <c r="J2231" s="8">
        <v>44197</v>
      </c>
      <c r="K2231" s="189" t="s">
        <v>7260</v>
      </c>
      <c r="L2231" s="7" t="s">
        <v>87</v>
      </c>
      <c r="M2231" s="186" t="s">
        <v>13114</v>
      </c>
      <c r="N2231" s="7" t="s">
        <v>70</v>
      </c>
      <c r="O2231" s="6" t="s">
        <v>1509</v>
      </c>
      <c r="P2231" s="89" t="s">
        <v>519</v>
      </c>
      <c r="Q2231" s="38" t="s">
        <v>7380</v>
      </c>
      <c r="R2231" s="38" t="s">
        <v>21</v>
      </c>
      <c r="S2231" s="38" t="s">
        <v>224</v>
      </c>
      <c r="T2231" s="186">
        <v>9980</v>
      </c>
      <c r="U2231" s="186">
        <v>13501</v>
      </c>
      <c r="V2231" s="186">
        <v>11476</v>
      </c>
      <c r="W2231" s="78">
        <v>11545</v>
      </c>
      <c r="X2231" s="186" t="s">
        <v>232</v>
      </c>
      <c r="Y2231" s="186" t="s">
        <v>232</v>
      </c>
      <c r="Z2231" s="153" t="s">
        <v>831</v>
      </c>
      <c r="AA2231" s="80"/>
    </row>
    <row r="2232" spans="1:27" ht="102" x14ac:dyDescent="0.25">
      <c r="A2232" s="5">
        <v>2224</v>
      </c>
      <c r="B2232" s="1" t="s">
        <v>158</v>
      </c>
      <c r="C2232" s="7" t="s">
        <v>7379</v>
      </c>
      <c r="D2232" s="7" t="s">
        <v>280</v>
      </c>
      <c r="E2232" s="6" t="s">
        <v>289</v>
      </c>
      <c r="F2232" s="8" t="s">
        <v>8542</v>
      </c>
      <c r="G2232" s="8">
        <v>42253</v>
      </c>
      <c r="H2232" s="8">
        <v>42253</v>
      </c>
      <c r="I2232" s="7" t="s">
        <v>523</v>
      </c>
      <c r="J2232" s="8">
        <v>44197</v>
      </c>
      <c r="K2232" s="189" t="s">
        <v>7260</v>
      </c>
      <c r="L2232" s="7" t="s">
        <v>87</v>
      </c>
      <c r="M2232" s="186" t="s">
        <v>13114</v>
      </c>
      <c r="N2232" s="7" t="s">
        <v>68</v>
      </c>
      <c r="O2232" s="6" t="s">
        <v>1509</v>
      </c>
      <c r="P2232" s="89" t="s">
        <v>281</v>
      </c>
      <c r="Q2232" s="38" t="s">
        <v>4542</v>
      </c>
      <c r="R2232" s="38" t="s">
        <v>21</v>
      </c>
      <c r="S2232" s="38" t="s">
        <v>224</v>
      </c>
      <c r="T2232" s="186">
        <v>332</v>
      </c>
      <c r="U2232" s="186">
        <v>443</v>
      </c>
      <c r="V2232" s="186">
        <v>429</v>
      </c>
      <c r="W2232" s="78">
        <v>431</v>
      </c>
      <c r="X2232" s="186" t="s">
        <v>232</v>
      </c>
      <c r="Y2232" s="186" t="s">
        <v>232</v>
      </c>
      <c r="Z2232" s="153" t="s">
        <v>831</v>
      </c>
      <c r="AA2232" s="80"/>
    </row>
    <row r="2233" spans="1:27" ht="76.5" x14ac:dyDescent="0.25">
      <c r="A2233" s="5">
        <v>2225</v>
      </c>
      <c r="B2233" s="1" t="s">
        <v>159</v>
      </c>
      <c r="C2233" s="6" t="s">
        <v>4543</v>
      </c>
      <c r="D2233" s="6" t="s">
        <v>8256</v>
      </c>
      <c r="E2233" s="6" t="s">
        <v>13208</v>
      </c>
      <c r="F2233" s="6" t="s">
        <v>13209</v>
      </c>
      <c r="G2233" s="8">
        <v>40544</v>
      </c>
      <c r="H2233" s="8">
        <v>40909</v>
      </c>
      <c r="I2233" s="8" t="s">
        <v>13210</v>
      </c>
      <c r="J2233" s="8" t="s">
        <v>9397</v>
      </c>
      <c r="K2233" s="6" t="s">
        <v>13211</v>
      </c>
      <c r="L2233" s="6" t="s">
        <v>62</v>
      </c>
      <c r="M2233" s="6" t="s">
        <v>4545</v>
      </c>
      <c r="N2233" s="6" t="s">
        <v>95</v>
      </c>
      <c r="O2233" s="6" t="s">
        <v>739</v>
      </c>
      <c r="P2233" s="189" t="s">
        <v>9080</v>
      </c>
      <c r="Q2233" s="51"/>
      <c r="R2233" s="1">
        <v>16</v>
      </c>
      <c r="S2233" s="96" t="s">
        <v>2265</v>
      </c>
      <c r="T2233" s="187">
        <v>34901</v>
      </c>
      <c r="U2233" s="187">
        <v>175363</v>
      </c>
      <c r="V2233" s="187">
        <v>34500</v>
      </c>
      <c r="W2233" s="187">
        <v>34500</v>
      </c>
      <c r="X2233" s="187">
        <v>34500</v>
      </c>
      <c r="Y2233" s="187" t="s">
        <v>758</v>
      </c>
      <c r="Z2233" s="87" t="s">
        <v>1199</v>
      </c>
      <c r="AA2233" s="147" t="s">
        <v>77</v>
      </c>
    </row>
    <row r="2234" spans="1:27" ht="89.25" x14ac:dyDescent="0.25">
      <c r="A2234" s="5">
        <v>2226</v>
      </c>
      <c r="B2234" s="1" t="s">
        <v>159</v>
      </c>
      <c r="C2234" s="6" t="s">
        <v>13212</v>
      </c>
      <c r="D2234" s="6" t="s">
        <v>4546</v>
      </c>
      <c r="E2234" s="6" t="s">
        <v>13213</v>
      </c>
      <c r="F2234" s="6" t="s">
        <v>4547</v>
      </c>
      <c r="G2234" s="8">
        <v>42745</v>
      </c>
      <c r="H2234" s="8">
        <v>42736</v>
      </c>
      <c r="I2234" s="7" t="s">
        <v>13214</v>
      </c>
      <c r="J2234" s="8" t="s">
        <v>9110</v>
      </c>
      <c r="K2234" s="6" t="s">
        <v>13215</v>
      </c>
      <c r="L2234" s="6" t="s">
        <v>62</v>
      </c>
      <c r="M2234" s="6" t="s">
        <v>4548</v>
      </c>
      <c r="N2234" s="6" t="s">
        <v>95</v>
      </c>
      <c r="O2234" s="6" t="s">
        <v>739</v>
      </c>
      <c r="P2234" s="6" t="s">
        <v>4549</v>
      </c>
      <c r="Q2234" s="38" t="s">
        <v>8577</v>
      </c>
      <c r="R2234" s="38" t="s">
        <v>55</v>
      </c>
      <c r="S2234" s="6" t="s">
        <v>2265</v>
      </c>
      <c r="T2234" s="187">
        <v>116655</v>
      </c>
      <c r="U2234" s="187">
        <v>191744</v>
      </c>
      <c r="V2234" s="187">
        <v>170724</v>
      </c>
      <c r="W2234" s="187">
        <v>313515</v>
      </c>
      <c r="X2234" s="187">
        <v>680316</v>
      </c>
      <c r="Y2234" s="187">
        <v>799273</v>
      </c>
      <c r="Z2234" s="87" t="s">
        <v>1199</v>
      </c>
      <c r="AA2234" s="96" t="s">
        <v>7757</v>
      </c>
    </row>
    <row r="2235" spans="1:27" ht="89.25" x14ac:dyDescent="0.25">
      <c r="A2235" s="5">
        <v>2227</v>
      </c>
      <c r="B2235" s="1" t="s">
        <v>159</v>
      </c>
      <c r="C2235" s="6" t="s">
        <v>4550</v>
      </c>
      <c r="D2235" s="6" t="s">
        <v>6514</v>
      </c>
      <c r="E2235" s="6" t="s">
        <v>13216</v>
      </c>
      <c r="F2235" s="6" t="s">
        <v>13217</v>
      </c>
      <c r="G2235" s="8">
        <v>38718</v>
      </c>
      <c r="H2235" s="8">
        <v>38718</v>
      </c>
      <c r="I2235" s="6" t="s">
        <v>1346</v>
      </c>
      <c r="J2235" s="8">
        <v>43831</v>
      </c>
      <c r="K2235" s="6" t="s">
        <v>13218</v>
      </c>
      <c r="L2235" s="6" t="s">
        <v>87</v>
      </c>
      <c r="M2235" s="186" t="s">
        <v>4551</v>
      </c>
      <c r="N2235" s="6" t="s">
        <v>95</v>
      </c>
      <c r="O2235" s="6" t="s">
        <v>739</v>
      </c>
      <c r="P2235" s="6" t="s">
        <v>1907</v>
      </c>
      <c r="Q2235" s="51"/>
      <c r="R2235" s="1">
        <v>10</v>
      </c>
      <c r="S2235" s="96" t="s">
        <v>219</v>
      </c>
      <c r="T2235" s="187">
        <v>220</v>
      </c>
      <c r="U2235" s="187">
        <v>9</v>
      </c>
      <c r="V2235" s="187" t="s">
        <v>4552</v>
      </c>
      <c r="W2235" s="187" t="s">
        <v>232</v>
      </c>
      <c r="X2235" s="187" t="s">
        <v>232</v>
      </c>
      <c r="Y2235" s="187" t="s">
        <v>232</v>
      </c>
      <c r="Z2235" s="87" t="s">
        <v>1199</v>
      </c>
      <c r="AA2235" s="147"/>
    </row>
    <row r="2236" spans="1:27" ht="89.25" x14ac:dyDescent="0.25">
      <c r="A2236" s="5">
        <v>2228</v>
      </c>
      <c r="B2236" s="1" t="s">
        <v>159</v>
      </c>
      <c r="C2236" s="6" t="s">
        <v>4550</v>
      </c>
      <c r="D2236" s="6" t="s">
        <v>4553</v>
      </c>
      <c r="E2236" s="6" t="s">
        <v>4554</v>
      </c>
      <c r="F2236" s="7" t="s">
        <v>4613</v>
      </c>
      <c r="G2236" s="8">
        <v>38718</v>
      </c>
      <c r="H2236" s="8">
        <v>38718</v>
      </c>
      <c r="I2236" s="6" t="s">
        <v>1346</v>
      </c>
      <c r="J2236" s="8">
        <v>43831</v>
      </c>
      <c r="K2236" s="6" t="s">
        <v>13219</v>
      </c>
      <c r="L2236" s="6" t="s">
        <v>62</v>
      </c>
      <c r="M2236" s="186" t="s">
        <v>4555</v>
      </c>
      <c r="N2236" s="6" t="s">
        <v>95</v>
      </c>
      <c r="O2236" s="6" t="s">
        <v>739</v>
      </c>
      <c r="P2236" s="6" t="s">
        <v>1907</v>
      </c>
      <c r="Q2236" s="51" t="s">
        <v>4556</v>
      </c>
      <c r="R2236" s="1">
        <v>14</v>
      </c>
      <c r="S2236" s="1" t="s">
        <v>2286</v>
      </c>
      <c r="T2236" s="187">
        <v>37902</v>
      </c>
      <c r="U2236" s="187">
        <v>30597</v>
      </c>
      <c r="V2236" s="187" t="s">
        <v>232</v>
      </c>
      <c r="W2236" s="187" t="s">
        <v>232</v>
      </c>
      <c r="X2236" s="187" t="s">
        <v>232</v>
      </c>
      <c r="Y2236" s="187" t="s">
        <v>232</v>
      </c>
      <c r="Z2236" s="87" t="s">
        <v>1199</v>
      </c>
      <c r="AA2236" s="147"/>
    </row>
    <row r="2237" spans="1:27" ht="89.25" x14ac:dyDescent="0.25">
      <c r="A2237" s="5">
        <v>2229</v>
      </c>
      <c r="B2237" s="1" t="s">
        <v>159</v>
      </c>
      <c r="C2237" s="6" t="s">
        <v>4550</v>
      </c>
      <c r="D2237" s="6" t="s">
        <v>4557</v>
      </c>
      <c r="E2237" s="6" t="s">
        <v>4554</v>
      </c>
      <c r="F2237" s="7" t="s">
        <v>4558</v>
      </c>
      <c r="G2237" s="8">
        <v>38718</v>
      </c>
      <c r="H2237" s="8">
        <v>38718</v>
      </c>
      <c r="I2237" s="6" t="s">
        <v>1346</v>
      </c>
      <c r="J2237" s="8">
        <v>43831</v>
      </c>
      <c r="K2237" s="6" t="s">
        <v>13220</v>
      </c>
      <c r="L2237" s="6" t="s">
        <v>62</v>
      </c>
      <c r="M2237" s="186" t="s">
        <v>4555</v>
      </c>
      <c r="N2237" s="6" t="s">
        <v>95</v>
      </c>
      <c r="O2237" s="6" t="s">
        <v>739</v>
      </c>
      <c r="P2237" s="6" t="s">
        <v>1907</v>
      </c>
      <c r="Q2237" s="51" t="s">
        <v>4559</v>
      </c>
      <c r="R2237" s="1">
        <v>14</v>
      </c>
      <c r="S2237" s="1" t="s">
        <v>2286</v>
      </c>
      <c r="T2237" s="187">
        <v>57062</v>
      </c>
      <c r="U2237" s="187">
        <v>67232</v>
      </c>
      <c r="V2237" s="187" t="s">
        <v>232</v>
      </c>
      <c r="W2237" s="187" t="s">
        <v>232</v>
      </c>
      <c r="X2237" s="187" t="s">
        <v>232</v>
      </c>
      <c r="Y2237" s="187" t="s">
        <v>232</v>
      </c>
      <c r="Z2237" s="87" t="s">
        <v>1199</v>
      </c>
      <c r="AA2237" s="147"/>
    </row>
    <row r="2238" spans="1:27" ht="76.5" x14ac:dyDescent="0.25">
      <c r="A2238" s="5">
        <v>2230</v>
      </c>
      <c r="B2238" s="1" t="s">
        <v>159</v>
      </c>
      <c r="C2238" s="6" t="s">
        <v>4550</v>
      </c>
      <c r="D2238" s="38" t="s">
        <v>4560</v>
      </c>
      <c r="E2238" s="6" t="s">
        <v>8352</v>
      </c>
      <c r="F2238" s="7" t="s">
        <v>4561</v>
      </c>
      <c r="G2238" s="8">
        <v>38718</v>
      </c>
      <c r="H2238" s="8">
        <v>38718</v>
      </c>
      <c r="I2238" s="6" t="s">
        <v>1346</v>
      </c>
      <c r="J2238" s="8">
        <v>43831</v>
      </c>
      <c r="K2238" s="6" t="s">
        <v>13221</v>
      </c>
      <c r="L2238" s="7" t="s">
        <v>63</v>
      </c>
      <c r="M2238" s="186" t="s">
        <v>1647</v>
      </c>
      <c r="N2238" s="6" t="s">
        <v>95</v>
      </c>
      <c r="O2238" s="6" t="s">
        <v>739</v>
      </c>
      <c r="P2238" s="6" t="s">
        <v>1907</v>
      </c>
      <c r="Q2238" s="51"/>
      <c r="R2238" s="38" t="s">
        <v>55</v>
      </c>
      <c r="S2238" s="6" t="s">
        <v>2265</v>
      </c>
      <c r="T2238" s="187">
        <v>0</v>
      </c>
      <c r="U2238" s="187">
        <v>0</v>
      </c>
      <c r="V2238" s="187" t="s">
        <v>232</v>
      </c>
      <c r="W2238" s="187" t="s">
        <v>232</v>
      </c>
      <c r="X2238" s="187" t="s">
        <v>232</v>
      </c>
      <c r="Y2238" s="187" t="s">
        <v>232</v>
      </c>
      <c r="Z2238" s="87" t="s">
        <v>1199</v>
      </c>
      <c r="AA2238" s="147"/>
    </row>
    <row r="2239" spans="1:27" ht="153" x14ac:dyDescent="0.25">
      <c r="A2239" s="5">
        <v>2231</v>
      </c>
      <c r="B2239" s="1" t="s">
        <v>159</v>
      </c>
      <c r="C2239" s="6" t="s">
        <v>4550</v>
      </c>
      <c r="D2239" s="38" t="s">
        <v>4562</v>
      </c>
      <c r="E2239" s="8" t="s">
        <v>13222</v>
      </c>
      <c r="F2239" s="7" t="s">
        <v>4563</v>
      </c>
      <c r="G2239" s="8">
        <v>38718</v>
      </c>
      <c r="H2239" s="8">
        <v>38718</v>
      </c>
      <c r="I2239" s="8" t="s">
        <v>13223</v>
      </c>
      <c r="J2239" s="8" t="s">
        <v>176</v>
      </c>
      <c r="K2239" s="6" t="s">
        <v>13224</v>
      </c>
      <c r="L2239" s="189" t="s">
        <v>62</v>
      </c>
      <c r="M2239" s="6" t="s">
        <v>4545</v>
      </c>
      <c r="N2239" s="6" t="s">
        <v>95</v>
      </c>
      <c r="O2239" s="6" t="s">
        <v>739</v>
      </c>
      <c r="P2239" s="6" t="s">
        <v>1907</v>
      </c>
      <c r="Q2239" s="51"/>
      <c r="R2239" s="1">
        <v>16</v>
      </c>
      <c r="S2239" s="1" t="s">
        <v>1349</v>
      </c>
      <c r="T2239" s="187">
        <v>74656</v>
      </c>
      <c r="U2239" s="187">
        <v>145472</v>
      </c>
      <c r="V2239" s="187">
        <v>476640</v>
      </c>
      <c r="W2239" s="187">
        <v>386180</v>
      </c>
      <c r="X2239" s="187">
        <v>163666</v>
      </c>
      <c r="Y2239" s="187" t="s">
        <v>758</v>
      </c>
      <c r="Z2239" s="87" t="s">
        <v>1199</v>
      </c>
      <c r="AA2239" s="147"/>
    </row>
    <row r="2240" spans="1:27" ht="153" x14ac:dyDescent="0.25">
      <c r="A2240" s="5">
        <v>2232</v>
      </c>
      <c r="B2240" s="1" t="s">
        <v>159</v>
      </c>
      <c r="C2240" s="6" t="s">
        <v>4550</v>
      </c>
      <c r="D2240" s="38" t="s">
        <v>4564</v>
      </c>
      <c r="E2240" s="8" t="s">
        <v>13225</v>
      </c>
      <c r="F2240" s="7" t="s">
        <v>4565</v>
      </c>
      <c r="G2240" s="8">
        <v>38718</v>
      </c>
      <c r="H2240" s="8">
        <v>38718</v>
      </c>
      <c r="I2240" s="8" t="s">
        <v>13223</v>
      </c>
      <c r="J2240" s="8" t="s">
        <v>176</v>
      </c>
      <c r="K2240" s="7" t="s">
        <v>13226</v>
      </c>
      <c r="L2240" s="189" t="s">
        <v>62</v>
      </c>
      <c r="M2240" s="6" t="s">
        <v>4545</v>
      </c>
      <c r="N2240" s="6" t="s">
        <v>95</v>
      </c>
      <c r="O2240" s="6" t="s">
        <v>739</v>
      </c>
      <c r="P2240" s="6" t="s">
        <v>4566</v>
      </c>
      <c r="Q2240" s="51"/>
      <c r="R2240" s="1">
        <v>16</v>
      </c>
      <c r="S2240" s="1" t="s">
        <v>1349</v>
      </c>
      <c r="T2240" s="187"/>
      <c r="U2240" s="187"/>
      <c r="V2240" s="187"/>
      <c r="W2240" s="187"/>
      <c r="X2240" s="187"/>
      <c r="Y2240" s="187"/>
      <c r="Z2240" s="87" t="s">
        <v>1199</v>
      </c>
      <c r="AA2240" s="147"/>
    </row>
    <row r="2241" spans="1:27" ht="102" x14ac:dyDescent="0.25">
      <c r="A2241" s="5">
        <v>2233</v>
      </c>
      <c r="B2241" s="1" t="s">
        <v>159</v>
      </c>
      <c r="C2241" s="6" t="s">
        <v>4550</v>
      </c>
      <c r="D2241" s="38" t="s">
        <v>4567</v>
      </c>
      <c r="E2241" s="8" t="s">
        <v>13227</v>
      </c>
      <c r="F2241" s="7" t="s">
        <v>4568</v>
      </c>
      <c r="G2241" s="8">
        <v>38718</v>
      </c>
      <c r="H2241" s="8">
        <v>38718</v>
      </c>
      <c r="I2241" s="6" t="s">
        <v>1346</v>
      </c>
      <c r="J2241" s="8" t="s">
        <v>176</v>
      </c>
      <c r="K2241" s="6" t="s">
        <v>13228</v>
      </c>
      <c r="L2241" s="38" t="s">
        <v>87</v>
      </c>
      <c r="M2241" s="186" t="s">
        <v>4569</v>
      </c>
      <c r="N2241" s="6" t="s">
        <v>95</v>
      </c>
      <c r="O2241" s="6" t="s">
        <v>739</v>
      </c>
      <c r="P2241" s="6" t="s">
        <v>4566</v>
      </c>
      <c r="Q2241" s="51"/>
      <c r="R2241" s="1">
        <v>10</v>
      </c>
      <c r="S2241" s="96" t="s">
        <v>219</v>
      </c>
      <c r="T2241" s="187">
        <v>6747</v>
      </c>
      <c r="U2241" s="187">
        <v>11475</v>
      </c>
      <c r="V2241" s="187">
        <v>1904</v>
      </c>
      <c r="W2241" s="187">
        <v>1904</v>
      </c>
      <c r="X2241" s="187">
        <v>1904</v>
      </c>
      <c r="Y2241" s="187" t="s">
        <v>758</v>
      </c>
      <c r="Z2241" s="87" t="s">
        <v>1199</v>
      </c>
      <c r="AA2241" s="147"/>
    </row>
    <row r="2242" spans="1:27" ht="76.5" x14ac:dyDescent="0.25">
      <c r="A2242" s="5">
        <v>2234</v>
      </c>
      <c r="B2242" s="1" t="s">
        <v>159</v>
      </c>
      <c r="C2242" s="6" t="s">
        <v>4570</v>
      </c>
      <c r="D2242" s="38" t="s">
        <v>4571</v>
      </c>
      <c r="E2242" s="8" t="s">
        <v>13229</v>
      </c>
      <c r="F2242" s="7" t="s">
        <v>4572</v>
      </c>
      <c r="G2242" s="8">
        <v>39722</v>
      </c>
      <c r="H2242" s="8">
        <v>39448</v>
      </c>
      <c r="I2242" s="6" t="s">
        <v>1346</v>
      </c>
      <c r="J2242" s="8" t="s">
        <v>176</v>
      </c>
      <c r="K2242" s="6" t="s">
        <v>13230</v>
      </c>
      <c r="L2242" s="38" t="s">
        <v>62</v>
      </c>
      <c r="M2242" s="186" t="s">
        <v>4573</v>
      </c>
      <c r="N2242" s="6" t="s">
        <v>95</v>
      </c>
      <c r="O2242" s="6" t="s">
        <v>739</v>
      </c>
      <c r="P2242" s="6" t="s">
        <v>1907</v>
      </c>
      <c r="Q2242" s="51" t="s">
        <v>4574</v>
      </c>
      <c r="R2242" s="1">
        <v>16</v>
      </c>
      <c r="S2242" s="1" t="s">
        <v>1349</v>
      </c>
      <c r="T2242" s="187">
        <v>3006324</v>
      </c>
      <c r="U2242" s="187">
        <v>2558319</v>
      </c>
      <c r="V2242" s="187">
        <v>2038421</v>
      </c>
      <c r="W2242" s="187">
        <v>2038421</v>
      </c>
      <c r="X2242" s="187">
        <v>2038421</v>
      </c>
      <c r="Y2242" s="187">
        <v>2038421</v>
      </c>
      <c r="Z2242" s="87" t="s">
        <v>1199</v>
      </c>
      <c r="AA2242" s="147"/>
    </row>
    <row r="2243" spans="1:27" ht="76.5" x14ac:dyDescent="0.25">
      <c r="A2243" s="5">
        <v>2235</v>
      </c>
      <c r="B2243" s="1" t="s">
        <v>159</v>
      </c>
      <c r="C2243" s="6" t="s">
        <v>4575</v>
      </c>
      <c r="D2243" s="38" t="s">
        <v>4576</v>
      </c>
      <c r="E2243" s="8" t="s">
        <v>13231</v>
      </c>
      <c r="F2243" s="7" t="s">
        <v>4577</v>
      </c>
      <c r="G2243" s="8">
        <v>39722</v>
      </c>
      <c r="H2243" s="8">
        <v>39448</v>
      </c>
      <c r="I2243" s="6" t="s">
        <v>1346</v>
      </c>
      <c r="J2243" s="8" t="s">
        <v>176</v>
      </c>
      <c r="K2243" s="6" t="s">
        <v>13232</v>
      </c>
      <c r="L2243" s="38" t="s">
        <v>62</v>
      </c>
      <c r="M2243" s="186" t="s">
        <v>4573</v>
      </c>
      <c r="N2243" s="6" t="s">
        <v>95</v>
      </c>
      <c r="O2243" s="6" t="s">
        <v>739</v>
      </c>
      <c r="P2243" s="6" t="s">
        <v>4566</v>
      </c>
      <c r="Q2243" s="51" t="s">
        <v>4578</v>
      </c>
      <c r="R2243" s="1">
        <v>16</v>
      </c>
      <c r="S2243" s="1" t="s">
        <v>1349</v>
      </c>
      <c r="T2243" s="187">
        <v>137141</v>
      </c>
      <c r="U2243" s="187">
        <v>212235</v>
      </c>
      <c r="V2243" s="187">
        <v>191495</v>
      </c>
      <c r="W2243" s="187">
        <v>191495</v>
      </c>
      <c r="X2243" s="187">
        <v>191495</v>
      </c>
      <c r="Y2243" s="187">
        <v>191495</v>
      </c>
      <c r="Z2243" s="87" t="s">
        <v>1199</v>
      </c>
      <c r="AA2243" s="147"/>
    </row>
    <row r="2244" spans="1:27" ht="76.5" x14ac:dyDescent="0.25">
      <c r="A2244" s="5">
        <v>2236</v>
      </c>
      <c r="B2244" s="1" t="s">
        <v>159</v>
      </c>
      <c r="C2244" s="6" t="s">
        <v>4579</v>
      </c>
      <c r="D2244" s="38" t="s">
        <v>4580</v>
      </c>
      <c r="E2244" s="8" t="s">
        <v>13233</v>
      </c>
      <c r="F2244" s="7" t="s">
        <v>4581</v>
      </c>
      <c r="G2244" s="8">
        <v>40544</v>
      </c>
      <c r="H2244" s="8">
        <v>40179</v>
      </c>
      <c r="I2244" s="6" t="s">
        <v>1346</v>
      </c>
      <c r="J2244" s="8" t="s">
        <v>176</v>
      </c>
      <c r="K2244" s="6" t="s">
        <v>13234</v>
      </c>
      <c r="L2244" s="38" t="s">
        <v>62</v>
      </c>
      <c r="M2244" s="186" t="s">
        <v>4573</v>
      </c>
      <c r="N2244" s="6" t="s">
        <v>95</v>
      </c>
      <c r="O2244" s="6" t="s">
        <v>739</v>
      </c>
      <c r="P2244" s="6" t="s">
        <v>1907</v>
      </c>
      <c r="Q2244" s="38" t="s">
        <v>4582</v>
      </c>
      <c r="R2244" s="1">
        <v>16</v>
      </c>
      <c r="S2244" s="1" t="s">
        <v>1349</v>
      </c>
      <c r="T2244" s="187">
        <v>6466</v>
      </c>
      <c r="U2244" s="187">
        <v>10754</v>
      </c>
      <c r="V2244" s="187">
        <v>8364</v>
      </c>
      <c r="W2244" s="187">
        <v>8364</v>
      </c>
      <c r="X2244" s="187">
        <v>8364</v>
      </c>
      <c r="Y2244" s="187">
        <v>8364</v>
      </c>
      <c r="Z2244" s="87" t="s">
        <v>1199</v>
      </c>
      <c r="AA2244" s="147"/>
    </row>
    <row r="2245" spans="1:27" ht="102" x14ac:dyDescent="0.25">
      <c r="A2245" s="5">
        <v>2237</v>
      </c>
      <c r="B2245" s="1" t="s">
        <v>159</v>
      </c>
      <c r="C2245" s="6" t="s">
        <v>4583</v>
      </c>
      <c r="D2245" s="38" t="s">
        <v>4584</v>
      </c>
      <c r="E2245" s="8" t="s">
        <v>8533</v>
      </c>
      <c r="F2245" s="7" t="s">
        <v>4585</v>
      </c>
      <c r="G2245" s="8">
        <v>42736</v>
      </c>
      <c r="H2245" s="8">
        <v>42736</v>
      </c>
      <c r="I2245" s="8" t="s">
        <v>4586</v>
      </c>
      <c r="J2245" s="8" t="s">
        <v>176</v>
      </c>
      <c r="K2245" s="7" t="s">
        <v>13235</v>
      </c>
      <c r="L2245" s="38" t="s">
        <v>62</v>
      </c>
      <c r="M2245" s="186" t="s">
        <v>4587</v>
      </c>
      <c r="N2245" s="6" t="s">
        <v>95</v>
      </c>
      <c r="O2245" s="6" t="s">
        <v>739</v>
      </c>
      <c r="P2245" s="6" t="s">
        <v>1907</v>
      </c>
      <c r="Q2245" s="51"/>
      <c r="R2245" s="1">
        <v>16</v>
      </c>
      <c r="S2245" s="1" t="s">
        <v>1349</v>
      </c>
      <c r="T2245" s="187"/>
      <c r="U2245" s="187"/>
      <c r="V2245" s="187">
        <v>197</v>
      </c>
      <c r="W2245" s="187">
        <v>489</v>
      </c>
      <c r="X2245" s="187">
        <v>585</v>
      </c>
      <c r="Y2245" s="187" t="s">
        <v>758</v>
      </c>
      <c r="Z2245" s="87" t="s">
        <v>1199</v>
      </c>
      <c r="AA2245" s="147"/>
    </row>
    <row r="2246" spans="1:27" ht="63.75" x14ac:dyDescent="0.25">
      <c r="A2246" s="5">
        <v>2238</v>
      </c>
      <c r="B2246" s="1" t="s">
        <v>159</v>
      </c>
      <c r="C2246" s="6" t="s">
        <v>4550</v>
      </c>
      <c r="D2246" s="38" t="s">
        <v>4588</v>
      </c>
      <c r="E2246" s="8" t="s">
        <v>13236</v>
      </c>
      <c r="F2246" s="7" t="s">
        <v>13237</v>
      </c>
      <c r="G2246" s="8">
        <v>38718</v>
      </c>
      <c r="H2246" s="8">
        <v>38718</v>
      </c>
      <c r="I2246" s="6" t="s">
        <v>1346</v>
      </c>
      <c r="J2246" s="8" t="s">
        <v>176</v>
      </c>
      <c r="K2246" s="6" t="s">
        <v>13238</v>
      </c>
      <c r="L2246" s="38" t="s">
        <v>87</v>
      </c>
      <c r="M2246" s="186" t="s">
        <v>4569</v>
      </c>
      <c r="N2246" s="6" t="s">
        <v>95</v>
      </c>
      <c r="O2246" s="6" t="s">
        <v>739</v>
      </c>
      <c r="P2246" s="6" t="s">
        <v>4589</v>
      </c>
      <c r="Q2246" s="50"/>
      <c r="R2246" s="1">
        <v>10</v>
      </c>
      <c r="S2246" s="96" t="s">
        <v>219</v>
      </c>
      <c r="T2246" s="1">
        <v>7438</v>
      </c>
      <c r="U2246" s="1">
        <v>0</v>
      </c>
      <c r="V2246" s="1">
        <v>0</v>
      </c>
      <c r="W2246" s="1">
        <v>0</v>
      </c>
      <c r="X2246" s="1">
        <v>0</v>
      </c>
      <c r="Y2246" s="1">
        <v>0</v>
      </c>
      <c r="Z2246" s="87" t="s">
        <v>1199</v>
      </c>
      <c r="AA2246" s="80"/>
    </row>
    <row r="2247" spans="1:27" ht="63.75" x14ac:dyDescent="0.25">
      <c r="A2247" s="5">
        <v>2239</v>
      </c>
      <c r="B2247" s="1" t="s">
        <v>159</v>
      </c>
      <c r="C2247" s="6" t="s">
        <v>4550</v>
      </c>
      <c r="D2247" s="38" t="s">
        <v>4590</v>
      </c>
      <c r="E2247" s="8" t="s">
        <v>13239</v>
      </c>
      <c r="F2247" s="7" t="s">
        <v>13237</v>
      </c>
      <c r="G2247" s="8">
        <v>38718</v>
      </c>
      <c r="H2247" s="8">
        <v>38718</v>
      </c>
      <c r="I2247" s="6" t="s">
        <v>1346</v>
      </c>
      <c r="J2247" s="8" t="s">
        <v>176</v>
      </c>
      <c r="K2247" s="6" t="s">
        <v>13240</v>
      </c>
      <c r="L2247" s="38" t="s">
        <v>87</v>
      </c>
      <c r="M2247" s="186" t="s">
        <v>4569</v>
      </c>
      <c r="N2247" s="6" t="s">
        <v>95</v>
      </c>
      <c r="O2247" s="6" t="s">
        <v>739</v>
      </c>
      <c r="P2247" s="6" t="s">
        <v>4591</v>
      </c>
      <c r="Q2247" s="50"/>
      <c r="R2247" s="1">
        <v>10</v>
      </c>
      <c r="S2247" s="96" t="s">
        <v>219</v>
      </c>
      <c r="T2247" s="1">
        <v>0</v>
      </c>
      <c r="U2247" s="1">
        <v>863</v>
      </c>
      <c r="V2247" s="1">
        <v>327</v>
      </c>
      <c r="W2247" s="1">
        <v>327</v>
      </c>
      <c r="X2247" s="1">
        <v>327</v>
      </c>
      <c r="Y2247" s="1" t="s">
        <v>758</v>
      </c>
      <c r="Z2247" s="87" t="s">
        <v>1199</v>
      </c>
      <c r="AA2247" s="80"/>
    </row>
    <row r="2248" spans="1:27" ht="63.75" x14ac:dyDescent="0.25">
      <c r="A2248" s="5">
        <v>2240</v>
      </c>
      <c r="B2248" s="1" t="s">
        <v>159</v>
      </c>
      <c r="C2248" s="6" t="s">
        <v>4550</v>
      </c>
      <c r="D2248" s="6" t="s">
        <v>1431</v>
      </c>
      <c r="E2248" s="8" t="s">
        <v>13241</v>
      </c>
      <c r="F2248" s="7" t="s">
        <v>13237</v>
      </c>
      <c r="G2248" s="8">
        <v>38718</v>
      </c>
      <c r="H2248" s="8">
        <v>38718</v>
      </c>
      <c r="I2248" s="6" t="s">
        <v>1346</v>
      </c>
      <c r="J2248" s="8">
        <v>44197</v>
      </c>
      <c r="K2248" s="6" t="s">
        <v>13242</v>
      </c>
      <c r="L2248" s="38" t="s">
        <v>87</v>
      </c>
      <c r="M2248" s="186" t="s">
        <v>4569</v>
      </c>
      <c r="N2248" s="6" t="s">
        <v>95</v>
      </c>
      <c r="O2248" s="6" t="s">
        <v>739</v>
      </c>
      <c r="P2248" s="6" t="s">
        <v>1493</v>
      </c>
      <c r="Q2248" s="50"/>
      <c r="R2248" s="1">
        <v>10</v>
      </c>
      <c r="S2248" s="96" t="s">
        <v>219</v>
      </c>
      <c r="T2248" s="1">
        <v>475</v>
      </c>
      <c r="U2248" s="1">
        <v>6105</v>
      </c>
      <c r="V2248" s="1">
        <v>2744</v>
      </c>
      <c r="W2248" s="1" t="s">
        <v>232</v>
      </c>
      <c r="X2248" s="1" t="s">
        <v>232</v>
      </c>
      <c r="Y2248" s="1" t="s">
        <v>232</v>
      </c>
      <c r="Z2248" s="87" t="s">
        <v>1199</v>
      </c>
      <c r="AA2248" s="80"/>
    </row>
    <row r="2249" spans="1:27" ht="63.75" x14ac:dyDescent="0.25">
      <c r="A2249" s="5">
        <v>2241</v>
      </c>
      <c r="B2249" s="1" t="s">
        <v>159</v>
      </c>
      <c r="C2249" s="6" t="s">
        <v>4550</v>
      </c>
      <c r="D2249" s="6" t="s">
        <v>4592</v>
      </c>
      <c r="E2249" s="8" t="s">
        <v>13243</v>
      </c>
      <c r="F2249" s="7" t="s">
        <v>13237</v>
      </c>
      <c r="G2249" s="8">
        <v>38718</v>
      </c>
      <c r="H2249" s="8">
        <v>38718</v>
      </c>
      <c r="I2249" s="6" t="s">
        <v>1346</v>
      </c>
      <c r="J2249" s="8">
        <v>44197</v>
      </c>
      <c r="K2249" s="6" t="s">
        <v>13244</v>
      </c>
      <c r="L2249" s="38" t="s">
        <v>87</v>
      </c>
      <c r="M2249" s="186" t="s">
        <v>4569</v>
      </c>
      <c r="N2249" s="6" t="s">
        <v>95</v>
      </c>
      <c r="O2249" s="6" t="s">
        <v>88</v>
      </c>
      <c r="P2249" s="6" t="s">
        <v>926</v>
      </c>
      <c r="Q2249" s="50"/>
      <c r="R2249" s="1">
        <v>10</v>
      </c>
      <c r="S2249" s="96" t="s">
        <v>219</v>
      </c>
      <c r="T2249" s="1">
        <v>5455</v>
      </c>
      <c r="U2249" s="1">
        <v>7404</v>
      </c>
      <c r="V2249" s="1">
        <v>0</v>
      </c>
      <c r="W2249" s="1" t="s">
        <v>232</v>
      </c>
      <c r="X2249" s="1" t="s">
        <v>232</v>
      </c>
      <c r="Y2249" s="1" t="s">
        <v>232</v>
      </c>
      <c r="Z2249" s="87" t="s">
        <v>1199</v>
      </c>
      <c r="AA2249" s="80"/>
    </row>
    <row r="2250" spans="1:27" ht="191.25" x14ac:dyDescent="0.25">
      <c r="A2250" s="5">
        <v>2242</v>
      </c>
      <c r="B2250" s="1" t="s">
        <v>159</v>
      </c>
      <c r="C2250" s="7" t="s">
        <v>4593</v>
      </c>
      <c r="D2250" s="6" t="s">
        <v>4594</v>
      </c>
      <c r="E2250" s="8" t="s">
        <v>13245</v>
      </c>
      <c r="F2250" s="7" t="s">
        <v>4595</v>
      </c>
      <c r="G2250" s="8">
        <v>37987</v>
      </c>
      <c r="H2250" s="8">
        <v>37987</v>
      </c>
      <c r="I2250" s="8" t="s">
        <v>13246</v>
      </c>
      <c r="J2250" s="8" t="s">
        <v>176</v>
      </c>
      <c r="K2250" s="6" t="s">
        <v>13247</v>
      </c>
      <c r="L2250" s="6" t="s">
        <v>62</v>
      </c>
      <c r="M2250" s="6" t="s">
        <v>4545</v>
      </c>
      <c r="N2250" s="7" t="s">
        <v>66</v>
      </c>
      <c r="O2250" s="6" t="s">
        <v>411</v>
      </c>
      <c r="P2250" s="6" t="s">
        <v>251</v>
      </c>
      <c r="Q2250" s="38" t="s">
        <v>13248</v>
      </c>
      <c r="R2250" s="1">
        <v>16</v>
      </c>
      <c r="S2250" s="1" t="s">
        <v>1349</v>
      </c>
      <c r="T2250" s="1">
        <v>2110223</v>
      </c>
      <c r="U2250" s="1">
        <v>1423259</v>
      </c>
      <c r="V2250" s="1">
        <v>686270</v>
      </c>
      <c r="W2250" s="1">
        <v>378690</v>
      </c>
      <c r="X2250" s="1">
        <v>161120</v>
      </c>
      <c r="Y2250" s="1" t="s">
        <v>758</v>
      </c>
      <c r="Z2250" s="87" t="s">
        <v>1199</v>
      </c>
      <c r="AA2250" s="80"/>
    </row>
    <row r="2251" spans="1:27" ht="51" x14ac:dyDescent="0.25">
      <c r="A2251" s="5">
        <v>2243</v>
      </c>
      <c r="B2251" s="1" t="s">
        <v>159</v>
      </c>
      <c r="C2251" s="7" t="s">
        <v>4596</v>
      </c>
      <c r="D2251" s="6" t="s">
        <v>4597</v>
      </c>
      <c r="E2251" s="8" t="s">
        <v>8353</v>
      </c>
      <c r="F2251" s="6" t="s">
        <v>4598</v>
      </c>
      <c r="G2251" s="8">
        <v>42199</v>
      </c>
      <c r="H2251" s="8">
        <v>42005</v>
      </c>
      <c r="I2251" s="6" t="s">
        <v>1346</v>
      </c>
      <c r="J2251" s="8">
        <v>43831</v>
      </c>
      <c r="K2251" s="6" t="s">
        <v>4599</v>
      </c>
      <c r="L2251" s="6" t="s">
        <v>62</v>
      </c>
      <c r="M2251" s="6" t="s">
        <v>4600</v>
      </c>
      <c r="N2251" s="6" t="s">
        <v>66</v>
      </c>
      <c r="O2251" s="6" t="s">
        <v>411</v>
      </c>
      <c r="P2251" s="6" t="s">
        <v>251</v>
      </c>
      <c r="Q2251" s="50"/>
      <c r="R2251" s="1">
        <v>10</v>
      </c>
      <c r="S2251" s="96" t="s">
        <v>219</v>
      </c>
      <c r="T2251" s="1">
        <v>6470</v>
      </c>
      <c r="U2251" s="1">
        <v>6339</v>
      </c>
      <c r="V2251" s="1" t="s">
        <v>232</v>
      </c>
      <c r="W2251" s="1" t="s">
        <v>232</v>
      </c>
      <c r="X2251" s="1" t="s">
        <v>232</v>
      </c>
      <c r="Y2251" s="1" t="s">
        <v>232</v>
      </c>
      <c r="Z2251" s="87" t="s">
        <v>1199</v>
      </c>
      <c r="AA2251" s="80"/>
    </row>
    <row r="2252" spans="1:27" ht="51" x14ac:dyDescent="0.25">
      <c r="A2252" s="5">
        <v>2244</v>
      </c>
      <c r="B2252" s="1" t="s">
        <v>159</v>
      </c>
      <c r="C2252" s="7" t="s">
        <v>4593</v>
      </c>
      <c r="D2252" s="6" t="s">
        <v>4601</v>
      </c>
      <c r="E2252" s="8" t="s">
        <v>289</v>
      </c>
      <c r="F2252" s="6" t="s">
        <v>4602</v>
      </c>
      <c r="G2252" s="8">
        <v>37987</v>
      </c>
      <c r="H2252" s="8">
        <v>37987</v>
      </c>
      <c r="I2252" s="6" t="s">
        <v>1346</v>
      </c>
      <c r="J2252" s="8" t="s">
        <v>176</v>
      </c>
      <c r="K2252" s="6" t="s">
        <v>13249</v>
      </c>
      <c r="L2252" s="6" t="s">
        <v>87</v>
      </c>
      <c r="M2252" s="186" t="s">
        <v>4569</v>
      </c>
      <c r="N2252" s="6" t="s">
        <v>66</v>
      </c>
      <c r="O2252" s="6" t="s">
        <v>411</v>
      </c>
      <c r="P2252" s="6" t="s">
        <v>251</v>
      </c>
      <c r="Q2252" s="50"/>
      <c r="R2252" s="1">
        <v>10</v>
      </c>
      <c r="S2252" s="96" t="s">
        <v>219</v>
      </c>
      <c r="T2252" s="1">
        <v>793</v>
      </c>
      <c r="U2252" s="1">
        <v>34</v>
      </c>
      <c r="V2252" s="1">
        <v>1</v>
      </c>
      <c r="W2252" s="1">
        <v>1</v>
      </c>
      <c r="X2252" s="1">
        <v>1</v>
      </c>
      <c r="Y2252" s="1" t="s">
        <v>758</v>
      </c>
      <c r="Z2252" s="87" t="s">
        <v>1199</v>
      </c>
      <c r="AA2252" s="80"/>
    </row>
    <row r="2253" spans="1:27" ht="51" x14ac:dyDescent="0.25">
      <c r="A2253" s="5">
        <v>2245</v>
      </c>
      <c r="B2253" s="1" t="s">
        <v>159</v>
      </c>
      <c r="C2253" s="7" t="s">
        <v>4603</v>
      </c>
      <c r="D2253" s="6" t="s">
        <v>4604</v>
      </c>
      <c r="E2253" s="8" t="s">
        <v>289</v>
      </c>
      <c r="F2253" s="6" t="s">
        <v>743</v>
      </c>
      <c r="G2253" s="8">
        <v>38114</v>
      </c>
      <c r="H2253" s="8">
        <v>37987</v>
      </c>
      <c r="I2253" s="6" t="s">
        <v>1346</v>
      </c>
      <c r="J2253" s="8" t="s">
        <v>176</v>
      </c>
      <c r="K2253" s="6" t="s">
        <v>3480</v>
      </c>
      <c r="L2253" s="6" t="s">
        <v>87</v>
      </c>
      <c r="M2253" s="186" t="s">
        <v>3108</v>
      </c>
      <c r="N2253" s="6" t="s">
        <v>66</v>
      </c>
      <c r="O2253" s="6" t="s">
        <v>411</v>
      </c>
      <c r="P2253" s="6" t="s">
        <v>251</v>
      </c>
      <c r="Q2253" s="50"/>
      <c r="R2253" s="1">
        <v>10</v>
      </c>
      <c r="S2253" s="96" t="s">
        <v>219</v>
      </c>
      <c r="T2253" s="43">
        <v>2599</v>
      </c>
      <c r="U2253" s="43">
        <v>2482</v>
      </c>
      <c r="V2253" s="43">
        <v>2485</v>
      </c>
      <c r="W2253" s="43">
        <v>2485</v>
      </c>
      <c r="X2253" s="43">
        <v>2485</v>
      </c>
      <c r="Y2253" s="43">
        <v>2485</v>
      </c>
      <c r="Z2253" s="87" t="s">
        <v>1199</v>
      </c>
      <c r="AA2253" s="80"/>
    </row>
    <row r="2254" spans="1:27" ht="51" x14ac:dyDescent="0.25">
      <c r="A2254" s="5">
        <v>2246</v>
      </c>
      <c r="B2254" s="1" t="s">
        <v>159</v>
      </c>
      <c r="C2254" s="7" t="s">
        <v>4593</v>
      </c>
      <c r="D2254" s="6" t="s">
        <v>4605</v>
      </c>
      <c r="E2254" s="8" t="s">
        <v>289</v>
      </c>
      <c r="F2254" s="6" t="s">
        <v>4606</v>
      </c>
      <c r="G2254" s="8">
        <v>37987</v>
      </c>
      <c r="H2254" s="8">
        <v>37987</v>
      </c>
      <c r="I2254" s="6" t="s">
        <v>1346</v>
      </c>
      <c r="J2254" s="8">
        <v>43831</v>
      </c>
      <c r="K2254" s="6" t="s">
        <v>13250</v>
      </c>
      <c r="L2254" s="6" t="s">
        <v>62</v>
      </c>
      <c r="M2254" s="186" t="s">
        <v>4607</v>
      </c>
      <c r="N2254" s="6" t="s">
        <v>66</v>
      </c>
      <c r="O2254" s="6" t="s">
        <v>411</v>
      </c>
      <c r="P2254" s="6" t="s">
        <v>251</v>
      </c>
      <c r="Q2254" s="50"/>
      <c r="R2254" s="1">
        <v>5</v>
      </c>
      <c r="S2254" s="96" t="s">
        <v>4608</v>
      </c>
      <c r="T2254" s="1">
        <v>2951</v>
      </c>
      <c r="U2254" s="1">
        <v>3242</v>
      </c>
      <c r="V2254" s="1" t="s">
        <v>232</v>
      </c>
      <c r="W2254" s="1" t="s">
        <v>232</v>
      </c>
      <c r="X2254" s="1" t="s">
        <v>232</v>
      </c>
      <c r="Y2254" s="1" t="s">
        <v>232</v>
      </c>
      <c r="Z2254" s="87" t="s">
        <v>1199</v>
      </c>
      <c r="AA2254" s="80"/>
    </row>
    <row r="2255" spans="1:27" ht="51" x14ac:dyDescent="0.25">
      <c r="A2255" s="5">
        <v>2247</v>
      </c>
      <c r="B2255" s="1" t="s">
        <v>159</v>
      </c>
      <c r="C2255" s="7" t="s">
        <v>4609</v>
      </c>
      <c r="D2255" s="6" t="s">
        <v>4610</v>
      </c>
      <c r="E2255" s="8" t="s">
        <v>8354</v>
      </c>
      <c r="F2255" s="7" t="s">
        <v>3258</v>
      </c>
      <c r="G2255" s="8">
        <v>38148</v>
      </c>
      <c r="H2255" s="8">
        <v>37987</v>
      </c>
      <c r="I2255" s="6" t="s">
        <v>1346</v>
      </c>
      <c r="J2255" s="8">
        <v>43831</v>
      </c>
      <c r="K2255" s="6" t="s">
        <v>13251</v>
      </c>
      <c r="L2255" s="6" t="s">
        <v>87</v>
      </c>
      <c r="M2255" s="186" t="s">
        <v>4551</v>
      </c>
      <c r="N2255" s="7" t="s">
        <v>66</v>
      </c>
      <c r="O2255" s="6" t="s">
        <v>411</v>
      </c>
      <c r="P2255" s="6" t="s">
        <v>251</v>
      </c>
      <c r="Q2255" s="50"/>
      <c r="R2255" s="1">
        <v>10</v>
      </c>
      <c r="S2255" s="96" t="s">
        <v>219</v>
      </c>
      <c r="T2255" s="1">
        <v>0</v>
      </c>
      <c r="U2255" s="1">
        <v>0</v>
      </c>
      <c r="V2255" s="1" t="s">
        <v>232</v>
      </c>
      <c r="W2255" s="1" t="s">
        <v>232</v>
      </c>
      <c r="X2255" s="1" t="s">
        <v>232</v>
      </c>
      <c r="Y2255" s="1" t="s">
        <v>232</v>
      </c>
      <c r="Z2255" s="87" t="s">
        <v>1199</v>
      </c>
      <c r="AA2255" s="80"/>
    </row>
    <row r="2256" spans="1:27" ht="89.25" x14ac:dyDescent="0.25">
      <c r="A2256" s="5">
        <v>2248</v>
      </c>
      <c r="B2256" s="1" t="s">
        <v>159</v>
      </c>
      <c r="C2256" s="7" t="s">
        <v>4611</v>
      </c>
      <c r="D2256" s="6" t="s">
        <v>4612</v>
      </c>
      <c r="E2256" s="6" t="s">
        <v>13252</v>
      </c>
      <c r="F2256" s="6" t="s">
        <v>4613</v>
      </c>
      <c r="G2256" s="8">
        <v>38148</v>
      </c>
      <c r="H2256" s="8">
        <v>37987</v>
      </c>
      <c r="I2256" s="6" t="s">
        <v>1346</v>
      </c>
      <c r="J2256" s="8">
        <v>43831</v>
      </c>
      <c r="K2256" s="6" t="s">
        <v>13253</v>
      </c>
      <c r="L2256" s="6" t="s">
        <v>62</v>
      </c>
      <c r="M2256" s="186" t="s">
        <v>4555</v>
      </c>
      <c r="N2256" s="6" t="s">
        <v>66</v>
      </c>
      <c r="O2256" s="6" t="s">
        <v>411</v>
      </c>
      <c r="P2256" s="6" t="s">
        <v>251</v>
      </c>
      <c r="Q2256" s="50" t="s">
        <v>4556</v>
      </c>
      <c r="R2256" s="1">
        <v>14</v>
      </c>
      <c r="S2256" s="1" t="s">
        <v>2286</v>
      </c>
      <c r="T2256" s="1">
        <v>163870</v>
      </c>
      <c r="U2256" s="1">
        <v>138272</v>
      </c>
      <c r="V2256" s="1" t="s">
        <v>232</v>
      </c>
      <c r="W2256" s="1" t="s">
        <v>232</v>
      </c>
      <c r="X2256" s="1" t="s">
        <v>232</v>
      </c>
      <c r="Y2256" s="1" t="s">
        <v>232</v>
      </c>
      <c r="Z2256" s="87" t="s">
        <v>1199</v>
      </c>
      <c r="AA2256" s="80"/>
    </row>
    <row r="2257" spans="1:27" ht="89.25" x14ac:dyDescent="0.25">
      <c r="A2257" s="5">
        <v>2249</v>
      </c>
      <c r="B2257" s="1" t="s">
        <v>159</v>
      </c>
      <c r="C2257" s="7" t="s">
        <v>4609</v>
      </c>
      <c r="D2257" s="6" t="s">
        <v>4614</v>
      </c>
      <c r="E2257" s="6" t="s">
        <v>13252</v>
      </c>
      <c r="F2257" s="6" t="s">
        <v>4558</v>
      </c>
      <c r="G2257" s="8">
        <v>38148</v>
      </c>
      <c r="H2257" s="8">
        <v>37987</v>
      </c>
      <c r="I2257" s="6" t="s">
        <v>1346</v>
      </c>
      <c r="J2257" s="8">
        <v>43831</v>
      </c>
      <c r="K2257" s="6" t="s">
        <v>13254</v>
      </c>
      <c r="L2257" s="6" t="s">
        <v>62</v>
      </c>
      <c r="M2257" s="186" t="s">
        <v>4555</v>
      </c>
      <c r="N2257" s="6" t="s">
        <v>66</v>
      </c>
      <c r="O2257" s="6" t="s">
        <v>411</v>
      </c>
      <c r="P2257" s="6" t="s">
        <v>251</v>
      </c>
      <c r="Q2257" s="50" t="s">
        <v>4559</v>
      </c>
      <c r="R2257" s="1">
        <v>14</v>
      </c>
      <c r="S2257" s="1" t="s">
        <v>2286</v>
      </c>
      <c r="T2257" s="1">
        <v>193491</v>
      </c>
      <c r="U2257" s="1">
        <v>88622</v>
      </c>
      <c r="V2257" s="1" t="s">
        <v>232</v>
      </c>
      <c r="W2257" s="1" t="s">
        <v>232</v>
      </c>
      <c r="X2257" s="1" t="s">
        <v>232</v>
      </c>
      <c r="Y2257" s="1" t="s">
        <v>232</v>
      </c>
      <c r="Z2257" s="87" t="s">
        <v>1199</v>
      </c>
      <c r="AA2257" s="80"/>
    </row>
    <row r="2258" spans="1:27" ht="51" x14ac:dyDescent="0.25">
      <c r="A2258" s="5">
        <v>2250</v>
      </c>
      <c r="B2258" s="1" t="s">
        <v>159</v>
      </c>
      <c r="C2258" s="7" t="s">
        <v>4615</v>
      </c>
      <c r="D2258" s="6" t="s">
        <v>4616</v>
      </c>
      <c r="E2258" s="8" t="s">
        <v>289</v>
      </c>
      <c r="F2258" s="6" t="s">
        <v>4617</v>
      </c>
      <c r="G2258" s="8">
        <v>38353</v>
      </c>
      <c r="H2258" s="8">
        <v>38353</v>
      </c>
      <c r="I2258" s="6" t="s">
        <v>1346</v>
      </c>
      <c r="J2258" s="8" t="s">
        <v>176</v>
      </c>
      <c r="K2258" s="6" t="s">
        <v>13255</v>
      </c>
      <c r="L2258" s="7" t="s">
        <v>63</v>
      </c>
      <c r="M2258" s="6" t="s">
        <v>1647</v>
      </c>
      <c r="N2258" s="6" t="s">
        <v>66</v>
      </c>
      <c r="O2258" s="6" t="s">
        <v>411</v>
      </c>
      <c r="P2258" s="6" t="s">
        <v>251</v>
      </c>
      <c r="Q2258" s="50"/>
      <c r="R2258" s="1">
        <v>3</v>
      </c>
      <c r="S2258" s="1" t="s">
        <v>256</v>
      </c>
      <c r="T2258" s="1">
        <v>18519</v>
      </c>
      <c r="U2258" s="1">
        <v>13460</v>
      </c>
      <c r="V2258" s="1" t="s">
        <v>758</v>
      </c>
      <c r="W2258" s="1" t="s">
        <v>758</v>
      </c>
      <c r="X2258" s="1" t="s">
        <v>758</v>
      </c>
      <c r="Y2258" s="1" t="s">
        <v>758</v>
      </c>
      <c r="Z2258" s="87" t="s">
        <v>1199</v>
      </c>
      <c r="AA2258" s="80"/>
    </row>
    <row r="2259" spans="1:27" ht="51" x14ac:dyDescent="0.25">
      <c r="A2259" s="5">
        <v>2251</v>
      </c>
      <c r="B2259" s="1" t="s">
        <v>159</v>
      </c>
      <c r="C2259" s="7" t="s">
        <v>4618</v>
      </c>
      <c r="D2259" s="6" t="s">
        <v>4619</v>
      </c>
      <c r="E2259" s="8" t="s">
        <v>289</v>
      </c>
      <c r="F2259" s="6" t="s">
        <v>4112</v>
      </c>
      <c r="G2259" s="8">
        <v>42736</v>
      </c>
      <c r="H2259" s="8">
        <v>42736</v>
      </c>
      <c r="I2259" s="6" t="s">
        <v>1346</v>
      </c>
      <c r="J2259" s="8" t="s">
        <v>176</v>
      </c>
      <c r="K2259" s="6" t="s">
        <v>4620</v>
      </c>
      <c r="L2259" s="6" t="s">
        <v>87</v>
      </c>
      <c r="M2259" s="186" t="s">
        <v>4621</v>
      </c>
      <c r="N2259" s="6" t="s">
        <v>66</v>
      </c>
      <c r="O2259" s="6" t="s">
        <v>411</v>
      </c>
      <c r="P2259" s="6" t="s">
        <v>251</v>
      </c>
      <c r="Q2259" s="50" t="s">
        <v>4114</v>
      </c>
      <c r="R2259" s="207" t="s">
        <v>4622</v>
      </c>
      <c r="S2259" s="80" t="s">
        <v>4623</v>
      </c>
      <c r="T2259" s="1">
        <v>57326</v>
      </c>
      <c r="U2259" s="1">
        <v>52107</v>
      </c>
      <c r="V2259" s="1">
        <v>50911</v>
      </c>
      <c r="W2259" s="1">
        <v>50911</v>
      </c>
      <c r="X2259" s="1">
        <v>50911</v>
      </c>
      <c r="Y2259" s="1">
        <v>50911</v>
      </c>
      <c r="Z2259" s="87" t="s">
        <v>1199</v>
      </c>
      <c r="AA2259" s="80"/>
    </row>
    <row r="2260" spans="1:27" ht="127.5" x14ac:dyDescent="0.25">
      <c r="A2260" s="5">
        <v>2252</v>
      </c>
      <c r="B2260" s="1" t="s">
        <v>159</v>
      </c>
      <c r="C2260" s="7" t="s">
        <v>4624</v>
      </c>
      <c r="D2260" s="6" t="s">
        <v>4625</v>
      </c>
      <c r="E2260" s="8" t="s">
        <v>13256</v>
      </c>
      <c r="F2260" s="7" t="s">
        <v>13257</v>
      </c>
      <c r="G2260" s="8">
        <v>42736</v>
      </c>
      <c r="H2260" s="8">
        <v>42736</v>
      </c>
      <c r="I2260" s="8" t="s">
        <v>4626</v>
      </c>
      <c r="J2260" s="8" t="s">
        <v>176</v>
      </c>
      <c r="K2260" s="7" t="s">
        <v>4627</v>
      </c>
      <c r="L2260" s="6" t="s">
        <v>62</v>
      </c>
      <c r="M2260" s="186" t="s">
        <v>4587</v>
      </c>
      <c r="N2260" s="7" t="s">
        <v>66</v>
      </c>
      <c r="O2260" s="6" t="s">
        <v>411</v>
      </c>
      <c r="P2260" s="6" t="s">
        <v>251</v>
      </c>
      <c r="Q2260" s="50"/>
      <c r="R2260" s="1" t="s">
        <v>55</v>
      </c>
      <c r="S2260" s="1" t="s">
        <v>2265</v>
      </c>
      <c r="T2260" s="1"/>
      <c r="U2260" s="1">
        <v>17154</v>
      </c>
      <c r="V2260" s="1">
        <v>20681</v>
      </c>
      <c r="W2260" s="1">
        <v>22057</v>
      </c>
      <c r="X2260" s="1">
        <v>20855</v>
      </c>
      <c r="Y2260" s="1">
        <v>19653</v>
      </c>
      <c r="Z2260" s="87" t="s">
        <v>1199</v>
      </c>
      <c r="AA2260" s="80"/>
    </row>
    <row r="2261" spans="1:27" ht="114.75" x14ac:dyDescent="0.25">
      <c r="A2261" s="5">
        <v>2253</v>
      </c>
      <c r="B2261" s="1" t="s">
        <v>159</v>
      </c>
      <c r="C2261" s="7" t="s">
        <v>4628</v>
      </c>
      <c r="D2261" s="6" t="s">
        <v>4629</v>
      </c>
      <c r="E2261" s="6" t="s">
        <v>13258</v>
      </c>
      <c r="F2261" s="6" t="s">
        <v>4630</v>
      </c>
      <c r="G2261" s="8">
        <v>42745</v>
      </c>
      <c r="H2261" s="8">
        <v>42736</v>
      </c>
      <c r="I2261" s="8" t="s">
        <v>4631</v>
      </c>
      <c r="J2261" s="8" t="s">
        <v>9110</v>
      </c>
      <c r="K2261" s="6" t="s">
        <v>13259</v>
      </c>
      <c r="L2261" s="6" t="s">
        <v>62</v>
      </c>
      <c r="M2261" s="186" t="s">
        <v>4548</v>
      </c>
      <c r="N2261" s="6" t="s">
        <v>66</v>
      </c>
      <c r="O2261" s="6" t="s">
        <v>411</v>
      </c>
      <c r="P2261" s="6" t="s">
        <v>251</v>
      </c>
      <c r="Q2261" s="38" t="s">
        <v>8577</v>
      </c>
      <c r="R2261" s="1" t="s">
        <v>55</v>
      </c>
      <c r="S2261" s="1" t="s">
        <v>2265</v>
      </c>
      <c r="T2261" s="1">
        <v>8303</v>
      </c>
      <c r="U2261" s="1">
        <v>6659</v>
      </c>
      <c r="V2261" s="1">
        <v>10681</v>
      </c>
      <c r="W2261" s="1">
        <v>23950</v>
      </c>
      <c r="X2261" s="1">
        <v>41058</v>
      </c>
      <c r="Y2261" s="1">
        <v>38740</v>
      </c>
      <c r="Z2261" s="87" t="s">
        <v>1199</v>
      </c>
      <c r="AA2261" s="96" t="s">
        <v>7757</v>
      </c>
    </row>
    <row r="2262" spans="1:27" ht="102" x14ac:dyDescent="0.25">
      <c r="A2262" s="5">
        <v>2254</v>
      </c>
      <c r="B2262" s="1" t="s">
        <v>159</v>
      </c>
      <c r="C2262" s="7" t="s">
        <v>6523</v>
      </c>
      <c r="D2262" s="6" t="s">
        <v>6524</v>
      </c>
      <c r="E2262" s="6" t="s">
        <v>8531</v>
      </c>
      <c r="F2262" s="6" t="s">
        <v>13260</v>
      </c>
      <c r="G2262" s="8">
        <v>42745</v>
      </c>
      <c r="H2262" s="8">
        <v>42736</v>
      </c>
      <c r="I2262" s="6" t="s">
        <v>1346</v>
      </c>
      <c r="J2262" s="8">
        <v>44927</v>
      </c>
      <c r="K2262" s="6" t="s">
        <v>4632</v>
      </c>
      <c r="L2262" s="7" t="s">
        <v>63</v>
      </c>
      <c r="M2262" s="6" t="s">
        <v>9213</v>
      </c>
      <c r="N2262" s="6" t="s">
        <v>66</v>
      </c>
      <c r="O2262" s="6" t="s">
        <v>411</v>
      </c>
      <c r="P2262" s="6" t="s">
        <v>251</v>
      </c>
      <c r="Q2262" s="50"/>
      <c r="R2262" s="1">
        <v>11</v>
      </c>
      <c r="S2262" s="6" t="s">
        <v>576</v>
      </c>
      <c r="T2262" s="1">
        <v>0</v>
      </c>
      <c r="U2262" s="1">
        <v>0</v>
      </c>
      <c r="V2262" s="1">
        <v>431080.83</v>
      </c>
      <c r="W2262" s="1">
        <v>431080.83</v>
      </c>
      <c r="X2262" s="1">
        <v>431080.83</v>
      </c>
      <c r="Y2262" s="187" t="s">
        <v>232</v>
      </c>
      <c r="Z2262" s="87" t="s">
        <v>1199</v>
      </c>
      <c r="AA2262" s="80"/>
    </row>
    <row r="2263" spans="1:27" ht="153" x14ac:dyDescent="0.25">
      <c r="A2263" s="5">
        <v>2255</v>
      </c>
      <c r="B2263" s="1" t="s">
        <v>159</v>
      </c>
      <c r="C2263" s="7" t="s">
        <v>4633</v>
      </c>
      <c r="D2263" s="6" t="s">
        <v>3204</v>
      </c>
      <c r="E2263" s="6" t="s">
        <v>13261</v>
      </c>
      <c r="F2263" s="6" t="s">
        <v>13262</v>
      </c>
      <c r="G2263" s="8">
        <v>42482</v>
      </c>
      <c r="H2263" s="8">
        <v>42370</v>
      </c>
      <c r="I2263" s="6" t="s">
        <v>1346</v>
      </c>
      <c r="J2263" s="8" t="s">
        <v>176</v>
      </c>
      <c r="K2263" s="6" t="s">
        <v>13263</v>
      </c>
      <c r="L2263" s="6" t="s">
        <v>62</v>
      </c>
      <c r="M2263" s="186" t="s">
        <v>4034</v>
      </c>
      <c r="N2263" s="6" t="s">
        <v>66</v>
      </c>
      <c r="O2263" s="6" t="s">
        <v>89</v>
      </c>
      <c r="P2263" s="5" t="s">
        <v>1762</v>
      </c>
      <c r="Q2263" s="50" t="s">
        <v>8532</v>
      </c>
      <c r="R2263" s="1" t="s">
        <v>55</v>
      </c>
      <c r="S2263" s="1" t="s">
        <v>2265</v>
      </c>
      <c r="T2263" s="1">
        <v>1013</v>
      </c>
      <c r="U2263" s="1">
        <v>1442</v>
      </c>
      <c r="V2263" s="1">
        <v>3724</v>
      </c>
      <c r="W2263" s="1">
        <v>3724</v>
      </c>
      <c r="X2263" s="1">
        <v>3724</v>
      </c>
      <c r="Y2263" s="1">
        <v>3724</v>
      </c>
      <c r="Z2263" s="87" t="s">
        <v>1199</v>
      </c>
      <c r="AA2263" s="80"/>
    </row>
    <row r="2264" spans="1:27" ht="38.25" x14ac:dyDescent="0.25">
      <c r="A2264" s="5">
        <v>2256</v>
      </c>
      <c r="B2264" s="1" t="s">
        <v>159</v>
      </c>
      <c r="C2264" s="6" t="s">
        <v>4634</v>
      </c>
      <c r="D2264" s="6" t="s">
        <v>13264</v>
      </c>
      <c r="E2264" s="8" t="s">
        <v>289</v>
      </c>
      <c r="F2264" s="6" t="s">
        <v>3733</v>
      </c>
      <c r="G2264" s="8">
        <v>37622</v>
      </c>
      <c r="H2264" s="8">
        <v>37622</v>
      </c>
      <c r="I2264" s="6" t="s">
        <v>1346</v>
      </c>
      <c r="J2264" s="8" t="s">
        <v>176</v>
      </c>
      <c r="K2264" s="6" t="s">
        <v>13265</v>
      </c>
      <c r="L2264" s="6" t="s">
        <v>87</v>
      </c>
      <c r="M2264" s="186" t="s">
        <v>4551</v>
      </c>
      <c r="N2264" s="69" t="s">
        <v>94</v>
      </c>
      <c r="O2264" s="6" t="s">
        <v>411</v>
      </c>
      <c r="P2264" s="119" t="s">
        <v>4635</v>
      </c>
      <c r="Q2264" s="50"/>
      <c r="R2264" s="1">
        <v>10</v>
      </c>
      <c r="S2264" s="96" t="s">
        <v>219</v>
      </c>
      <c r="T2264" s="43">
        <v>14</v>
      </c>
      <c r="U2264" s="43">
        <v>20</v>
      </c>
      <c r="V2264" s="43">
        <v>18</v>
      </c>
      <c r="W2264" s="43">
        <v>18</v>
      </c>
      <c r="X2264" s="43">
        <v>18</v>
      </c>
      <c r="Y2264" s="43">
        <v>18</v>
      </c>
      <c r="Z2264" s="87" t="s">
        <v>1199</v>
      </c>
      <c r="AA2264" s="80"/>
    </row>
    <row r="2265" spans="1:27" ht="76.5" x14ac:dyDescent="0.25">
      <c r="A2265" s="5">
        <v>2257</v>
      </c>
      <c r="B2265" s="1" t="s">
        <v>159</v>
      </c>
      <c r="C2265" s="6" t="s">
        <v>8355</v>
      </c>
      <c r="D2265" s="6" t="s">
        <v>13266</v>
      </c>
      <c r="E2265" s="6" t="s">
        <v>13267</v>
      </c>
      <c r="F2265" s="6" t="s">
        <v>4636</v>
      </c>
      <c r="G2265" s="8">
        <v>39448</v>
      </c>
      <c r="H2265" s="8">
        <v>39083</v>
      </c>
      <c r="I2265" s="6" t="s">
        <v>1346</v>
      </c>
      <c r="J2265" s="8" t="s">
        <v>176</v>
      </c>
      <c r="K2265" s="6" t="s">
        <v>13268</v>
      </c>
      <c r="L2265" s="7" t="s">
        <v>63</v>
      </c>
      <c r="M2265" s="6" t="s">
        <v>1647</v>
      </c>
      <c r="N2265" s="69" t="s">
        <v>94</v>
      </c>
      <c r="O2265" s="6" t="s">
        <v>411</v>
      </c>
      <c r="P2265" s="119" t="s">
        <v>4635</v>
      </c>
      <c r="Q2265" s="50"/>
      <c r="R2265" s="1">
        <v>17</v>
      </c>
      <c r="S2265" s="6" t="s">
        <v>4637</v>
      </c>
      <c r="T2265" s="1">
        <v>3895</v>
      </c>
      <c r="U2265" s="1">
        <v>3879</v>
      </c>
      <c r="V2265" s="1">
        <v>3859</v>
      </c>
      <c r="W2265" s="1">
        <v>3859</v>
      </c>
      <c r="X2265" s="1">
        <v>3859</v>
      </c>
      <c r="Y2265" s="1">
        <v>3859</v>
      </c>
      <c r="Z2265" s="87" t="s">
        <v>1199</v>
      </c>
      <c r="AA2265" s="80"/>
    </row>
    <row r="2266" spans="1:27" ht="76.5" x14ac:dyDescent="0.25">
      <c r="A2266" s="5">
        <v>2258</v>
      </c>
      <c r="B2266" s="1" t="s">
        <v>159</v>
      </c>
      <c r="C2266" s="6" t="s">
        <v>13269</v>
      </c>
      <c r="D2266" s="6" t="s">
        <v>13270</v>
      </c>
      <c r="E2266" s="6" t="s">
        <v>13271</v>
      </c>
      <c r="F2266" s="6" t="s">
        <v>4544</v>
      </c>
      <c r="G2266" s="8">
        <v>40544</v>
      </c>
      <c r="H2266" s="8">
        <v>40544</v>
      </c>
      <c r="I2266" s="8" t="s">
        <v>4638</v>
      </c>
      <c r="J2266" s="8" t="s">
        <v>9397</v>
      </c>
      <c r="K2266" s="6" t="s">
        <v>13272</v>
      </c>
      <c r="L2266" s="6" t="s">
        <v>62</v>
      </c>
      <c r="M2266" s="6" t="s">
        <v>4545</v>
      </c>
      <c r="N2266" s="69" t="s">
        <v>94</v>
      </c>
      <c r="O2266" s="6" t="s">
        <v>411</v>
      </c>
      <c r="P2266" s="119" t="s">
        <v>4635</v>
      </c>
      <c r="Q2266" s="50"/>
      <c r="R2266" s="1" t="s">
        <v>55</v>
      </c>
      <c r="S2266" s="1" t="s">
        <v>2265</v>
      </c>
      <c r="T2266" s="1">
        <v>30</v>
      </c>
      <c r="U2266" s="1">
        <v>31</v>
      </c>
      <c r="V2266" s="1">
        <v>25</v>
      </c>
      <c r="W2266" s="1">
        <v>25</v>
      </c>
      <c r="X2266" s="1">
        <v>25</v>
      </c>
      <c r="Y2266" s="1" t="s">
        <v>758</v>
      </c>
      <c r="Z2266" s="87" t="s">
        <v>1199</v>
      </c>
      <c r="AA2266" s="80"/>
    </row>
    <row r="2267" spans="1:27" ht="102" x14ac:dyDescent="0.25">
      <c r="A2267" s="5">
        <v>2259</v>
      </c>
      <c r="B2267" s="1" t="s">
        <v>159</v>
      </c>
      <c r="C2267" s="6" t="s">
        <v>4634</v>
      </c>
      <c r="D2267" s="6" t="s">
        <v>4639</v>
      </c>
      <c r="E2267" s="6" t="s">
        <v>13273</v>
      </c>
      <c r="F2267" s="6" t="s">
        <v>753</v>
      </c>
      <c r="G2267" s="8">
        <v>37622</v>
      </c>
      <c r="H2267" s="8">
        <v>37622</v>
      </c>
      <c r="I2267" s="6" t="s">
        <v>1346</v>
      </c>
      <c r="J2267" s="8" t="s">
        <v>176</v>
      </c>
      <c r="K2267" s="6" t="s">
        <v>13274</v>
      </c>
      <c r="L2267" s="6" t="s">
        <v>87</v>
      </c>
      <c r="M2267" s="186" t="s">
        <v>4640</v>
      </c>
      <c r="N2267" s="69" t="s">
        <v>94</v>
      </c>
      <c r="O2267" s="69" t="s">
        <v>88</v>
      </c>
      <c r="P2267" s="119" t="s">
        <v>4641</v>
      </c>
      <c r="Q2267" s="50"/>
      <c r="R2267" s="80" t="s">
        <v>4642</v>
      </c>
      <c r="S2267" s="80" t="s">
        <v>530</v>
      </c>
      <c r="T2267" s="1">
        <v>65949</v>
      </c>
      <c r="U2267" s="1">
        <v>73381</v>
      </c>
      <c r="V2267" s="1">
        <v>70686</v>
      </c>
      <c r="W2267" s="1">
        <v>73181</v>
      </c>
      <c r="X2267" s="1">
        <v>73764</v>
      </c>
      <c r="Y2267" s="1">
        <v>78438</v>
      </c>
      <c r="Z2267" s="152" t="s">
        <v>226</v>
      </c>
      <c r="AA2267" s="80"/>
    </row>
    <row r="2268" spans="1:27" ht="153" x14ac:dyDescent="0.25">
      <c r="A2268" s="5">
        <v>2260</v>
      </c>
      <c r="B2268" s="1" t="s">
        <v>159</v>
      </c>
      <c r="C2268" s="6" t="s">
        <v>4634</v>
      </c>
      <c r="D2268" s="6" t="s">
        <v>13275</v>
      </c>
      <c r="E2268" s="6" t="s">
        <v>13276</v>
      </c>
      <c r="F2268" s="6" t="s">
        <v>4643</v>
      </c>
      <c r="G2268" s="8">
        <v>37622</v>
      </c>
      <c r="H2268" s="8">
        <v>37622</v>
      </c>
      <c r="I2268" s="6" t="s">
        <v>1346</v>
      </c>
      <c r="J2268" s="8" t="s">
        <v>176</v>
      </c>
      <c r="K2268" s="6" t="s">
        <v>13277</v>
      </c>
      <c r="L2268" s="6" t="s">
        <v>87</v>
      </c>
      <c r="M2268" s="186" t="s">
        <v>4640</v>
      </c>
      <c r="N2268" s="69" t="s">
        <v>94</v>
      </c>
      <c r="O2268" s="6" t="s">
        <v>411</v>
      </c>
      <c r="P2268" s="119" t="s">
        <v>4635</v>
      </c>
      <c r="Q2268" s="50"/>
      <c r="R2268" s="80" t="s">
        <v>4642</v>
      </c>
      <c r="S2268" s="80" t="s">
        <v>530</v>
      </c>
      <c r="T2268" s="1">
        <v>7452</v>
      </c>
      <c r="U2268" s="1">
        <v>7842</v>
      </c>
      <c r="V2268" s="1">
        <v>8336</v>
      </c>
      <c r="W2268" s="1">
        <v>8817</v>
      </c>
      <c r="X2268" s="1">
        <v>9326</v>
      </c>
      <c r="Y2268" s="1">
        <v>9864</v>
      </c>
      <c r="Z2268" s="152" t="s">
        <v>226</v>
      </c>
      <c r="AA2268" s="80"/>
    </row>
    <row r="2269" spans="1:27" ht="102" x14ac:dyDescent="0.25">
      <c r="A2269" s="5">
        <v>2261</v>
      </c>
      <c r="B2269" s="1" t="s">
        <v>159</v>
      </c>
      <c r="C2269" s="6" t="s">
        <v>4634</v>
      </c>
      <c r="D2269" s="6" t="s">
        <v>13278</v>
      </c>
      <c r="E2269" s="6" t="s">
        <v>13276</v>
      </c>
      <c r="F2269" s="6" t="s">
        <v>4644</v>
      </c>
      <c r="G2269" s="8">
        <v>37622</v>
      </c>
      <c r="H2269" s="8">
        <v>37622</v>
      </c>
      <c r="I2269" s="6" t="s">
        <v>1346</v>
      </c>
      <c r="J2269" s="8" t="s">
        <v>176</v>
      </c>
      <c r="K2269" s="6" t="s">
        <v>13279</v>
      </c>
      <c r="L2269" s="6" t="s">
        <v>87</v>
      </c>
      <c r="M2269" s="186" t="s">
        <v>4640</v>
      </c>
      <c r="N2269" s="69" t="s">
        <v>94</v>
      </c>
      <c r="O2269" s="6" t="s">
        <v>411</v>
      </c>
      <c r="P2269" s="119" t="s">
        <v>4635</v>
      </c>
      <c r="Q2269" s="50"/>
      <c r="R2269" s="80" t="s">
        <v>4642</v>
      </c>
      <c r="S2269" s="80" t="s">
        <v>530</v>
      </c>
      <c r="T2269" s="1">
        <v>1049</v>
      </c>
      <c r="U2269" s="1">
        <v>951</v>
      </c>
      <c r="V2269" s="1">
        <v>191</v>
      </c>
      <c r="W2269" s="1">
        <v>82</v>
      </c>
      <c r="X2269" s="1">
        <v>35</v>
      </c>
      <c r="Y2269" s="1">
        <v>15</v>
      </c>
      <c r="Z2269" s="152" t="s">
        <v>226</v>
      </c>
      <c r="AA2269" s="80"/>
    </row>
    <row r="2270" spans="1:27" ht="102" x14ac:dyDescent="0.25">
      <c r="A2270" s="5">
        <v>2262</v>
      </c>
      <c r="B2270" s="1" t="s">
        <v>159</v>
      </c>
      <c r="C2270" s="6" t="s">
        <v>4634</v>
      </c>
      <c r="D2270" s="6" t="s">
        <v>13280</v>
      </c>
      <c r="E2270" s="6" t="s">
        <v>13276</v>
      </c>
      <c r="F2270" s="6" t="s">
        <v>370</v>
      </c>
      <c r="G2270" s="8">
        <v>37622</v>
      </c>
      <c r="H2270" s="8">
        <v>37622</v>
      </c>
      <c r="I2270" s="6" t="s">
        <v>1346</v>
      </c>
      <c r="J2270" s="8" t="s">
        <v>176</v>
      </c>
      <c r="K2270" s="6" t="s">
        <v>13281</v>
      </c>
      <c r="L2270" s="6" t="s">
        <v>87</v>
      </c>
      <c r="M2270" s="186" t="s">
        <v>4640</v>
      </c>
      <c r="N2270" s="69" t="s">
        <v>94</v>
      </c>
      <c r="O2270" s="6" t="s">
        <v>411</v>
      </c>
      <c r="P2270" s="119" t="s">
        <v>4635</v>
      </c>
      <c r="Q2270" s="50"/>
      <c r="R2270" s="80" t="s">
        <v>4642</v>
      </c>
      <c r="S2270" s="80" t="s">
        <v>530</v>
      </c>
      <c r="T2270" s="1">
        <v>1233</v>
      </c>
      <c r="U2270" s="1">
        <v>1664</v>
      </c>
      <c r="V2270" s="1">
        <v>799</v>
      </c>
      <c r="W2270" s="1">
        <v>643</v>
      </c>
      <c r="X2270" s="1">
        <v>517</v>
      </c>
      <c r="Y2270" s="1">
        <v>416</v>
      </c>
      <c r="Z2270" s="152" t="s">
        <v>226</v>
      </c>
      <c r="AA2270" s="80"/>
    </row>
    <row r="2271" spans="1:27" ht="127.5" x14ac:dyDescent="0.25">
      <c r="A2271" s="5">
        <v>2263</v>
      </c>
      <c r="B2271" s="1" t="s">
        <v>159</v>
      </c>
      <c r="C2271" s="6" t="s">
        <v>4634</v>
      </c>
      <c r="D2271" s="6" t="s">
        <v>13282</v>
      </c>
      <c r="E2271" s="6" t="s">
        <v>13276</v>
      </c>
      <c r="F2271" s="6" t="s">
        <v>4645</v>
      </c>
      <c r="G2271" s="8">
        <v>37622</v>
      </c>
      <c r="H2271" s="8">
        <v>37622</v>
      </c>
      <c r="I2271" s="6" t="s">
        <v>1346</v>
      </c>
      <c r="J2271" s="8" t="s">
        <v>176</v>
      </c>
      <c r="K2271" s="6" t="s">
        <v>13283</v>
      </c>
      <c r="L2271" s="6" t="s">
        <v>87</v>
      </c>
      <c r="M2271" s="186" t="s">
        <v>4640</v>
      </c>
      <c r="N2271" s="69" t="s">
        <v>94</v>
      </c>
      <c r="O2271" s="6" t="s">
        <v>411</v>
      </c>
      <c r="P2271" s="119" t="s">
        <v>4635</v>
      </c>
      <c r="Q2271" s="50"/>
      <c r="R2271" s="80" t="s">
        <v>4642</v>
      </c>
      <c r="S2271" s="80" t="s">
        <v>530</v>
      </c>
      <c r="T2271" s="1">
        <v>46</v>
      </c>
      <c r="U2271" s="1">
        <v>26</v>
      </c>
      <c r="V2271" s="1">
        <v>58</v>
      </c>
      <c r="W2271" s="1">
        <v>65</v>
      </c>
      <c r="X2271" s="1">
        <v>73</v>
      </c>
      <c r="Y2271" s="1">
        <v>82</v>
      </c>
      <c r="Z2271" s="152" t="s">
        <v>226</v>
      </c>
      <c r="AA2271" s="80"/>
    </row>
    <row r="2272" spans="1:27" ht="102" x14ac:dyDescent="0.25">
      <c r="A2272" s="5">
        <v>2264</v>
      </c>
      <c r="B2272" s="1" t="s">
        <v>159</v>
      </c>
      <c r="C2272" s="6" t="s">
        <v>4634</v>
      </c>
      <c r="D2272" s="6" t="s">
        <v>13284</v>
      </c>
      <c r="E2272" s="6" t="s">
        <v>13276</v>
      </c>
      <c r="F2272" s="6" t="s">
        <v>369</v>
      </c>
      <c r="G2272" s="8">
        <v>37622</v>
      </c>
      <c r="H2272" s="8">
        <v>37622</v>
      </c>
      <c r="I2272" s="6" t="s">
        <v>1346</v>
      </c>
      <c r="J2272" s="8" t="s">
        <v>176</v>
      </c>
      <c r="K2272" s="6" t="s">
        <v>13285</v>
      </c>
      <c r="L2272" s="6" t="s">
        <v>87</v>
      </c>
      <c r="M2272" s="186" t="s">
        <v>4640</v>
      </c>
      <c r="N2272" s="69" t="s">
        <v>94</v>
      </c>
      <c r="O2272" s="6" t="s">
        <v>411</v>
      </c>
      <c r="P2272" s="119" t="s">
        <v>4635</v>
      </c>
      <c r="Q2272" s="50"/>
      <c r="R2272" s="80" t="s">
        <v>4642</v>
      </c>
      <c r="S2272" s="80" t="s">
        <v>530</v>
      </c>
      <c r="T2272" s="1">
        <v>26556</v>
      </c>
      <c r="U2272" s="1">
        <v>33338</v>
      </c>
      <c r="V2272" s="1">
        <v>15520</v>
      </c>
      <c r="W2272" s="1">
        <v>11864</v>
      </c>
      <c r="X2272" s="1">
        <v>9070</v>
      </c>
      <c r="Y2272" s="1">
        <v>6934</v>
      </c>
      <c r="Z2272" s="152" t="s">
        <v>226</v>
      </c>
      <c r="AA2272" s="80"/>
    </row>
    <row r="2273" spans="1:27" ht="127.5" x14ac:dyDescent="0.25">
      <c r="A2273" s="5">
        <v>2265</v>
      </c>
      <c r="B2273" s="1" t="s">
        <v>159</v>
      </c>
      <c r="C2273" s="6" t="s">
        <v>4646</v>
      </c>
      <c r="D2273" s="6" t="s">
        <v>13286</v>
      </c>
      <c r="E2273" s="6" t="s">
        <v>13287</v>
      </c>
      <c r="F2273" s="6" t="s">
        <v>4647</v>
      </c>
      <c r="G2273" s="8">
        <v>37987</v>
      </c>
      <c r="H2273" s="8">
        <v>37622</v>
      </c>
      <c r="I2273" s="6" t="s">
        <v>1346</v>
      </c>
      <c r="J2273" s="8" t="s">
        <v>176</v>
      </c>
      <c r="K2273" s="6" t="s">
        <v>13288</v>
      </c>
      <c r="L2273" s="6" t="s">
        <v>87</v>
      </c>
      <c r="M2273" s="186" t="s">
        <v>4640</v>
      </c>
      <c r="N2273" s="69" t="s">
        <v>94</v>
      </c>
      <c r="O2273" s="6" t="s">
        <v>411</v>
      </c>
      <c r="P2273" s="119" t="s">
        <v>4635</v>
      </c>
      <c r="Q2273" s="50"/>
      <c r="R2273" s="80" t="s">
        <v>4642</v>
      </c>
      <c r="S2273" s="80" t="s">
        <v>530</v>
      </c>
      <c r="T2273" s="1">
        <v>620</v>
      </c>
      <c r="U2273" s="1">
        <v>164</v>
      </c>
      <c r="V2273" s="1">
        <v>163</v>
      </c>
      <c r="W2273" s="1">
        <v>84</v>
      </c>
      <c r="X2273" s="1">
        <v>43</v>
      </c>
      <c r="Y2273" s="1">
        <v>22</v>
      </c>
      <c r="Z2273" s="152" t="s">
        <v>226</v>
      </c>
      <c r="AA2273" s="80"/>
    </row>
    <row r="2274" spans="1:27" ht="76.5" x14ac:dyDescent="0.25">
      <c r="A2274" s="5">
        <v>2266</v>
      </c>
      <c r="B2274" s="1" t="s">
        <v>159</v>
      </c>
      <c r="C2274" s="6" t="s">
        <v>4648</v>
      </c>
      <c r="D2274" s="6" t="s">
        <v>13289</v>
      </c>
      <c r="E2274" s="6" t="s">
        <v>13290</v>
      </c>
      <c r="F2274" s="6" t="s">
        <v>4649</v>
      </c>
      <c r="G2274" s="8">
        <v>42370</v>
      </c>
      <c r="H2274" s="8">
        <v>42370</v>
      </c>
      <c r="I2274" s="6" t="s">
        <v>1346</v>
      </c>
      <c r="J2274" s="8" t="s">
        <v>176</v>
      </c>
      <c r="K2274" s="6" t="s">
        <v>13291</v>
      </c>
      <c r="L2274" s="6" t="s">
        <v>87</v>
      </c>
      <c r="M2274" s="186" t="s">
        <v>4640</v>
      </c>
      <c r="N2274" s="69" t="s">
        <v>94</v>
      </c>
      <c r="O2274" s="6" t="s">
        <v>411</v>
      </c>
      <c r="P2274" s="119" t="s">
        <v>4635</v>
      </c>
      <c r="Q2274" s="50"/>
      <c r="R2274" s="80" t="s">
        <v>4642</v>
      </c>
      <c r="S2274" s="80" t="s">
        <v>530</v>
      </c>
      <c r="T2274" s="1">
        <v>5518</v>
      </c>
      <c r="U2274" s="1">
        <v>13140</v>
      </c>
      <c r="V2274" s="1">
        <v>14528</v>
      </c>
      <c r="W2274" s="1">
        <v>23572</v>
      </c>
      <c r="X2274" s="1">
        <v>38247</v>
      </c>
      <c r="Y2274" s="1">
        <v>62057</v>
      </c>
      <c r="Z2274" s="152" t="s">
        <v>226</v>
      </c>
      <c r="AA2274" s="80"/>
    </row>
    <row r="2275" spans="1:27" ht="89.25" x14ac:dyDescent="0.25">
      <c r="A2275" s="5">
        <v>2267</v>
      </c>
      <c r="B2275" s="1" t="s">
        <v>159</v>
      </c>
      <c r="C2275" s="6" t="s">
        <v>13292</v>
      </c>
      <c r="D2275" s="6" t="s">
        <v>4650</v>
      </c>
      <c r="E2275" s="6" t="s">
        <v>13293</v>
      </c>
      <c r="F2275" s="7" t="s">
        <v>649</v>
      </c>
      <c r="G2275" s="8">
        <v>42370</v>
      </c>
      <c r="H2275" s="8">
        <v>42370</v>
      </c>
      <c r="I2275" s="8" t="s">
        <v>13294</v>
      </c>
      <c r="J2275" s="8">
        <v>44197</v>
      </c>
      <c r="K2275" s="6" t="s">
        <v>8917</v>
      </c>
      <c r="L2275" s="6" t="s">
        <v>62</v>
      </c>
      <c r="M2275" s="186" t="s">
        <v>4034</v>
      </c>
      <c r="N2275" s="7" t="s">
        <v>68</v>
      </c>
      <c r="O2275" s="69" t="s">
        <v>92</v>
      </c>
      <c r="P2275" s="69" t="s">
        <v>4651</v>
      </c>
      <c r="Q2275" s="38"/>
      <c r="R2275" s="80">
        <v>14</v>
      </c>
      <c r="S2275" s="80" t="s">
        <v>2317</v>
      </c>
      <c r="T2275" s="1">
        <v>381</v>
      </c>
      <c r="U2275" s="1">
        <v>1155</v>
      </c>
      <c r="V2275" s="1">
        <v>255</v>
      </c>
      <c r="W2275" s="1" t="s">
        <v>232</v>
      </c>
      <c r="X2275" s="1" t="s">
        <v>232</v>
      </c>
      <c r="Y2275" s="1" t="s">
        <v>232</v>
      </c>
      <c r="Z2275" s="153" t="s">
        <v>831</v>
      </c>
      <c r="AA2275" s="80"/>
    </row>
    <row r="2276" spans="1:27" ht="89.25" x14ac:dyDescent="0.25">
      <c r="A2276" s="5">
        <v>2268</v>
      </c>
      <c r="B2276" s="1" t="s">
        <v>159</v>
      </c>
      <c r="C2276" s="6" t="s">
        <v>13292</v>
      </c>
      <c r="D2276" s="6" t="s">
        <v>4652</v>
      </c>
      <c r="E2276" s="6" t="s">
        <v>13295</v>
      </c>
      <c r="F2276" s="6" t="s">
        <v>649</v>
      </c>
      <c r="G2276" s="8">
        <v>42370</v>
      </c>
      <c r="H2276" s="8">
        <v>42370</v>
      </c>
      <c r="I2276" s="8" t="s">
        <v>13294</v>
      </c>
      <c r="J2276" s="8">
        <v>44197</v>
      </c>
      <c r="K2276" s="6" t="s">
        <v>8917</v>
      </c>
      <c r="L2276" s="6" t="s">
        <v>62</v>
      </c>
      <c r="M2276" s="186" t="s">
        <v>4034</v>
      </c>
      <c r="N2276" s="6" t="s">
        <v>70</v>
      </c>
      <c r="O2276" s="69" t="s">
        <v>92</v>
      </c>
      <c r="P2276" s="89" t="s">
        <v>519</v>
      </c>
      <c r="Q2276" s="38" t="s">
        <v>4653</v>
      </c>
      <c r="R2276" s="80">
        <v>14</v>
      </c>
      <c r="S2276" s="80" t="s">
        <v>2317</v>
      </c>
      <c r="T2276" s="1">
        <v>5878</v>
      </c>
      <c r="U2276" s="1">
        <v>3852</v>
      </c>
      <c r="V2276" s="1">
        <v>14023</v>
      </c>
      <c r="W2276" s="1" t="s">
        <v>232</v>
      </c>
      <c r="X2276" s="1" t="s">
        <v>232</v>
      </c>
      <c r="Y2276" s="1" t="s">
        <v>232</v>
      </c>
      <c r="Z2276" s="153" t="s">
        <v>831</v>
      </c>
      <c r="AA2276" s="80"/>
    </row>
    <row r="2277" spans="1:27" ht="89.25" x14ac:dyDescent="0.25">
      <c r="A2277" s="5">
        <v>2269</v>
      </c>
      <c r="B2277" s="80" t="s">
        <v>4654</v>
      </c>
      <c r="C2277" s="80" t="s">
        <v>4657</v>
      </c>
      <c r="D2277" s="80" t="s">
        <v>1956</v>
      </c>
      <c r="E2277" s="128" t="s">
        <v>4655</v>
      </c>
      <c r="F2277" s="128" t="s">
        <v>1478</v>
      </c>
      <c r="G2277" s="37">
        <v>39448</v>
      </c>
      <c r="H2277" s="37">
        <v>39448</v>
      </c>
      <c r="I2277" s="128" t="s">
        <v>757</v>
      </c>
      <c r="J2277" s="37" t="s">
        <v>176</v>
      </c>
      <c r="K2277" s="38" t="s">
        <v>13296</v>
      </c>
      <c r="L2277" s="128" t="s">
        <v>62</v>
      </c>
      <c r="M2277" s="129" t="s">
        <v>13297</v>
      </c>
      <c r="N2277" s="129" t="s">
        <v>66</v>
      </c>
      <c r="O2277" s="129" t="s">
        <v>88</v>
      </c>
      <c r="P2277" s="128" t="s">
        <v>1418</v>
      </c>
      <c r="Q2277" s="38" t="s">
        <v>4656</v>
      </c>
      <c r="R2277" s="80" t="s">
        <v>21</v>
      </c>
      <c r="S2277" s="9" t="s">
        <v>224</v>
      </c>
      <c r="T2277" s="187">
        <v>1147558</v>
      </c>
      <c r="U2277" s="187">
        <v>350016</v>
      </c>
      <c r="V2277" s="187">
        <v>366978</v>
      </c>
      <c r="W2277" s="187">
        <v>366978</v>
      </c>
      <c r="X2277" s="187">
        <v>366978</v>
      </c>
      <c r="Y2277" s="187">
        <v>366978</v>
      </c>
      <c r="Z2277" s="87" t="s">
        <v>1199</v>
      </c>
      <c r="AA2277" s="128"/>
    </row>
    <row r="2278" spans="1:27" ht="89.25" x14ac:dyDescent="0.25">
      <c r="A2278" s="5">
        <v>2270</v>
      </c>
      <c r="B2278" s="80" t="s">
        <v>4654</v>
      </c>
      <c r="C2278" s="80" t="s">
        <v>4657</v>
      </c>
      <c r="D2278" s="80" t="s">
        <v>229</v>
      </c>
      <c r="E2278" s="128" t="s">
        <v>289</v>
      </c>
      <c r="F2278" s="128" t="s">
        <v>743</v>
      </c>
      <c r="G2278" s="37">
        <v>37987</v>
      </c>
      <c r="H2278" s="37">
        <v>37987</v>
      </c>
      <c r="I2278" s="128" t="s">
        <v>1346</v>
      </c>
      <c r="J2278" s="37" t="s">
        <v>176</v>
      </c>
      <c r="K2278" s="6" t="s">
        <v>13298</v>
      </c>
      <c r="L2278" s="128" t="s">
        <v>87</v>
      </c>
      <c r="M2278" s="129" t="s">
        <v>13299</v>
      </c>
      <c r="N2278" s="129" t="s">
        <v>66</v>
      </c>
      <c r="O2278" s="129" t="s">
        <v>91</v>
      </c>
      <c r="P2278" s="128" t="s">
        <v>251</v>
      </c>
      <c r="Q2278" s="51"/>
      <c r="R2278" s="80" t="s">
        <v>54</v>
      </c>
      <c r="S2278" s="25" t="s">
        <v>2286</v>
      </c>
      <c r="T2278" s="187">
        <v>985</v>
      </c>
      <c r="U2278" s="187">
        <v>1173</v>
      </c>
      <c r="V2278" s="187">
        <v>967</v>
      </c>
      <c r="W2278" s="187">
        <v>967</v>
      </c>
      <c r="X2278" s="187">
        <v>967</v>
      </c>
      <c r="Y2278" s="187">
        <v>967</v>
      </c>
      <c r="Z2278" s="87" t="s">
        <v>1199</v>
      </c>
      <c r="AA2278" s="128"/>
    </row>
    <row r="2279" spans="1:27" ht="63.75" x14ac:dyDescent="0.25">
      <c r="A2279" s="5">
        <v>2271</v>
      </c>
      <c r="B2279" s="80" t="s">
        <v>4654</v>
      </c>
      <c r="C2279" s="80" t="s">
        <v>13300</v>
      </c>
      <c r="D2279" s="80" t="s">
        <v>2443</v>
      </c>
      <c r="E2279" s="128" t="s">
        <v>13301</v>
      </c>
      <c r="F2279" s="128" t="s">
        <v>13302</v>
      </c>
      <c r="G2279" s="37">
        <v>43101</v>
      </c>
      <c r="H2279" s="37">
        <v>43101</v>
      </c>
      <c r="I2279" s="37" t="s">
        <v>13303</v>
      </c>
      <c r="J2279" s="8">
        <v>43466</v>
      </c>
      <c r="K2279" s="6" t="s">
        <v>13304</v>
      </c>
      <c r="L2279" s="128" t="s">
        <v>62</v>
      </c>
      <c r="M2279" s="129"/>
      <c r="N2279" s="129" t="s">
        <v>66</v>
      </c>
      <c r="O2279" s="129" t="s">
        <v>88</v>
      </c>
      <c r="P2279" s="128" t="s">
        <v>901</v>
      </c>
      <c r="Q2279" s="51"/>
      <c r="R2279" s="80" t="s">
        <v>21</v>
      </c>
      <c r="S2279" s="9" t="s">
        <v>224</v>
      </c>
      <c r="T2279" s="187">
        <v>1218394</v>
      </c>
      <c r="U2279" s="187" t="s">
        <v>232</v>
      </c>
      <c r="V2279" s="187" t="s">
        <v>232</v>
      </c>
      <c r="W2279" s="187" t="s">
        <v>232</v>
      </c>
      <c r="X2279" s="187" t="s">
        <v>232</v>
      </c>
      <c r="Y2279" s="187" t="s">
        <v>232</v>
      </c>
      <c r="Z2279" s="87" t="s">
        <v>1199</v>
      </c>
      <c r="AA2279" s="128"/>
    </row>
    <row r="2280" spans="1:27" ht="63.75" x14ac:dyDescent="0.25">
      <c r="A2280" s="5">
        <v>2272</v>
      </c>
      <c r="B2280" s="80" t="s">
        <v>4654</v>
      </c>
      <c r="C2280" s="80" t="s">
        <v>13300</v>
      </c>
      <c r="D2280" s="80" t="s">
        <v>666</v>
      </c>
      <c r="E2280" s="128" t="s">
        <v>8530</v>
      </c>
      <c r="F2280" s="128" t="s">
        <v>4658</v>
      </c>
      <c r="G2280" s="37">
        <v>43101</v>
      </c>
      <c r="H2280" s="37">
        <v>43101</v>
      </c>
      <c r="I2280" s="37" t="s">
        <v>13305</v>
      </c>
      <c r="J2280" s="8">
        <v>43466</v>
      </c>
      <c r="K2280" s="6" t="s">
        <v>13306</v>
      </c>
      <c r="L2280" s="128" t="s">
        <v>62</v>
      </c>
      <c r="M2280" s="129"/>
      <c r="N2280" s="129" t="s">
        <v>66</v>
      </c>
      <c r="O2280" s="69" t="s">
        <v>92</v>
      </c>
      <c r="P2280" s="128" t="s">
        <v>251</v>
      </c>
      <c r="Q2280" s="51"/>
      <c r="R2280" s="80" t="s">
        <v>21</v>
      </c>
      <c r="S2280" s="9" t="s">
        <v>224</v>
      </c>
      <c r="T2280" s="187">
        <v>3410</v>
      </c>
      <c r="U2280" s="187" t="s">
        <v>232</v>
      </c>
      <c r="V2280" s="187" t="s">
        <v>232</v>
      </c>
      <c r="W2280" s="187" t="s">
        <v>232</v>
      </c>
      <c r="X2280" s="187" t="s">
        <v>232</v>
      </c>
      <c r="Y2280" s="187" t="s">
        <v>232</v>
      </c>
      <c r="Z2280" s="87" t="s">
        <v>1199</v>
      </c>
      <c r="AA2280" s="128"/>
    </row>
    <row r="2281" spans="1:27" ht="63.75" x14ac:dyDescent="0.25">
      <c r="A2281" s="5">
        <v>2273</v>
      </c>
      <c r="B2281" s="80" t="s">
        <v>4654</v>
      </c>
      <c r="C2281" s="80" t="s">
        <v>13307</v>
      </c>
      <c r="D2281" s="80" t="s">
        <v>4659</v>
      </c>
      <c r="E2281" s="128" t="s">
        <v>4660</v>
      </c>
      <c r="F2281" s="128" t="s">
        <v>1478</v>
      </c>
      <c r="G2281" s="37">
        <v>39327</v>
      </c>
      <c r="H2281" s="37">
        <v>39448</v>
      </c>
      <c r="I2281" s="128" t="s">
        <v>757</v>
      </c>
      <c r="J2281" s="37" t="s">
        <v>176</v>
      </c>
      <c r="K2281" s="38" t="s">
        <v>13308</v>
      </c>
      <c r="L2281" s="128" t="s">
        <v>62</v>
      </c>
      <c r="M2281" s="129" t="s">
        <v>13297</v>
      </c>
      <c r="N2281" s="129" t="s">
        <v>94</v>
      </c>
      <c r="O2281" s="129" t="s">
        <v>91</v>
      </c>
      <c r="P2281" s="128" t="s">
        <v>600</v>
      </c>
      <c r="Q2281" s="51"/>
      <c r="R2281" s="80" t="s">
        <v>21</v>
      </c>
      <c r="S2281" s="9" t="s">
        <v>224</v>
      </c>
      <c r="T2281" s="187">
        <v>55</v>
      </c>
      <c r="U2281" s="187">
        <v>0</v>
      </c>
      <c r="V2281" s="187">
        <v>0</v>
      </c>
      <c r="W2281" s="187">
        <v>0</v>
      </c>
      <c r="X2281" s="187">
        <v>0</v>
      </c>
      <c r="Y2281" s="187">
        <v>0</v>
      </c>
      <c r="Z2281" s="87" t="s">
        <v>1199</v>
      </c>
      <c r="AA2281" s="128"/>
    </row>
    <row r="2282" spans="1:27" ht="127.5" x14ac:dyDescent="0.25">
      <c r="A2282" s="5">
        <v>2274</v>
      </c>
      <c r="B2282" s="80" t="s">
        <v>4654</v>
      </c>
      <c r="C2282" s="80" t="s">
        <v>13309</v>
      </c>
      <c r="D2282" s="80" t="s">
        <v>8257</v>
      </c>
      <c r="E2282" s="128" t="s">
        <v>8528</v>
      </c>
      <c r="F2282" s="128" t="s">
        <v>8529</v>
      </c>
      <c r="G2282" s="37">
        <v>37615</v>
      </c>
      <c r="H2282" s="37">
        <v>37622</v>
      </c>
      <c r="I2282" s="128" t="s">
        <v>1346</v>
      </c>
      <c r="J2282" s="37" t="s">
        <v>176</v>
      </c>
      <c r="K2282" s="128" t="s">
        <v>13310</v>
      </c>
      <c r="L2282" s="128" t="s">
        <v>87</v>
      </c>
      <c r="M2282" s="129" t="s">
        <v>1686</v>
      </c>
      <c r="N2282" s="129" t="s">
        <v>94</v>
      </c>
      <c r="O2282" s="129" t="s">
        <v>91</v>
      </c>
      <c r="P2282" s="128" t="s">
        <v>600</v>
      </c>
      <c r="Q2282" s="51"/>
      <c r="R2282" s="80" t="s">
        <v>43</v>
      </c>
      <c r="S2282" s="9" t="s">
        <v>219</v>
      </c>
      <c r="T2282" s="187">
        <v>86390</v>
      </c>
      <c r="U2282" s="187">
        <v>99406</v>
      </c>
      <c r="V2282" s="187">
        <v>86390</v>
      </c>
      <c r="W2282" s="187">
        <v>86390</v>
      </c>
      <c r="X2282" s="187">
        <v>86390</v>
      </c>
      <c r="Y2282" s="187">
        <v>86390</v>
      </c>
      <c r="Z2282" s="152" t="s">
        <v>226</v>
      </c>
      <c r="AA2282" s="128"/>
    </row>
    <row r="2283" spans="1:27" ht="114.75" x14ac:dyDescent="0.25">
      <c r="A2283" s="5">
        <v>2275</v>
      </c>
      <c r="B2283" s="80" t="s">
        <v>4654</v>
      </c>
      <c r="C2283" s="80" t="s">
        <v>13311</v>
      </c>
      <c r="D2283" s="80" t="s">
        <v>276</v>
      </c>
      <c r="E2283" s="128" t="s">
        <v>4661</v>
      </c>
      <c r="F2283" s="128" t="s">
        <v>13312</v>
      </c>
      <c r="G2283" s="37">
        <v>42152</v>
      </c>
      <c r="H2283" s="37">
        <v>42152</v>
      </c>
      <c r="I2283" s="8" t="s">
        <v>13313</v>
      </c>
      <c r="J2283" s="37">
        <v>44197</v>
      </c>
      <c r="K2283" s="128" t="s">
        <v>4662</v>
      </c>
      <c r="L2283" s="128" t="s">
        <v>62</v>
      </c>
      <c r="M2283" s="129" t="s">
        <v>4034</v>
      </c>
      <c r="N2283" s="129" t="s">
        <v>70</v>
      </c>
      <c r="O2283" s="129" t="s">
        <v>92</v>
      </c>
      <c r="P2283" s="89" t="s">
        <v>519</v>
      </c>
      <c r="Q2283" s="38" t="s">
        <v>8203</v>
      </c>
      <c r="R2283" s="80" t="s">
        <v>21</v>
      </c>
      <c r="S2283" s="9" t="s">
        <v>224</v>
      </c>
      <c r="T2283" s="187">
        <v>16144</v>
      </c>
      <c r="U2283" s="187">
        <v>20059</v>
      </c>
      <c r="V2283" s="187">
        <v>17000</v>
      </c>
      <c r="W2283" s="187" t="s">
        <v>232</v>
      </c>
      <c r="X2283" s="187" t="s">
        <v>232</v>
      </c>
      <c r="Y2283" s="187" t="s">
        <v>232</v>
      </c>
      <c r="Z2283" s="153" t="s">
        <v>831</v>
      </c>
      <c r="AA2283" s="128"/>
    </row>
    <row r="2284" spans="1:27" ht="102" x14ac:dyDescent="0.25">
      <c r="A2284" s="5">
        <v>2276</v>
      </c>
      <c r="B2284" s="80" t="s">
        <v>4654</v>
      </c>
      <c r="C2284" s="6" t="s">
        <v>13314</v>
      </c>
      <c r="D2284" s="80" t="s">
        <v>1344</v>
      </c>
      <c r="E2284" s="1" t="s">
        <v>4663</v>
      </c>
      <c r="F2284" s="128" t="s">
        <v>7276</v>
      </c>
      <c r="G2284" s="37">
        <v>42363</v>
      </c>
      <c r="H2284" s="37">
        <v>42370</v>
      </c>
      <c r="I2284" s="128" t="s">
        <v>1346</v>
      </c>
      <c r="J2284" s="37">
        <v>44197</v>
      </c>
      <c r="K2284" s="128" t="s">
        <v>4664</v>
      </c>
      <c r="L2284" s="128" t="s">
        <v>62</v>
      </c>
      <c r="M2284" s="129" t="s">
        <v>4034</v>
      </c>
      <c r="N2284" s="129" t="s">
        <v>70</v>
      </c>
      <c r="O2284" s="129" t="s">
        <v>88</v>
      </c>
      <c r="P2284" s="128" t="s">
        <v>1522</v>
      </c>
      <c r="Q2284" s="83" t="s">
        <v>8204</v>
      </c>
      <c r="R2284" s="80" t="s">
        <v>21</v>
      </c>
      <c r="S2284" s="9" t="s">
        <v>224</v>
      </c>
      <c r="T2284" s="187">
        <v>6800</v>
      </c>
      <c r="U2284" s="187">
        <v>16422</v>
      </c>
      <c r="V2284" s="187">
        <v>16000</v>
      </c>
      <c r="W2284" s="187" t="s">
        <v>232</v>
      </c>
      <c r="X2284" s="187" t="s">
        <v>232</v>
      </c>
      <c r="Y2284" s="187" t="s">
        <v>232</v>
      </c>
      <c r="Z2284" s="87" t="s">
        <v>1222</v>
      </c>
      <c r="AA2284" s="128"/>
    </row>
    <row r="2285" spans="1:27" ht="102" x14ac:dyDescent="0.25">
      <c r="A2285" s="5">
        <v>2277</v>
      </c>
      <c r="B2285" s="80" t="s">
        <v>4654</v>
      </c>
      <c r="C2285" s="6" t="s">
        <v>4665</v>
      </c>
      <c r="D2285" s="80" t="s">
        <v>280</v>
      </c>
      <c r="E2285" s="128" t="s">
        <v>9182</v>
      </c>
      <c r="F2285" s="128" t="s">
        <v>13315</v>
      </c>
      <c r="G2285" s="37">
        <v>42152</v>
      </c>
      <c r="H2285" s="37">
        <v>42152</v>
      </c>
      <c r="I2285" s="8" t="s">
        <v>13313</v>
      </c>
      <c r="J2285" s="37">
        <v>44197</v>
      </c>
      <c r="K2285" s="128" t="s">
        <v>8356</v>
      </c>
      <c r="L2285" s="128" t="s">
        <v>62</v>
      </c>
      <c r="M2285" s="129" t="s">
        <v>4034</v>
      </c>
      <c r="N2285" s="129" t="s">
        <v>68</v>
      </c>
      <c r="O2285" s="129" t="s">
        <v>92</v>
      </c>
      <c r="P2285" s="128" t="s">
        <v>281</v>
      </c>
      <c r="Q2285" s="51"/>
      <c r="R2285" s="80" t="s">
        <v>21</v>
      </c>
      <c r="S2285" s="9" t="s">
        <v>224</v>
      </c>
      <c r="T2285" s="187">
        <v>645</v>
      </c>
      <c r="U2285" s="187">
        <v>461</v>
      </c>
      <c r="V2285" s="187">
        <v>420</v>
      </c>
      <c r="W2285" s="187" t="s">
        <v>232</v>
      </c>
      <c r="X2285" s="187" t="s">
        <v>232</v>
      </c>
      <c r="Y2285" s="187" t="s">
        <v>232</v>
      </c>
      <c r="Z2285" s="153" t="s">
        <v>831</v>
      </c>
      <c r="AA2285" s="128"/>
    </row>
    <row r="2286" spans="1:27" ht="89.25" x14ac:dyDescent="0.25">
      <c r="A2286" s="5">
        <v>2278</v>
      </c>
      <c r="B2286" s="80" t="s">
        <v>4654</v>
      </c>
      <c r="C2286" s="80" t="s">
        <v>13316</v>
      </c>
      <c r="D2286" s="80" t="s">
        <v>13317</v>
      </c>
      <c r="E2286" s="128" t="s">
        <v>4666</v>
      </c>
      <c r="F2286" s="128" t="s">
        <v>1478</v>
      </c>
      <c r="G2286" s="37">
        <v>42729</v>
      </c>
      <c r="H2286" s="37">
        <v>42736</v>
      </c>
      <c r="I2286" s="8" t="s">
        <v>13318</v>
      </c>
      <c r="J2286" s="37" t="s">
        <v>176</v>
      </c>
      <c r="K2286" s="38" t="s">
        <v>13319</v>
      </c>
      <c r="L2286" s="128" t="s">
        <v>62</v>
      </c>
      <c r="M2286" s="129" t="s">
        <v>13297</v>
      </c>
      <c r="N2286" s="129" t="s">
        <v>66</v>
      </c>
      <c r="O2286" s="129" t="s">
        <v>88</v>
      </c>
      <c r="P2286" s="128" t="s">
        <v>1418</v>
      </c>
      <c r="Q2286" s="51"/>
      <c r="R2286" s="80" t="s">
        <v>21</v>
      </c>
      <c r="S2286" s="9" t="s">
        <v>224</v>
      </c>
      <c r="T2286" s="187">
        <v>0</v>
      </c>
      <c r="U2286" s="187">
        <v>0</v>
      </c>
      <c r="V2286" s="187">
        <v>0</v>
      </c>
      <c r="W2286" s="187">
        <v>0</v>
      </c>
      <c r="X2286" s="187">
        <v>0</v>
      </c>
      <c r="Y2286" s="187">
        <v>0</v>
      </c>
      <c r="Z2286" s="87" t="s">
        <v>1199</v>
      </c>
      <c r="AA2286" s="128"/>
    </row>
    <row r="2287" spans="1:27" ht="89.25" x14ac:dyDescent="0.25">
      <c r="A2287" s="5">
        <v>2279</v>
      </c>
      <c r="B2287" s="80" t="s">
        <v>4654</v>
      </c>
      <c r="C2287" s="80" t="s">
        <v>13320</v>
      </c>
      <c r="D2287" s="38" t="s">
        <v>4667</v>
      </c>
      <c r="E2287" s="8" t="s">
        <v>13321</v>
      </c>
      <c r="F2287" s="147" t="s">
        <v>3554</v>
      </c>
      <c r="G2287" s="131">
        <v>42363</v>
      </c>
      <c r="H2287" s="37">
        <v>42370</v>
      </c>
      <c r="I2287" s="8" t="s">
        <v>13322</v>
      </c>
      <c r="J2287" s="37" t="s">
        <v>176</v>
      </c>
      <c r="K2287" s="38" t="s">
        <v>13323</v>
      </c>
      <c r="L2287" s="128" t="s">
        <v>62</v>
      </c>
      <c r="M2287" s="132" t="s">
        <v>3892</v>
      </c>
      <c r="N2287" s="129" t="s">
        <v>66</v>
      </c>
      <c r="O2287" s="132" t="s">
        <v>88</v>
      </c>
      <c r="P2287" s="117" t="s">
        <v>1418</v>
      </c>
      <c r="Q2287" s="51"/>
      <c r="R2287" s="147">
        <v>2</v>
      </c>
      <c r="S2287" s="9" t="s">
        <v>224</v>
      </c>
      <c r="T2287" s="187">
        <v>0</v>
      </c>
      <c r="U2287" s="187">
        <v>0</v>
      </c>
      <c r="V2287" s="187">
        <v>0</v>
      </c>
      <c r="W2287" s="187">
        <v>0</v>
      </c>
      <c r="X2287" s="187">
        <v>0</v>
      </c>
      <c r="Y2287" s="187">
        <v>0</v>
      </c>
      <c r="Z2287" s="87" t="s">
        <v>1199</v>
      </c>
      <c r="AA2287" s="147" t="s">
        <v>82</v>
      </c>
    </row>
    <row r="2288" spans="1:27" ht="89.25" x14ac:dyDescent="0.25">
      <c r="A2288" s="5">
        <v>2280</v>
      </c>
      <c r="B2288" s="80" t="s">
        <v>4654</v>
      </c>
      <c r="C2288" s="80" t="s">
        <v>13320</v>
      </c>
      <c r="D2288" s="38" t="s">
        <v>4668</v>
      </c>
      <c r="E2288" s="8" t="s">
        <v>13324</v>
      </c>
      <c r="F2288" s="80" t="s">
        <v>4123</v>
      </c>
      <c r="G2288" s="131">
        <v>42363</v>
      </c>
      <c r="H2288" s="37">
        <v>42371</v>
      </c>
      <c r="I2288" s="8" t="s">
        <v>13322</v>
      </c>
      <c r="J2288" s="37" t="s">
        <v>176</v>
      </c>
      <c r="K2288" s="38" t="s">
        <v>4669</v>
      </c>
      <c r="L2288" s="128" t="s">
        <v>62</v>
      </c>
      <c r="M2288" s="132" t="s">
        <v>3892</v>
      </c>
      <c r="N2288" s="129" t="s">
        <v>66</v>
      </c>
      <c r="O2288" s="132" t="s">
        <v>88</v>
      </c>
      <c r="P2288" s="80" t="s">
        <v>1418</v>
      </c>
      <c r="Q2288" s="51"/>
      <c r="R2288" s="80">
        <v>2</v>
      </c>
      <c r="S2288" s="9" t="s">
        <v>224</v>
      </c>
      <c r="T2288" s="187">
        <v>0</v>
      </c>
      <c r="U2288" s="187">
        <v>0</v>
      </c>
      <c r="V2288" s="187">
        <v>0</v>
      </c>
      <c r="W2288" s="187">
        <v>0</v>
      </c>
      <c r="X2288" s="187">
        <v>0</v>
      </c>
      <c r="Y2288" s="187">
        <v>0</v>
      </c>
      <c r="Z2288" s="87" t="s">
        <v>1199</v>
      </c>
      <c r="AA2288" s="147" t="s">
        <v>82</v>
      </c>
    </row>
    <row r="2289" spans="1:27" ht="63.75" x14ac:dyDescent="0.25">
      <c r="A2289" s="5">
        <v>2281</v>
      </c>
      <c r="B2289" s="80" t="s">
        <v>4654</v>
      </c>
      <c r="C2289" s="80" t="s">
        <v>13325</v>
      </c>
      <c r="D2289" s="38" t="s">
        <v>6815</v>
      </c>
      <c r="E2289" s="80" t="s">
        <v>13326</v>
      </c>
      <c r="F2289" s="8" t="s">
        <v>13327</v>
      </c>
      <c r="G2289" s="86">
        <v>42762</v>
      </c>
      <c r="H2289" s="86">
        <v>42736</v>
      </c>
      <c r="I2289" s="80" t="s">
        <v>13328</v>
      </c>
      <c r="J2289" s="37" t="s">
        <v>176</v>
      </c>
      <c r="K2289" s="38" t="s">
        <v>13329</v>
      </c>
      <c r="L2289" s="80" t="s">
        <v>62</v>
      </c>
      <c r="M2289" s="133" t="s">
        <v>4670</v>
      </c>
      <c r="N2289" s="129" t="s">
        <v>66</v>
      </c>
      <c r="O2289" s="132" t="s">
        <v>88</v>
      </c>
      <c r="P2289" s="80" t="s">
        <v>1418</v>
      </c>
      <c r="Q2289" s="50"/>
      <c r="R2289" s="50" t="s">
        <v>26</v>
      </c>
      <c r="S2289" s="1" t="s">
        <v>731</v>
      </c>
      <c r="T2289" s="187">
        <v>0</v>
      </c>
      <c r="U2289" s="187">
        <v>0</v>
      </c>
      <c r="V2289" s="187">
        <v>0</v>
      </c>
      <c r="W2289" s="187">
        <v>0</v>
      </c>
      <c r="X2289" s="187">
        <v>0</v>
      </c>
      <c r="Y2289" s="187">
        <v>0</v>
      </c>
      <c r="Z2289" s="87" t="s">
        <v>1199</v>
      </c>
      <c r="AA2289" s="80" t="s">
        <v>75</v>
      </c>
    </row>
    <row r="2290" spans="1:27" ht="102" x14ac:dyDescent="0.25">
      <c r="A2290" s="5">
        <v>2282</v>
      </c>
      <c r="B2290" s="80" t="s">
        <v>4654</v>
      </c>
      <c r="C2290" s="80" t="s">
        <v>4657</v>
      </c>
      <c r="D2290" s="38" t="s">
        <v>4671</v>
      </c>
      <c r="E2290" s="80" t="s">
        <v>13330</v>
      </c>
      <c r="F2290" s="80" t="s">
        <v>4672</v>
      </c>
      <c r="G2290" s="86">
        <v>43456</v>
      </c>
      <c r="H2290" s="86">
        <v>43466</v>
      </c>
      <c r="I2290" s="8" t="s">
        <v>13322</v>
      </c>
      <c r="J2290" s="37" t="s">
        <v>176</v>
      </c>
      <c r="K2290" s="38" t="s">
        <v>13331</v>
      </c>
      <c r="L2290" s="80" t="s">
        <v>62</v>
      </c>
      <c r="M2290" s="132" t="s">
        <v>3892</v>
      </c>
      <c r="N2290" s="129" t="s">
        <v>66</v>
      </c>
      <c r="O2290" s="132" t="s">
        <v>88</v>
      </c>
      <c r="P2290" s="80" t="s">
        <v>1418</v>
      </c>
      <c r="Q2290" s="50"/>
      <c r="R2290" s="80">
        <v>2</v>
      </c>
      <c r="S2290" s="9" t="s">
        <v>224</v>
      </c>
      <c r="T2290" s="187" t="s">
        <v>232</v>
      </c>
      <c r="U2290" s="187">
        <v>0</v>
      </c>
      <c r="V2290" s="187">
        <v>0</v>
      </c>
      <c r="W2290" s="187">
        <v>0</v>
      </c>
      <c r="X2290" s="187">
        <v>0</v>
      </c>
      <c r="Y2290" s="187">
        <v>0</v>
      </c>
      <c r="Z2290" s="87" t="s">
        <v>1199</v>
      </c>
      <c r="AA2290" s="80"/>
    </row>
    <row r="2291" spans="1:27" ht="102" x14ac:dyDescent="0.25">
      <c r="A2291" s="5">
        <v>2283</v>
      </c>
      <c r="B2291" s="80" t="s">
        <v>4654</v>
      </c>
      <c r="C2291" s="80" t="s">
        <v>4657</v>
      </c>
      <c r="D2291" s="38" t="s">
        <v>4673</v>
      </c>
      <c r="E2291" s="80" t="s">
        <v>13332</v>
      </c>
      <c r="F2291" s="80" t="s">
        <v>4674</v>
      </c>
      <c r="G2291" s="86">
        <v>43456</v>
      </c>
      <c r="H2291" s="86">
        <v>43466</v>
      </c>
      <c r="I2291" s="8" t="s">
        <v>13322</v>
      </c>
      <c r="J2291" s="37" t="s">
        <v>176</v>
      </c>
      <c r="K2291" s="6" t="s">
        <v>13333</v>
      </c>
      <c r="L2291" s="80" t="s">
        <v>62</v>
      </c>
      <c r="M2291" s="132" t="s">
        <v>3892</v>
      </c>
      <c r="N2291" s="129" t="s">
        <v>66</v>
      </c>
      <c r="O2291" s="132" t="s">
        <v>88</v>
      </c>
      <c r="P2291" s="80" t="s">
        <v>1418</v>
      </c>
      <c r="Q2291" s="50"/>
      <c r="R2291" s="80">
        <v>2</v>
      </c>
      <c r="S2291" s="9" t="s">
        <v>224</v>
      </c>
      <c r="T2291" s="187" t="s">
        <v>232</v>
      </c>
      <c r="U2291" s="187">
        <v>0</v>
      </c>
      <c r="V2291" s="187">
        <v>0</v>
      </c>
      <c r="W2291" s="187">
        <v>0</v>
      </c>
      <c r="X2291" s="187">
        <v>0</v>
      </c>
      <c r="Y2291" s="187">
        <v>0</v>
      </c>
      <c r="Z2291" s="87" t="s">
        <v>1199</v>
      </c>
      <c r="AA2291" s="80"/>
    </row>
    <row r="2292" spans="1:27" ht="76.5" x14ac:dyDescent="0.25">
      <c r="A2292" s="5">
        <v>2284</v>
      </c>
      <c r="B2292" s="80" t="s">
        <v>4654</v>
      </c>
      <c r="C2292" s="80" t="s">
        <v>13334</v>
      </c>
      <c r="D2292" s="38" t="s">
        <v>4206</v>
      </c>
      <c r="E2292" s="80" t="s">
        <v>9183</v>
      </c>
      <c r="F2292" s="80" t="s">
        <v>13335</v>
      </c>
      <c r="G2292" s="86">
        <v>43065</v>
      </c>
      <c r="H2292" s="86">
        <v>43101</v>
      </c>
      <c r="I2292" s="8" t="s">
        <v>548</v>
      </c>
      <c r="J2292" s="8" t="s">
        <v>9108</v>
      </c>
      <c r="K2292" s="38" t="s">
        <v>13336</v>
      </c>
      <c r="L2292" s="80" t="s">
        <v>62</v>
      </c>
      <c r="M2292" s="132" t="s">
        <v>3892</v>
      </c>
      <c r="N2292" s="129" t="s">
        <v>66</v>
      </c>
      <c r="O2292" s="132" t="s">
        <v>92</v>
      </c>
      <c r="P2292" s="80" t="s">
        <v>251</v>
      </c>
      <c r="Q2292" s="38" t="s">
        <v>8577</v>
      </c>
      <c r="R2292" s="80">
        <v>2</v>
      </c>
      <c r="S2292" s="9" t="s">
        <v>224</v>
      </c>
      <c r="T2292" s="187">
        <v>0</v>
      </c>
      <c r="U2292" s="187">
        <v>0</v>
      </c>
      <c r="V2292" s="187">
        <v>0</v>
      </c>
      <c r="W2292" s="187">
        <v>0</v>
      </c>
      <c r="X2292" s="187">
        <v>15</v>
      </c>
      <c r="Y2292" s="187">
        <v>15</v>
      </c>
      <c r="Z2292" s="87" t="s">
        <v>1199</v>
      </c>
      <c r="AA2292" s="80" t="s">
        <v>80</v>
      </c>
    </row>
    <row r="2293" spans="1:27" ht="89.25" x14ac:dyDescent="0.25">
      <c r="A2293" s="5">
        <v>2285</v>
      </c>
      <c r="B2293" s="80" t="s">
        <v>4654</v>
      </c>
      <c r="C2293" s="1" t="s">
        <v>13337</v>
      </c>
      <c r="D2293" s="85" t="s">
        <v>759</v>
      </c>
      <c r="E2293" s="80" t="s">
        <v>13338</v>
      </c>
      <c r="F2293" s="80" t="s">
        <v>221</v>
      </c>
      <c r="G2293" s="86">
        <v>42363</v>
      </c>
      <c r="H2293" s="86">
        <v>42370</v>
      </c>
      <c r="I2293" s="8" t="s">
        <v>548</v>
      </c>
      <c r="J2293" s="37" t="s">
        <v>176</v>
      </c>
      <c r="K2293" s="6" t="s">
        <v>13339</v>
      </c>
      <c r="L2293" s="80" t="s">
        <v>62</v>
      </c>
      <c r="M2293" s="132" t="s">
        <v>3892</v>
      </c>
      <c r="N2293" s="129" t="s">
        <v>95</v>
      </c>
      <c r="O2293" s="132" t="s">
        <v>88</v>
      </c>
      <c r="P2293" s="80" t="s">
        <v>598</v>
      </c>
      <c r="Q2293" s="38" t="s">
        <v>8205</v>
      </c>
      <c r="R2293" s="80">
        <v>2</v>
      </c>
      <c r="S2293" s="9" t="s">
        <v>224</v>
      </c>
      <c r="T2293" s="187">
        <v>0</v>
      </c>
      <c r="U2293" s="187">
        <v>0</v>
      </c>
      <c r="V2293" s="187">
        <v>0</v>
      </c>
      <c r="W2293" s="187">
        <v>0</v>
      </c>
      <c r="X2293" s="187">
        <v>0</v>
      </c>
      <c r="Y2293" s="187">
        <v>0</v>
      </c>
      <c r="Z2293" s="87" t="s">
        <v>1199</v>
      </c>
      <c r="AA2293" s="80"/>
    </row>
    <row r="2294" spans="1:27" ht="89.25" x14ac:dyDescent="0.25">
      <c r="A2294" s="5">
        <v>2286</v>
      </c>
      <c r="B2294" s="80" t="s">
        <v>4654</v>
      </c>
      <c r="C2294" s="1" t="s">
        <v>4676</v>
      </c>
      <c r="D2294" s="85" t="s">
        <v>4675</v>
      </c>
      <c r="E2294" s="8" t="s">
        <v>8527</v>
      </c>
      <c r="F2294" s="8" t="s">
        <v>13327</v>
      </c>
      <c r="G2294" s="86">
        <v>42762</v>
      </c>
      <c r="H2294" s="86">
        <v>42736</v>
      </c>
      <c r="I2294" s="8" t="s">
        <v>5572</v>
      </c>
      <c r="J2294" s="37" t="s">
        <v>176</v>
      </c>
      <c r="K2294" s="6" t="s">
        <v>13340</v>
      </c>
      <c r="L2294" s="80" t="s">
        <v>62</v>
      </c>
      <c r="M2294" s="133" t="s">
        <v>4670</v>
      </c>
      <c r="N2294" s="129" t="s">
        <v>95</v>
      </c>
      <c r="O2294" s="132" t="s">
        <v>88</v>
      </c>
      <c r="P2294" s="80" t="s">
        <v>598</v>
      </c>
      <c r="Q2294" s="50"/>
      <c r="R2294" s="50" t="s">
        <v>26</v>
      </c>
      <c r="S2294" s="1" t="s">
        <v>731</v>
      </c>
      <c r="T2294" s="187">
        <v>0</v>
      </c>
      <c r="U2294" s="187">
        <v>0</v>
      </c>
      <c r="V2294" s="187">
        <v>0</v>
      </c>
      <c r="W2294" s="187">
        <v>0</v>
      </c>
      <c r="X2294" s="187">
        <v>0</v>
      </c>
      <c r="Y2294" s="187">
        <v>0</v>
      </c>
      <c r="Z2294" s="87" t="s">
        <v>1199</v>
      </c>
      <c r="AA2294" s="80" t="s">
        <v>75</v>
      </c>
    </row>
    <row r="2295" spans="1:27" ht="89.25" x14ac:dyDescent="0.25">
      <c r="A2295" s="5">
        <v>2287</v>
      </c>
      <c r="B2295" s="80" t="s">
        <v>4654</v>
      </c>
      <c r="C2295" s="1" t="s">
        <v>4676</v>
      </c>
      <c r="D2295" s="85" t="s">
        <v>727</v>
      </c>
      <c r="E2295" s="8" t="s">
        <v>4677</v>
      </c>
      <c r="F2295" s="8" t="s">
        <v>13341</v>
      </c>
      <c r="G2295" s="86">
        <v>42762</v>
      </c>
      <c r="H2295" s="86">
        <v>42736</v>
      </c>
      <c r="I2295" s="8" t="s">
        <v>13342</v>
      </c>
      <c r="J2295" s="37" t="s">
        <v>6619</v>
      </c>
      <c r="K2295" s="6" t="s">
        <v>13343</v>
      </c>
      <c r="L2295" s="80" t="s">
        <v>62</v>
      </c>
      <c r="M2295" s="133" t="s">
        <v>4670</v>
      </c>
      <c r="N2295" s="129" t="s">
        <v>95</v>
      </c>
      <c r="O2295" s="132" t="s">
        <v>88</v>
      </c>
      <c r="P2295" s="80" t="s">
        <v>1728</v>
      </c>
      <c r="Q2295" s="50"/>
      <c r="R2295" s="50" t="s">
        <v>26</v>
      </c>
      <c r="S2295" s="1" t="s">
        <v>731</v>
      </c>
      <c r="T2295" s="187">
        <v>0</v>
      </c>
      <c r="U2295" s="187">
        <v>0</v>
      </c>
      <c r="V2295" s="187">
        <v>0</v>
      </c>
      <c r="W2295" s="187">
        <v>0</v>
      </c>
      <c r="X2295" s="187">
        <v>0</v>
      </c>
      <c r="Y2295" s="187">
        <v>0</v>
      </c>
      <c r="Z2295" s="87" t="s">
        <v>1199</v>
      </c>
      <c r="AA2295" s="80" t="s">
        <v>75</v>
      </c>
    </row>
    <row r="2296" spans="1:27" ht="89.25" x14ac:dyDescent="0.25">
      <c r="A2296" s="5">
        <v>2288</v>
      </c>
      <c r="B2296" s="80" t="s">
        <v>4654</v>
      </c>
      <c r="C2296" s="1" t="s">
        <v>4678</v>
      </c>
      <c r="D2296" s="85" t="s">
        <v>729</v>
      </c>
      <c r="E2296" s="80" t="s">
        <v>4679</v>
      </c>
      <c r="F2296" s="80" t="s">
        <v>4547</v>
      </c>
      <c r="G2296" s="86">
        <v>43065</v>
      </c>
      <c r="H2296" s="86">
        <v>43101</v>
      </c>
      <c r="I2296" s="80" t="s">
        <v>316</v>
      </c>
      <c r="J2296" s="8" t="s">
        <v>9108</v>
      </c>
      <c r="K2296" s="6" t="s">
        <v>10024</v>
      </c>
      <c r="L2296" s="80" t="s">
        <v>62</v>
      </c>
      <c r="M2296" s="132" t="s">
        <v>3892</v>
      </c>
      <c r="N2296" s="129" t="s">
        <v>95</v>
      </c>
      <c r="O2296" s="132" t="s">
        <v>88</v>
      </c>
      <c r="P2296" s="265" t="s">
        <v>4680</v>
      </c>
      <c r="Q2296" s="38" t="s">
        <v>8577</v>
      </c>
      <c r="R2296" s="80">
        <v>2</v>
      </c>
      <c r="S2296" s="9" t="s">
        <v>224</v>
      </c>
      <c r="T2296" s="187">
        <v>0</v>
      </c>
      <c r="U2296" s="187">
        <v>251</v>
      </c>
      <c r="V2296" s="187">
        <v>0</v>
      </c>
      <c r="W2296" s="187">
        <v>0</v>
      </c>
      <c r="X2296" s="187">
        <v>0</v>
      </c>
      <c r="Y2296" s="187">
        <v>0</v>
      </c>
      <c r="Z2296" s="87" t="s">
        <v>1199</v>
      </c>
      <c r="AA2296" s="80" t="s">
        <v>80</v>
      </c>
    </row>
    <row r="2297" spans="1:27" ht="76.5" x14ac:dyDescent="0.25">
      <c r="A2297" s="5">
        <v>2289</v>
      </c>
      <c r="B2297" s="80" t="s">
        <v>4654</v>
      </c>
      <c r="C2297" s="1" t="s">
        <v>4681</v>
      </c>
      <c r="D2297" s="85" t="s">
        <v>13344</v>
      </c>
      <c r="E2297" s="8" t="s">
        <v>13345</v>
      </c>
      <c r="F2297" s="147" t="s">
        <v>3554</v>
      </c>
      <c r="G2297" s="86">
        <v>42336</v>
      </c>
      <c r="H2297" s="86">
        <v>42370</v>
      </c>
      <c r="I2297" s="8" t="s">
        <v>13322</v>
      </c>
      <c r="J2297" s="37" t="s">
        <v>176</v>
      </c>
      <c r="K2297" s="6" t="s">
        <v>13346</v>
      </c>
      <c r="L2297" s="80" t="s">
        <v>62</v>
      </c>
      <c r="M2297" s="132" t="s">
        <v>3892</v>
      </c>
      <c r="N2297" s="129" t="s">
        <v>95</v>
      </c>
      <c r="O2297" s="132" t="s">
        <v>88</v>
      </c>
      <c r="P2297" s="80" t="s">
        <v>598</v>
      </c>
      <c r="Q2297" s="50"/>
      <c r="R2297" s="80">
        <v>2</v>
      </c>
      <c r="S2297" s="9" t="s">
        <v>224</v>
      </c>
      <c r="T2297" s="187">
        <v>0</v>
      </c>
      <c r="U2297" s="187">
        <v>0</v>
      </c>
      <c r="V2297" s="187">
        <v>0</v>
      </c>
      <c r="W2297" s="187">
        <v>0</v>
      </c>
      <c r="X2297" s="187">
        <v>0</v>
      </c>
      <c r="Y2297" s="187">
        <v>0</v>
      </c>
      <c r="Z2297" s="87" t="s">
        <v>1199</v>
      </c>
      <c r="AA2297" s="147" t="s">
        <v>82</v>
      </c>
    </row>
    <row r="2298" spans="1:27" ht="76.5" x14ac:dyDescent="0.25">
      <c r="A2298" s="5">
        <v>2290</v>
      </c>
      <c r="B2298" s="80" t="s">
        <v>4654</v>
      </c>
      <c r="C2298" s="1" t="s">
        <v>4681</v>
      </c>
      <c r="D2298" s="85" t="s">
        <v>13347</v>
      </c>
      <c r="E2298" s="8" t="s">
        <v>13348</v>
      </c>
      <c r="F2298" s="80" t="s">
        <v>4123</v>
      </c>
      <c r="G2298" s="86">
        <v>42336</v>
      </c>
      <c r="H2298" s="86">
        <v>42370</v>
      </c>
      <c r="I2298" s="8" t="s">
        <v>13322</v>
      </c>
      <c r="J2298" s="37" t="s">
        <v>176</v>
      </c>
      <c r="K2298" s="6" t="s">
        <v>13349</v>
      </c>
      <c r="L2298" s="80" t="s">
        <v>62</v>
      </c>
      <c r="M2298" s="132" t="s">
        <v>3892</v>
      </c>
      <c r="N2298" s="129" t="s">
        <v>95</v>
      </c>
      <c r="O2298" s="132" t="s">
        <v>88</v>
      </c>
      <c r="P2298" s="80" t="s">
        <v>598</v>
      </c>
      <c r="Q2298" s="50"/>
      <c r="R2298" s="80">
        <v>2</v>
      </c>
      <c r="S2298" s="9" t="s">
        <v>224</v>
      </c>
      <c r="T2298" s="187">
        <v>0</v>
      </c>
      <c r="U2298" s="187">
        <v>0</v>
      </c>
      <c r="V2298" s="187">
        <v>0</v>
      </c>
      <c r="W2298" s="187">
        <v>0</v>
      </c>
      <c r="X2298" s="187">
        <v>0</v>
      </c>
      <c r="Y2298" s="187">
        <v>0</v>
      </c>
      <c r="Z2298" s="87" t="s">
        <v>1199</v>
      </c>
      <c r="AA2298" s="147" t="s">
        <v>82</v>
      </c>
    </row>
    <row r="2299" spans="1:27" ht="51" x14ac:dyDescent="0.25">
      <c r="A2299" s="5">
        <v>2291</v>
      </c>
      <c r="B2299" s="1" t="s">
        <v>160</v>
      </c>
      <c r="C2299" s="1" t="s">
        <v>4682</v>
      </c>
      <c r="D2299" s="184" t="s">
        <v>4683</v>
      </c>
      <c r="E2299" s="147" t="s">
        <v>289</v>
      </c>
      <c r="F2299" s="147" t="s">
        <v>338</v>
      </c>
      <c r="G2299" s="103">
        <v>37622</v>
      </c>
      <c r="H2299" s="37">
        <v>37622</v>
      </c>
      <c r="I2299" s="6" t="s">
        <v>1346</v>
      </c>
      <c r="J2299" s="37" t="s">
        <v>176</v>
      </c>
      <c r="K2299" s="147" t="s">
        <v>4684</v>
      </c>
      <c r="L2299" s="147" t="s">
        <v>87</v>
      </c>
      <c r="M2299" s="147" t="s">
        <v>4685</v>
      </c>
      <c r="N2299" s="147" t="s">
        <v>95</v>
      </c>
      <c r="O2299" s="147" t="s">
        <v>416</v>
      </c>
      <c r="P2299" s="147" t="s">
        <v>598</v>
      </c>
      <c r="Q2299" s="51"/>
      <c r="R2299" s="1" t="s">
        <v>43</v>
      </c>
      <c r="S2299" s="1" t="s">
        <v>219</v>
      </c>
      <c r="T2299" s="187">
        <v>0</v>
      </c>
      <c r="U2299" s="187">
        <v>0</v>
      </c>
      <c r="V2299" s="187">
        <v>0</v>
      </c>
      <c r="W2299" s="187">
        <v>0</v>
      </c>
      <c r="X2299" s="187">
        <v>0</v>
      </c>
      <c r="Y2299" s="187">
        <v>0</v>
      </c>
      <c r="Z2299" s="87" t="s">
        <v>1199</v>
      </c>
      <c r="AA2299" s="147"/>
    </row>
    <row r="2300" spans="1:27" ht="51" x14ac:dyDescent="0.25">
      <c r="A2300" s="5">
        <v>2292</v>
      </c>
      <c r="B2300" s="1" t="s">
        <v>160</v>
      </c>
      <c r="C2300" s="1" t="s">
        <v>8035</v>
      </c>
      <c r="D2300" s="184" t="s">
        <v>4686</v>
      </c>
      <c r="E2300" s="147" t="s">
        <v>289</v>
      </c>
      <c r="F2300" s="147" t="s">
        <v>4687</v>
      </c>
      <c r="G2300" s="37">
        <v>40544</v>
      </c>
      <c r="H2300" s="37">
        <v>40544</v>
      </c>
      <c r="I2300" s="147" t="s">
        <v>757</v>
      </c>
      <c r="J2300" s="37" t="s">
        <v>176</v>
      </c>
      <c r="K2300" s="147" t="s">
        <v>4688</v>
      </c>
      <c r="L2300" s="147" t="s">
        <v>62</v>
      </c>
      <c r="M2300" s="147" t="s">
        <v>4689</v>
      </c>
      <c r="N2300" s="147" t="s">
        <v>95</v>
      </c>
      <c r="O2300" s="147" t="s">
        <v>416</v>
      </c>
      <c r="P2300" s="147" t="s">
        <v>598</v>
      </c>
      <c r="Q2300" s="51"/>
      <c r="R2300" s="1" t="s">
        <v>21</v>
      </c>
      <c r="S2300" s="1" t="s">
        <v>224</v>
      </c>
      <c r="T2300" s="187">
        <v>218000</v>
      </c>
      <c r="U2300" s="187">
        <v>0</v>
      </c>
      <c r="V2300" s="187">
        <v>0</v>
      </c>
      <c r="W2300" s="187">
        <v>1100</v>
      </c>
      <c r="X2300" s="187">
        <v>3500</v>
      </c>
      <c r="Y2300" s="187">
        <v>0</v>
      </c>
      <c r="Z2300" s="87" t="s">
        <v>1199</v>
      </c>
      <c r="AA2300" s="147"/>
    </row>
    <row r="2301" spans="1:27" ht="89.25" x14ac:dyDescent="0.25">
      <c r="A2301" s="5">
        <v>2293</v>
      </c>
      <c r="B2301" s="1" t="s">
        <v>160</v>
      </c>
      <c r="C2301" s="1" t="s">
        <v>8526</v>
      </c>
      <c r="D2301" s="184" t="s">
        <v>4690</v>
      </c>
      <c r="E2301" s="147" t="s">
        <v>4691</v>
      </c>
      <c r="F2301" s="147" t="s">
        <v>4692</v>
      </c>
      <c r="G2301" s="37">
        <v>42005</v>
      </c>
      <c r="H2301" s="37">
        <v>42005</v>
      </c>
      <c r="I2301" s="147" t="s">
        <v>917</v>
      </c>
      <c r="J2301" s="37">
        <v>43831</v>
      </c>
      <c r="K2301" s="147" t="s">
        <v>4693</v>
      </c>
      <c r="L2301" s="147" t="s">
        <v>62</v>
      </c>
      <c r="M2301" s="147" t="s">
        <v>4689</v>
      </c>
      <c r="N2301" s="147" t="s">
        <v>95</v>
      </c>
      <c r="O2301" s="147" t="s">
        <v>416</v>
      </c>
      <c r="P2301" s="147" t="s">
        <v>598</v>
      </c>
      <c r="Q2301" s="51"/>
      <c r="R2301" s="1">
        <v>16</v>
      </c>
      <c r="S2301" s="1" t="s">
        <v>2265</v>
      </c>
      <c r="T2301" s="187">
        <v>0</v>
      </c>
      <c r="U2301" s="187">
        <v>0</v>
      </c>
      <c r="V2301" s="187" t="s">
        <v>232</v>
      </c>
      <c r="W2301" s="187" t="s">
        <v>232</v>
      </c>
      <c r="X2301" s="187" t="s">
        <v>232</v>
      </c>
      <c r="Y2301" s="187" t="s">
        <v>232</v>
      </c>
      <c r="Z2301" s="87" t="s">
        <v>1199</v>
      </c>
      <c r="AA2301" s="147"/>
    </row>
    <row r="2302" spans="1:27" ht="76.5" x14ac:dyDescent="0.25">
      <c r="A2302" s="5">
        <v>2294</v>
      </c>
      <c r="B2302" s="1" t="s">
        <v>160</v>
      </c>
      <c r="C2302" s="1" t="s">
        <v>7985</v>
      </c>
      <c r="D2302" s="184" t="s">
        <v>4694</v>
      </c>
      <c r="E2302" s="147" t="s">
        <v>8525</v>
      </c>
      <c r="F2302" s="147" t="s">
        <v>4695</v>
      </c>
      <c r="G2302" s="37">
        <v>40544</v>
      </c>
      <c r="H2302" s="37">
        <v>40544</v>
      </c>
      <c r="I2302" s="6" t="s">
        <v>1346</v>
      </c>
      <c r="J2302" s="8">
        <v>43466</v>
      </c>
      <c r="K2302" s="147" t="s">
        <v>4696</v>
      </c>
      <c r="L2302" s="147" t="s">
        <v>62</v>
      </c>
      <c r="M2302" s="147" t="s">
        <v>4689</v>
      </c>
      <c r="N2302" s="147" t="s">
        <v>95</v>
      </c>
      <c r="O2302" s="147" t="s">
        <v>416</v>
      </c>
      <c r="P2302" s="147" t="s">
        <v>1816</v>
      </c>
      <c r="Q2302" s="51"/>
      <c r="R2302" s="1" t="s">
        <v>4697</v>
      </c>
      <c r="S2302" s="1" t="s">
        <v>13350</v>
      </c>
      <c r="T2302" s="187">
        <v>0</v>
      </c>
      <c r="U2302" s="187" t="s">
        <v>232</v>
      </c>
      <c r="V2302" s="187" t="s">
        <v>232</v>
      </c>
      <c r="W2302" s="187" t="s">
        <v>232</v>
      </c>
      <c r="X2302" s="187" t="s">
        <v>232</v>
      </c>
      <c r="Y2302" s="187" t="s">
        <v>232</v>
      </c>
      <c r="Z2302" s="87" t="s">
        <v>1199</v>
      </c>
      <c r="AA2302" s="147"/>
    </row>
    <row r="2303" spans="1:27" ht="51" x14ac:dyDescent="0.25">
      <c r="A2303" s="5">
        <v>2295</v>
      </c>
      <c r="B2303" s="1" t="s">
        <v>160</v>
      </c>
      <c r="C2303" s="1" t="s">
        <v>8522</v>
      </c>
      <c r="D2303" s="184" t="s">
        <v>1341</v>
      </c>
      <c r="E2303" s="147" t="s">
        <v>289</v>
      </c>
      <c r="F2303" s="147" t="s">
        <v>4698</v>
      </c>
      <c r="G2303" s="37">
        <v>41864</v>
      </c>
      <c r="H2303" s="37">
        <v>41640</v>
      </c>
      <c r="I2303" s="147" t="s">
        <v>2741</v>
      </c>
      <c r="J2303" s="37">
        <v>47119</v>
      </c>
      <c r="K2303" s="147" t="s">
        <v>4699</v>
      </c>
      <c r="L2303" s="147" t="s">
        <v>62</v>
      </c>
      <c r="M2303" s="147" t="s">
        <v>4689</v>
      </c>
      <c r="N2303" s="147" t="s">
        <v>95</v>
      </c>
      <c r="O2303" s="147" t="s">
        <v>416</v>
      </c>
      <c r="P2303" s="147" t="s">
        <v>6478</v>
      </c>
      <c r="Q2303" s="51"/>
      <c r="R2303" s="1" t="s">
        <v>21</v>
      </c>
      <c r="S2303" s="1" t="s">
        <v>224</v>
      </c>
      <c r="T2303" s="187">
        <v>10093</v>
      </c>
      <c r="U2303" s="187">
        <v>0</v>
      </c>
      <c r="V2303" s="187">
        <v>145336</v>
      </c>
      <c r="W2303" s="187">
        <v>128552</v>
      </c>
      <c r="X2303" s="187">
        <v>0</v>
      </c>
      <c r="Y2303" s="187">
        <v>0</v>
      </c>
      <c r="Z2303" s="87" t="s">
        <v>1199</v>
      </c>
      <c r="AA2303" s="147" t="s">
        <v>76</v>
      </c>
    </row>
    <row r="2304" spans="1:27" ht="51" x14ac:dyDescent="0.25">
      <c r="A2304" s="5">
        <v>2296</v>
      </c>
      <c r="B2304" s="1" t="s">
        <v>160</v>
      </c>
      <c r="C2304" s="1" t="s">
        <v>8523</v>
      </c>
      <c r="D2304" s="184" t="s">
        <v>2449</v>
      </c>
      <c r="E2304" s="147" t="s">
        <v>4700</v>
      </c>
      <c r="F2304" s="147" t="s">
        <v>4701</v>
      </c>
      <c r="G2304" s="37">
        <v>42736</v>
      </c>
      <c r="H2304" s="37">
        <v>42736</v>
      </c>
      <c r="I2304" s="147" t="s">
        <v>2741</v>
      </c>
      <c r="J2304" s="37" t="s">
        <v>176</v>
      </c>
      <c r="K2304" s="147" t="s">
        <v>4702</v>
      </c>
      <c r="L2304" s="147" t="s">
        <v>62</v>
      </c>
      <c r="M2304" s="147" t="s">
        <v>4689</v>
      </c>
      <c r="N2304" s="147" t="s">
        <v>95</v>
      </c>
      <c r="O2304" s="147" t="s">
        <v>416</v>
      </c>
      <c r="P2304" s="147" t="s">
        <v>4680</v>
      </c>
      <c r="Q2304" s="51"/>
      <c r="R2304" s="1" t="s">
        <v>21</v>
      </c>
      <c r="S2304" s="1" t="s">
        <v>224</v>
      </c>
      <c r="T2304" s="187">
        <v>0</v>
      </c>
      <c r="U2304" s="187">
        <v>0</v>
      </c>
      <c r="V2304" s="187">
        <v>0</v>
      </c>
      <c r="W2304" s="187">
        <v>0</v>
      </c>
      <c r="X2304" s="187">
        <v>0</v>
      </c>
      <c r="Y2304" s="187">
        <v>0</v>
      </c>
      <c r="Z2304" s="87" t="s">
        <v>1199</v>
      </c>
      <c r="AA2304" s="147" t="s">
        <v>76</v>
      </c>
    </row>
    <row r="2305" spans="1:27" ht="51" x14ac:dyDescent="0.25">
      <c r="A2305" s="5">
        <v>2297</v>
      </c>
      <c r="B2305" s="1" t="s">
        <v>160</v>
      </c>
      <c r="C2305" s="1" t="s">
        <v>8524</v>
      </c>
      <c r="D2305" s="184" t="s">
        <v>727</v>
      </c>
      <c r="E2305" s="147" t="s">
        <v>4703</v>
      </c>
      <c r="F2305" s="147" t="s">
        <v>4714</v>
      </c>
      <c r="G2305" s="37">
        <v>42661</v>
      </c>
      <c r="H2305" s="37">
        <v>42370</v>
      </c>
      <c r="I2305" s="147" t="s">
        <v>316</v>
      </c>
      <c r="J2305" s="37" t="s">
        <v>10352</v>
      </c>
      <c r="K2305" s="147" t="s">
        <v>4704</v>
      </c>
      <c r="L2305" s="147" t="s">
        <v>62</v>
      </c>
      <c r="M2305" s="147" t="s">
        <v>4705</v>
      </c>
      <c r="N2305" s="147" t="s">
        <v>95</v>
      </c>
      <c r="O2305" s="147" t="s">
        <v>416</v>
      </c>
      <c r="P2305" s="147" t="s">
        <v>6478</v>
      </c>
      <c r="Q2305" s="38" t="s">
        <v>8579</v>
      </c>
      <c r="R2305" s="1" t="s">
        <v>21</v>
      </c>
      <c r="S2305" s="1" t="s">
        <v>224</v>
      </c>
      <c r="T2305" s="187">
        <v>8083</v>
      </c>
      <c r="U2305" s="187">
        <v>337694</v>
      </c>
      <c r="V2305" s="187">
        <v>123609</v>
      </c>
      <c r="W2305" s="187">
        <v>240841</v>
      </c>
      <c r="X2305" s="187">
        <v>264924</v>
      </c>
      <c r="Y2305" s="187">
        <v>304663</v>
      </c>
      <c r="Z2305" s="87" t="s">
        <v>1199</v>
      </c>
      <c r="AA2305" s="189" t="s">
        <v>1803</v>
      </c>
    </row>
    <row r="2306" spans="1:27" ht="63.75" x14ac:dyDescent="0.25">
      <c r="A2306" s="5">
        <v>2298</v>
      </c>
      <c r="B2306" s="1" t="s">
        <v>160</v>
      </c>
      <c r="C2306" s="1" t="s">
        <v>8521</v>
      </c>
      <c r="D2306" s="184" t="s">
        <v>4250</v>
      </c>
      <c r="E2306" s="147" t="s">
        <v>4706</v>
      </c>
      <c r="F2306" s="147" t="s">
        <v>4707</v>
      </c>
      <c r="G2306" s="37">
        <v>43461</v>
      </c>
      <c r="H2306" s="37">
        <v>43466</v>
      </c>
      <c r="I2306" s="147" t="s">
        <v>4708</v>
      </c>
      <c r="J2306" s="37">
        <v>46753</v>
      </c>
      <c r="K2306" s="147" t="s">
        <v>13351</v>
      </c>
      <c r="L2306" s="147" t="s">
        <v>62</v>
      </c>
      <c r="M2306" s="147" t="s">
        <v>4689</v>
      </c>
      <c r="N2306" s="147" t="s">
        <v>95</v>
      </c>
      <c r="O2306" s="147" t="s">
        <v>90</v>
      </c>
      <c r="P2306" s="147" t="s">
        <v>1075</v>
      </c>
      <c r="Q2306" s="51" t="s">
        <v>4709</v>
      </c>
      <c r="R2306" s="1" t="s">
        <v>21</v>
      </c>
      <c r="S2306" s="1" t="s">
        <v>224</v>
      </c>
      <c r="T2306" s="187" t="s">
        <v>232</v>
      </c>
      <c r="U2306" s="187">
        <v>322954</v>
      </c>
      <c r="V2306" s="187">
        <v>37894</v>
      </c>
      <c r="W2306" s="187">
        <v>186441</v>
      </c>
      <c r="X2306" s="187">
        <v>0</v>
      </c>
      <c r="Y2306" s="187">
        <v>0</v>
      </c>
      <c r="Z2306" s="87" t="s">
        <v>1199</v>
      </c>
      <c r="AA2306" s="147"/>
    </row>
    <row r="2307" spans="1:27" ht="51" x14ac:dyDescent="0.25">
      <c r="A2307" s="5">
        <v>2299</v>
      </c>
      <c r="B2307" s="1" t="s">
        <v>160</v>
      </c>
      <c r="C2307" s="1" t="s">
        <v>13352</v>
      </c>
      <c r="D2307" s="184" t="s">
        <v>628</v>
      </c>
      <c r="E2307" s="147" t="s">
        <v>289</v>
      </c>
      <c r="F2307" s="147" t="s">
        <v>4687</v>
      </c>
      <c r="G2307" s="37">
        <v>40544</v>
      </c>
      <c r="H2307" s="37">
        <v>40544</v>
      </c>
      <c r="I2307" s="147" t="s">
        <v>757</v>
      </c>
      <c r="J2307" s="37" t="s">
        <v>176</v>
      </c>
      <c r="K2307" s="147" t="s">
        <v>4710</v>
      </c>
      <c r="L2307" s="147" t="s">
        <v>62</v>
      </c>
      <c r="M2307" s="147" t="s">
        <v>4689</v>
      </c>
      <c r="N2307" s="147" t="s">
        <v>66</v>
      </c>
      <c r="O2307" s="147" t="s">
        <v>416</v>
      </c>
      <c r="P2307" s="117" t="s">
        <v>901</v>
      </c>
      <c r="Q2307" s="51"/>
      <c r="R2307" s="1" t="s">
        <v>21</v>
      </c>
      <c r="S2307" s="1" t="s">
        <v>224</v>
      </c>
      <c r="T2307" s="187">
        <v>4698</v>
      </c>
      <c r="U2307" s="187">
        <v>5427</v>
      </c>
      <c r="V2307" s="187">
        <v>5427</v>
      </c>
      <c r="W2307" s="187">
        <v>7497</v>
      </c>
      <c r="X2307" s="187">
        <v>17563</v>
      </c>
      <c r="Y2307" s="187">
        <v>17121</v>
      </c>
      <c r="Z2307" s="87" t="s">
        <v>1199</v>
      </c>
      <c r="AA2307" s="147"/>
    </row>
    <row r="2308" spans="1:27" ht="63.75" x14ac:dyDescent="0.25">
      <c r="A2308" s="5">
        <v>2300</v>
      </c>
      <c r="B2308" s="1" t="s">
        <v>160</v>
      </c>
      <c r="C2308" s="1" t="s">
        <v>13353</v>
      </c>
      <c r="D2308" s="184" t="s">
        <v>660</v>
      </c>
      <c r="E2308" s="147" t="s">
        <v>289</v>
      </c>
      <c r="F2308" s="147" t="s">
        <v>4711</v>
      </c>
      <c r="G2308" s="37">
        <v>42005</v>
      </c>
      <c r="H2308" s="37">
        <v>42005</v>
      </c>
      <c r="I2308" s="6" t="s">
        <v>1346</v>
      </c>
      <c r="J2308" s="37" t="s">
        <v>176</v>
      </c>
      <c r="K2308" s="147" t="s">
        <v>4712</v>
      </c>
      <c r="L2308" s="147" t="s">
        <v>63</v>
      </c>
      <c r="M2308" s="147" t="s">
        <v>4713</v>
      </c>
      <c r="N2308" s="147" t="s">
        <v>66</v>
      </c>
      <c r="O2308" s="147" t="s">
        <v>416</v>
      </c>
      <c r="P2308" s="117" t="s">
        <v>9055</v>
      </c>
      <c r="Q2308" s="51"/>
      <c r="R2308" s="147">
        <v>3</v>
      </c>
      <c r="S2308" s="147" t="s">
        <v>256</v>
      </c>
      <c r="T2308" s="187">
        <v>529282</v>
      </c>
      <c r="U2308" s="187">
        <v>563189</v>
      </c>
      <c r="V2308" s="187">
        <v>582612</v>
      </c>
      <c r="W2308" s="187">
        <v>168649</v>
      </c>
      <c r="X2308" s="187">
        <v>148771</v>
      </c>
      <c r="Y2308" s="187">
        <v>144115</v>
      </c>
      <c r="Z2308" s="87" t="s">
        <v>1199</v>
      </c>
      <c r="AA2308" s="147"/>
    </row>
    <row r="2309" spans="1:27" ht="89.25" x14ac:dyDescent="0.25">
      <c r="A2309" s="5">
        <v>2301</v>
      </c>
      <c r="B2309" s="1" t="s">
        <v>160</v>
      </c>
      <c r="C2309" s="1" t="s">
        <v>13354</v>
      </c>
      <c r="D2309" s="184" t="s">
        <v>4206</v>
      </c>
      <c r="E2309" s="80" t="s">
        <v>13355</v>
      </c>
      <c r="F2309" s="80" t="s">
        <v>4714</v>
      </c>
      <c r="G2309" s="86">
        <v>42661</v>
      </c>
      <c r="H2309" s="86">
        <v>42370</v>
      </c>
      <c r="I2309" s="80" t="s">
        <v>316</v>
      </c>
      <c r="J2309" s="37" t="s">
        <v>10352</v>
      </c>
      <c r="K2309" s="80" t="s">
        <v>4715</v>
      </c>
      <c r="L2309" s="80" t="s">
        <v>62</v>
      </c>
      <c r="M2309" s="76" t="s">
        <v>4705</v>
      </c>
      <c r="N2309" s="80" t="s">
        <v>66</v>
      </c>
      <c r="O2309" s="147" t="s">
        <v>416</v>
      </c>
      <c r="P2309" s="147" t="s">
        <v>1771</v>
      </c>
      <c r="Q2309" s="38" t="s">
        <v>8579</v>
      </c>
      <c r="R2309" s="80" t="s">
        <v>21</v>
      </c>
      <c r="S2309" s="80" t="s">
        <v>224</v>
      </c>
      <c r="T2309" s="1">
        <v>66989</v>
      </c>
      <c r="U2309" s="1">
        <v>75775</v>
      </c>
      <c r="V2309" s="1">
        <v>80000</v>
      </c>
      <c r="W2309" s="1">
        <v>134600</v>
      </c>
      <c r="X2309" s="1">
        <v>145400</v>
      </c>
      <c r="Y2309" s="1">
        <v>157100</v>
      </c>
      <c r="Z2309" s="87" t="s">
        <v>1199</v>
      </c>
      <c r="AA2309" s="189" t="s">
        <v>1803</v>
      </c>
    </row>
    <row r="2310" spans="1:27" ht="76.5" x14ac:dyDescent="0.25">
      <c r="A2310" s="5">
        <v>2302</v>
      </c>
      <c r="B2310" s="1" t="s">
        <v>160</v>
      </c>
      <c r="C2310" s="1" t="s">
        <v>13356</v>
      </c>
      <c r="D2310" s="184" t="s">
        <v>2442</v>
      </c>
      <c r="E2310" s="80" t="s">
        <v>4716</v>
      </c>
      <c r="F2310" s="80" t="s">
        <v>4717</v>
      </c>
      <c r="G2310" s="86">
        <v>42736</v>
      </c>
      <c r="H2310" s="86">
        <v>42736</v>
      </c>
      <c r="I2310" s="6" t="s">
        <v>1346</v>
      </c>
      <c r="J2310" s="86">
        <v>43831</v>
      </c>
      <c r="K2310" s="80" t="s">
        <v>4718</v>
      </c>
      <c r="L2310" s="80" t="s">
        <v>62</v>
      </c>
      <c r="M2310" s="80" t="s">
        <v>4719</v>
      </c>
      <c r="N2310" s="80" t="s">
        <v>66</v>
      </c>
      <c r="O2310" s="147" t="s">
        <v>416</v>
      </c>
      <c r="P2310" s="80" t="s">
        <v>1418</v>
      </c>
      <c r="Q2310" s="50"/>
      <c r="R2310" s="80">
        <v>18</v>
      </c>
      <c r="S2310" s="57" t="s">
        <v>9628</v>
      </c>
      <c r="T2310" s="1">
        <v>57710</v>
      </c>
      <c r="U2310" s="1">
        <v>103864</v>
      </c>
      <c r="V2310" s="1" t="s">
        <v>232</v>
      </c>
      <c r="W2310" s="1" t="s">
        <v>232</v>
      </c>
      <c r="X2310" s="1" t="s">
        <v>232</v>
      </c>
      <c r="Y2310" s="1" t="s">
        <v>232</v>
      </c>
      <c r="Z2310" s="87" t="s">
        <v>1199</v>
      </c>
      <c r="AA2310" s="80"/>
    </row>
    <row r="2311" spans="1:27" ht="76.5" x14ac:dyDescent="0.25">
      <c r="A2311" s="5">
        <v>2303</v>
      </c>
      <c r="B2311" s="1" t="s">
        <v>160</v>
      </c>
      <c r="C2311" s="1" t="s">
        <v>13357</v>
      </c>
      <c r="D2311" s="184" t="s">
        <v>2443</v>
      </c>
      <c r="E2311" s="80" t="s">
        <v>289</v>
      </c>
      <c r="F2311" s="80" t="s">
        <v>4720</v>
      </c>
      <c r="G2311" s="86">
        <v>43101</v>
      </c>
      <c r="H2311" s="86">
        <v>43101</v>
      </c>
      <c r="I2311" s="80" t="s">
        <v>757</v>
      </c>
      <c r="J2311" s="86" t="s">
        <v>176</v>
      </c>
      <c r="K2311" s="80" t="s">
        <v>4721</v>
      </c>
      <c r="L2311" s="147" t="s">
        <v>87</v>
      </c>
      <c r="M2311" s="80" t="s">
        <v>4722</v>
      </c>
      <c r="N2311" s="80" t="s">
        <v>66</v>
      </c>
      <c r="O2311" s="80" t="s">
        <v>92</v>
      </c>
      <c r="P2311" s="80" t="s">
        <v>4723</v>
      </c>
      <c r="Q2311" s="50" t="s">
        <v>2513</v>
      </c>
      <c r="R2311" s="80" t="s">
        <v>43</v>
      </c>
      <c r="S2311" s="80" t="s">
        <v>219</v>
      </c>
      <c r="T2311" s="1">
        <v>0</v>
      </c>
      <c r="U2311" s="1">
        <v>0</v>
      </c>
      <c r="V2311" s="1">
        <v>0</v>
      </c>
      <c r="W2311" s="1">
        <v>0</v>
      </c>
      <c r="X2311" s="1">
        <v>8329</v>
      </c>
      <c r="Y2311" s="1">
        <v>8047</v>
      </c>
      <c r="Z2311" s="87" t="s">
        <v>1199</v>
      </c>
      <c r="AA2311" s="80"/>
    </row>
    <row r="2312" spans="1:27" ht="38.25" x14ac:dyDescent="0.25">
      <c r="A2312" s="5">
        <v>2304</v>
      </c>
      <c r="B2312" s="1" t="s">
        <v>160</v>
      </c>
      <c r="C2312" s="1" t="s">
        <v>13358</v>
      </c>
      <c r="D2312" s="184" t="s">
        <v>1106</v>
      </c>
      <c r="E2312" s="147" t="s">
        <v>289</v>
      </c>
      <c r="F2312" s="80" t="s">
        <v>4724</v>
      </c>
      <c r="G2312" s="86">
        <v>37987</v>
      </c>
      <c r="H2312" s="86">
        <v>37987</v>
      </c>
      <c r="I2312" s="6" t="s">
        <v>1346</v>
      </c>
      <c r="J2312" s="86" t="s">
        <v>176</v>
      </c>
      <c r="K2312" s="80" t="s">
        <v>4725</v>
      </c>
      <c r="L2312" s="147" t="s">
        <v>87</v>
      </c>
      <c r="M2312" s="80" t="s">
        <v>3930</v>
      </c>
      <c r="N2312" s="80" t="s">
        <v>66</v>
      </c>
      <c r="O2312" s="80" t="s">
        <v>411</v>
      </c>
      <c r="P2312" s="80" t="s">
        <v>4723</v>
      </c>
      <c r="Q2312" s="50"/>
      <c r="R2312" s="80">
        <v>10</v>
      </c>
      <c r="S2312" s="80" t="s">
        <v>219</v>
      </c>
      <c r="T2312" s="1">
        <v>383</v>
      </c>
      <c r="U2312" s="1">
        <v>281</v>
      </c>
      <c r="V2312" s="1">
        <v>281</v>
      </c>
      <c r="W2312" s="1">
        <v>281</v>
      </c>
      <c r="X2312" s="1">
        <v>281</v>
      </c>
      <c r="Y2312" s="1">
        <v>281</v>
      </c>
      <c r="Z2312" s="87" t="s">
        <v>1199</v>
      </c>
      <c r="AA2312" s="80"/>
    </row>
    <row r="2313" spans="1:27" ht="89.25" x14ac:dyDescent="0.25">
      <c r="A2313" s="5">
        <v>2305</v>
      </c>
      <c r="B2313" s="1" t="s">
        <v>160</v>
      </c>
      <c r="C2313" s="1" t="s">
        <v>13359</v>
      </c>
      <c r="D2313" s="184" t="s">
        <v>1107</v>
      </c>
      <c r="E2313" s="80" t="s">
        <v>289</v>
      </c>
      <c r="F2313" s="80" t="s">
        <v>4726</v>
      </c>
      <c r="G2313" s="86">
        <v>39220</v>
      </c>
      <c r="H2313" s="86">
        <v>39083</v>
      </c>
      <c r="I2313" s="6" t="s">
        <v>1346</v>
      </c>
      <c r="J2313" s="86">
        <v>43831</v>
      </c>
      <c r="K2313" s="80" t="s">
        <v>4727</v>
      </c>
      <c r="L2313" s="147" t="s">
        <v>87</v>
      </c>
      <c r="M2313" s="80" t="s">
        <v>4728</v>
      </c>
      <c r="N2313" s="80" t="s">
        <v>66</v>
      </c>
      <c r="O2313" s="80" t="s">
        <v>411</v>
      </c>
      <c r="P2313" s="80" t="s">
        <v>4723</v>
      </c>
      <c r="Q2313" s="50"/>
      <c r="R2313" s="80">
        <v>10</v>
      </c>
      <c r="S2313" s="80" t="s">
        <v>219</v>
      </c>
      <c r="T2313" s="1">
        <v>2</v>
      </c>
      <c r="U2313" s="1">
        <v>0</v>
      </c>
      <c r="V2313" s="1" t="s">
        <v>232</v>
      </c>
      <c r="W2313" s="1" t="s">
        <v>232</v>
      </c>
      <c r="X2313" s="1" t="s">
        <v>232</v>
      </c>
      <c r="Y2313" s="1" t="s">
        <v>232</v>
      </c>
      <c r="Z2313" s="87" t="s">
        <v>1199</v>
      </c>
      <c r="AA2313" s="80"/>
    </row>
    <row r="2314" spans="1:27" ht="89.25" x14ac:dyDescent="0.25">
      <c r="A2314" s="5">
        <v>2306</v>
      </c>
      <c r="B2314" s="1" t="s">
        <v>160</v>
      </c>
      <c r="C2314" s="1" t="s">
        <v>13360</v>
      </c>
      <c r="D2314" s="184" t="s">
        <v>1108</v>
      </c>
      <c r="E2314" s="80" t="s">
        <v>289</v>
      </c>
      <c r="F2314" s="80" t="s">
        <v>4729</v>
      </c>
      <c r="G2314" s="86">
        <v>41202</v>
      </c>
      <c r="H2314" s="86">
        <v>40909</v>
      </c>
      <c r="I2314" s="80" t="s">
        <v>8091</v>
      </c>
      <c r="J2314" s="86" t="s">
        <v>176</v>
      </c>
      <c r="K2314" s="80" t="s">
        <v>4730</v>
      </c>
      <c r="L2314" s="80" t="s">
        <v>62</v>
      </c>
      <c r="M2314" s="80" t="s">
        <v>4731</v>
      </c>
      <c r="N2314" s="80" t="s">
        <v>66</v>
      </c>
      <c r="O2314" s="80" t="s">
        <v>411</v>
      </c>
      <c r="P2314" s="80" t="s">
        <v>4723</v>
      </c>
      <c r="Q2314" s="50"/>
      <c r="R2314" s="80">
        <v>10</v>
      </c>
      <c r="S2314" s="80" t="s">
        <v>219</v>
      </c>
      <c r="T2314" s="1">
        <v>16058</v>
      </c>
      <c r="U2314" s="1">
        <v>0</v>
      </c>
      <c r="V2314" s="1">
        <v>442703</v>
      </c>
      <c r="W2314" s="1">
        <v>422829</v>
      </c>
      <c r="X2314" s="1">
        <v>403784</v>
      </c>
      <c r="Y2314" s="1">
        <v>0</v>
      </c>
      <c r="Z2314" s="87" t="s">
        <v>1199</v>
      </c>
      <c r="AA2314" s="80"/>
    </row>
    <row r="2315" spans="1:27" ht="51" x14ac:dyDescent="0.25">
      <c r="A2315" s="5">
        <v>2307</v>
      </c>
      <c r="B2315" s="1" t="s">
        <v>160</v>
      </c>
      <c r="C2315" s="1" t="s">
        <v>13356</v>
      </c>
      <c r="D2315" s="184" t="s">
        <v>1094</v>
      </c>
      <c r="E2315" s="80" t="s">
        <v>4732</v>
      </c>
      <c r="F2315" s="80" t="s">
        <v>4733</v>
      </c>
      <c r="G2315" s="86">
        <v>42736</v>
      </c>
      <c r="H2315" s="86">
        <v>42736</v>
      </c>
      <c r="I2315" s="6" t="s">
        <v>1346</v>
      </c>
      <c r="J2315" s="86">
        <v>43831</v>
      </c>
      <c r="K2315" s="80" t="s">
        <v>4734</v>
      </c>
      <c r="L2315" s="147" t="s">
        <v>87</v>
      </c>
      <c r="M2315" s="80" t="s">
        <v>4735</v>
      </c>
      <c r="N2315" s="80" t="s">
        <v>66</v>
      </c>
      <c r="O2315" s="80" t="s">
        <v>411</v>
      </c>
      <c r="P2315" s="80" t="s">
        <v>4723</v>
      </c>
      <c r="Q2315" s="50"/>
      <c r="R2315" s="80">
        <v>8</v>
      </c>
      <c r="S2315" s="80" t="s">
        <v>843</v>
      </c>
      <c r="T2315" s="1">
        <v>21463</v>
      </c>
      <c r="U2315" s="1">
        <v>23038</v>
      </c>
      <c r="V2315" s="1" t="s">
        <v>232</v>
      </c>
      <c r="W2315" s="1" t="s">
        <v>232</v>
      </c>
      <c r="X2315" s="1" t="s">
        <v>232</v>
      </c>
      <c r="Y2315" s="1" t="s">
        <v>232</v>
      </c>
      <c r="Z2315" s="87" t="s">
        <v>1199</v>
      </c>
      <c r="AA2315" s="80"/>
    </row>
    <row r="2316" spans="1:27" ht="63.75" x14ac:dyDescent="0.25">
      <c r="A2316" s="5">
        <v>2308</v>
      </c>
      <c r="B2316" s="1" t="s">
        <v>160</v>
      </c>
      <c r="C2316" s="1" t="s">
        <v>13361</v>
      </c>
      <c r="D2316" s="184" t="s">
        <v>1095</v>
      </c>
      <c r="E2316" s="80" t="s">
        <v>4736</v>
      </c>
      <c r="F2316" s="80" t="s">
        <v>4737</v>
      </c>
      <c r="G2316" s="86">
        <v>42736</v>
      </c>
      <c r="H2316" s="86">
        <v>42736</v>
      </c>
      <c r="I2316" s="6" t="s">
        <v>1346</v>
      </c>
      <c r="J2316" s="8">
        <v>43466</v>
      </c>
      <c r="K2316" s="80" t="s">
        <v>4738</v>
      </c>
      <c r="L2316" s="80" t="s">
        <v>62</v>
      </c>
      <c r="M2316" s="80" t="s">
        <v>4739</v>
      </c>
      <c r="N2316" s="80" t="s">
        <v>66</v>
      </c>
      <c r="O2316" s="80" t="s">
        <v>411</v>
      </c>
      <c r="P2316" s="80" t="s">
        <v>4723</v>
      </c>
      <c r="Q2316" s="50"/>
      <c r="R2316" s="80" t="s">
        <v>33</v>
      </c>
      <c r="S2316" s="80" t="s">
        <v>1924</v>
      </c>
      <c r="T2316" s="1">
        <v>0</v>
      </c>
      <c r="U2316" s="1" t="s">
        <v>232</v>
      </c>
      <c r="V2316" s="1" t="s">
        <v>232</v>
      </c>
      <c r="W2316" s="1" t="s">
        <v>232</v>
      </c>
      <c r="X2316" s="1" t="s">
        <v>232</v>
      </c>
      <c r="Y2316" s="1" t="s">
        <v>232</v>
      </c>
      <c r="Z2316" s="87" t="s">
        <v>1199</v>
      </c>
      <c r="AA2316" s="80"/>
    </row>
    <row r="2317" spans="1:27" ht="76.5" x14ac:dyDescent="0.25">
      <c r="A2317" s="5">
        <v>2309</v>
      </c>
      <c r="B2317" s="1" t="s">
        <v>160</v>
      </c>
      <c r="C2317" s="1" t="s">
        <v>13362</v>
      </c>
      <c r="D2317" s="184" t="s">
        <v>1109</v>
      </c>
      <c r="E2317" s="80" t="s">
        <v>4740</v>
      </c>
      <c r="F2317" s="80" t="s">
        <v>4741</v>
      </c>
      <c r="G2317" s="86">
        <v>43180</v>
      </c>
      <c r="H2317" s="86">
        <v>43101</v>
      </c>
      <c r="I2317" s="6" t="s">
        <v>1346</v>
      </c>
      <c r="J2317" s="8">
        <v>43466</v>
      </c>
      <c r="K2317" s="80" t="s">
        <v>4742</v>
      </c>
      <c r="L2317" s="80" t="s">
        <v>62</v>
      </c>
      <c r="M2317" s="80" t="s">
        <v>4731</v>
      </c>
      <c r="N2317" s="80" t="s">
        <v>66</v>
      </c>
      <c r="O2317" s="80" t="s">
        <v>411</v>
      </c>
      <c r="P2317" s="80" t="s">
        <v>901</v>
      </c>
      <c r="Q2317" s="50"/>
      <c r="R2317" s="80">
        <v>5</v>
      </c>
      <c r="S2317" s="80" t="s">
        <v>240</v>
      </c>
      <c r="T2317" s="1">
        <v>68395</v>
      </c>
      <c r="U2317" s="1" t="s">
        <v>232</v>
      </c>
      <c r="V2317" s="1" t="s">
        <v>232</v>
      </c>
      <c r="W2317" s="1" t="s">
        <v>232</v>
      </c>
      <c r="X2317" s="1" t="s">
        <v>232</v>
      </c>
      <c r="Y2317" s="1" t="s">
        <v>232</v>
      </c>
      <c r="Z2317" s="87" t="s">
        <v>1199</v>
      </c>
      <c r="AA2317" s="80"/>
    </row>
    <row r="2318" spans="1:27" ht="63.75" x14ac:dyDescent="0.25">
      <c r="A2318" s="5">
        <v>2310</v>
      </c>
      <c r="B2318" s="1" t="s">
        <v>160</v>
      </c>
      <c r="C2318" s="1" t="s">
        <v>13362</v>
      </c>
      <c r="D2318" s="184" t="s">
        <v>1110</v>
      </c>
      <c r="E2318" s="80" t="s">
        <v>4743</v>
      </c>
      <c r="F2318" s="80" t="s">
        <v>4744</v>
      </c>
      <c r="G2318" s="86">
        <v>43180</v>
      </c>
      <c r="H2318" s="86">
        <v>43101</v>
      </c>
      <c r="I2318" s="6" t="s">
        <v>1346</v>
      </c>
      <c r="J2318" s="8">
        <v>43466</v>
      </c>
      <c r="K2318" s="80" t="s">
        <v>4745</v>
      </c>
      <c r="L2318" s="80" t="s">
        <v>62</v>
      </c>
      <c r="M2318" s="80" t="s">
        <v>4731</v>
      </c>
      <c r="N2318" s="80" t="s">
        <v>66</v>
      </c>
      <c r="O2318" s="80" t="s">
        <v>411</v>
      </c>
      <c r="P2318" s="80" t="s">
        <v>901</v>
      </c>
      <c r="Q2318" s="50"/>
      <c r="R2318" s="80">
        <v>5</v>
      </c>
      <c r="S2318" s="80" t="s">
        <v>240</v>
      </c>
      <c r="T2318" s="1">
        <v>61895</v>
      </c>
      <c r="U2318" s="1" t="s">
        <v>232</v>
      </c>
      <c r="V2318" s="1" t="s">
        <v>232</v>
      </c>
      <c r="W2318" s="1" t="s">
        <v>232</v>
      </c>
      <c r="X2318" s="1" t="s">
        <v>232</v>
      </c>
      <c r="Y2318" s="1" t="s">
        <v>232</v>
      </c>
      <c r="Z2318" s="87" t="s">
        <v>1199</v>
      </c>
      <c r="AA2318" s="80"/>
    </row>
    <row r="2319" spans="1:27" ht="76.5" x14ac:dyDescent="0.25">
      <c r="A2319" s="5">
        <v>2311</v>
      </c>
      <c r="B2319" s="1" t="s">
        <v>160</v>
      </c>
      <c r="C2319" s="1" t="s">
        <v>13363</v>
      </c>
      <c r="D2319" s="184" t="s">
        <v>1096</v>
      </c>
      <c r="E2319" s="80" t="s">
        <v>4746</v>
      </c>
      <c r="F2319" s="80" t="s">
        <v>4747</v>
      </c>
      <c r="G2319" s="86">
        <v>43466</v>
      </c>
      <c r="H2319" s="86">
        <v>43466</v>
      </c>
      <c r="I2319" s="80" t="s">
        <v>917</v>
      </c>
      <c r="J2319" s="86" t="s">
        <v>176</v>
      </c>
      <c r="K2319" s="80" t="s">
        <v>4748</v>
      </c>
      <c r="L2319" s="80" t="s">
        <v>63</v>
      </c>
      <c r="M2319" s="80" t="s">
        <v>1647</v>
      </c>
      <c r="N2319" s="80" t="s">
        <v>66</v>
      </c>
      <c r="O2319" s="80" t="s">
        <v>411</v>
      </c>
      <c r="P2319" s="80" t="s">
        <v>251</v>
      </c>
      <c r="Q2319" s="50" t="s">
        <v>2513</v>
      </c>
      <c r="R2319" s="80">
        <v>1</v>
      </c>
      <c r="S2319" s="80" t="s">
        <v>1027</v>
      </c>
      <c r="T2319" s="1" t="s">
        <v>232</v>
      </c>
      <c r="U2319" s="1">
        <v>0</v>
      </c>
      <c r="V2319" s="1">
        <v>63640</v>
      </c>
      <c r="W2319" s="1">
        <v>61226</v>
      </c>
      <c r="X2319" s="1">
        <v>0</v>
      </c>
      <c r="Y2319" s="1">
        <v>0</v>
      </c>
      <c r="Z2319" s="87" t="s">
        <v>1199</v>
      </c>
      <c r="AA2319" s="80"/>
    </row>
    <row r="2320" spans="1:27" ht="51" x14ac:dyDescent="0.25">
      <c r="A2320" s="5">
        <v>2312</v>
      </c>
      <c r="B2320" s="1" t="s">
        <v>160</v>
      </c>
      <c r="C2320" s="1" t="s">
        <v>8519</v>
      </c>
      <c r="D2320" s="184" t="s">
        <v>4749</v>
      </c>
      <c r="E2320" s="80" t="s">
        <v>8357</v>
      </c>
      <c r="F2320" s="80" t="s">
        <v>4750</v>
      </c>
      <c r="G2320" s="86">
        <v>37622</v>
      </c>
      <c r="H2320" s="86">
        <v>37622</v>
      </c>
      <c r="I2320" s="6" t="s">
        <v>1346</v>
      </c>
      <c r="J2320" s="86" t="s">
        <v>176</v>
      </c>
      <c r="K2320" s="80" t="s">
        <v>13364</v>
      </c>
      <c r="L2320" s="147" t="s">
        <v>87</v>
      </c>
      <c r="M2320" s="80" t="s">
        <v>4751</v>
      </c>
      <c r="N2320" s="80" t="s">
        <v>94</v>
      </c>
      <c r="O2320" s="80" t="s">
        <v>411</v>
      </c>
      <c r="P2320" s="80" t="s">
        <v>600</v>
      </c>
      <c r="Q2320" s="50"/>
      <c r="R2320" s="80" t="s">
        <v>45</v>
      </c>
      <c r="S2320" s="80" t="s">
        <v>530</v>
      </c>
      <c r="T2320" s="1">
        <v>0</v>
      </c>
      <c r="U2320" s="1">
        <v>0</v>
      </c>
      <c r="V2320" s="1">
        <v>0</v>
      </c>
      <c r="W2320" s="1">
        <v>0</v>
      </c>
      <c r="X2320" s="1">
        <v>0</v>
      </c>
      <c r="Y2320" s="1">
        <v>0</v>
      </c>
      <c r="Z2320" s="152" t="s">
        <v>226</v>
      </c>
      <c r="AA2320" s="80"/>
    </row>
    <row r="2321" spans="1:27" ht="51" x14ac:dyDescent="0.25">
      <c r="A2321" s="5">
        <v>2313</v>
      </c>
      <c r="B2321" s="1" t="s">
        <v>160</v>
      </c>
      <c r="C2321" s="1" t="s">
        <v>8519</v>
      </c>
      <c r="D2321" s="184" t="s">
        <v>4752</v>
      </c>
      <c r="E2321" s="80" t="s">
        <v>13365</v>
      </c>
      <c r="F2321" s="80" t="s">
        <v>4753</v>
      </c>
      <c r="G2321" s="86">
        <v>37622</v>
      </c>
      <c r="H2321" s="86">
        <v>37622</v>
      </c>
      <c r="I2321" s="6" t="s">
        <v>1346</v>
      </c>
      <c r="J2321" s="86" t="s">
        <v>176</v>
      </c>
      <c r="K2321" s="80" t="s">
        <v>13366</v>
      </c>
      <c r="L2321" s="147" t="s">
        <v>87</v>
      </c>
      <c r="M2321" s="80" t="s">
        <v>4751</v>
      </c>
      <c r="N2321" s="80" t="s">
        <v>94</v>
      </c>
      <c r="O2321" s="80" t="s">
        <v>411</v>
      </c>
      <c r="P2321" s="80" t="s">
        <v>600</v>
      </c>
      <c r="Q2321" s="50"/>
      <c r="R2321" s="80" t="s">
        <v>45</v>
      </c>
      <c r="S2321" s="80" t="s">
        <v>530</v>
      </c>
      <c r="T2321" s="1">
        <v>235</v>
      </c>
      <c r="U2321" s="1">
        <v>159</v>
      </c>
      <c r="V2321" s="1">
        <v>190</v>
      </c>
      <c r="W2321" s="1">
        <v>199</v>
      </c>
      <c r="X2321" s="1">
        <v>209</v>
      </c>
      <c r="Y2321" s="1">
        <v>219</v>
      </c>
      <c r="Z2321" s="152" t="s">
        <v>226</v>
      </c>
      <c r="AA2321" s="80"/>
    </row>
    <row r="2322" spans="1:27" ht="38.25" x14ac:dyDescent="0.25">
      <c r="A2322" s="5">
        <v>2314</v>
      </c>
      <c r="B2322" s="1" t="s">
        <v>160</v>
      </c>
      <c r="C2322" s="1" t="s">
        <v>8519</v>
      </c>
      <c r="D2322" s="184" t="s">
        <v>905</v>
      </c>
      <c r="E2322" s="80" t="s">
        <v>8357</v>
      </c>
      <c r="F2322" s="80" t="s">
        <v>4754</v>
      </c>
      <c r="G2322" s="86">
        <v>37622</v>
      </c>
      <c r="H2322" s="86">
        <v>37622</v>
      </c>
      <c r="I2322" s="6" t="s">
        <v>1346</v>
      </c>
      <c r="J2322" s="86" t="s">
        <v>176</v>
      </c>
      <c r="K2322" s="80" t="s">
        <v>13367</v>
      </c>
      <c r="L2322" s="147" t="s">
        <v>87</v>
      </c>
      <c r="M2322" s="80" t="s">
        <v>4751</v>
      </c>
      <c r="N2322" s="80" t="s">
        <v>94</v>
      </c>
      <c r="O2322" s="80" t="s">
        <v>411</v>
      </c>
      <c r="P2322" s="80" t="s">
        <v>600</v>
      </c>
      <c r="Q2322" s="50"/>
      <c r="R2322" s="80" t="s">
        <v>45</v>
      </c>
      <c r="S2322" s="80" t="s">
        <v>530</v>
      </c>
      <c r="T2322" s="1">
        <v>3773</v>
      </c>
      <c r="U2322" s="1">
        <v>2890</v>
      </c>
      <c r="V2322" s="1">
        <v>2971</v>
      </c>
      <c r="W2322" s="1">
        <v>3120</v>
      </c>
      <c r="X2322" s="1">
        <v>3276</v>
      </c>
      <c r="Y2322" s="1">
        <v>3440</v>
      </c>
      <c r="Z2322" s="152" t="s">
        <v>226</v>
      </c>
      <c r="AA2322" s="80"/>
    </row>
    <row r="2323" spans="1:27" ht="51" x14ac:dyDescent="0.25">
      <c r="A2323" s="5">
        <v>2315</v>
      </c>
      <c r="B2323" s="1" t="s">
        <v>160</v>
      </c>
      <c r="C2323" s="1" t="s">
        <v>8519</v>
      </c>
      <c r="D2323" s="184" t="s">
        <v>4755</v>
      </c>
      <c r="E2323" s="80" t="s">
        <v>8357</v>
      </c>
      <c r="F2323" s="80" t="s">
        <v>338</v>
      </c>
      <c r="G2323" s="86">
        <v>37622</v>
      </c>
      <c r="H2323" s="86">
        <v>37622</v>
      </c>
      <c r="I2323" s="6" t="s">
        <v>1346</v>
      </c>
      <c r="J2323" s="86" t="s">
        <v>176</v>
      </c>
      <c r="K2323" s="80" t="s">
        <v>13368</v>
      </c>
      <c r="L2323" s="147" t="s">
        <v>87</v>
      </c>
      <c r="M2323" s="80" t="s">
        <v>4756</v>
      </c>
      <c r="N2323" s="80" t="s">
        <v>94</v>
      </c>
      <c r="O2323" s="80" t="s">
        <v>411</v>
      </c>
      <c r="P2323" s="80" t="s">
        <v>600</v>
      </c>
      <c r="Q2323" s="50"/>
      <c r="R2323" s="80" t="s">
        <v>43</v>
      </c>
      <c r="S2323" s="80" t="s">
        <v>219</v>
      </c>
      <c r="T2323" s="1">
        <v>0</v>
      </c>
      <c r="U2323" s="1">
        <v>0.3</v>
      </c>
      <c r="V2323" s="1">
        <v>2</v>
      </c>
      <c r="W2323" s="1">
        <v>2</v>
      </c>
      <c r="X2323" s="1">
        <v>2</v>
      </c>
      <c r="Y2323" s="1">
        <v>2</v>
      </c>
      <c r="Z2323" s="87" t="s">
        <v>1199</v>
      </c>
      <c r="AA2323" s="80"/>
    </row>
    <row r="2324" spans="1:27" ht="63.75" x14ac:dyDescent="0.25">
      <c r="A2324" s="5">
        <v>2316</v>
      </c>
      <c r="B2324" s="1" t="s">
        <v>160</v>
      </c>
      <c r="C2324" s="1" t="s">
        <v>8520</v>
      </c>
      <c r="D2324" s="184" t="s">
        <v>4757</v>
      </c>
      <c r="E2324" s="80" t="s">
        <v>8357</v>
      </c>
      <c r="F2324" s="80" t="s">
        <v>4758</v>
      </c>
      <c r="G2324" s="86">
        <v>40544</v>
      </c>
      <c r="H2324" s="86">
        <v>40544</v>
      </c>
      <c r="I2324" s="6" t="s">
        <v>1346</v>
      </c>
      <c r="J2324" s="86" t="s">
        <v>176</v>
      </c>
      <c r="K2324" s="80" t="s">
        <v>13369</v>
      </c>
      <c r="L2324" s="147" t="s">
        <v>87</v>
      </c>
      <c r="M2324" s="80" t="s">
        <v>4751</v>
      </c>
      <c r="N2324" s="80" t="s">
        <v>94</v>
      </c>
      <c r="O2324" s="80" t="s">
        <v>411</v>
      </c>
      <c r="P2324" s="80" t="s">
        <v>600</v>
      </c>
      <c r="Q2324" s="50"/>
      <c r="R2324" s="80" t="s">
        <v>45</v>
      </c>
      <c r="S2324" s="80" t="s">
        <v>530</v>
      </c>
      <c r="T2324" s="1">
        <v>450</v>
      </c>
      <c r="U2324" s="1">
        <v>280</v>
      </c>
      <c r="V2324" s="1">
        <v>354</v>
      </c>
      <c r="W2324" s="1">
        <v>372</v>
      </c>
      <c r="X2324" s="1">
        <v>391</v>
      </c>
      <c r="Y2324" s="1">
        <v>410</v>
      </c>
      <c r="Z2324" s="152" t="s">
        <v>226</v>
      </c>
      <c r="AA2324" s="80"/>
    </row>
    <row r="2325" spans="1:27" ht="89.25" x14ac:dyDescent="0.25">
      <c r="A2325" s="5">
        <v>2317</v>
      </c>
      <c r="B2325" s="1" t="s">
        <v>160</v>
      </c>
      <c r="C2325" s="1" t="s">
        <v>8519</v>
      </c>
      <c r="D2325" s="184" t="s">
        <v>908</v>
      </c>
      <c r="E2325" s="80" t="s">
        <v>8357</v>
      </c>
      <c r="F2325" s="80" t="s">
        <v>4759</v>
      </c>
      <c r="G2325" s="86">
        <v>37622</v>
      </c>
      <c r="H2325" s="86">
        <v>37622</v>
      </c>
      <c r="I2325" s="6" t="s">
        <v>1346</v>
      </c>
      <c r="J2325" s="86" t="s">
        <v>176</v>
      </c>
      <c r="K2325" s="80" t="s">
        <v>13370</v>
      </c>
      <c r="L2325" s="147" t="s">
        <v>87</v>
      </c>
      <c r="M2325" s="80" t="s">
        <v>4751</v>
      </c>
      <c r="N2325" s="80" t="s">
        <v>94</v>
      </c>
      <c r="O2325" s="80" t="s">
        <v>411</v>
      </c>
      <c r="P2325" s="80" t="s">
        <v>600</v>
      </c>
      <c r="Q2325" s="50"/>
      <c r="R2325" s="80" t="s">
        <v>45</v>
      </c>
      <c r="S2325" s="80" t="s">
        <v>530</v>
      </c>
      <c r="T2325" s="1">
        <v>212453</v>
      </c>
      <c r="U2325" s="1">
        <v>147669</v>
      </c>
      <c r="V2325" s="1">
        <v>185576</v>
      </c>
      <c r="W2325" s="1">
        <v>194855</v>
      </c>
      <c r="X2325" s="1">
        <v>204598</v>
      </c>
      <c r="Y2325" s="1">
        <v>214828</v>
      </c>
      <c r="Z2325" s="152" t="s">
        <v>226</v>
      </c>
      <c r="AA2325" s="80"/>
    </row>
    <row r="2326" spans="1:27" ht="63.75" x14ac:dyDescent="0.25">
      <c r="A2326" s="5">
        <v>2318</v>
      </c>
      <c r="B2326" s="1" t="s">
        <v>160</v>
      </c>
      <c r="C2326" s="1" t="s">
        <v>8519</v>
      </c>
      <c r="D2326" s="184" t="s">
        <v>4760</v>
      </c>
      <c r="E2326" s="80" t="s">
        <v>8357</v>
      </c>
      <c r="F2326" s="80" t="s">
        <v>4761</v>
      </c>
      <c r="G2326" s="86">
        <v>37622</v>
      </c>
      <c r="H2326" s="86">
        <v>37622</v>
      </c>
      <c r="I2326" s="6" t="s">
        <v>1346</v>
      </c>
      <c r="J2326" s="86" t="s">
        <v>176</v>
      </c>
      <c r="K2326" s="80" t="s">
        <v>13371</v>
      </c>
      <c r="L2326" s="147" t="s">
        <v>87</v>
      </c>
      <c r="M2326" s="80" t="s">
        <v>4751</v>
      </c>
      <c r="N2326" s="80" t="s">
        <v>94</v>
      </c>
      <c r="O2326" s="80" t="s">
        <v>411</v>
      </c>
      <c r="P2326" s="80" t="s">
        <v>600</v>
      </c>
      <c r="Q2326" s="50"/>
      <c r="R2326" s="80" t="s">
        <v>45</v>
      </c>
      <c r="S2326" s="80" t="s">
        <v>530</v>
      </c>
      <c r="T2326" s="1">
        <v>6140</v>
      </c>
      <c r="U2326" s="1">
        <v>4995</v>
      </c>
      <c r="V2326" s="1">
        <v>4835</v>
      </c>
      <c r="W2326" s="1">
        <v>5077</v>
      </c>
      <c r="X2326" s="1">
        <v>5331</v>
      </c>
      <c r="Y2326" s="1">
        <v>5597</v>
      </c>
      <c r="Z2326" s="152" t="s">
        <v>226</v>
      </c>
      <c r="AA2326" s="80"/>
    </row>
    <row r="2327" spans="1:27" ht="76.5" x14ac:dyDescent="0.25">
      <c r="A2327" s="5">
        <v>2319</v>
      </c>
      <c r="B2327" s="1" t="s">
        <v>160</v>
      </c>
      <c r="C2327" s="1" t="s">
        <v>8519</v>
      </c>
      <c r="D2327" s="184" t="s">
        <v>4762</v>
      </c>
      <c r="E2327" s="80" t="s">
        <v>8357</v>
      </c>
      <c r="F2327" s="80" t="s">
        <v>4763</v>
      </c>
      <c r="G2327" s="86">
        <v>37622</v>
      </c>
      <c r="H2327" s="86">
        <v>37622</v>
      </c>
      <c r="I2327" s="6" t="s">
        <v>1346</v>
      </c>
      <c r="J2327" s="86" t="s">
        <v>176</v>
      </c>
      <c r="K2327" s="80" t="s">
        <v>13372</v>
      </c>
      <c r="L2327" s="147" t="s">
        <v>87</v>
      </c>
      <c r="M2327" s="80" t="s">
        <v>4751</v>
      </c>
      <c r="N2327" s="80" t="s">
        <v>94</v>
      </c>
      <c r="O2327" s="80" t="s">
        <v>411</v>
      </c>
      <c r="P2327" s="80" t="s">
        <v>600</v>
      </c>
      <c r="Q2327" s="50"/>
      <c r="R2327" s="80" t="s">
        <v>46</v>
      </c>
      <c r="S2327" s="80" t="s">
        <v>4375</v>
      </c>
      <c r="T2327" s="1">
        <v>1370</v>
      </c>
      <c r="U2327" s="1">
        <v>364</v>
      </c>
      <c r="V2327" s="1">
        <v>30708</v>
      </c>
      <c r="W2327" s="1">
        <v>32244</v>
      </c>
      <c r="X2327" s="1">
        <v>33856</v>
      </c>
      <c r="Y2327" s="1">
        <v>35549</v>
      </c>
      <c r="Z2327" s="152" t="s">
        <v>226</v>
      </c>
      <c r="AA2327" s="80"/>
    </row>
    <row r="2328" spans="1:27" ht="63.75" x14ac:dyDescent="0.25">
      <c r="A2328" s="5">
        <v>2320</v>
      </c>
      <c r="B2328" s="1" t="s">
        <v>160</v>
      </c>
      <c r="C2328" s="1" t="s">
        <v>8517</v>
      </c>
      <c r="D2328" s="184" t="s">
        <v>4764</v>
      </c>
      <c r="E2328" s="80" t="s">
        <v>289</v>
      </c>
      <c r="F2328" s="80" t="s">
        <v>2053</v>
      </c>
      <c r="G2328" s="86">
        <v>37987</v>
      </c>
      <c r="H2328" s="86">
        <v>37987</v>
      </c>
      <c r="I2328" s="6" t="s">
        <v>1346</v>
      </c>
      <c r="J2328" s="86" t="s">
        <v>176</v>
      </c>
      <c r="K2328" s="80" t="s">
        <v>4765</v>
      </c>
      <c r="L2328" s="80" t="s">
        <v>62</v>
      </c>
      <c r="M2328" s="80" t="s">
        <v>4766</v>
      </c>
      <c r="N2328" s="80" t="s">
        <v>94</v>
      </c>
      <c r="O2328" s="80" t="s">
        <v>411</v>
      </c>
      <c r="P2328" s="80" t="s">
        <v>600</v>
      </c>
      <c r="Q2328" s="50"/>
      <c r="R2328" s="52" t="s">
        <v>2329</v>
      </c>
      <c r="S2328" s="181" t="s">
        <v>7986</v>
      </c>
      <c r="T2328" s="1">
        <v>3172</v>
      </c>
      <c r="U2328" s="1">
        <v>3767</v>
      </c>
      <c r="V2328" s="1">
        <v>3365</v>
      </c>
      <c r="W2328" s="1">
        <v>3466</v>
      </c>
      <c r="X2328" s="1">
        <v>3570</v>
      </c>
      <c r="Y2328" s="1">
        <v>3677</v>
      </c>
      <c r="Z2328" s="87" t="s">
        <v>1199</v>
      </c>
      <c r="AA2328" s="80"/>
    </row>
    <row r="2329" spans="1:27" ht="76.5" x14ac:dyDescent="0.25">
      <c r="A2329" s="5">
        <v>2321</v>
      </c>
      <c r="B2329" s="1" t="s">
        <v>160</v>
      </c>
      <c r="C2329" s="1" t="s">
        <v>8516</v>
      </c>
      <c r="D2329" s="184" t="s">
        <v>915</v>
      </c>
      <c r="E2329" s="147" t="s">
        <v>289</v>
      </c>
      <c r="F2329" s="80" t="s">
        <v>4767</v>
      </c>
      <c r="G2329" s="86">
        <v>41640</v>
      </c>
      <c r="H2329" s="86">
        <v>41640</v>
      </c>
      <c r="I2329" s="6" t="s">
        <v>1346</v>
      </c>
      <c r="J2329" s="86">
        <v>44197</v>
      </c>
      <c r="K2329" s="80" t="s">
        <v>4768</v>
      </c>
      <c r="L2329" s="80" t="s">
        <v>62</v>
      </c>
      <c r="M2329" s="80" t="s">
        <v>4769</v>
      </c>
      <c r="N2329" s="80" t="s">
        <v>94</v>
      </c>
      <c r="O2329" s="147" t="s">
        <v>416</v>
      </c>
      <c r="P2329" s="80" t="s">
        <v>1321</v>
      </c>
      <c r="Q2329" s="50"/>
      <c r="R2329" s="80">
        <v>16</v>
      </c>
      <c r="S2329" s="1" t="s">
        <v>2265</v>
      </c>
      <c r="T2329" s="1">
        <v>465</v>
      </c>
      <c r="U2329" s="1">
        <v>658</v>
      </c>
      <c r="V2329" s="1">
        <v>1000</v>
      </c>
      <c r="W2329" s="1" t="s">
        <v>232</v>
      </c>
      <c r="X2329" s="1" t="s">
        <v>232</v>
      </c>
      <c r="Y2329" s="1" t="s">
        <v>232</v>
      </c>
      <c r="Z2329" s="87" t="s">
        <v>6825</v>
      </c>
      <c r="AA2329" s="80"/>
    </row>
    <row r="2330" spans="1:27" ht="76.5" x14ac:dyDescent="0.25">
      <c r="A2330" s="5">
        <v>2322</v>
      </c>
      <c r="B2330" s="1" t="s">
        <v>160</v>
      </c>
      <c r="C2330" s="1" t="s">
        <v>8515</v>
      </c>
      <c r="D2330" s="184" t="s">
        <v>2765</v>
      </c>
      <c r="E2330" s="80" t="s">
        <v>13373</v>
      </c>
      <c r="F2330" s="80" t="s">
        <v>4770</v>
      </c>
      <c r="G2330" s="86">
        <v>39857</v>
      </c>
      <c r="H2330" s="86">
        <v>39814</v>
      </c>
      <c r="I2330" s="6" t="s">
        <v>1346</v>
      </c>
      <c r="J2330" s="86" t="s">
        <v>176</v>
      </c>
      <c r="K2330" s="80" t="s">
        <v>4771</v>
      </c>
      <c r="L2330" s="80" t="s">
        <v>62</v>
      </c>
      <c r="M2330" s="80" t="s">
        <v>4772</v>
      </c>
      <c r="N2330" s="80" t="s">
        <v>70</v>
      </c>
      <c r="O2330" s="147" t="s">
        <v>416</v>
      </c>
      <c r="P2330" s="80" t="s">
        <v>4773</v>
      </c>
      <c r="Q2330" s="50" t="s">
        <v>4774</v>
      </c>
      <c r="R2330" s="80">
        <v>2</v>
      </c>
      <c r="S2330" s="80" t="s">
        <v>224</v>
      </c>
      <c r="T2330" s="1">
        <v>52610</v>
      </c>
      <c r="U2330" s="1">
        <v>35443</v>
      </c>
      <c r="V2330" s="1">
        <v>36500</v>
      </c>
      <c r="W2330" s="1">
        <v>37000</v>
      </c>
      <c r="X2330" s="1">
        <v>38500</v>
      </c>
      <c r="Y2330" s="1">
        <v>41000</v>
      </c>
      <c r="Z2330" s="87" t="s">
        <v>1222</v>
      </c>
      <c r="AA2330" s="80"/>
    </row>
    <row r="2331" spans="1:27" ht="89.25" x14ac:dyDescent="0.25">
      <c r="A2331" s="5">
        <v>2323</v>
      </c>
      <c r="B2331" s="1" t="s">
        <v>160</v>
      </c>
      <c r="C2331" s="1" t="s">
        <v>8514</v>
      </c>
      <c r="D2331" s="184" t="s">
        <v>4250</v>
      </c>
      <c r="E2331" s="147" t="s">
        <v>8518</v>
      </c>
      <c r="F2331" s="80" t="s">
        <v>4775</v>
      </c>
      <c r="G2331" s="86">
        <v>42199</v>
      </c>
      <c r="H2331" s="86">
        <v>42199</v>
      </c>
      <c r="I2331" s="80" t="s">
        <v>13374</v>
      </c>
      <c r="J2331" s="86">
        <v>44197</v>
      </c>
      <c r="K2331" s="80" t="s">
        <v>4776</v>
      </c>
      <c r="L2331" s="80" t="s">
        <v>62</v>
      </c>
      <c r="M2331" s="80" t="s">
        <v>4772</v>
      </c>
      <c r="N2331" s="80" t="s">
        <v>70</v>
      </c>
      <c r="O2331" s="80" t="s">
        <v>92</v>
      </c>
      <c r="P2331" s="89" t="s">
        <v>519</v>
      </c>
      <c r="Q2331" s="50" t="s">
        <v>4777</v>
      </c>
      <c r="R2331" s="80">
        <v>2</v>
      </c>
      <c r="S2331" s="80" t="s">
        <v>224</v>
      </c>
      <c r="T2331" s="1">
        <v>36434</v>
      </c>
      <c r="U2331" s="1">
        <v>67673</v>
      </c>
      <c r="V2331" s="1">
        <v>68500</v>
      </c>
      <c r="W2331" s="1" t="s">
        <v>232</v>
      </c>
      <c r="X2331" s="1" t="s">
        <v>232</v>
      </c>
      <c r="Y2331" s="1" t="s">
        <v>232</v>
      </c>
      <c r="Z2331" s="153" t="s">
        <v>831</v>
      </c>
      <c r="AA2331" s="80"/>
    </row>
    <row r="2332" spans="1:27" ht="76.5" x14ac:dyDescent="0.25">
      <c r="A2332" s="5">
        <v>2324</v>
      </c>
      <c r="B2332" s="1" t="s">
        <v>160</v>
      </c>
      <c r="C2332" s="1" t="s">
        <v>4778</v>
      </c>
      <c r="D2332" s="184" t="s">
        <v>4779</v>
      </c>
      <c r="E2332" s="147" t="s">
        <v>289</v>
      </c>
      <c r="F2332" s="80" t="s">
        <v>4775</v>
      </c>
      <c r="G2332" s="103">
        <v>42199</v>
      </c>
      <c r="H2332" s="103">
        <v>42199</v>
      </c>
      <c r="I2332" s="80" t="s">
        <v>13375</v>
      </c>
      <c r="J2332" s="86">
        <v>44197</v>
      </c>
      <c r="K2332" s="80" t="s">
        <v>4776</v>
      </c>
      <c r="L2332" s="80" t="s">
        <v>62</v>
      </c>
      <c r="M2332" s="80" t="s">
        <v>4772</v>
      </c>
      <c r="N2332" s="80" t="s">
        <v>68</v>
      </c>
      <c r="O2332" s="80" t="s">
        <v>92</v>
      </c>
      <c r="P2332" s="80" t="s">
        <v>4780</v>
      </c>
      <c r="Q2332" s="50" t="s">
        <v>4781</v>
      </c>
      <c r="R2332" s="80">
        <v>2</v>
      </c>
      <c r="S2332" s="80" t="s">
        <v>224</v>
      </c>
      <c r="T2332" s="1">
        <v>1787</v>
      </c>
      <c r="U2332" s="1">
        <v>1978</v>
      </c>
      <c r="V2332" s="1">
        <v>2170</v>
      </c>
      <c r="W2332" s="1" t="s">
        <v>232</v>
      </c>
      <c r="X2332" s="1" t="s">
        <v>232</v>
      </c>
      <c r="Y2332" s="1" t="s">
        <v>232</v>
      </c>
      <c r="Z2332" s="153" t="s">
        <v>831</v>
      </c>
      <c r="AA2332" s="80"/>
    </row>
    <row r="2333" spans="1:27" ht="76.5" x14ac:dyDescent="0.25">
      <c r="A2333" s="5">
        <v>2325</v>
      </c>
      <c r="B2333" s="6" t="s">
        <v>161</v>
      </c>
      <c r="C2333" s="6" t="s">
        <v>13376</v>
      </c>
      <c r="D2333" s="6" t="s">
        <v>4782</v>
      </c>
      <c r="E2333" s="147" t="s">
        <v>289</v>
      </c>
      <c r="F2333" s="6" t="s">
        <v>4783</v>
      </c>
      <c r="G2333" s="8">
        <v>40544</v>
      </c>
      <c r="H2333" s="8">
        <v>40544</v>
      </c>
      <c r="I2333" s="8" t="s">
        <v>757</v>
      </c>
      <c r="J2333" s="8">
        <v>44927</v>
      </c>
      <c r="K2333" s="6" t="s">
        <v>4784</v>
      </c>
      <c r="L2333" s="6" t="s">
        <v>62</v>
      </c>
      <c r="M2333" s="6" t="s">
        <v>13377</v>
      </c>
      <c r="N2333" s="6" t="s">
        <v>95</v>
      </c>
      <c r="O2333" s="6" t="s">
        <v>88</v>
      </c>
      <c r="P2333" s="6" t="s">
        <v>598</v>
      </c>
      <c r="Q2333" s="38"/>
      <c r="R2333" s="6" t="s">
        <v>21</v>
      </c>
      <c r="S2333" s="6" t="s">
        <v>224</v>
      </c>
      <c r="T2333" s="186">
        <v>102</v>
      </c>
      <c r="U2333" s="186">
        <v>0</v>
      </c>
      <c r="V2333" s="186">
        <v>116</v>
      </c>
      <c r="W2333" s="186">
        <v>122</v>
      </c>
      <c r="X2333" s="186">
        <v>128</v>
      </c>
      <c r="Y2333" s="135" t="s">
        <v>232</v>
      </c>
      <c r="Z2333" s="87" t="s">
        <v>1199</v>
      </c>
      <c r="AA2333" s="6"/>
    </row>
    <row r="2334" spans="1:27" ht="76.5" x14ac:dyDescent="0.25">
      <c r="A2334" s="5">
        <v>2326</v>
      </c>
      <c r="B2334" s="6" t="s">
        <v>161</v>
      </c>
      <c r="C2334" s="6" t="s">
        <v>13376</v>
      </c>
      <c r="D2334" s="6" t="s">
        <v>4785</v>
      </c>
      <c r="E2334" s="6" t="s">
        <v>13378</v>
      </c>
      <c r="F2334" s="6" t="s">
        <v>4786</v>
      </c>
      <c r="G2334" s="8">
        <v>40544</v>
      </c>
      <c r="H2334" s="8">
        <v>40544</v>
      </c>
      <c r="I2334" s="8" t="s">
        <v>757</v>
      </c>
      <c r="J2334" s="8">
        <v>44927</v>
      </c>
      <c r="K2334" s="6" t="s">
        <v>4787</v>
      </c>
      <c r="L2334" s="6" t="s">
        <v>62</v>
      </c>
      <c r="M2334" s="6" t="s">
        <v>13377</v>
      </c>
      <c r="N2334" s="6" t="s">
        <v>95</v>
      </c>
      <c r="O2334" s="6" t="s">
        <v>88</v>
      </c>
      <c r="P2334" s="6" t="s">
        <v>598</v>
      </c>
      <c r="Q2334" s="38"/>
      <c r="R2334" s="6" t="s">
        <v>21</v>
      </c>
      <c r="S2334" s="6" t="s">
        <v>224</v>
      </c>
      <c r="T2334" s="186">
        <v>22233.799999999996</v>
      </c>
      <c r="U2334" s="186">
        <v>16514</v>
      </c>
      <c r="V2334" s="186">
        <v>17340</v>
      </c>
      <c r="W2334" s="186">
        <v>18172</v>
      </c>
      <c r="X2334" s="186">
        <v>19644</v>
      </c>
      <c r="Y2334" s="186" t="s">
        <v>232</v>
      </c>
      <c r="Z2334" s="87" t="s">
        <v>1199</v>
      </c>
      <c r="AA2334" s="6"/>
    </row>
    <row r="2335" spans="1:27" ht="76.5" x14ac:dyDescent="0.25">
      <c r="A2335" s="5">
        <v>2327</v>
      </c>
      <c r="B2335" s="6" t="s">
        <v>161</v>
      </c>
      <c r="C2335" s="6" t="s">
        <v>13379</v>
      </c>
      <c r="D2335" s="6" t="s">
        <v>4788</v>
      </c>
      <c r="E2335" s="6" t="s">
        <v>13380</v>
      </c>
      <c r="F2335" s="6" t="s">
        <v>4789</v>
      </c>
      <c r="G2335" s="8">
        <v>41640</v>
      </c>
      <c r="H2335" s="8">
        <v>41640</v>
      </c>
      <c r="I2335" s="8" t="s">
        <v>4390</v>
      </c>
      <c r="J2335" s="8" t="s">
        <v>9397</v>
      </c>
      <c r="K2335" s="6" t="s">
        <v>8358</v>
      </c>
      <c r="L2335" s="6" t="s">
        <v>62</v>
      </c>
      <c r="M2335" s="6" t="s">
        <v>8359</v>
      </c>
      <c r="N2335" s="6" t="s">
        <v>95</v>
      </c>
      <c r="O2335" s="6" t="s">
        <v>88</v>
      </c>
      <c r="P2335" s="6" t="s">
        <v>13381</v>
      </c>
      <c r="Q2335" s="38"/>
      <c r="R2335" s="6" t="s">
        <v>27</v>
      </c>
      <c r="S2335" s="6" t="s">
        <v>492</v>
      </c>
      <c r="T2335" s="186">
        <v>35.5</v>
      </c>
      <c r="U2335" s="186">
        <v>30969</v>
      </c>
      <c r="V2335" s="186">
        <v>4390</v>
      </c>
      <c r="W2335" s="186">
        <v>21850</v>
      </c>
      <c r="X2335" s="186">
        <v>45011</v>
      </c>
      <c r="Y2335" s="186">
        <v>70892</v>
      </c>
      <c r="Z2335" s="87" t="s">
        <v>1199</v>
      </c>
      <c r="AA2335" s="6" t="s">
        <v>77</v>
      </c>
    </row>
    <row r="2336" spans="1:27" ht="76.5" x14ac:dyDescent="0.25">
      <c r="A2336" s="5">
        <v>2328</v>
      </c>
      <c r="B2336" s="6" t="s">
        <v>161</v>
      </c>
      <c r="C2336" s="6" t="s">
        <v>13382</v>
      </c>
      <c r="D2336" s="6" t="s">
        <v>4790</v>
      </c>
      <c r="E2336" s="6" t="s">
        <v>4791</v>
      </c>
      <c r="F2336" s="6" t="s">
        <v>4792</v>
      </c>
      <c r="G2336" s="8">
        <v>40909</v>
      </c>
      <c r="H2336" s="8">
        <v>40909</v>
      </c>
      <c r="I2336" s="6" t="s">
        <v>1346</v>
      </c>
      <c r="J2336" s="8">
        <v>44927</v>
      </c>
      <c r="K2336" s="6" t="s">
        <v>4793</v>
      </c>
      <c r="L2336" s="6" t="s">
        <v>87</v>
      </c>
      <c r="M2336" s="6" t="s">
        <v>13383</v>
      </c>
      <c r="N2336" s="6" t="s">
        <v>95</v>
      </c>
      <c r="O2336" s="6" t="s">
        <v>88</v>
      </c>
      <c r="P2336" s="6" t="s">
        <v>598</v>
      </c>
      <c r="Q2336" s="38"/>
      <c r="R2336" s="6">
        <v>10</v>
      </c>
      <c r="S2336" s="6" t="s">
        <v>219</v>
      </c>
      <c r="T2336" s="186">
        <v>102.4</v>
      </c>
      <c r="U2336" s="186">
        <v>271</v>
      </c>
      <c r="V2336" s="186">
        <v>285</v>
      </c>
      <c r="W2336" s="186">
        <v>299</v>
      </c>
      <c r="X2336" s="186">
        <v>323</v>
      </c>
      <c r="Y2336" s="186" t="s">
        <v>232</v>
      </c>
      <c r="Z2336" s="87" t="s">
        <v>1199</v>
      </c>
      <c r="AA2336" s="6"/>
    </row>
    <row r="2337" spans="1:27" ht="89.25" x14ac:dyDescent="0.25">
      <c r="A2337" s="5">
        <v>2329</v>
      </c>
      <c r="B2337" s="6" t="s">
        <v>161</v>
      </c>
      <c r="C2337" s="6" t="s">
        <v>13384</v>
      </c>
      <c r="D2337" s="6" t="s">
        <v>4794</v>
      </c>
      <c r="E2337" s="6" t="s">
        <v>289</v>
      </c>
      <c r="F2337" s="6" t="s">
        <v>4796</v>
      </c>
      <c r="G2337" s="8">
        <v>41640</v>
      </c>
      <c r="H2337" s="8">
        <v>41640</v>
      </c>
      <c r="I2337" s="8" t="s">
        <v>4797</v>
      </c>
      <c r="J2337" s="8">
        <v>44927</v>
      </c>
      <c r="K2337" s="6" t="s">
        <v>4798</v>
      </c>
      <c r="L2337" s="6" t="s">
        <v>62</v>
      </c>
      <c r="M2337" s="6" t="s">
        <v>13385</v>
      </c>
      <c r="N2337" s="6" t="s">
        <v>95</v>
      </c>
      <c r="O2337" s="6" t="s">
        <v>88</v>
      </c>
      <c r="P2337" s="6" t="s">
        <v>598</v>
      </c>
      <c r="Q2337" s="38"/>
      <c r="R2337" s="6" t="s">
        <v>21</v>
      </c>
      <c r="S2337" s="6" t="s">
        <v>224</v>
      </c>
      <c r="T2337" s="186">
        <v>2443449.9360000002</v>
      </c>
      <c r="U2337" s="186">
        <v>2293383</v>
      </c>
      <c r="V2337" s="186">
        <v>2226810</v>
      </c>
      <c r="W2337" s="186">
        <v>2333697</v>
      </c>
      <c r="X2337" s="186">
        <v>2522726</v>
      </c>
      <c r="Y2337" s="186" t="s">
        <v>232</v>
      </c>
      <c r="Z2337" s="87" t="s">
        <v>1199</v>
      </c>
      <c r="AA2337" s="6"/>
    </row>
    <row r="2338" spans="1:27" ht="76.5" x14ac:dyDescent="0.25">
      <c r="A2338" s="5">
        <v>2330</v>
      </c>
      <c r="B2338" s="6" t="s">
        <v>161</v>
      </c>
      <c r="C2338" s="6" t="s">
        <v>13386</v>
      </c>
      <c r="D2338" s="6" t="s">
        <v>4799</v>
      </c>
      <c r="E2338" s="6" t="s">
        <v>4800</v>
      </c>
      <c r="F2338" s="6" t="s">
        <v>4801</v>
      </c>
      <c r="G2338" s="8">
        <v>42736</v>
      </c>
      <c r="H2338" s="8">
        <v>42736</v>
      </c>
      <c r="I2338" s="8" t="s">
        <v>4802</v>
      </c>
      <c r="J2338" s="8" t="s">
        <v>176</v>
      </c>
      <c r="K2338" s="6" t="s">
        <v>4803</v>
      </c>
      <c r="L2338" s="6" t="s">
        <v>62</v>
      </c>
      <c r="M2338" s="6" t="s">
        <v>13387</v>
      </c>
      <c r="N2338" s="6" t="s">
        <v>95</v>
      </c>
      <c r="O2338" s="6" t="s">
        <v>88</v>
      </c>
      <c r="P2338" s="6" t="s">
        <v>598</v>
      </c>
      <c r="Q2338" s="38"/>
      <c r="R2338" s="6" t="s">
        <v>26</v>
      </c>
      <c r="S2338" s="6" t="s">
        <v>731</v>
      </c>
      <c r="T2338" s="186">
        <v>0</v>
      </c>
      <c r="U2338" s="186">
        <v>187660</v>
      </c>
      <c r="V2338" s="186">
        <v>197043</v>
      </c>
      <c r="W2338" s="186">
        <v>206501</v>
      </c>
      <c r="X2338" s="186">
        <v>216413</v>
      </c>
      <c r="Y2338" s="186">
        <v>226800</v>
      </c>
      <c r="Z2338" s="87" t="s">
        <v>1199</v>
      </c>
      <c r="AA2338" s="6" t="s">
        <v>75</v>
      </c>
    </row>
    <row r="2339" spans="1:27" ht="76.5" x14ac:dyDescent="0.25">
      <c r="A2339" s="5">
        <v>2331</v>
      </c>
      <c r="B2339" s="6" t="s">
        <v>161</v>
      </c>
      <c r="C2339" s="6" t="s">
        <v>13388</v>
      </c>
      <c r="D2339" s="6" t="s">
        <v>660</v>
      </c>
      <c r="E2339" s="6" t="s">
        <v>289</v>
      </c>
      <c r="F2339" s="6" t="s">
        <v>4804</v>
      </c>
      <c r="G2339" s="8">
        <v>41640</v>
      </c>
      <c r="H2339" s="8">
        <v>41640</v>
      </c>
      <c r="I2339" s="8" t="s">
        <v>4797</v>
      </c>
      <c r="J2339" s="8">
        <v>44927</v>
      </c>
      <c r="K2339" s="6" t="s">
        <v>9139</v>
      </c>
      <c r="L2339" s="6" t="s">
        <v>62</v>
      </c>
      <c r="M2339" s="6" t="s">
        <v>13385</v>
      </c>
      <c r="N2339" s="6" t="s">
        <v>95</v>
      </c>
      <c r="O2339" s="6" t="s">
        <v>88</v>
      </c>
      <c r="P2339" s="6" t="s">
        <v>13389</v>
      </c>
      <c r="Q2339" s="38"/>
      <c r="R2339" s="6" t="s">
        <v>21</v>
      </c>
      <c r="S2339" s="6" t="s">
        <v>224</v>
      </c>
      <c r="T2339" s="186">
        <v>169406</v>
      </c>
      <c r="U2339" s="186">
        <v>0</v>
      </c>
      <c r="V2339" s="186">
        <v>0</v>
      </c>
      <c r="W2339" s="186">
        <v>2500</v>
      </c>
      <c r="X2339" s="186">
        <v>2702.5</v>
      </c>
      <c r="Y2339" s="186" t="s">
        <v>232</v>
      </c>
      <c r="Z2339" s="87" t="s">
        <v>1199</v>
      </c>
      <c r="AA2339" s="6"/>
    </row>
    <row r="2340" spans="1:27" ht="76.5" x14ac:dyDescent="0.25">
      <c r="A2340" s="5">
        <v>2332</v>
      </c>
      <c r="B2340" s="6" t="s">
        <v>161</v>
      </c>
      <c r="C2340" s="6" t="s">
        <v>13390</v>
      </c>
      <c r="D2340" s="6" t="s">
        <v>4805</v>
      </c>
      <c r="E2340" s="6" t="s">
        <v>8513</v>
      </c>
      <c r="F2340" s="6" t="s">
        <v>7849</v>
      </c>
      <c r="G2340" s="8">
        <v>42736</v>
      </c>
      <c r="H2340" s="8">
        <v>42736</v>
      </c>
      <c r="I2340" s="8" t="s">
        <v>316</v>
      </c>
      <c r="J2340" s="8" t="s">
        <v>9110</v>
      </c>
      <c r="K2340" s="6" t="s">
        <v>13391</v>
      </c>
      <c r="L2340" s="6" t="s">
        <v>62</v>
      </c>
      <c r="M2340" s="6" t="s">
        <v>8359</v>
      </c>
      <c r="N2340" s="6" t="s">
        <v>95</v>
      </c>
      <c r="O2340" s="6" t="s">
        <v>88</v>
      </c>
      <c r="P2340" s="6" t="s">
        <v>7230</v>
      </c>
      <c r="Q2340" s="38" t="s">
        <v>8577</v>
      </c>
      <c r="R2340" s="6" t="s">
        <v>27</v>
      </c>
      <c r="S2340" s="6" t="s">
        <v>492</v>
      </c>
      <c r="T2340" s="186">
        <v>0</v>
      </c>
      <c r="U2340" s="186">
        <v>129</v>
      </c>
      <c r="V2340" s="186">
        <v>761</v>
      </c>
      <c r="W2340" s="186">
        <v>25951</v>
      </c>
      <c r="X2340" s="186">
        <v>44677</v>
      </c>
      <c r="Y2340" s="186">
        <v>46565</v>
      </c>
      <c r="Z2340" s="87" t="s">
        <v>1199</v>
      </c>
      <c r="AA2340" s="6" t="s">
        <v>80</v>
      </c>
    </row>
    <row r="2341" spans="1:27" ht="89.25" x14ac:dyDescent="0.25">
      <c r="A2341" s="5">
        <v>2333</v>
      </c>
      <c r="B2341" s="6" t="s">
        <v>161</v>
      </c>
      <c r="C2341" s="6" t="s">
        <v>4808</v>
      </c>
      <c r="D2341" s="6" t="s">
        <v>4809</v>
      </c>
      <c r="E2341" s="6" t="s">
        <v>13392</v>
      </c>
      <c r="F2341" s="6" t="s">
        <v>4810</v>
      </c>
      <c r="G2341" s="8">
        <v>43466</v>
      </c>
      <c r="H2341" s="8">
        <v>43466</v>
      </c>
      <c r="I2341" s="8" t="s">
        <v>6865</v>
      </c>
      <c r="J2341" s="8">
        <v>46753</v>
      </c>
      <c r="K2341" s="6" t="s">
        <v>13393</v>
      </c>
      <c r="L2341" s="6" t="s">
        <v>62</v>
      </c>
      <c r="M2341" s="6" t="s">
        <v>13394</v>
      </c>
      <c r="N2341" s="6" t="s">
        <v>95</v>
      </c>
      <c r="O2341" s="6" t="s">
        <v>90</v>
      </c>
      <c r="P2341" s="6" t="s">
        <v>1075</v>
      </c>
      <c r="Q2341" s="38"/>
      <c r="R2341" s="6" t="s">
        <v>55</v>
      </c>
      <c r="S2341" s="1" t="s">
        <v>2265</v>
      </c>
      <c r="T2341" s="186" t="s">
        <v>232</v>
      </c>
      <c r="U2341" s="186">
        <v>0</v>
      </c>
      <c r="V2341" s="186">
        <v>0</v>
      </c>
      <c r="W2341" s="186">
        <v>2411</v>
      </c>
      <c r="X2341" s="186">
        <v>10656</v>
      </c>
      <c r="Y2341" s="186">
        <v>8408</v>
      </c>
      <c r="Z2341" s="87" t="s">
        <v>1199</v>
      </c>
      <c r="AA2341" s="6"/>
    </row>
    <row r="2342" spans="1:27" ht="63.75" x14ac:dyDescent="0.25">
      <c r="A2342" s="5">
        <v>2334</v>
      </c>
      <c r="B2342" s="6" t="s">
        <v>161</v>
      </c>
      <c r="C2342" s="6" t="s">
        <v>4811</v>
      </c>
      <c r="D2342" s="6" t="s">
        <v>13395</v>
      </c>
      <c r="E2342" s="6" t="s">
        <v>8360</v>
      </c>
      <c r="F2342" s="6" t="s">
        <v>4812</v>
      </c>
      <c r="G2342" s="8">
        <v>37987</v>
      </c>
      <c r="H2342" s="8">
        <v>37987</v>
      </c>
      <c r="I2342" s="6" t="s">
        <v>1346</v>
      </c>
      <c r="J2342" s="8" t="s">
        <v>176</v>
      </c>
      <c r="K2342" s="6" t="s">
        <v>4813</v>
      </c>
      <c r="L2342" s="6" t="s">
        <v>87</v>
      </c>
      <c r="M2342" s="6" t="s">
        <v>13396</v>
      </c>
      <c r="N2342" s="6" t="s">
        <v>66</v>
      </c>
      <c r="O2342" s="6" t="s">
        <v>88</v>
      </c>
      <c r="P2342" s="6" t="s">
        <v>12323</v>
      </c>
      <c r="Q2342" s="38" t="s">
        <v>1937</v>
      </c>
      <c r="R2342" s="6" t="s">
        <v>34</v>
      </c>
      <c r="S2342" s="6" t="s">
        <v>3223</v>
      </c>
      <c r="T2342" s="186">
        <v>11996</v>
      </c>
      <c r="U2342" s="186">
        <v>9227.2000000000007</v>
      </c>
      <c r="V2342" s="186">
        <v>9799</v>
      </c>
      <c r="W2342" s="186">
        <v>10436</v>
      </c>
      <c r="X2342" s="186">
        <v>11219</v>
      </c>
      <c r="Y2342" s="186">
        <v>12060</v>
      </c>
      <c r="Z2342" s="87" t="s">
        <v>1199</v>
      </c>
      <c r="AA2342" s="6"/>
    </row>
    <row r="2343" spans="1:27" ht="51" x14ac:dyDescent="0.25">
      <c r="A2343" s="5">
        <v>2335</v>
      </c>
      <c r="B2343" s="6" t="s">
        <v>161</v>
      </c>
      <c r="C2343" s="6" t="s">
        <v>4811</v>
      </c>
      <c r="D2343" s="6" t="s">
        <v>13397</v>
      </c>
      <c r="E2343" s="6" t="s">
        <v>289</v>
      </c>
      <c r="F2343" s="6" t="s">
        <v>3659</v>
      </c>
      <c r="G2343" s="8">
        <v>37987</v>
      </c>
      <c r="H2343" s="8">
        <v>37987</v>
      </c>
      <c r="I2343" s="6" t="s">
        <v>1346</v>
      </c>
      <c r="J2343" s="8" t="s">
        <v>176</v>
      </c>
      <c r="K2343" s="6" t="s">
        <v>4814</v>
      </c>
      <c r="L2343" s="6" t="s">
        <v>87</v>
      </c>
      <c r="M2343" s="6" t="s">
        <v>13398</v>
      </c>
      <c r="N2343" s="6" t="s">
        <v>66</v>
      </c>
      <c r="O2343" s="6" t="s">
        <v>88</v>
      </c>
      <c r="P2343" s="6" t="s">
        <v>901</v>
      </c>
      <c r="Q2343" s="38"/>
      <c r="R2343" s="6" t="s">
        <v>21</v>
      </c>
      <c r="S2343" s="6" t="s">
        <v>224</v>
      </c>
      <c r="T2343" s="186">
        <v>732</v>
      </c>
      <c r="U2343" s="186">
        <v>494.9</v>
      </c>
      <c r="V2343" s="186">
        <v>526</v>
      </c>
      <c r="W2343" s="186">
        <v>560</v>
      </c>
      <c r="X2343" s="186">
        <v>602</v>
      </c>
      <c r="Y2343" s="186">
        <v>647</v>
      </c>
      <c r="Z2343" s="87" t="s">
        <v>1199</v>
      </c>
      <c r="AA2343" s="6"/>
    </row>
    <row r="2344" spans="1:27" ht="63.75" x14ac:dyDescent="0.25">
      <c r="A2344" s="5">
        <v>2336</v>
      </c>
      <c r="B2344" s="6" t="s">
        <v>161</v>
      </c>
      <c r="C2344" s="6" t="s">
        <v>4811</v>
      </c>
      <c r="D2344" s="6" t="s">
        <v>13399</v>
      </c>
      <c r="E2344" s="6" t="s">
        <v>13400</v>
      </c>
      <c r="F2344" s="6" t="s">
        <v>4816</v>
      </c>
      <c r="G2344" s="8">
        <v>38353</v>
      </c>
      <c r="H2344" s="8">
        <v>37987</v>
      </c>
      <c r="I2344" s="6" t="s">
        <v>1346</v>
      </c>
      <c r="J2344" s="8" t="s">
        <v>176</v>
      </c>
      <c r="K2344" s="6" t="s">
        <v>9140</v>
      </c>
      <c r="L2344" s="6" t="s">
        <v>87</v>
      </c>
      <c r="M2344" s="6" t="s">
        <v>13401</v>
      </c>
      <c r="N2344" s="6" t="s">
        <v>66</v>
      </c>
      <c r="O2344" s="6" t="s">
        <v>88</v>
      </c>
      <c r="P2344" s="6" t="s">
        <v>4503</v>
      </c>
      <c r="Q2344" s="38" t="s">
        <v>1937</v>
      </c>
      <c r="R2344" s="6" t="s">
        <v>32</v>
      </c>
      <c r="S2344" s="6" t="s">
        <v>842</v>
      </c>
      <c r="T2344" s="186">
        <v>550</v>
      </c>
      <c r="U2344" s="186">
        <v>278.10000000000002</v>
      </c>
      <c r="V2344" s="186">
        <v>291</v>
      </c>
      <c r="W2344" s="186">
        <v>309</v>
      </c>
      <c r="X2344" s="186">
        <v>333</v>
      </c>
      <c r="Y2344" s="186">
        <v>358</v>
      </c>
      <c r="Z2344" s="87" t="s">
        <v>1199</v>
      </c>
      <c r="AA2344" s="6"/>
    </row>
    <row r="2345" spans="1:27" ht="63.75" x14ac:dyDescent="0.25">
      <c r="A2345" s="5">
        <v>2337</v>
      </c>
      <c r="B2345" s="6" t="s">
        <v>161</v>
      </c>
      <c r="C2345" s="6" t="s">
        <v>4811</v>
      </c>
      <c r="D2345" s="6" t="s">
        <v>13402</v>
      </c>
      <c r="E2345" s="6" t="s">
        <v>13400</v>
      </c>
      <c r="F2345" s="6" t="s">
        <v>4817</v>
      </c>
      <c r="G2345" s="8">
        <v>38353</v>
      </c>
      <c r="H2345" s="8">
        <v>37987</v>
      </c>
      <c r="I2345" s="6" t="s">
        <v>1346</v>
      </c>
      <c r="J2345" s="8" t="s">
        <v>176</v>
      </c>
      <c r="K2345" s="6" t="s">
        <v>4818</v>
      </c>
      <c r="L2345" s="6" t="s">
        <v>62</v>
      </c>
      <c r="M2345" s="6" t="s">
        <v>13387</v>
      </c>
      <c r="N2345" s="6" t="s">
        <v>66</v>
      </c>
      <c r="O2345" s="6" t="s">
        <v>88</v>
      </c>
      <c r="P2345" s="6" t="s">
        <v>919</v>
      </c>
      <c r="Q2345" s="38" t="s">
        <v>7969</v>
      </c>
      <c r="R2345" s="6" t="s">
        <v>26</v>
      </c>
      <c r="S2345" s="6" t="s">
        <v>731</v>
      </c>
      <c r="T2345" s="186">
        <v>752.1</v>
      </c>
      <c r="U2345" s="186">
        <v>396.6</v>
      </c>
      <c r="V2345" s="186">
        <v>421</v>
      </c>
      <c r="W2345" s="186">
        <v>448</v>
      </c>
      <c r="X2345" s="186">
        <v>477</v>
      </c>
      <c r="Y2345" s="186">
        <v>508</v>
      </c>
      <c r="Z2345" s="87" t="s">
        <v>1199</v>
      </c>
      <c r="AA2345" s="6"/>
    </row>
    <row r="2346" spans="1:27" ht="76.5" x14ac:dyDescent="0.25">
      <c r="A2346" s="5">
        <v>2338</v>
      </c>
      <c r="B2346" s="6" t="s">
        <v>161</v>
      </c>
      <c r="C2346" s="6" t="s">
        <v>13403</v>
      </c>
      <c r="D2346" s="6" t="s">
        <v>13404</v>
      </c>
      <c r="E2346" s="6" t="s">
        <v>13405</v>
      </c>
      <c r="F2346" s="6" t="s">
        <v>13406</v>
      </c>
      <c r="G2346" s="8">
        <v>43442</v>
      </c>
      <c r="H2346" s="8">
        <v>43466</v>
      </c>
      <c r="I2346" s="8" t="s">
        <v>1135</v>
      </c>
      <c r="J2346" s="8" t="s">
        <v>176</v>
      </c>
      <c r="K2346" s="6" t="s">
        <v>13407</v>
      </c>
      <c r="L2346" s="6" t="s">
        <v>62</v>
      </c>
      <c r="M2346" s="6" t="s">
        <v>13408</v>
      </c>
      <c r="N2346" s="6" t="s">
        <v>66</v>
      </c>
      <c r="O2346" s="6" t="s">
        <v>6882</v>
      </c>
      <c r="P2346" s="6" t="s">
        <v>12318</v>
      </c>
      <c r="Q2346" s="38" t="s">
        <v>8512</v>
      </c>
      <c r="R2346" s="6" t="s">
        <v>55</v>
      </c>
      <c r="S2346" s="1" t="s">
        <v>2265</v>
      </c>
      <c r="T2346" s="186" t="s">
        <v>232</v>
      </c>
      <c r="U2346" s="186">
        <v>0</v>
      </c>
      <c r="V2346" s="186">
        <v>0</v>
      </c>
      <c r="W2346" s="186">
        <v>6198</v>
      </c>
      <c r="X2346" s="186">
        <v>12210</v>
      </c>
      <c r="Y2346" s="186">
        <v>18315</v>
      </c>
      <c r="Z2346" s="87" t="s">
        <v>1199</v>
      </c>
      <c r="AA2346" s="6" t="s">
        <v>76</v>
      </c>
    </row>
    <row r="2347" spans="1:27" ht="76.5" x14ac:dyDescent="0.25">
      <c r="A2347" s="5">
        <v>2339</v>
      </c>
      <c r="B2347" s="6" t="s">
        <v>161</v>
      </c>
      <c r="C2347" s="6" t="s">
        <v>13409</v>
      </c>
      <c r="D2347" s="6" t="s">
        <v>13410</v>
      </c>
      <c r="E2347" s="6" t="s">
        <v>13411</v>
      </c>
      <c r="F2347" s="6" t="s">
        <v>4819</v>
      </c>
      <c r="G2347" s="8">
        <v>43466</v>
      </c>
      <c r="H2347" s="8">
        <v>43466</v>
      </c>
      <c r="I2347" s="8" t="s">
        <v>13412</v>
      </c>
      <c r="J2347" s="8" t="s">
        <v>176</v>
      </c>
      <c r="K2347" s="6" t="s">
        <v>8995</v>
      </c>
      <c r="L2347" s="6" t="s">
        <v>62</v>
      </c>
      <c r="M2347" s="6" t="s">
        <v>13394</v>
      </c>
      <c r="N2347" s="6" t="s">
        <v>66</v>
      </c>
      <c r="O2347" s="6" t="s">
        <v>88</v>
      </c>
      <c r="P2347" s="6" t="s">
        <v>1051</v>
      </c>
      <c r="Q2347" s="38"/>
      <c r="R2347" s="6" t="s">
        <v>55</v>
      </c>
      <c r="S2347" s="1" t="s">
        <v>2265</v>
      </c>
      <c r="T2347" s="186" t="s">
        <v>232</v>
      </c>
      <c r="U2347" s="186">
        <v>0</v>
      </c>
      <c r="V2347" s="186">
        <v>0</v>
      </c>
      <c r="W2347" s="186">
        <v>17000</v>
      </c>
      <c r="X2347" s="186">
        <v>17000</v>
      </c>
      <c r="Y2347" s="186">
        <v>17000</v>
      </c>
      <c r="Z2347" s="87" t="s">
        <v>1199</v>
      </c>
      <c r="AA2347" s="6"/>
    </row>
    <row r="2348" spans="1:27" ht="114.75" x14ac:dyDescent="0.25">
      <c r="A2348" s="5">
        <v>2340</v>
      </c>
      <c r="B2348" s="6" t="s">
        <v>161</v>
      </c>
      <c r="C2348" s="6" t="s">
        <v>4811</v>
      </c>
      <c r="D2348" s="6" t="s">
        <v>3579</v>
      </c>
      <c r="E2348" s="8" t="s">
        <v>289</v>
      </c>
      <c r="F2348" s="6" t="s">
        <v>4820</v>
      </c>
      <c r="G2348" s="8">
        <v>37987</v>
      </c>
      <c r="H2348" s="8">
        <v>37987</v>
      </c>
      <c r="I2348" s="6" t="s">
        <v>1346</v>
      </c>
      <c r="J2348" s="8" t="s">
        <v>176</v>
      </c>
      <c r="K2348" s="6" t="s">
        <v>4821</v>
      </c>
      <c r="L2348" s="6" t="s">
        <v>63</v>
      </c>
      <c r="M2348" s="6" t="s">
        <v>4822</v>
      </c>
      <c r="N2348" s="6" t="s">
        <v>66</v>
      </c>
      <c r="O2348" s="6" t="s">
        <v>411</v>
      </c>
      <c r="P2348" s="6" t="s">
        <v>251</v>
      </c>
      <c r="Q2348" s="38"/>
      <c r="R2348" s="6" t="s">
        <v>4823</v>
      </c>
      <c r="S2348" s="6" t="s">
        <v>13413</v>
      </c>
      <c r="T2348" s="186">
        <v>238882</v>
      </c>
      <c r="U2348" s="186">
        <v>187916.4</v>
      </c>
      <c r="V2348" s="186">
        <v>199567</v>
      </c>
      <c r="W2348" s="186">
        <v>212539</v>
      </c>
      <c r="X2348" s="186">
        <v>228479</v>
      </c>
      <c r="Y2348" s="186">
        <v>245615</v>
      </c>
      <c r="Z2348" s="87" t="s">
        <v>1199</v>
      </c>
      <c r="AA2348" s="6"/>
    </row>
    <row r="2349" spans="1:27" ht="127.5" x14ac:dyDescent="0.25">
      <c r="A2349" s="5">
        <v>2341</v>
      </c>
      <c r="B2349" s="6" t="s">
        <v>161</v>
      </c>
      <c r="C2349" s="6" t="s">
        <v>13414</v>
      </c>
      <c r="D2349" s="6" t="s">
        <v>4824</v>
      </c>
      <c r="E2349" s="6" t="s">
        <v>13415</v>
      </c>
      <c r="F2349" s="6" t="s">
        <v>4825</v>
      </c>
      <c r="G2349" s="8">
        <v>42291</v>
      </c>
      <c r="H2349" s="8">
        <v>42291</v>
      </c>
      <c r="I2349" s="8" t="s">
        <v>4826</v>
      </c>
      <c r="J2349" s="8" t="s">
        <v>176</v>
      </c>
      <c r="K2349" s="6" t="s">
        <v>13416</v>
      </c>
      <c r="L2349" s="6" t="s">
        <v>62</v>
      </c>
      <c r="M2349" s="6" t="s">
        <v>13417</v>
      </c>
      <c r="N2349" s="6" t="s">
        <v>66</v>
      </c>
      <c r="O2349" s="6" t="s">
        <v>411</v>
      </c>
      <c r="P2349" s="6" t="s">
        <v>4827</v>
      </c>
      <c r="Q2349" s="38"/>
      <c r="R2349" s="6" t="s">
        <v>38</v>
      </c>
      <c r="S2349" s="6" t="s">
        <v>673</v>
      </c>
      <c r="T2349" s="186">
        <v>12855</v>
      </c>
      <c r="U2349" s="186">
        <v>4252.5</v>
      </c>
      <c r="V2349" s="186">
        <v>0</v>
      </c>
      <c r="W2349" s="186" t="s">
        <v>232</v>
      </c>
      <c r="X2349" s="186" t="s">
        <v>232</v>
      </c>
      <c r="Y2349" s="186" t="s">
        <v>232</v>
      </c>
      <c r="Z2349" s="87" t="s">
        <v>1199</v>
      </c>
      <c r="AA2349" s="6"/>
    </row>
    <row r="2350" spans="1:27" ht="63.75" x14ac:dyDescent="0.25">
      <c r="A2350" s="5">
        <v>2342</v>
      </c>
      <c r="B2350" s="6" t="s">
        <v>161</v>
      </c>
      <c r="C2350" s="6" t="s">
        <v>4811</v>
      </c>
      <c r="D2350" s="6" t="s">
        <v>4828</v>
      </c>
      <c r="E2350" s="6" t="s">
        <v>4815</v>
      </c>
      <c r="F2350" s="6" t="s">
        <v>3184</v>
      </c>
      <c r="G2350" s="8">
        <v>37987</v>
      </c>
      <c r="H2350" s="8">
        <v>37987</v>
      </c>
      <c r="I2350" s="6" t="s">
        <v>1346</v>
      </c>
      <c r="J2350" s="8" t="s">
        <v>176</v>
      </c>
      <c r="K2350" s="6" t="s">
        <v>4829</v>
      </c>
      <c r="L2350" s="6" t="s">
        <v>62</v>
      </c>
      <c r="M2350" s="6" t="s">
        <v>13418</v>
      </c>
      <c r="N2350" s="6" t="s">
        <v>66</v>
      </c>
      <c r="O2350" s="6" t="s">
        <v>411</v>
      </c>
      <c r="P2350" s="6" t="s">
        <v>4827</v>
      </c>
      <c r="Q2350" s="38" t="s">
        <v>13419</v>
      </c>
      <c r="R2350" s="52" t="s">
        <v>2329</v>
      </c>
      <c r="S2350" s="181" t="s">
        <v>7986</v>
      </c>
      <c r="T2350" s="186">
        <v>459574.4929999999</v>
      </c>
      <c r="U2350" s="186">
        <v>389104.2</v>
      </c>
      <c r="V2350" s="186">
        <v>413229</v>
      </c>
      <c r="W2350" s="186">
        <v>440089</v>
      </c>
      <c r="X2350" s="186">
        <v>473095</v>
      </c>
      <c r="Y2350" s="186">
        <v>508577</v>
      </c>
      <c r="Z2350" s="87" t="s">
        <v>1199</v>
      </c>
      <c r="AA2350" s="6"/>
    </row>
    <row r="2351" spans="1:27" ht="51" x14ac:dyDescent="0.25">
      <c r="A2351" s="5">
        <v>2343</v>
      </c>
      <c r="B2351" s="6" t="s">
        <v>161</v>
      </c>
      <c r="C2351" s="6" t="s">
        <v>4811</v>
      </c>
      <c r="D2351" s="6" t="s">
        <v>4830</v>
      </c>
      <c r="E2351" s="6" t="s">
        <v>4815</v>
      </c>
      <c r="F2351" s="6" t="s">
        <v>4831</v>
      </c>
      <c r="G2351" s="8">
        <v>37987</v>
      </c>
      <c r="H2351" s="8">
        <v>37987</v>
      </c>
      <c r="I2351" s="6" t="s">
        <v>1346</v>
      </c>
      <c r="J2351" s="8" t="s">
        <v>176</v>
      </c>
      <c r="K2351" s="6" t="s">
        <v>4832</v>
      </c>
      <c r="L2351" s="6" t="s">
        <v>62</v>
      </c>
      <c r="M2351" s="6" t="s">
        <v>13398</v>
      </c>
      <c r="N2351" s="6" t="s">
        <v>66</v>
      </c>
      <c r="O2351" s="6" t="s">
        <v>411</v>
      </c>
      <c r="P2351" s="6" t="s">
        <v>4827</v>
      </c>
      <c r="Q2351" s="38" t="s">
        <v>13419</v>
      </c>
      <c r="R2351" s="6" t="s">
        <v>24</v>
      </c>
      <c r="S2351" s="6" t="s">
        <v>4833</v>
      </c>
      <c r="T2351" s="186">
        <v>298</v>
      </c>
      <c r="U2351" s="186">
        <v>284.7</v>
      </c>
      <c r="V2351" s="186">
        <v>302</v>
      </c>
      <c r="W2351" s="186">
        <v>322</v>
      </c>
      <c r="X2351" s="186">
        <v>346</v>
      </c>
      <c r="Y2351" s="186">
        <v>372</v>
      </c>
      <c r="Z2351" s="87" t="s">
        <v>1199</v>
      </c>
      <c r="AA2351" s="6"/>
    </row>
    <row r="2352" spans="1:27" ht="63.75" x14ac:dyDescent="0.25">
      <c r="A2352" s="5">
        <v>2344</v>
      </c>
      <c r="B2352" s="6" t="s">
        <v>161</v>
      </c>
      <c r="C2352" s="6" t="s">
        <v>13420</v>
      </c>
      <c r="D2352" s="6" t="s">
        <v>4834</v>
      </c>
      <c r="E2352" s="8" t="s">
        <v>289</v>
      </c>
      <c r="F2352" s="6" t="s">
        <v>290</v>
      </c>
      <c r="G2352" s="8">
        <v>38353</v>
      </c>
      <c r="H2352" s="8">
        <v>38353</v>
      </c>
      <c r="I2352" s="6" t="s">
        <v>1346</v>
      </c>
      <c r="J2352" s="8" t="s">
        <v>176</v>
      </c>
      <c r="K2352" s="6" t="s">
        <v>4835</v>
      </c>
      <c r="L2352" s="6" t="s">
        <v>87</v>
      </c>
      <c r="M2352" s="6" t="s">
        <v>13421</v>
      </c>
      <c r="N2352" s="6" t="s">
        <v>66</v>
      </c>
      <c r="O2352" s="6" t="s">
        <v>411</v>
      </c>
      <c r="P2352" s="6" t="s">
        <v>4827</v>
      </c>
      <c r="Q2352" s="38" t="s">
        <v>3469</v>
      </c>
      <c r="R2352" s="6" t="s">
        <v>40</v>
      </c>
      <c r="S2352" s="6" t="s">
        <v>681</v>
      </c>
      <c r="T2352" s="186">
        <v>1</v>
      </c>
      <c r="U2352" s="186">
        <v>0</v>
      </c>
      <c r="V2352" s="186">
        <v>221</v>
      </c>
      <c r="W2352" s="186">
        <v>232</v>
      </c>
      <c r="X2352" s="186">
        <v>243</v>
      </c>
      <c r="Y2352" s="186">
        <v>255</v>
      </c>
      <c r="Z2352" s="87" t="s">
        <v>1199</v>
      </c>
      <c r="AA2352" s="6"/>
    </row>
    <row r="2353" spans="1:27" ht="76.5" x14ac:dyDescent="0.25">
      <c r="A2353" s="5">
        <v>2345</v>
      </c>
      <c r="B2353" s="6" t="s">
        <v>161</v>
      </c>
      <c r="C2353" s="6" t="s">
        <v>13420</v>
      </c>
      <c r="D2353" s="6" t="s">
        <v>4836</v>
      </c>
      <c r="E2353" s="8" t="s">
        <v>289</v>
      </c>
      <c r="F2353" s="6" t="s">
        <v>4837</v>
      </c>
      <c r="G2353" s="8">
        <v>38353</v>
      </c>
      <c r="H2353" s="8">
        <v>38353</v>
      </c>
      <c r="I2353" s="6" t="s">
        <v>1346</v>
      </c>
      <c r="J2353" s="8" t="s">
        <v>176</v>
      </c>
      <c r="K2353" s="6" t="s">
        <v>4838</v>
      </c>
      <c r="L2353" s="6" t="s">
        <v>87</v>
      </c>
      <c r="M2353" s="6" t="s">
        <v>13422</v>
      </c>
      <c r="N2353" s="6" t="s">
        <v>66</v>
      </c>
      <c r="O2353" s="6" t="s">
        <v>411</v>
      </c>
      <c r="P2353" s="6" t="s">
        <v>4827</v>
      </c>
      <c r="Q2353" s="38"/>
      <c r="R2353" s="6" t="s">
        <v>55</v>
      </c>
      <c r="S2353" s="1" t="s">
        <v>2265</v>
      </c>
      <c r="T2353" s="186">
        <v>1637</v>
      </c>
      <c r="U2353" s="186">
        <v>5267.6</v>
      </c>
      <c r="V2353" s="186">
        <v>5594</v>
      </c>
      <c r="W2353" s="186">
        <v>5958</v>
      </c>
      <c r="X2353" s="186">
        <v>2020</v>
      </c>
      <c r="Y2353" s="186">
        <v>2020</v>
      </c>
      <c r="Z2353" s="87" t="s">
        <v>1199</v>
      </c>
      <c r="AA2353" s="6"/>
    </row>
    <row r="2354" spans="1:27" ht="63.75" x14ac:dyDescent="0.25">
      <c r="A2354" s="5">
        <v>2346</v>
      </c>
      <c r="B2354" s="6" t="s">
        <v>161</v>
      </c>
      <c r="C2354" s="6" t="s">
        <v>13420</v>
      </c>
      <c r="D2354" s="6" t="s">
        <v>4839</v>
      </c>
      <c r="E2354" s="8" t="s">
        <v>289</v>
      </c>
      <c r="F2354" s="6" t="s">
        <v>4840</v>
      </c>
      <c r="G2354" s="8">
        <v>38353</v>
      </c>
      <c r="H2354" s="8">
        <v>38353</v>
      </c>
      <c r="I2354" s="6" t="s">
        <v>1346</v>
      </c>
      <c r="J2354" s="8" t="s">
        <v>176</v>
      </c>
      <c r="K2354" s="6" t="s">
        <v>4841</v>
      </c>
      <c r="L2354" s="6" t="s">
        <v>87</v>
      </c>
      <c r="M2354" s="6" t="s">
        <v>13401</v>
      </c>
      <c r="N2354" s="6" t="s">
        <v>66</v>
      </c>
      <c r="O2354" s="6" t="s">
        <v>411</v>
      </c>
      <c r="P2354" s="6" t="s">
        <v>4827</v>
      </c>
      <c r="Q2354" s="38" t="s">
        <v>4114</v>
      </c>
      <c r="R2354" s="6" t="s">
        <v>35</v>
      </c>
      <c r="S2354" s="6" t="s">
        <v>4623</v>
      </c>
      <c r="T2354" s="186">
        <v>397344</v>
      </c>
      <c r="U2354" s="186">
        <v>375206.2</v>
      </c>
      <c r="V2354" s="186">
        <v>398469</v>
      </c>
      <c r="W2354" s="186">
        <v>424369</v>
      </c>
      <c r="X2354" s="186">
        <v>456197</v>
      </c>
      <c r="Y2354" s="186">
        <v>497075</v>
      </c>
      <c r="Z2354" s="87" t="s">
        <v>1199</v>
      </c>
      <c r="AA2354" s="6"/>
    </row>
    <row r="2355" spans="1:27" ht="76.5" x14ac:dyDescent="0.25">
      <c r="A2355" s="5">
        <v>2347</v>
      </c>
      <c r="B2355" s="6" t="s">
        <v>161</v>
      </c>
      <c r="C2355" s="6" t="s">
        <v>13420</v>
      </c>
      <c r="D2355" s="6" t="s">
        <v>1280</v>
      </c>
      <c r="E2355" s="6" t="s">
        <v>4815</v>
      </c>
      <c r="F2355" s="6" t="s">
        <v>4842</v>
      </c>
      <c r="G2355" s="8">
        <v>38353</v>
      </c>
      <c r="H2355" s="8">
        <v>38353</v>
      </c>
      <c r="I2355" s="6" t="s">
        <v>1346</v>
      </c>
      <c r="J2355" s="8" t="s">
        <v>176</v>
      </c>
      <c r="K2355" s="6" t="s">
        <v>8361</v>
      </c>
      <c r="L2355" s="6" t="s">
        <v>87</v>
      </c>
      <c r="M2355" s="6" t="s">
        <v>13423</v>
      </c>
      <c r="N2355" s="6" t="s">
        <v>66</v>
      </c>
      <c r="O2355" s="6" t="s">
        <v>411</v>
      </c>
      <c r="P2355" s="6" t="s">
        <v>4827</v>
      </c>
      <c r="Q2355" s="38"/>
      <c r="R2355" s="6">
        <v>6</v>
      </c>
      <c r="S2355" s="6" t="s">
        <v>268</v>
      </c>
      <c r="T2355" s="186">
        <v>56468.2</v>
      </c>
      <c r="U2355" s="186">
        <v>68281.5</v>
      </c>
      <c r="V2355" s="186">
        <v>68281</v>
      </c>
      <c r="W2355" s="186">
        <v>68281</v>
      </c>
      <c r="X2355" s="186">
        <v>68281</v>
      </c>
      <c r="Y2355" s="186">
        <v>68281</v>
      </c>
      <c r="Z2355" s="87" t="s">
        <v>1199</v>
      </c>
      <c r="AA2355" s="6"/>
    </row>
    <row r="2356" spans="1:27" ht="63.75" x14ac:dyDescent="0.25">
      <c r="A2356" s="5">
        <v>2348</v>
      </c>
      <c r="B2356" s="6" t="s">
        <v>161</v>
      </c>
      <c r="C2356" s="6" t="s">
        <v>13424</v>
      </c>
      <c r="D2356" s="6" t="s">
        <v>1284</v>
      </c>
      <c r="E2356" s="8" t="s">
        <v>289</v>
      </c>
      <c r="F2356" s="6" t="s">
        <v>743</v>
      </c>
      <c r="G2356" s="8">
        <v>39083</v>
      </c>
      <c r="H2356" s="8">
        <v>39083</v>
      </c>
      <c r="I2356" s="6" t="s">
        <v>1346</v>
      </c>
      <c r="J2356" s="8" t="s">
        <v>176</v>
      </c>
      <c r="K2356" s="6" t="s">
        <v>4843</v>
      </c>
      <c r="L2356" s="6" t="s">
        <v>87</v>
      </c>
      <c r="M2356" s="6" t="s">
        <v>13425</v>
      </c>
      <c r="N2356" s="6" t="s">
        <v>66</v>
      </c>
      <c r="O2356" s="6" t="s">
        <v>411</v>
      </c>
      <c r="P2356" s="6" t="s">
        <v>251</v>
      </c>
      <c r="Q2356" s="38" t="s">
        <v>2304</v>
      </c>
      <c r="R2356" s="6" t="s">
        <v>43</v>
      </c>
      <c r="S2356" s="6" t="s">
        <v>219</v>
      </c>
      <c r="T2356" s="186">
        <v>913</v>
      </c>
      <c r="U2356" s="186">
        <v>1674.7</v>
      </c>
      <c r="V2356" s="186">
        <v>1779</v>
      </c>
      <c r="W2356" s="186">
        <v>1894</v>
      </c>
      <c r="X2356" s="186">
        <v>2036</v>
      </c>
      <c r="Y2356" s="186">
        <v>2189</v>
      </c>
      <c r="Z2356" s="87" t="s">
        <v>1199</v>
      </c>
      <c r="AA2356" s="6"/>
    </row>
    <row r="2357" spans="1:27" ht="63.75" x14ac:dyDescent="0.25">
      <c r="A2357" s="5">
        <v>2349</v>
      </c>
      <c r="B2357" s="6" t="s">
        <v>161</v>
      </c>
      <c r="C2357" s="6" t="s">
        <v>13426</v>
      </c>
      <c r="D2357" s="6" t="s">
        <v>1288</v>
      </c>
      <c r="E2357" s="6" t="s">
        <v>4844</v>
      </c>
      <c r="F2357" s="6" t="s">
        <v>4845</v>
      </c>
      <c r="G2357" s="8">
        <v>39448</v>
      </c>
      <c r="H2357" s="8">
        <v>39448</v>
      </c>
      <c r="I2357" s="6" t="s">
        <v>1346</v>
      </c>
      <c r="J2357" s="8" t="s">
        <v>176</v>
      </c>
      <c r="K2357" s="6" t="s">
        <v>4846</v>
      </c>
      <c r="L2357" s="6" t="s">
        <v>63</v>
      </c>
      <c r="M2357" s="6" t="s">
        <v>13427</v>
      </c>
      <c r="N2357" s="6" t="s">
        <v>66</v>
      </c>
      <c r="O2357" s="6" t="s">
        <v>411</v>
      </c>
      <c r="P2357" s="6" t="s">
        <v>251</v>
      </c>
      <c r="Q2357" s="38"/>
      <c r="R2357" s="6" t="s">
        <v>40</v>
      </c>
      <c r="S2357" s="6" t="s">
        <v>681</v>
      </c>
      <c r="T2357" s="186">
        <v>8390</v>
      </c>
      <c r="U2357" s="186">
        <v>4919.8</v>
      </c>
      <c r="V2357" s="186">
        <v>5225</v>
      </c>
      <c r="W2357" s="186">
        <v>5565</v>
      </c>
      <c r="X2357" s="186">
        <v>5982</v>
      </c>
      <c r="Y2357" s="186">
        <v>6131</v>
      </c>
      <c r="Z2357" s="87" t="s">
        <v>1199</v>
      </c>
      <c r="AA2357" s="6"/>
    </row>
    <row r="2358" spans="1:27" ht="114.75" x14ac:dyDescent="0.25">
      <c r="A2358" s="5">
        <v>2350</v>
      </c>
      <c r="B2358" s="6" t="s">
        <v>161</v>
      </c>
      <c r="C2358" s="6" t="s">
        <v>13428</v>
      </c>
      <c r="D2358" s="6" t="s">
        <v>1292</v>
      </c>
      <c r="E2358" s="6" t="s">
        <v>4795</v>
      </c>
      <c r="F2358" s="6" t="s">
        <v>4847</v>
      </c>
      <c r="G2358" s="8">
        <v>41640</v>
      </c>
      <c r="H2358" s="8">
        <v>41640</v>
      </c>
      <c r="I2358" s="8" t="s">
        <v>4848</v>
      </c>
      <c r="J2358" s="8" t="s">
        <v>176</v>
      </c>
      <c r="K2358" s="6" t="s">
        <v>8996</v>
      </c>
      <c r="L2358" s="6" t="s">
        <v>62</v>
      </c>
      <c r="M2358" s="6" t="s">
        <v>13385</v>
      </c>
      <c r="N2358" s="6" t="s">
        <v>66</v>
      </c>
      <c r="O2358" s="6" t="s">
        <v>411</v>
      </c>
      <c r="P2358" s="6" t="s">
        <v>251</v>
      </c>
      <c r="Q2358" s="38"/>
      <c r="R2358" s="6">
        <v>2</v>
      </c>
      <c r="S2358" s="6" t="s">
        <v>224</v>
      </c>
      <c r="T2358" s="186">
        <v>621767.19999999995</v>
      </c>
      <c r="U2358" s="186">
        <v>576770.6</v>
      </c>
      <c r="V2358" s="186">
        <v>256100</v>
      </c>
      <c r="W2358" s="186">
        <v>268393</v>
      </c>
      <c r="X2358" s="186">
        <v>290133</v>
      </c>
      <c r="Y2358" s="186">
        <v>313053</v>
      </c>
      <c r="Z2358" s="87" t="s">
        <v>1199</v>
      </c>
      <c r="AA2358" s="6"/>
    </row>
    <row r="2359" spans="1:27" ht="76.5" x14ac:dyDescent="0.25">
      <c r="A2359" s="5">
        <v>2351</v>
      </c>
      <c r="B2359" s="6" t="s">
        <v>161</v>
      </c>
      <c r="C2359" s="6" t="s">
        <v>13429</v>
      </c>
      <c r="D2359" s="6" t="s">
        <v>1293</v>
      </c>
      <c r="E2359" s="6" t="s">
        <v>4806</v>
      </c>
      <c r="F2359" s="6" t="s">
        <v>4807</v>
      </c>
      <c r="G2359" s="8">
        <v>42736</v>
      </c>
      <c r="H2359" s="8">
        <v>42736</v>
      </c>
      <c r="I2359" s="8" t="s">
        <v>757</v>
      </c>
      <c r="J2359" s="8" t="s">
        <v>9110</v>
      </c>
      <c r="K2359" s="6" t="s">
        <v>13430</v>
      </c>
      <c r="L2359" s="6" t="s">
        <v>62</v>
      </c>
      <c r="M2359" s="6" t="s">
        <v>8359</v>
      </c>
      <c r="N2359" s="6" t="s">
        <v>66</v>
      </c>
      <c r="O2359" s="6" t="s">
        <v>411</v>
      </c>
      <c r="P2359" s="6" t="s">
        <v>251</v>
      </c>
      <c r="Q2359" s="38" t="s">
        <v>8577</v>
      </c>
      <c r="R2359" s="6" t="s">
        <v>27</v>
      </c>
      <c r="S2359" s="6" t="s">
        <v>492</v>
      </c>
      <c r="T2359" s="186">
        <v>0</v>
      </c>
      <c r="U2359" s="186">
        <v>0</v>
      </c>
      <c r="V2359" s="186">
        <v>0</v>
      </c>
      <c r="W2359" s="186">
        <v>23</v>
      </c>
      <c r="X2359" s="186">
        <v>53</v>
      </c>
      <c r="Y2359" s="186">
        <v>83</v>
      </c>
      <c r="Z2359" s="87" t="s">
        <v>1199</v>
      </c>
      <c r="AA2359" s="6" t="s">
        <v>80</v>
      </c>
    </row>
    <row r="2360" spans="1:27" ht="76.5" x14ac:dyDescent="0.25">
      <c r="A2360" s="5">
        <v>2352</v>
      </c>
      <c r="B2360" s="6" t="s">
        <v>161</v>
      </c>
      <c r="C2360" s="6" t="s">
        <v>13431</v>
      </c>
      <c r="D2360" s="6" t="s">
        <v>1294</v>
      </c>
      <c r="E2360" s="6" t="s">
        <v>4849</v>
      </c>
      <c r="F2360" s="6" t="s">
        <v>4850</v>
      </c>
      <c r="G2360" s="8">
        <v>42005</v>
      </c>
      <c r="H2360" s="8">
        <v>42005</v>
      </c>
      <c r="I2360" s="8" t="s">
        <v>8105</v>
      </c>
      <c r="J2360" s="8">
        <v>43466</v>
      </c>
      <c r="K2360" s="6" t="s">
        <v>13432</v>
      </c>
      <c r="L2360" s="6" t="s">
        <v>62</v>
      </c>
      <c r="M2360" s="6" t="s">
        <v>13433</v>
      </c>
      <c r="N2360" s="6" t="s">
        <v>66</v>
      </c>
      <c r="O2360" s="6" t="s">
        <v>411</v>
      </c>
      <c r="P2360" s="6" t="s">
        <v>251</v>
      </c>
      <c r="Q2360" s="38"/>
      <c r="R2360" s="6" t="s">
        <v>33</v>
      </c>
      <c r="S2360" s="6" t="s">
        <v>1924</v>
      </c>
      <c r="T2360" s="186">
        <v>706953.1</v>
      </c>
      <c r="U2360" s="186" t="s">
        <v>232</v>
      </c>
      <c r="V2360" s="186" t="s">
        <v>232</v>
      </c>
      <c r="W2360" s="186" t="s">
        <v>232</v>
      </c>
      <c r="X2360" s="186" t="s">
        <v>232</v>
      </c>
      <c r="Y2360" s="186" t="s">
        <v>232</v>
      </c>
      <c r="Z2360" s="87" t="s">
        <v>1199</v>
      </c>
      <c r="AA2360" s="6"/>
    </row>
    <row r="2361" spans="1:27" ht="76.5" x14ac:dyDescent="0.25">
      <c r="A2361" s="5">
        <v>2353</v>
      </c>
      <c r="B2361" s="6" t="s">
        <v>161</v>
      </c>
      <c r="C2361" s="6" t="s">
        <v>13434</v>
      </c>
      <c r="D2361" s="6" t="s">
        <v>1297</v>
      </c>
      <c r="E2361" s="6" t="s">
        <v>289</v>
      </c>
      <c r="F2361" s="6" t="s">
        <v>4851</v>
      </c>
      <c r="G2361" s="8">
        <v>40711</v>
      </c>
      <c r="H2361" s="8">
        <v>40544</v>
      </c>
      <c r="I2361" s="8" t="s">
        <v>13435</v>
      </c>
      <c r="J2361" s="8" t="s">
        <v>9397</v>
      </c>
      <c r="K2361" s="6" t="s">
        <v>13436</v>
      </c>
      <c r="L2361" s="6" t="s">
        <v>62</v>
      </c>
      <c r="M2361" s="6" t="s">
        <v>8359</v>
      </c>
      <c r="N2361" s="6" t="s">
        <v>66</v>
      </c>
      <c r="O2361" s="6" t="s">
        <v>411</v>
      </c>
      <c r="P2361" s="6" t="s">
        <v>251</v>
      </c>
      <c r="Q2361" s="38"/>
      <c r="R2361" s="38" t="s">
        <v>27</v>
      </c>
      <c r="S2361" s="6" t="s">
        <v>492</v>
      </c>
      <c r="T2361" s="186">
        <v>0</v>
      </c>
      <c r="U2361" s="186">
        <v>0</v>
      </c>
      <c r="V2361" s="186">
        <v>41515</v>
      </c>
      <c r="W2361" s="186">
        <v>40509</v>
      </c>
      <c r="X2361" s="186">
        <v>40172</v>
      </c>
      <c r="Y2361" s="186">
        <v>60172</v>
      </c>
      <c r="Z2361" s="87" t="s">
        <v>1199</v>
      </c>
      <c r="AA2361" s="6" t="s">
        <v>77</v>
      </c>
    </row>
    <row r="2362" spans="1:27" ht="140.25" x14ac:dyDescent="0.25">
      <c r="A2362" s="5">
        <v>2354</v>
      </c>
      <c r="B2362" s="6" t="s">
        <v>161</v>
      </c>
      <c r="C2362" s="6" t="s">
        <v>13437</v>
      </c>
      <c r="D2362" s="6" t="s">
        <v>4852</v>
      </c>
      <c r="E2362" s="6" t="s">
        <v>13438</v>
      </c>
      <c r="F2362" s="6" t="s">
        <v>13439</v>
      </c>
      <c r="G2362" s="8">
        <v>43078</v>
      </c>
      <c r="H2362" s="8">
        <v>43078</v>
      </c>
      <c r="I2362" s="8" t="s">
        <v>4853</v>
      </c>
      <c r="J2362" s="8">
        <v>43466</v>
      </c>
      <c r="K2362" s="6" t="s">
        <v>13440</v>
      </c>
      <c r="L2362" s="6" t="s">
        <v>62</v>
      </c>
      <c r="M2362" s="6" t="s">
        <v>13441</v>
      </c>
      <c r="N2362" s="6" t="s">
        <v>66</v>
      </c>
      <c r="O2362" s="6" t="s">
        <v>411</v>
      </c>
      <c r="P2362" s="6" t="s">
        <v>251</v>
      </c>
      <c r="Q2362" s="38"/>
      <c r="R2362" s="6">
        <v>16</v>
      </c>
      <c r="S2362" s="6" t="s">
        <v>2265</v>
      </c>
      <c r="T2362" s="186">
        <v>2119110.8195600002</v>
      </c>
      <c r="U2362" s="186" t="s">
        <v>232</v>
      </c>
      <c r="V2362" s="186" t="s">
        <v>232</v>
      </c>
      <c r="W2362" s="186" t="s">
        <v>232</v>
      </c>
      <c r="X2362" s="186" t="s">
        <v>232</v>
      </c>
      <c r="Y2362" s="186" t="s">
        <v>232</v>
      </c>
      <c r="Z2362" s="87" t="s">
        <v>1199</v>
      </c>
      <c r="AA2362" s="6"/>
    </row>
    <row r="2363" spans="1:27" ht="102" x14ac:dyDescent="0.25">
      <c r="A2363" s="5">
        <v>2355</v>
      </c>
      <c r="B2363" s="6" t="s">
        <v>161</v>
      </c>
      <c r="C2363" s="6" t="s">
        <v>13429</v>
      </c>
      <c r="D2363" s="6" t="s">
        <v>4854</v>
      </c>
      <c r="E2363" s="6" t="s">
        <v>13442</v>
      </c>
      <c r="F2363" s="6" t="s">
        <v>2993</v>
      </c>
      <c r="G2363" s="8">
        <v>42530</v>
      </c>
      <c r="H2363" s="8">
        <v>42530</v>
      </c>
      <c r="I2363" s="6" t="s">
        <v>1346</v>
      </c>
      <c r="J2363" s="8" t="s">
        <v>176</v>
      </c>
      <c r="K2363" s="6" t="s">
        <v>4855</v>
      </c>
      <c r="L2363" s="6" t="s">
        <v>62</v>
      </c>
      <c r="M2363" s="6" t="s">
        <v>13398</v>
      </c>
      <c r="N2363" s="6" t="s">
        <v>66</v>
      </c>
      <c r="O2363" s="6" t="s">
        <v>411</v>
      </c>
      <c r="P2363" s="6" t="s">
        <v>251</v>
      </c>
      <c r="Q2363" s="38">
        <v>11</v>
      </c>
      <c r="R2363" s="6" t="s">
        <v>55</v>
      </c>
      <c r="S2363" s="1" t="s">
        <v>2265</v>
      </c>
      <c r="T2363" s="186">
        <v>20958</v>
      </c>
      <c r="U2363" s="186">
        <v>21548.799999999999</v>
      </c>
      <c r="V2363" s="186">
        <v>22885</v>
      </c>
      <c r="W2363" s="186">
        <v>24372</v>
      </c>
      <c r="X2363" s="186">
        <v>26200</v>
      </c>
      <c r="Y2363" s="186">
        <v>28165</v>
      </c>
      <c r="Z2363" s="87" t="s">
        <v>1199</v>
      </c>
      <c r="AA2363" s="6"/>
    </row>
    <row r="2364" spans="1:27" ht="63.75" x14ac:dyDescent="0.25">
      <c r="A2364" s="5">
        <v>2356</v>
      </c>
      <c r="B2364" s="6" t="s">
        <v>161</v>
      </c>
      <c r="C2364" s="6" t="s">
        <v>13443</v>
      </c>
      <c r="D2364" s="6" t="s">
        <v>4856</v>
      </c>
      <c r="E2364" s="6" t="s">
        <v>4857</v>
      </c>
      <c r="F2364" s="6" t="s">
        <v>13444</v>
      </c>
      <c r="G2364" s="8">
        <v>41275</v>
      </c>
      <c r="H2364" s="8">
        <v>40909</v>
      </c>
      <c r="I2364" s="8" t="s">
        <v>4858</v>
      </c>
      <c r="J2364" s="8">
        <v>44562</v>
      </c>
      <c r="K2364" s="6" t="s">
        <v>8362</v>
      </c>
      <c r="L2364" s="6" t="s">
        <v>87</v>
      </c>
      <c r="M2364" s="6" t="s">
        <v>13445</v>
      </c>
      <c r="N2364" s="6" t="s">
        <v>66</v>
      </c>
      <c r="O2364" s="6" t="s">
        <v>411</v>
      </c>
      <c r="P2364" s="6" t="s">
        <v>251</v>
      </c>
      <c r="Q2364" s="38" t="s">
        <v>13446</v>
      </c>
      <c r="R2364" s="6" t="s">
        <v>49</v>
      </c>
      <c r="S2364" s="6" t="s">
        <v>1921</v>
      </c>
      <c r="T2364" s="186">
        <v>73318.899999999994</v>
      </c>
      <c r="U2364" s="186">
        <v>150342.70000000001</v>
      </c>
      <c r="V2364" s="186">
        <v>82601</v>
      </c>
      <c r="W2364" s="186">
        <v>87970</v>
      </c>
      <c r="X2364" s="186" t="s">
        <v>232</v>
      </c>
      <c r="Y2364" s="186" t="s">
        <v>232</v>
      </c>
      <c r="Z2364" s="87" t="s">
        <v>1199</v>
      </c>
      <c r="AA2364" s="6"/>
    </row>
    <row r="2365" spans="1:27" ht="63.75" x14ac:dyDescent="0.25">
      <c r="A2365" s="5">
        <v>2357</v>
      </c>
      <c r="B2365" s="6" t="s">
        <v>161</v>
      </c>
      <c r="C2365" s="6" t="s">
        <v>13447</v>
      </c>
      <c r="D2365" s="6" t="s">
        <v>4859</v>
      </c>
      <c r="E2365" s="6" t="s">
        <v>13448</v>
      </c>
      <c r="F2365" s="6" t="s">
        <v>4860</v>
      </c>
      <c r="G2365" s="8">
        <v>41265</v>
      </c>
      <c r="H2365" s="8">
        <v>40909</v>
      </c>
      <c r="I2365" s="8" t="s">
        <v>4861</v>
      </c>
      <c r="J2365" s="8" t="s">
        <v>176</v>
      </c>
      <c r="K2365" s="6" t="s">
        <v>4862</v>
      </c>
      <c r="L2365" s="6" t="s">
        <v>87</v>
      </c>
      <c r="M2365" s="6" t="s">
        <v>13449</v>
      </c>
      <c r="N2365" s="6" t="s">
        <v>66</v>
      </c>
      <c r="O2365" s="6" t="s">
        <v>411</v>
      </c>
      <c r="P2365" s="6" t="s">
        <v>251</v>
      </c>
      <c r="Q2365" s="38"/>
      <c r="R2365" s="6">
        <v>8</v>
      </c>
      <c r="S2365" s="6" t="s">
        <v>843</v>
      </c>
      <c r="T2365" s="186">
        <v>0</v>
      </c>
      <c r="U2365" s="186">
        <v>0</v>
      </c>
      <c r="V2365" s="186">
        <v>0</v>
      </c>
      <c r="W2365" s="186">
        <v>0</v>
      </c>
      <c r="X2365" s="186">
        <v>0</v>
      </c>
      <c r="Y2365" s="186">
        <v>0</v>
      </c>
      <c r="Z2365" s="87" t="s">
        <v>1199</v>
      </c>
      <c r="AA2365" s="6"/>
    </row>
    <row r="2366" spans="1:27" ht="140.25" x14ac:dyDescent="0.25">
      <c r="A2366" s="5">
        <v>2358</v>
      </c>
      <c r="B2366" s="6" t="s">
        <v>161</v>
      </c>
      <c r="C2366" s="6" t="s">
        <v>13450</v>
      </c>
      <c r="D2366" s="6" t="s">
        <v>4863</v>
      </c>
      <c r="E2366" s="6" t="s">
        <v>13451</v>
      </c>
      <c r="F2366" s="6" t="s">
        <v>13452</v>
      </c>
      <c r="G2366" s="8">
        <v>42736</v>
      </c>
      <c r="H2366" s="8">
        <v>42736</v>
      </c>
      <c r="I2366" s="8" t="s">
        <v>4797</v>
      </c>
      <c r="J2366" s="8" t="s">
        <v>176</v>
      </c>
      <c r="K2366" s="6" t="s">
        <v>13453</v>
      </c>
      <c r="L2366" s="6" t="s">
        <v>62</v>
      </c>
      <c r="M2366" s="6" t="s">
        <v>13387</v>
      </c>
      <c r="N2366" s="6" t="s">
        <v>66</v>
      </c>
      <c r="O2366" s="6" t="s">
        <v>411</v>
      </c>
      <c r="P2366" s="6" t="s">
        <v>251</v>
      </c>
      <c r="Q2366" s="38"/>
      <c r="R2366" s="6" t="s">
        <v>26</v>
      </c>
      <c r="S2366" s="6" t="s">
        <v>731</v>
      </c>
      <c r="T2366" s="186">
        <v>137017</v>
      </c>
      <c r="U2366" s="186">
        <v>132584.79999999999</v>
      </c>
      <c r="V2366" s="186">
        <v>140805</v>
      </c>
      <c r="W2366" s="186">
        <v>145896</v>
      </c>
      <c r="X2366" s="186">
        <v>3621</v>
      </c>
      <c r="Y2366" s="186">
        <v>3195</v>
      </c>
      <c r="Z2366" s="87" t="s">
        <v>1199</v>
      </c>
      <c r="AA2366" s="6" t="s">
        <v>75</v>
      </c>
    </row>
    <row r="2367" spans="1:27" ht="63.75" x14ac:dyDescent="0.25">
      <c r="A2367" s="5">
        <v>2359</v>
      </c>
      <c r="B2367" s="6" t="s">
        <v>161</v>
      </c>
      <c r="C2367" s="6" t="s">
        <v>13437</v>
      </c>
      <c r="D2367" s="6" t="s">
        <v>4864</v>
      </c>
      <c r="E2367" s="6" t="s">
        <v>13454</v>
      </c>
      <c r="F2367" s="6" t="s">
        <v>4865</v>
      </c>
      <c r="G2367" s="8">
        <v>43078</v>
      </c>
      <c r="H2367" s="8">
        <v>43078</v>
      </c>
      <c r="I2367" s="8" t="s">
        <v>4797</v>
      </c>
      <c r="J2367" s="8">
        <v>44197</v>
      </c>
      <c r="K2367" s="6" t="s">
        <v>13455</v>
      </c>
      <c r="L2367" s="6" t="s">
        <v>62</v>
      </c>
      <c r="M2367" s="6" t="s">
        <v>13449</v>
      </c>
      <c r="N2367" s="6" t="s">
        <v>66</v>
      </c>
      <c r="O2367" s="6" t="s">
        <v>411</v>
      </c>
      <c r="P2367" s="6" t="s">
        <v>251</v>
      </c>
      <c r="Q2367" s="38" t="s">
        <v>4866</v>
      </c>
      <c r="R2367" s="6" t="s">
        <v>41</v>
      </c>
      <c r="S2367" s="6" t="s">
        <v>843</v>
      </c>
      <c r="T2367" s="186">
        <v>9999.6</v>
      </c>
      <c r="U2367" s="186">
        <v>13336.8</v>
      </c>
      <c r="V2367" s="186">
        <v>14164</v>
      </c>
      <c r="W2367" s="186" t="s">
        <v>232</v>
      </c>
      <c r="X2367" s="186" t="s">
        <v>232</v>
      </c>
      <c r="Y2367" s="186" t="s">
        <v>232</v>
      </c>
      <c r="Z2367" s="87" t="s">
        <v>1199</v>
      </c>
      <c r="AA2367" s="6"/>
    </row>
    <row r="2368" spans="1:27" ht="102" x14ac:dyDescent="0.25">
      <c r="A2368" s="5">
        <v>2360</v>
      </c>
      <c r="B2368" s="6" t="s">
        <v>161</v>
      </c>
      <c r="C2368" s="6" t="s">
        <v>13437</v>
      </c>
      <c r="D2368" s="6" t="s">
        <v>4867</v>
      </c>
      <c r="E2368" s="6" t="s">
        <v>13456</v>
      </c>
      <c r="F2368" s="6" t="s">
        <v>13457</v>
      </c>
      <c r="G2368" s="8">
        <v>43078</v>
      </c>
      <c r="H2368" s="8">
        <v>43101</v>
      </c>
      <c r="I2368" s="8" t="s">
        <v>4868</v>
      </c>
      <c r="J2368" s="8">
        <v>43466</v>
      </c>
      <c r="K2368" s="6" t="s">
        <v>13458</v>
      </c>
      <c r="L2368" s="6" t="s">
        <v>87</v>
      </c>
      <c r="M2368" s="6" t="s">
        <v>13459</v>
      </c>
      <c r="N2368" s="6" t="s">
        <v>66</v>
      </c>
      <c r="O2368" s="6" t="s">
        <v>411</v>
      </c>
      <c r="P2368" s="6" t="s">
        <v>251</v>
      </c>
      <c r="Q2368" s="38" t="s">
        <v>13460</v>
      </c>
      <c r="R2368" s="6" t="s">
        <v>4869</v>
      </c>
      <c r="S2368" s="6" t="s">
        <v>13461</v>
      </c>
      <c r="T2368" s="186">
        <v>87285</v>
      </c>
      <c r="U2368" s="186" t="s">
        <v>232</v>
      </c>
      <c r="V2368" s="186" t="s">
        <v>232</v>
      </c>
      <c r="W2368" s="186" t="s">
        <v>232</v>
      </c>
      <c r="X2368" s="186" t="s">
        <v>232</v>
      </c>
      <c r="Y2368" s="186" t="s">
        <v>232</v>
      </c>
      <c r="Z2368" s="87" t="s">
        <v>1199</v>
      </c>
      <c r="AA2368" s="6"/>
    </row>
    <row r="2369" spans="1:27" ht="114.75" x14ac:dyDescent="0.25">
      <c r="A2369" s="5">
        <v>2361</v>
      </c>
      <c r="B2369" s="6" t="s">
        <v>161</v>
      </c>
      <c r="C2369" s="6" t="s">
        <v>13462</v>
      </c>
      <c r="D2369" s="6" t="s">
        <v>4870</v>
      </c>
      <c r="E2369" s="6" t="s">
        <v>13463</v>
      </c>
      <c r="F2369" s="6" t="s">
        <v>13464</v>
      </c>
      <c r="G2369" s="8">
        <v>43524</v>
      </c>
      <c r="H2369" s="8">
        <v>43466</v>
      </c>
      <c r="I2369" s="8" t="s">
        <v>4871</v>
      </c>
      <c r="J2369" s="8">
        <v>47484</v>
      </c>
      <c r="K2369" s="6" t="s">
        <v>13465</v>
      </c>
      <c r="L2369" s="6" t="s">
        <v>62</v>
      </c>
      <c r="M2369" s="6" t="s">
        <v>13427</v>
      </c>
      <c r="N2369" s="6" t="s">
        <v>66</v>
      </c>
      <c r="O2369" s="6" t="s">
        <v>411</v>
      </c>
      <c r="P2369" s="6" t="s">
        <v>251</v>
      </c>
      <c r="Q2369" s="38" t="s">
        <v>4872</v>
      </c>
      <c r="R2369" s="6">
        <v>7</v>
      </c>
      <c r="S2369" s="6" t="s">
        <v>4873</v>
      </c>
      <c r="T2369" s="186" t="s">
        <v>232</v>
      </c>
      <c r="U2369" s="186">
        <v>26805</v>
      </c>
      <c r="V2369" s="186">
        <v>56800</v>
      </c>
      <c r="W2369" s="186">
        <v>76900</v>
      </c>
      <c r="X2369" s="186">
        <v>75000</v>
      </c>
      <c r="Y2369" s="186">
        <v>72900</v>
      </c>
      <c r="Z2369" s="87" t="s">
        <v>1199</v>
      </c>
      <c r="AA2369" s="6"/>
    </row>
    <row r="2370" spans="1:27" ht="89.25" x14ac:dyDescent="0.25">
      <c r="A2370" s="5">
        <v>2362</v>
      </c>
      <c r="B2370" s="6" t="s">
        <v>161</v>
      </c>
      <c r="C2370" s="6" t="s">
        <v>13424</v>
      </c>
      <c r="D2370" s="6" t="s">
        <v>4874</v>
      </c>
      <c r="E2370" s="6" t="s">
        <v>4875</v>
      </c>
      <c r="F2370" s="6" t="s">
        <v>4876</v>
      </c>
      <c r="G2370" s="8">
        <v>42005</v>
      </c>
      <c r="H2370" s="8">
        <v>42005</v>
      </c>
      <c r="I2370" s="8" t="s">
        <v>4877</v>
      </c>
      <c r="J2370" s="8">
        <v>44197</v>
      </c>
      <c r="K2370" s="6" t="s">
        <v>13466</v>
      </c>
      <c r="L2370" s="6" t="s">
        <v>62</v>
      </c>
      <c r="M2370" s="6" t="s">
        <v>13377</v>
      </c>
      <c r="N2370" s="6" t="s">
        <v>66</v>
      </c>
      <c r="O2370" s="6" t="s">
        <v>93</v>
      </c>
      <c r="P2370" s="6" t="s">
        <v>4878</v>
      </c>
      <c r="Q2370" s="38"/>
      <c r="R2370" s="6">
        <v>16</v>
      </c>
      <c r="S2370" s="1" t="s">
        <v>2265</v>
      </c>
      <c r="T2370" s="186">
        <v>22754.799999999999</v>
      </c>
      <c r="U2370" s="186">
        <v>8234</v>
      </c>
      <c r="V2370" s="186">
        <f>U2370*1.062</f>
        <v>8744.5079999999998</v>
      </c>
      <c r="W2370" s="186" t="s">
        <v>232</v>
      </c>
      <c r="X2370" s="186" t="s">
        <v>232</v>
      </c>
      <c r="Y2370" s="186" t="s">
        <v>232</v>
      </c>
      <c r="Z2370" s="87" t="s">
        <v>1199</v>
      </c>
      <c r="AA2370" s="6"/>
    </row>
    <row r="2371" spans="1:27" ht="102" x14ac:dyDescent="0.25">
      <c r="A2371" s="5">
        <v>2363</v>
      </c>
      <c r="B2371" s="6" t="s">
        <v>161</v>
      </c>
      <c r="C2371" s="6" t="s">
        <v>13467</v>
      </c>
      <c r="D2371" s="6" t="s">
        <v>4879</v>
      </c>
      <c r="E2371" s="6" t="s">
        <v>13468</v>
      </c>
      <c r="F2371" s="6" t="s">
        <v>4880</v>
      </c>
      <c r="G2371" s="8">
        <v>43101</v>
      </c>
      <c r="H2371" s="8">
        <v>43101</v>
      </c>
      <c r="I2371" s="8" t="s">
        <v>4881</v>
      </c>
      <c r="J2371" s="8">
        <v>44197</v>
      </c>
      <c r="K2371" s="6" t="s">
        <v>13469</v>
      </c>
      <c r="L2371" s="6" t="s">
        <v>62</v>
      </c>
      <c r="M2371" s="6" t="s">
        <v>13449</v>
      </c>
      <c r="N2371" s="6" t="s">
        <v>66</v>
      </c>
      <c r="O2371" s="6" t="s">
        <v>93</v>
      </c>
      <c r="P2371" s="6" t="s">
        <v>4882</v>
      </c>
      <c r="Q2371" s="38"/>
      <c r="R2371" s="6" t="s">
        <v>41</v>
      </c>
      <c r="S2371" s="6" t="s">
        <v>843</v>
      </c>
      <c r="T2371" s="186">
        <v>0</v>
      </c>
      <c r="U2371" s="186">
        <v>18521.900000000001</v>
      </c>
      <c r="V2371" s="186">
        <v>19670</v>
      </c>
      <c r="W2371" s="186" t="s">
        <v>232</v>
      </c>
      <c r="X2371" s="186" t="s">
        <v>232</v>
      </c>
      <c r="Y2371" s="186" t="s">
        <v>232</v>
      </c>
      <c r="Z2371" s="87" t="s">
        <v>1199</v>
      </c>
      <c r="AA2371" s="6"/>
    </row>
    <row r="2372" spans="1:27" ht="127.5" x14ac:dyDescent="0.25">
      <c r="A2372" s="5">
        <v>2364</v>
      </c>
      <c r="B2372" s="6" t="s">
        <v>161</v>
      </c>
      <c r="C2372" s="6" t="s">
        <v>13470</v>
      </c>
      <c r="D2372" s="6" t="s">
        <v>4883</v>
      </c>
      <c r="E2372" s="6" t="s">
        <v>4884</v>
      </c>
      <c r="F2372" s="6" t="s">
        <v>4885</v>
      </c>
      <c r="G2372" s="8">
        <v>41640</v>
      </c>
      <c r="H2372" s="8">
        <v>41640</v>
      </c>
      <c r="I2372" s="6" t="s">
        <v>1346</v>
      </c>
      <c r="J2372" s="8" t="s">
        <v>176</v>
      </c>
      <c r="K2372" s="6" t="s">
        <v>13471</v>
      </c>
      <c r="L2372" s="6" t="s">
        <v>62</v>
      </c>
      <c r="M2372" s="6" t="s">
        <v>13385</v>
      </c>
      <c r="N2372" s="6" t="s">
        <v>66</v>
      </c>
      <c r="O2372" s="6" t="s">
        <v>93</v>
      </c>
      <c r="P2372" s="6" t="s">
        <v>9227</v>
      </c>
      <c r="Q2372" s="38" t="s">
        <v>13472</v>
      </c>
      <c r="R2372" s="6">
        <v>2</v>
      </c>
      <c r="S2372" s="6" t="s">
        <v>224</v>
      </c>
      <c r="T2372" s="186">
        <v>135246.1</v>
      </c>
      <c r="U2372" s="186">
        <v>0</v>
      </c>
      <c r="V2372" s="186">
        <v>2700</v>
      </c>
      <c r="W2372" s="186">
        <v>2876</v>
      </c>
      <c r="X2372" s="186">
        <v>3091</v>
      </c>
      <c r="Y2372" s="186">
        <v>3323</v>
      </c>
      <c r="Z2372" s="87" t="s">
        <v>1199</v>
      </c>
      <c r="AA2372" s="6"/>
    </row>
    <row r="2373" spans="1:27" ht="76.5" x14ac:dyDescent="0.25">
      <c r="A2373" s="5">
        <v>2365</v>
      </c>
      <c r="B2373" s="6" t="s">
        <v>161</v>
      </c>
      <c r="C2373" s="6" t="s">
        <v>4886</v>
      </c>
      <c r="D2373" s="6" t="s">
        <v>4887</v>
      </c>
      <c r="E2373" s="6" t="s">
        <v>4888</v>
      </c>
      <c r="F2373" s="6" t="s">
        <v>4889</v>
      </c>
      <c r="G2373" s="8">
        <v>37622</v>
      </c>
      <c r="H2373" s="8">
        <v>37622</v>
      </c>
      <c r="I2373" s="6" t="s">
        <v>1346</v>
      </c>
      <c r="J2373" s="8" t="s">
        <v>176</v>
      </c>
      <c r="K2373" s="6" t="s">
        <v>4890</v>
      </c>
      <c r="L2373" s="6" t="s">
        <v>63</v>
      </c>
      <c r="M2373" s="6" t="s">
        <v>4276</v>
      </c>
      <c r="N2373" s="6" t="s">
        <v>94</v>
      </c>
      <c r="O2373" s="6" t="s">
        <v>411</v>
      </c>
      <c r="P2373" s="6" t="s">
        <v>600</v>
      </c>
      <c r="Q2373" s="38"/>
      <c r="R2373" s="6">
        <v>17</v>
      </c>
      <c r="S2373" s="6" t="s">
        <v>4637</v>
      </c>
      <c r="T2373" s="186">
        <v>2615</v>
      </c>
      <c r="U2373" s="186">
        <v>3001</v>
      </c>
      <c r="V2373" s="186">
        <v>3001</v>
      </c>
      <c r="W2373" s="186">
        <v>3001</v>
      </c>
      <c r="X2373" s="186">
        <v>3001</v>
      </c>
      <c r="Y2373" s="186">
        <v>3001</v>
      </c>
      <c r="Z2373" s="87" t="s">
        <v>1199</v>
      </c>
      <c r="AA2373" s="6"/>
    </row>
    <row r="2374" spans="1:27" ht="114.75" x14ac:dyDescent="0.25">
      <c r="A2374" s="5">
        <v>2366</v>
      </c>
      <c r="B2374" s="6" t="s">
        <v>161</v>
      </c>
      <c r="C2374" s="6" t="s">
        <v>4886</v>
      </c>
      <c r="D2374" s="6" t="s">
        <v>4891</v>
      </c>
      <c r="E2374" s="6" t="s">
        <v>4892</v>
      </c>
      <c r="F2374" s="6" t="s">
        <v>4820</v>
      </c>
      <c r="G2374" s="8">
        <v>37987</v>
      </c>
      <c r="H2374" s="8">
        <v>37622</v>
      </c>
      <c r="I2374" s="6" t="s">
        <v>1346</v>
      </c>
      <c r="J2374" s="8" t="s">
        <v>176</v>
      </c>
      <c r="K2374" s="6" t="s">
        <v>4893</v>
      </c>
      <c r="L2374" s="6" t="s">
        <v>63</v>
      </c>
      <c r="M2374" s="6" t="s">
        <v>4276</v>
      </c>
      <c r="N2374" s="6" t="s">
        <v>94</v>
      </c>
      <c r="O2374" s="6" t="s">
        <v>411</v>
      </c>
      <c r="P2374" s="6" t="s">
        <v>600</v>
      </c>
      <c r="Q2374" s="38"/>
      <c r="R2374" s="6" t="s">
        <v>4823</v>
      </c>
      <c r="S2374" s="6" t="s">
        <v>13413</v>
      </c>
      <c r="T2374" s="186">
        <v>5323.8</v>
      </c>
      <c r="U2374" s="186">
        <v>5063</v>
      </c>
      <c r="V2374" s="186">
        <v>5063</v>
      </c>
      <c r="W2374" s="186">
        <v>5063</v>
      </c>
      <c r="X2374" s="186">
        <v>5063</v>
      </c>
      <c r="Y2374" s="186">
        <v>5063</v>
      </c>
      <c r="Z2374" s="87" t="s">
        <v>1199</v>
      </c>
      <c r="AA2374" s="6"/>
    </row>
    <row r="2375" spans="1:27" ht="76.5" x14ac:dyDescent="0.25">
      <c r="A2375" s="5">
        <v>2367</v>
      </c>
      <c r="B2375" s="6" t="s">
        <v>161</v>
      </c>
      <c r="C2375" s="6" t="s">
        <v>13473</v>
      </c>
      <c r="D2375" s="6" t="s">
        <v>4894</v>
      </c>
      <c r="E2375" s="6" t="s">
        <v>4892</v>
      </c>
      <c r="F2375" s="6" t="s">
        <v>4895</v>
      </c>
      <c r="G2375" s="8">
        <v>39083</v>
      </c>
      <c r="H2375" s="8">
        <v>39083</v>
      </c>
      <c r="I2375" s="6" t="s">
        <v>1346</v>
      </c>
      <c r="J2375" s="8" t="s">
        <v>176</v>
      </c>
      <c r="K2375" s="6" t="s">
        <v>4896</v>
      </c>
      <c r="L2375" s="6" t="s">
        <v>63</v>
      </c>
      <c r="M2375" s="6" t="s">
        <v>4276</v>
      </c>
      <c r="N2375" s="6" t="s">
        <v>94</v>
      </c>
      <c r="O2375" s="6" t="s">
        <v>411</v>
      </c>
      <c r="P2375" s="6" t="s">
        <v>600</v>
      </c>
      <c r="Q2375" s="38"/>
      <c r="R2375" s="6" t="s">
        <v>20</v>
      </c>
      <c r="S2375" s="57" t="s">
        <v>9348</v>
      </c>
      <c r="T2375" s="186">
        <v>7574</v>
      </c>
      <c r="U2375" s="186">
        <v>7488</v>
      </c>
      <c r="V2375" s="186">
        <v>7488</v>
      </c>
      <c r="W2375" s="186">
        <v>7488</v>
      </c>
      <c r="X2375" s="186">
        <v>7488</v>
      </c>
      <c r="Y2375" s="186">
        <v>7488</v>
      </c>
      <c r="Z2375" s="87" t="s">
        <v>1199</v>
      </c>
      <c r="AA2375" s="6"/>
    </row>
    <row r="2376" spans="1:27" ht="63.75" x14ac:dyDescent="0.25">
      <c r="A2376" s="5">
        <v>2368</v>
      </c>
      <c r="B2376" s="6" t="s">
        <v>161</v>
      </c>
      <c r="C2376" s="6" t="s">
        <v>13474</v>
      </c>
      <c r="D2376" s="6" t="s">
        <v>4897</v>
      </c>
      <c r="E2376" s="6" t="s">
        <v>13475</v>
      </c>
      <c r="F2376" s="6" t="s">
        <v>4898</v>
      </c>
      <c r="G2376" s="8">
        <v>40711</v>
      </c>
      <c r="H2376" s="8">
        <v>40544</v>
      </c>
      <c r="I2376" s="6" t="s">
        <v>1346</v>
      </c>
      <c r="J2376" s="8" t="s">
        <v>176</v>
      </c>
      <c r="K2376" s="6" t="s">
        <v>13476</v>
      </c>
      <c r="L2376" s="6" t="s">
        <v>87</v>
      </c>
      <c r="M2376" s="6" t="s">
        <v>219</v>
      </c>
      <c r="N2376" s="6" t="s">
        <v>94</v>
      </c>
      <c r="O2376" s="6" t="s">
        <v>411</v>
      </c>
      <c r="P2376" s="6" t="s">
        <v>600</v>
      </c>
      <c r="Q2376" s="38"/>
      <c r="R2376" s="6">
        <v>10</v>
      </c>
      <c r="S2376" s="6" t="s">
        <v>219</v>
      </c>
      <c r="T2376" s="186">
        <v>162939</v>
      </c>
      <c r="U2376" s="186">
        <v>134785</v>
      </c>
      <c r="V2376" s="186">
        <v>134785</v>
      </c>
      <c r="W2376" s="186">
        <v>134785</v>
      </c>
      <c r="X2376" s="186">
        <v>134785</v>
      </c>
      <c r="Y2376" s="186">
        <v>134785</v>
      </c>
      <c r="Z2376" s="87" t="s">
        <v>6825</v>
      </c>
      <c r="AA2376" s="6"/>
    </row>
    <row r="2377" spans="1:27" ht="63.75" x14ac:dyDescent="0.25">
      <c r="A2377" s="5">
        <v>2369</v>
      </c>
      <c r="B2377" s="6" t="s">
        <v>161</v>
      </c>
      <c r="C2377" s="6" t="s">
        <v>13477</v>
      </c>
      <c r="D2377" s="6" t="s">
        <v>4899</v>
      </c>
      <c r="E2377" s="6" t="s">
        <v>13478</v>
      </c>
      <c r="F2377" s="6" t="s">
        <v>13479</v>
      </c>
      <c r="G2377" s="8">
        <v>39448</v>
      </c>
      <c r="H2377" s="8">
        <v>39448</v>
      </c>
      <c r="I2377" s="6" t="s">
        <v>1346</v>
      </c>
      <c r="J2377" s="8" t="s">
        <v>176</v>
      </c>
      <c r="K2377" s="6" t="s">
        <v>4900</v>
      </c>
      <c r="L2377" s="6" t="s">
        <v>87</v>
      </c>
      <c r="M2377" s="6" t="s">
        <v>13401</v>
      </c>
      <c r="N2377" s="6" t="s">
        <v>94</v>
      </c>
      <c r="O2377" s="6" t="s">
        <v>411</v>
      </c>
      <c r="P2377" s="6" t="s">
        <v>600</v>
      </c>
      <c r="Q2377" s="38" t="s">
        <v>1937</v>
      </c>
      <c r="R2377" s="6" t="s">
        <v>32</v>
      </c>
      <c r="S2377" s="6" t="s">
        <v>842</v>
      </c>
      <c r="T2377" s="186">
        <v>9826</v>
      </c>
      <c r="U2377" s="186">
        <v>11625</v>
      </c>
      <c r="V2377" s="186">
        <v>13636</v>
      </c>
      <c r="W2377" s="186">
        <v>14182</v>
      </c>
      <c r="X2377" s="186">
        <v>14749</v>
      </c>
      <c r="Y2377" s="186">
        <v>14749</v>
      </c>
      <c r="Z2377" s="87" t="s">
        <v>3776</v>
      </c>
      <c r="AA2377" s="6"/>
    </row>
    <row r="2378" spans="1:27" ht="63.75" x14ac:dyDescent="0.25">
      <c r="A2378" s="5">
        <v>2370</v>
      </c>
      <c r="B2378" s="6" t="s">
        <v>161</v>
      </c>
      <c r="C2378" s="6" t="s">
        <v>13480</v>
      </c>
      <c r="D2378" s="6" t="s">
        <v>4901</v>
      </c>
      <c r="E2378" s="6" t="s">
        <v>4902</v>
      </c>
      <c r="F2378" s="6" t="s">
        <v>4903</v>
      </c>
      <c r="G2378" s="8">
        <v>39814</v>
      </c>
      <c r="H2378" s="8">
        <v>39814</v>
      </c>
      <c r="I2378" s="8" t="s">
        <v>4904</v>
      </c>
      <c r="J2378" s="8">
        <v>43831</v>
      </c>
      <c r="K2378" s="6" t="s">
        <v>4905</v>
      </c>
      <c r="L2378" s="6" t="s">
        <v>87</v>
      </c>
      <c r="M2378" s="6" t="s">
        <v>13401</v>
      </c>
      <c r="N2378" s="6" t="s">
        <v>94</v>
      </c>
      <c r="O2378" s="6" t="s">
        <v>411</v>
      </c>
      <c r="P2378" s="6" t="s">
        <v>600</v>
      </c>
      <c r="Q2378" s="38"/>
      <c r="R2378" s="6" t="s">
        <v>32</v>
      </c>
      <c r="S2378" s="6" t="s">
        <v>842</v>
      </c>
      <c r="T2378" s="186">
        <v>6404</v>
      </c>
      <c r="U2378" s="186">
        <v>5707</v>
      </c>
      <c r="V2378" s="186" t="s">
        <v>232</v>
      </c>
      <c r="W2378" s="186" t="s">
        <v>232</v>
      </c>
      <c r="X2378" s="186" t="s">
        <v>232</v>
      </c>
      <c r="Y2378" s="186" t="s">
        <v>232</v>
      </c>
      <c r="Z2378" s="87" t="s">
        <v>1222</v>
      </c>
      <c r="AA2378" s="6"/>
    </row>
    <row r="2379" spans="1:27" ht="76.5" x14ac:dyDescent="0.25">
      <c r="A2379" s="5">
        <v>2371</v>
      </c>
      <c r="B2379" s="6" t="s">
        <v>161</v>
      </c>
      <c r="C2379" s="6" t="s">
        <v>13474</v>
      </c>
      <c r="D2379" s="6" t="s">
        <v>4906</v>
      </c>
      <c r="E2379" s="6" t="s">
        <v>4907</v>
      </c>
      <c r="F2379" s="6" t="s">
        <v>4908</v>
      </c>
      <c r="G2379" s="8">
        <v>40711</v>
      </c>
      <c r="H2379" s="8">
        <v>40544</v>
      </c>
      <c r="I2379" s="8" t="s">
        <v>4909</v>
      </c>
      <c r="J2379" s="8" t="s">
        <v>9397</v>
      </c>
      <c r="K2379" s="6" t="s">
        <v>13481</v>
      </c>
      <c r="L2379" s="6" t="s">
        <v>62</v>
      </c>
      <c r="M2379" s="6" t="s">
        <v>8359</v>
      </c>
      <c r="N2379" s="6" t="s">
        <v>94</v>
      </c>
      <c r="O2379" s="6" t="s">
        <v>411</v>
      </c>
      <c r="P2379" s="6" t="s">
        <v>600</v>
      </c>
      <c r="Q2379" s="38"/>
      <c r="R2379" s="6" t="s">
        <v>27</v>
      </c>
      <c r="S2379" s="6" t="s">
        <v>492</v>
      </c>
      <c r="T2379" s="186">
        <v>0</v>
      </c>
      <c r="U2379" s="186">
        <v>0</v>
      </c>
      <c r="V2379" s="186">
        <v>2</v>
      </c>
      <c r="W2379" s="186">
        <v>4</v>
      </c>
      <c r="X2379" s="186">
        <v>5</v>
      </c>
      <c r="Y2379" s="186">
        <v>5</v>
      </c>
      <c r="Z2379" s="87" t="s">
        <v>1199</v>
      </c>
      <c r="AA2379" s="6" t="s">
        <v>77</v>
      </c>
    </row>
    <row r="2380" spans="1:27" ht="76.5" x14ac:dyDescent="0.25">
      <c r="A2380" s="5">
        <v>2372</v>
      </c>
      <c r="B2380" s="6" t="s">
        <v>161</v>
      </c>
      <c r="C2380" s="6" t="s">
        <v>13474</v>
      </c>
      <c r="D2380" s="6" t="s">
        <v>4910</v>
      </c>
      <c r="E2380" s="6" t="s">
        <v>4911</v>
      </c>
      <c r="F2380" s="6" t="s">
        <v>4912</v>
      </c>
      <c r="G2380" s="8">
        <v>40711</v>
      </c>
      <c r="H2380" s="8">
        <v>40544</v>
      </c>
      <c r="I2380" s="6" t="s">
        <v>1346</v>
      </c>
      <c r="J2380" s="8" t="s">
        <v>176</v>
      </c>
      <c r="K2380" s="6" t="s">
        <v>13482</v>
      </c>
      <c r="L2380" s="6" t="s">
        <v>87</v>
      </c>
      <c r="M2380" s="6" t="s">
        <v>13483</v>
      </c>
      <c r="N2380" s="6" t="s">
        <v>94</v>
      </c>
      <c r="O2380" s="6" t="s">
        <v>411</v>
      </c>
      <c r="P2380" s="6" t="s">
        <v>600</v>
      </c>
      <c r="Q2380" s="38"/>
      <c r="R2380" s="6" t="s">
        <v>45</v>
      </c>
      <c r="S2380" s="6" t="s">
        <v>530</v>
      </c>
      <c r="T2380" s="186">
        <v>93447</v>
      </c>
      <c r="U2380" s="186">
        <v>116240</v>
      </c>
      <c r="V2380" s="186">
        <v>116240</v>
      </c>
      <c r="W2380" s="186">
        <v>116240</v>
      </c>
      <c r="X2380" s="186">
        <v>116240</v>
      </c>
      <c r="Y2380" s="186">
        <v>116240</v>
      </c>
      <c r="Z2380" s="152" t="s">
        <v>226</v>
      </c>
      <c r="AA2380" s="6"/>
    </row>
    <row r="2381" spans="1:27" ht="63.75" x14ac:dyDescent="0.25">
      <c r="A2381" s="5">
        <v>2373</v>
      </c>
      <c r="B2381" s="6" t="s">
        <v>161</v>
      </c>
      <c r="C2381" s="6" t="s">
        <v>13474</v>
      </c>
      <c r="D2381" s="6" t="s">
        <v>4913</v>
      </c>
      <c r="E2381" s="6" t="s">
        <v>4914</v>
      </c>
      <c r="F2381" s="6" t="s">
        <v>3214</v>
      </c>
      <c r="G2381" s="8">
        <v>40711</v>
      </c>
      <c r="H2381" s="8">
        <v>40544</v>
      </c>
      <c r="I2381" s="6" t="s">
        <v>1346</v>
      </c>
      <c r="J2381" s="8" t="s">
        <v>176</v>
      </c>
      <c r="K2381" s="6" t="s">
        <v>13484</v>
      </c>
      <c r="L2381" s="6" t="s">
        <v>87</v>
      </c>
      <c r="M2381" s="6" t="s">
        <v>13383</v>
      </c>
      <c r="N2381" s="6" t="s">
        <v>94</v>
      </c>
      <c r="O2381" s="6" t="s">
        <v>411</v>
      </c>
      <c r="P2381" s="6" t="s">
        <v>600</v>
      </c>
      <c r="Q2381" s="38"/>
      <c r="R2381" s="6" t="s">
        <v>45</v>
      </c>
      <c r="S2381" s="6" t="s">
        <v>530</v>
      </c>
      <c r="T2381" s="186">
        <v>3360</v>
      </c>
      <c r="U2381" s="186">
        <v>4161</v>
      </c>
      <c r="V2381" s="186">
        <v>4161</v>
      </c>
      <c r="W2381" s="186">
        <v>4161</v>
      </c>
      <c r="X2381" s="186">
        <v>4161</v>
      </c>
      <c r="Y2381" s="186">
        <v>4161</v>
      </c>
      <c r="Z2381" s="152" t="s">
        <v>226</v>
      </c>
      <c r="AA2381" s="6"/>
    </row>
    <row r="2382" spans="1:27" ht="76.5" x14ac:dyDescent="0.25">
      <c r="A2382" s="5">
        <v>2374</v>
      </c>
      <c r="B2382" s="6" t="s">
        <v>161</v>
      </c>
      <c r="C2382" s="6" t="s">
        <v>13474</v>
      </c>
      <c r="D2382" s="6" t="s">
        <v>4915</v>
      </c>
      <c r="E2382" s="6" t="s">
        <v>4914</v>
      </c>
      <c r="F2382" s="6" t="s">
        <v>4916</v>
      </c>
      <c r="G2382" s="8">
        <v>40711</v>
      </c>
      <c r="H2382" s="8">
        <v>40544</v>
      </c>
      <c r="I2382" s="6" t="s">
        <v>1346</v>
      </c>
      <c r="J2382" s="8" t="s">
        <v>176</v>
      </c>
      <c r="K2382" s="6" t="s">
        <v>13485</v>
      </c>
      <c r="L2382" s="6" t="s">
        <v>87</v>
      </c>
      <c r="M2382" s="6" t="s">
        <v>13383</v>
      </c>
      <c r="N2382" s="6" t="s">
        <v>94</v>
      </c>
      <c r="O2382" s="6" t="s">
        <v>411</v>
      </c>
      <c r="P2382" s="6" t="s">
        <v>600</v>
      </c>
      <c r="Q2382" s="38"/>
      <c r="R2382" s="6" t="s">
        <v>45</v>
      </c>
      <c r="S2382" s="6" t="s">
        <v>530</v>
      </c>
      <c r="T2382" s="186">
        <v>1020</v>
      </c>
      <c r="U2382" s="186">
        <v>1189</v>
      </c>
      <c r="V2382" s="186">
        <v>1189</v>
      </c>
      <c r="W2382" s="186">
        <v>1189</v>
      </c>
      <c r="X2382" s="186">
        <v>1189</v>
      </c>
      <c r="Y2382" s="186">
        <v>1189</v>
      </c>
      <c r="Z2382" s="152" t="s">
        <v>226</v>
      </c>
      <c r="AA2382" s="6"/>
    </row>
    <row r="2383" spans="1:27" ht="140.25" x14ac:dyDescent="0.25">
      <c r="A2383" s="5">
        <v>2375</v>
      </c>
      <c r="B2383" s="6" t="s">
        <v>161</v>
      </c>
      <c r="C2383" s="6" t="s">
        <v>13474</v>
      </c>
      <c r="D2383" s="6" t="s">
        <v>4917</v>
      </c>
      <c r="E2383" s="6" t="s">
        <v>4911</v>
      </c>
      <c r="F2383" s="6" t="s">
        <v>4918</v>
      </c>
      <c r="G2383" s="8">
        <v>40711</v>
      </c>
      <c r="H2383" s="8">
        <v>40544</v>
      </c>
      <c r="I2383" s="6" t="s">
        <v>1346</v>
      </c>
      <c r="J2383" s="8" t="s">
        <v>176</v>
      </c>
      <c r="K2383" s="6" t="s">
        <v>13486</v>
      </c>
      <c r="L2383" s="6" t="s">
        <v>87</v>
      </c>
      <c r="M2383" s="6" t="s">
        <v>13487</v>
      </c>
      <c r="N2383" s="6" t="s">
        <v>94</v>
      </c>
      <c r="O2383" s="6" t="s">
        <v>411</v>
      </c>
      <c r="P2383" s="6" t="s">
        <v>600</v>
      </c>
      <c r="Q2383" s="38"/>
      <c r="R2383" s="6" t="s">
        <v>45</v>
      </c>
      <c r="S2383" s="6" t="s">
        <v>530</v>
      </c>
      <c r="T2383" s="186">
        <v>5348</v>
      </c>
      <c r="U2383" s="186">
        <v>7121</v>
      </c>
      <c r="V2383" s="186">
        <v>7121</v>
      </c>
      <c r="W2383" s="186">
        <v>7121</v>
      </c>
      <c r="X2383" s="186">
        <v>7121</v>
      </c>
      <c r="Y2383" s="186">
        <v>7121</v>
      </c>
      <c r="Z2383" s="152" t="s">
        <v>226</v>
      </c>
      <c r="AA2383" s="6"/>
    </row>
    <row r="2384" spans="1:27" ht="76.5" x14ac:dyDescent="0.25">
      <c r="A2384" s="5">
        <v>2376</v>
      </c>
      <c r="B2384" s="6" t="s">
        <v>161</v>
      </c>
      <c r="C2384" s="6" t="s">
        <v>13474</v>
      </c>
      <c r="D2384" s="6" t="s">
        <v>4919</v>
      </c>
      <c r="E2384" s="6" t="s">
        <v>4914</v>
      </c>
      <c r="F2384" s="6" t="s">
        <v>4920</v>
      </c>
      <c r="G2384" s="8">
        <v>40711</v>
      </c>
      <c r="H2384" s="8">
        <v>40544</v>
      </c>
      <c r="I2384" s="6" t="s">
        <v>1346</v>
      </c>
      <c r="J2384" s="8" t="s">
        <v>176</v>
      </c>
      <c r="K2384" s="6" t="s">
        <v>13488</v>
      </c>
      <c r="L2384" s="6" t="s">
        <v>87</v>
      </c>
      <c r="M2384" s="6" t="s">
        <v>13489</v>
      </c>
      <c r="N2384" s="6" t="s">
        <v>94</v>
      </c>
      <c r="O2384" s="6" t="s">
        <v>411</v>
      </c>
      <c r="P2384" s="6" t="s">
        <v>600</v>
      </c>
      <c r="Q2384" s="38"/>
      <c r="R2384" s="6" t="s">
        <v>45</v>
      </c>
      <c r="S2384" s="6" t="s">
        <v>530</v>
      </c>
      <c r="T2384" s="186">
        <v>65</v>
      </c>
      <c r="U2384" s="186">
        <v>55</v>
      </c>
      <c r="V2384" s="186">
        <v>55</v>
      </c>
      <c r="W2384" s="186">
        <v>55</v>
      </c>
      <c r="X2384" s="186">
        <v>55</v>
      </c>
      <c r="Y2384" s="186">
        <v>55</v>
      </c>
      <c r="Z2384" s="152" t="s">
        <v>226</v>
      </c>
      <c r="AA2384" s="6"/>
    </row>
    <row r="2385" spans="1:27" ht="102" x14ac:dyDescent="0.25">
      <c r="A2385" s="5">
        <v>2377</v>
      </c>
      <c r="B2385" s="6" t="s">
        <v>161</v>
      </c>
      <c r="C2385" s="6" t="s">
        <v>13490</v>
      </c>
      <c r="D2385" s="6" t="s">
        <v>4921</v>
      </c>
      <c r="E2385" s="6" t="s">
        <v>4922</v>
      </c>
      <c r="F2385" s="6" t="s">
        <v>4923</v>
      </c>
      <c r="G2385" s="8">
        <v>43367</v>
      </c>
      <c r="H2385" s="8">
        <v>43466</v>
      </c>
      <c r="I2385" s="6" t="s">
        <v>1346</v>
      </c>
      <c r="J2385" s="8" t="s">
        <v>176</v>
      </c>
      <c r="K2385" s="6" t="s">
        <v>13491</v>
      </c>
      <c r="L2385" s="6" t="s">
        <v>87</v>
      </c>
      <c r="M2385" s="6" t="s">
        <v>13483</v>
      </c>
      <c r="N2385" s="6" t="s">
        <v>94</v>
      </c>
      <c r="O2385" s="6" t="s">
        <v>411</v>
      </c>
      <c r="P2385" s="6" t="s">
        <v>600</v>
      </c>
      <c r="Q2385" s="38"/>
      <c r="R2385" s="6" t="s">
        <v>43</v>
      </c>
      <c r="S2385" s="6" t="s">
        <v>219</v>
      </c>
      <c r="T2385" s="186" t="s">
        <v>232</v>
      </c>
      <c r="U2385" s="186">
        <v>0</v>
      </c>
      <c r="V2385" s="186">
        <v>8320</v>
      </c>
      <c r="W2385" s="186">
        <v>8320</v>
      </c>
      <c r="X2385" s="186">
        <v>8320</v>
      </c>
      <c r="Y2385" s="186">
        <v>8320</v>
      </c>
      <c r="Z2385" s="152" t="s">
        <v>226</v>
      </c>
      <c r="AA2385" s="6"/>
    </row>
    <row r="2386" spans="1:27" ht="114.75" x14ac:dyDescent="0.25">
      <c r="A2386" s="5">
        <v>2378</v>
      </c>
      <c r="B2386" s="6" t="s">
        <v>161</v>
      </c>
      <c r="C2386" s="6" t="s">
        <v>13490</v>
      </c>
      <c r="D2386" s="6" t="s">
        <v>4924</v>
      </c>
      <c r="E2386" s="6" t="s">
        <v>4922</v>
      </c>
      <c r="F2386" s="6" t="s">
        <v>4925</v>
      </c>
      <c r="G2386" s="8">
        <v>43367</v>
      </c>
      <c r="H2386" s="8">
        <v>43466</v>
      </c>
      <c r="I2386" s="6" t="s">
        <v>1346</v>
      </c>
      <c r="J2386" s="8" t="s">
        <v>176</v>
      </c>
      <c r="K2386" s="6" t="s">
        <v>13492</v>
      </c>
      <c r="L2386" s="6" t="s">
        <v>87</v>
      </c>
      <c r="M2386" s="6" t="s">
        <v>13483</v>
      </c>
      <c r="N2386" s="6" t="s">
        <v>94</v>
      </c>
      <c r="O2386" s="6" t="s">
        <v>411</v>
      </c>
      <c r="P2386" s="6" t="s">
        <v>600</v>
      </c>
      <c r="Q2386" s="38"/>
      <c r="R2386" s="6" t="s">
        <v>43</v>
      </c>
      <c r="S2386" s="6" t="s">
        <v>219</v>
      </c>
      <c r="T2386" s="186" t="s">
        <v>232</v>
      </c>
      <c r="U2386" s="186">
        <v>1473</v>
      </c>
      <c r="V2386" s="186">
        <v>1473</v>
      </c>
      <c r="W2386" s="186">
        <v>1473</v>
      </c>
      <c r="X2386" s="186">
        <v>1473</v>
      </c>
      <c r="Y2386" s="186">
        <v>1473</v>
      </c>
      <c r="Z2386" s="152" t="s">
        <v>226</v>
      </c>
      <c r="AA2386" s="6"/>
    </row>
    <row r="2387" spans="1:27" ht="63.75" x14ac:dyDescent="0.25">
      <c r="A2387" s="5">
        <v>2379</v>
      </c>
      <c r="B2387" s="6" t="s">
        <v>161</v>
      </c>
      <c r="C2387" s="6" t="s">
        <v>8502</v>
      </c>
      <c r="D2387" s="6" t="s">
        <v>4926</v>
      </c>
      <c r="E2387" s="6" t="s">
        <v>13493</v>
      </c>
      <c r="F2387" s="6" t="s">
        <v>338</v>
      </c>
      <c r="G2387" s="8">
        <v>37622</v>
      </c>
      <c r="H2387" s="8">
        <v>37622</v>
      </c>
      <c r="I2387" s="6" t="s">
        <v>1346</v>
      </c>
      <c r="J2387" s="8" t="s">
        <v>176</v>
      </c>
      <c r="K2387" s="6" t="s">
        <v>13494</v>
      </c>
      <c r="L2387" s="6" t="s">
        <v>87</v>
      </c>
      <c r="M2387" s="6" t="s">
        <v>13383</v>
      </c>
      <c r="N2387" s="6" t="s">
        <v>94</v>
      </c>
      <c r="O2387" s="6" t="s">
        <v>93</v>
      </c>
      <c r="P2387" s="6" t="s">
        <v>4927</v>
      </c>
      <c r="Q2387" s="38"/>
      <c r="R2387" s="6">
        <v>10</v>
      </c>
      <c r="S2387" s="6" t="s">
        <v>219</v>
      </c>
      <c r="T2387" s="186">
        <v>8.5</v>
      </c>
      <c r="U2387" s="186">
        <v>10</v>
      </c>
      <c r="V2387" s="186">
        <v>10</v>
      </c>
      <c r="W2387" s="186">
        <v>10</v>
      </c>
      <c r="X2387" s="186">
        <v>10</v>
      </c>
      <c r="Y2387" s="186">
        <v>10</v>
      </c>
      <c r="Z2387" s="87" t="s">
        <v>1199</v>
      </c>
      <c r="AA2387" s="6"/>
    </row>
    <row r="2388" spans="1:27" ht="63.75" x14ac:dyDescent="0.25">
      <c r="A2388" s="5">
        <v>2380</v>
      </c>
      <c r="B2388" s="6" t="s">
        <v>161</v>
      </c>
      <c r="C2388" s="6" t="s">
        <v>8502</v>
      </c>
      <c r="D2388" s="6" t="s">
        <v>4928</v>
      </c>
      <c r="E2388" s="6" t="s">
        <v>13495</v>
      </c>
      <c r="F2388" s="6" t="s">
        <v>4929</v>
      </c>
      <c r="G2388" s="8">
        <v>37622</v>
      </c>
      <c r="H2388" s="8">
        <v>37622</v>
      </c>
      <c r="I2388" s="6" t="s">
        <v>1346</v>
      </c>
      <c r="J2388" s="8" t="s">
        <v>176</v>
      </c>
      <c r="K2388" s="6" t="s">
        <v>13496</v>
      </c>
      <c r="L2388" s="6" t="s">
        <v>87</v>
      </c>
      <c r="M2388" s="6" t="s">
        <v>13383</v>
      </c>
      <c r="N2388" s="6" t="s">
        <v>94</v>
      </c>
      <c r="O2388" s="6" t="s">
        <v>93</v>
      </c>
      <c r="P2388" s="6" t="s">
        <v>4927</v>
      </c>
      <c r="Q2388" s="38"/>
      <c r="R2388" s="6">
        <v>10</v>
      </c>
      <c r="S2388" s="6" t="s">
        <v>219</v>
      </c>
      <c r="T2388" s="186">
        <v>5.3</v>
      </c>
      <c r="U2388" s="186">
        <v>0</v>
      </c>
      <c r="V2388" s="186">
        <v>1</v>
      </c>
      <c r="W2388" s="186">
        <v>1</v>
      </c>
      <c r="X2388" s="186">
        <v>1</v>
      </c>
      <c r="Y2388" s="186">
        <v>1</v>
      </c>
      <c r="Z2388" s="87" t="s">
        <v>1199</v>
      </c>
      <c r="AA2388" s="6"/>
    </row>
    <row r="2389" spans="1:27" ht="63.75" x14ac:dyDescent="0.25">
      <c r="A2389" s="5">
        <v>2381</v>
      </c>
      <c r="B2389" s="6" t="s">
        <v>161</v>
      </c>
      <c r="C2389" s="6" t="s">
        <v>8502</v>
      </c>
      <c r="D2389" s="6" t="s">
        <v>4930</v>
      </c>
      <c r="E2389" s="6" t="s">
        <v>4931</v>
      </c>
      <c r="F2389" s="6" t="s">
        <v>4932</v>
      </c>
      <c r="G2389" s="8">
        <v>37622</v>
      </c>
      <c r="H2389" s="8">
        <v>37622</v>
      </c>
      <c r="I2389" s="8" t="s">
        <v>4904</v>
      </c>
      <c r="J2389" s="8">
        <v>43831</v>
      </c>
      <c r="K2389" s="6" t="s">
        <v>13497</v>
      </c>
      <c r="L2389" s="6" t="s">
        <v>62</v>
      </c>
      <c r="M2389" s="6" t="s">
        <v>13498</v>
      </c>
      <c r="N2389" s="6" t="s">
        <v>94</v>
      </c>
      <c r="O2389" s="6" t="s">
        <v>93</v>
      </c>
      <c r="P2389" s="6" t="s">
        <v>4933</v>
      </c>
      <c r="Q2389" s="38" t="s">
        <v>1937</v>
      </c>
      <c r="R2389" s="6" t="s">
        <v>21</v>
      </c>
      <c r="S2389" s="6" t="s">
        <v>224</v>
      </c>
      <c r="T2389" s="186">
        <v>2211</v>
      </c>
      <c r="U2389" s="186">
        <v>0</v>
      </c>
      <c r="V2389" s="186" t="s">
        <v>232</v>
      </c>
      <c r="W2389" s="186" t="s">
        <v>232</v>
      </c>
      <c r="X2389" s="186" t="s">
        <v>232</v>
      </c>
      <c r="Y2389" s="186" t="s">
        <v>232</v>
      </c>
      <c r="Z2389" s="87" t="s">
        <v>1222</v>
      </c>
      <c r="AA2389" s="6"/>
    </row>
    <row r="2390" spans="1:27" ht="89.25" x14ac:dyDescent="0.25">
      <c r="A2390" s="5">
        <v>2382</v>
      </c>
      <c r="B2390" s="6" t="s">
        <v>161</v>
      </c>
      <c r="C2390" s="6" t="s">
        <v>13499</v>
      </c>
      <c r="D2390" s="6" t="s">
        <v>4250</v>
      </c>
      <c r="E2390" s="6" t="s">
        <v>289</v>
      </c>
      <c r="F2390" s="6" t="s">
        <v>13500</v>
      </c>
      <c r="G2390" s="8">
        <v>42086</v>
      </c>
      <c r="H2390" s="8">
        <v>42086</v>
      </c>
      <c r="I2390" s="8" t="s">
        <v>8483</v>
      </c>
      <c r="J2390" s="8">
        <v>45292</v>
      </c>
      <c r="K2390" s="6" t="s">
        <v>4934</v>
      </c>
      <c r="L2390" s="6" t="s">
        <v>62</v>
      </c>
      <c r="M2390" s="6" t="s">
        <v>13501</v>
      </c>
      <c r="N2390" s="6" t="s">
        <v>70</v>
      </c>
      <c r="O2390" s="6" t="s">
        <v>92</v>
      </c>
      <c r="P2390" s="6" t="s">
        <v>281</v>
      </c>
      <c r="Q2390" s="38" t="s">
        <v>7762</v>
      </c>
      <c r="R2390" s="6" t="s">
        <v>25</v>
      </c>
      <c r="S2390" s="6" t="s">
        <v>260</v>
      </c>
      <c r="T2390" s="186">
        <v>96165</v>
      </c>
      <c r="U2390" s="186">
        <v>107911</v>
      </c>
      <c r="V2390" s="186">
        <v>112443</v>
      </c>
      <c r="W2390" s="186" t="s">
        <v>758</v>
      </c>
      <c r="X2390" s="186" t="s">
        <v>758</v>
      </c>
      <c r="Y2390" s="186" t="s">
        <v>758</v>
      </c>
      <c r="Z2390" s="153" t="s">
        <v>831</v>
      </c>
      <c r="AA2390" s="6"/>
    </row>
    <row r="2391" spans="1:27" ht="89.25" x14ac:dyDescent="0.25">
      <c r="A2391" s="5">
        <v>2383</v>
      </c>
      <c r="B2391" s="6" t="s">
        <v>161</v>
      </c>
      <c r="C2391" s="6" t="s">
        <v>13499</v>
      </c>
      <c r="D2391" s="6" t="s">
        <v>698</v>
      </c>
      <c r="E2391" s="6" t="s">
        <v>289</v>
      </c>
      <c r="F2391" s="6" t="s">
        <v>13500</v>
      </c>
      <c r="G2391" s="8">
        <v>42086</v>
      </c>
      <c r="H2391" s="8">
        <v>42086</v>
      </c>
      <c r="I2391" s="8" t="s">
        <v>8483</v>
      </c>
      <c r="J2391" s="8">
        <v>45292</v>
      </c>
      <c r="K2391" s="6" t="s">
        <v>4935</v>
      </c>
      <c r="L2391" s="6" t="s">
        <v>62</v>
      </c>
      <c r="M2391" s="6" t="s">
        <v>13501</v>
      </c>
      <c r="N2391" s="6" t="s">
        <v>70</v>
      </c>
      <c r="O2391" s="6" t="s">
        <v>92</v>
      </c>
      <c r="P2391" s="6" t="s">
        <v>1510</v>
      </c>
      <c r="Q2391" s="38" t="s">
        <v>7762</v>
      </c>
      <c r="R2391" s="6" t="s">
        <v>25</v>
      </c>
      <c r="S2391" s="6" t="s">
        <v>260</v>
      </c>
      <c r="T2391" s="186">
        <v>92049</v>
      </c>
      <c r="U2391" s="186">
        <v>88218</v>
      </c>
      <c r="V2391" s="186">
        <v>91923</v>
      </c>
      <c r="W2391" s="186" t="s">
        <v>232</v>
      </c>
      <c r="X2391" s="186" t="s">
        <v>232</v>
      </c>
      <c r="Y2391" s="186" t="s">
        <v>232</v>
      </c>
      <c r="Z2391" s="153" t="s">
        <v>831</v>
      </c>
      <c r="AA2391" s="6"/>
    </row>
    <row r="2392" spans="1:27" ht="76.5" x14ac:dyDescent="0.25">
      <c r="A2392" s="5">
        <v>2384</v>
      </c>
      <c r="B2392" s="6" t="s">
        <v>161</v>
      </c>
      <c r="C2392" s="6" t="s">
        <v>4936</v>
      </c>
      <c r="D2392" s="6" t="s">
        <v>4782</v>
      </c>
      <c r="E2392" s="6" t="s">
        <v>13502</v>
      </c>
      <c r="F2392" s="6" t="s">
        <v>4937</v>
      </c>
      <c r="G2392" s="8">
        <v>40179</v>
      </c>
      <c r="H2392" s="8">
        <v>40179</v>
      </c>
      <c r="I2392" s="6" t="s">
        <v>1346</v>
      </c>
      <c r="J2392" s="8" t="s">
        <v>176</v>
      </c>
      <c r="K2392" s="6" t="s">
        <v>4938</v>
      </c>
      <c r="L2392" s="6" t="s">
        <v>62</v>
      </c>
      <c r="M2392" s="6" t="s">
        <v>13501</v>
      </c>
      <c r="N2392" s="6" t="s">
        <v>70</v>
      </c>
      <c r="O2392" s="6" t="s">
        <v>88</v>
      </c>
      <c r="P2392" s="6" t="s">
        <v>277</v>
      </c>
      <c r="Q2392" s="38"/>
      <c r="R2392" s="6" t="s">
        <v>25</v>
      </c>
      <c r="S2392" s="6" t="s">
        <v>260</v>
      </c>
      <c r="T2392" s="186">
        <v>2108905</v>
      </c>
      <c r="U2392" s="186">
        <v>2549496</v>
      </c>
      <c r="V2392" s="186">
        <v>2656575</v>
      </c>
      <c r="W2392" s="186">
        <v>2935515</v>
      </c>
      <c r="X2392" s="186">
        <v>3176227</v>
      </c>
      <c r="Y2392" s="186">
        <v>3414445</v>
      </c>
      <c r="Z2392" s="87" t="s">
        <v>1222</v>
      </c>
      <c r="AA2392" s="6"/>
    </row>
    <row r="2393" spans="1:27" ht="76.5" x14ac:dyDescent="0.25">
      <c r="A2393" s="5">
        <v>2385</v>
      </c>
      <c r="B2393" s="6" t="s">
        <v>161</v>
      </c>
      <c r="C2393" s="6" t="s">
        <v>4936</v>
      </c>
      <c r="D2393" s="6" t="s">
        <v>4939</v>
      </c>
      <c r="E2393" s="6" t="s">
        <v>13503</v>
      </c>
      <c r="F2393" s="6" t="s">
        <v>4937</v>
      </c>
      <c r="G2393" s="8">
        <v>40179</v>
      </c>
      <c r="H2393" s="8">
        <v>40179</v>
      </c>
      <c r="I2393" s="6" t="s">
        <v>1346</v>
      </c>
      <c r="J2393" s="8" t="s">
        <v>176</v>
      </c>
      <c r="K2393" s="6" t="s">
        <v>13504</v>
      </c>
      <c r="L2393" s="6" t="s">
        <v>62</v>
      </c>
      <c r="M2393" s="6" t="s">
        <v>13501</v>
      </c>
      <c r="N2393" s="6" t="s">
        <v>70</v>
      </c>
      <c r="O2393" s="6" t="s">
        <v>88</v>
      </c>
      <c r="P2393" s="6" t="s">
        <v>3238</v>
      </c>
      <c r="Q2393" s="38"/>
      <c r="R2393" s="6" t="s">
        <v>25</v>
      </c>
      <c r="S2393" s="6" t="s">
        <v>260</v>
      </c>
      <c r="T2393" s="186">
        <v>4909741</v>
      </c>
      <c r="U2393" s="186">
        <v>6275931</v>
      </c>
      <c r="V2393" s="186">
        <v>6539520</v>
      </c>
      <c r="W2393" s="186">
        <v>7226170</v>
      </c>
      <c r="X2393" s="186">
        <v>7818716</v>
      </c>
      <c r="Y2393" s="186">
        <v>8405119</v>
      </c>
      <c r="Z2393" s="87" t="s">
        <v>1222</v>
      </c>
      <c r="AA2393" s="6"/>
    </row>
    <row r="2394" spans="1:27" ht="114.75" x14ac:dyDescent="0.25">
      <c r="A2394" s="5">
        <v>2386</v>
      </c>
      <c r="B2394" s="6" t="s">
        <v>161</v>
      </c>
      <c r="C2394" s="6" t="s">
        <v>13505</v>
      </c>
      <c r="D2394" s="6" t="s">
        <v>1059</v>
      </c>
      <c r="E2394" s="6" t="s">
        <v>289</v>
      </c>
      <c r="F2394" s="6" t="s">
        <v>4940</v>
      </c>
      <c r="G2394" s="8">
        <v>42086</v>
      </c>
      <c r="H2394" s="8">
        <v>42086</v>
      </c>
      <c r="I2394" s="8" t="s">
        <v>8483</v>
      </c>
      <c r="J2394" s="8">
        <v>45292</v>
      </c>
      <c r="K2394" s="6" t="s">
        <v>13506</v>
      </c>
      <c r="L2394" s="6" t="s">
        <v>62</v>
      </c>
      <c r="M2394" s="6" t="s">
        <v>13501</v>
      </c>
      <c r="N2394" s="6" t="s">
        <v>68</v>
      </c>
      <c r="O2394" s="6" t="s">
        <v>92</v>
      </c>
      <c r="P2394" s="6" t="s">
        <v>281</v>
      </c>
      <c r="Q2394" s="38" t="s">
        <v>7762</v>
      </c>
      <c r="R2394" s="6" t="s">
        <v>25</v>
      </c>
      <c r="S2394" s="6" t="s">
        <v>260</v>
      </c>
      <c r="T2394" s="186">
        <v>16577</v>
      </c>
      <c r="U2394" s="186">
        <v>18237</v>
      </c>
      <c r="V2394" s="186">
        <v>18390</v>
      </c>
      <c r="W2394" s="186" t="s">
        <v>758</v>
      </c>
      <c r="X2394" s="186" t="s">
        <v>758</v>
      </c>
      <c r="Y2394" s="186" t="s">
        <v>758</v>
      </c>
      <c r="Z2394" s="153" t="s">
        <v>831</v>
      </c>
      <c r="AA2394" s="6"/>
    </row>
    <row r="2395" spans="1:27" ht="102" x14ac:dyDescent="0.25">
      <c r="A2395" s="5">
        <v>2387</v>
      </c>
      <c r="B2395" s="6" t="s">
        <v>161</v>
      </c>
      <c r="C2395" s="6" t="s">
        <v>13507</v>
      </c>
      <c r="D2395" s="6" t="s">
        <v>2365</v>
      </c>
      <c r="E2395" s="6" t="s">
        <v>289</v>
      </c>
      <c r="F2395" s="8" t="s">
        <v>2169</v>
      </c>
      <c r="G2395" s="8">
        <v>43466</v>
      </c>
      <c r="H2395" s="8">
        <v>43466</v>
      </c>
      <c r="I2395" s="6" t="s">
        <v>1346</v>
      </c>
      <c r="J2395" s="8">
        <v>44562</v>
      </c>
      <c r="K2395" s="6" t="s">
        <v>13508</v>
      </c>
      <c r="L2395" s="6" t="s">
        <v>62</v>
      </c>
      <c r="M2395" s="6" t="s">
        <v>13509</v>
      </c>
      <c r="N2395" s="6" t="s">
        <v>64</v>
      </c>
      <c r="O2395" s="6" t="s">
        <v>88</v>
      </c>
      <c r="P2395" s="6" t="s">
        <v>1493</v>
      </c>
      <c r="Q2395" s="38" t="s">
        <v>7824</v>
      </c>
      <c r="R2395" s="6" t="s">
        <v>8002</v>
      </c>
      <c r="S2395" s="6" t="s">
        <v>13510</v>
      </c>
      <c r="T2395" s="186" t="s">
        <v>232</v>
      </c>
      <c r="U2395" s="186">
        <v>11695</v>
      </c>
      <c r="V2395" s="186">
        <v>11812</v>
      </c>
      <c r="W2395" s="186">
        <v>12178</v>
      </c>
      <c r="X2395" s="186" t="s">
        <v>232</v>
      </c>
      <c r="Y2395" s="186" t="s">
        <v>232</v>
      </c>
      <c r="Z2395" s="87" t="s">
        <v>1199</v>
      </c>
      <c r="AA2395" s="6"/>
    </row>
    <row r="2396" spans="1:27" ht="51" x14ac:dyDescent="0.25">
      <c r="A2396" s="5">
        <v>2388</v>
      </c>
      <c r="B2396" s="6" t="s">
        <v>162</v>
      </c>
      <c r="C2396" s="6" t="s">
        <v>4941</v>
      </c>
      <c r="D2396" s="6" t="s">
        <v>1793</v>
      </c>
      <c r="E2396" s="6" t="s">
        <v>289</v>
      </c>
      <c r="F2396" s="69" t="s">
        <v>5009</v>
      </c>
      <c r="G2396" s="8">
        <v>40909</v>
      </c>
      <c r="H2396" s="8">
        <v>40909</v>
      </c>
      <c r="I2396" s="6" t="s">
        <v>1346</v>
      </c>
      <c r="J2396" s="8">
        <v>43466</v>
      </c>
      <c r="K2396" s="6" t="s">
        <v>4942</v>
      </c>
      <c r="L2396" s="6" t="s">
        <v>63</v>
      </c>
      <c r="M2396" s="38" t="s">
        <v>13511</v>
      </c>
      <c r="N2396" s="6" t="s">
        <v>66</v>
      </c>
      <c r="O2396" s="6" t="s">
        <v>91</v>
      </c>
      <c r="P2396" s="6" t="s">
        <v>251</v>
      </c>
      <c r="Q2396" s="38"/>
      <c r="R2396" s="6">
        <v>12</v>
      </c>
      <c r="S2396" s="6" t="s">
        <v>2504</v>
      </c>
      <c r="T2396" s="186">
        <v>530</v>
      </c>
      <c r="U2396" s="186" t="s">
        <v>232</v>
      </c>
      <c r="V2396" s="186" t="s">
        <v>232</v>
      </c>
      <c r="W2396" s="186" t="s">
        <v>232</v>
      </c>
      <c r="X2396" s="186" t="s">
        <v>232</v>
      </c>
      <c r="Y2396" s="186" t="s">
        <v>232</v>
      </c>
      <c r="Z2396" s="87" t="s">
        <v>1199</v>
      </c>
      <c r="AA2396" s="189"/>
    </row>
    <row r="2397" spans="1:27" ht="38.25" x14ac:dyDescent="0.25">
      <c r="A2397" s="5">
        <v>2389</v>
      </c>
      <c r="B2397" s="6" t="s">
        <v>162</v>
      </c>
      <c r="C2397" s="6" t="s">
        <v>4943</v>
      </c>
      <c r="D2397" s="6" t="s">
        <v>1794</v>
      </c>
      <c r="E2397" s="6" t="s">
        <v>289</v>
      </c>
      <c r="F2397" s="69" t="s">
        <v>4944</v>
      </c>
      <c r="G2397" s="8">
        <v>40909</v>
      </c>
      <c r="H2397" s="8">
        <v>40909</v>
      </c>
      <c r="I2397" s="6" t="s">
        <v>1346</v>
      </c>
      <c r="J2397" s="8">
        <v>43466</v>
      </c>
      <c r="K2397" s="6" t="s">
        <v>4945</v>
      </c>
      <c r="L2397" s="6" t="s">
        <v>63</v>
      </c>
      <c r="M2397" s="38" t="s">
        <v>13512</v>
      </c>
      <c r="N2397" s="6" t="s">
        <v>66</v>
      </c>
      <c r="O2397" s="6" t="s">
        <v>91</v>
      </c>
      <c r="P2397" s="6" t="s">
        <v>251</v>
      </c>
      <c r="Q2397" s="38"/>
      <c r="R2397" s="6">
        <v>8</v>
      </c>
      <c r="S2397" s="6" t="s">
        <v>843</v>
      </c>
      <c r="T2397" s="186">
        <v>2500</v>
      </c>
      <c r="U2397" s="186" t="s">
        <v>232</v>
      </c>
      <c r="V2397" s="186" t="s">
        <v>232</v>
      </c>
      <c r="W2397" s="186" t="s">
        <v>232</v>
      </c>
      <c r="X2397" s="186" t="s">
        <v>232</v>
      </c>
      <c r="Y2397" s="186" t="s">
        <v>232</v>
      </c>
      <c r="Z2397" s="87" t="s">
        <v>1199</v>
      </c>
      <c r="AA2397" s="6"/>
    </row>
    <row r="2398" spans="1:27" ht="63.75" x14ac:dyDescent="0.25">
      <c r="A2398" s="5">
        <v>2390</v>
      </c>
      <c r="B2398" s="6" t="s">
        <v>162</v>
      </c>
      <c r="C2398" s="6" t="s">
        <v>4946</v>
      </c>
      <c r="D2398" s="6" t="s">
        <v>4040</v>
      </c>
      <c r="E2398" s="6" t="s">
        <v>289</v>
      </c>
      <c r="F2398" s="69" t="s">
        <v>4947</v>
      </c>
      <c r="G2398" s="8">
        <v>40909</v>
      </c>
      <c r="H2398" s="8">
        <v>40909</v>
      </c>
      <c r="I2398" s="6" t="s">
        <v>1346</v>
      </c>
      <c r="J2398" s="8">
        <v>43466</v>
      </c>
      <c r="K2398" s="6" t="s">
        <v>4948</v>
      </c>
      <c r="L2398" s="6" t="s">
        <v>63</v>
      </c>
      <c r="M2398" s="38" t="s">
        <v>13513</v>
      </c>
      <c r="N2398" s="6" t="s">
        <v>66</v>
      </c>
      <c r="O2398" s="6" t="s">
        <v>91</v>
      </c>
      <c r="P2398" s="6" t="s">
        <v>251</v>
      </c>
      <c r="Q2398" s="38"/>
      <c r="R2398" s="38" t="s">
        <v>34</v>
      </c>
      <c r="S2398" s="6" t="s">
        <v>3223</v>
      </c>
      <c r="T2398" s="186">
        <v>6621</v>
      </c>
      <c r="U2398" s="186" t="s">
        <v>232</v>
      </c>
      <c r="V2398" s="186" t="s">
        <v>232</v>
      </c>
      <c r="W2398" s="186" t="s">
        <v>232</v>
      </c>
      <c r="X2398" s="186" t="s">
        <v>232</v>
      </c>
      <c r="Y2398" s="186" t="s">
        <v>232</v>
      </c>
      <c r="Z2398" s="87" t="s">
        <v>1199</v>
      </c>
      <c r="AA2398" s="6"/>
    </row>
    <row r="2399" spans="1:27" ht="51" x14ac:dyDescent="0.25">
      <c r="A2399" s="5">
        <v>2391</v>
      </c>
      <c r="B2399" s="6" t="s">
        <v>162</v>
      </c>
      <c r="C2399" s="6" t="s">
        <v>4941</v>
      </c>
      <c r="D2399" s="6" t="s">
        <v>4949</v>
      </c>
      <c r="E2399" s="6" t="s">
        <v>13514</v>
      </c>
      <c r="F2399" s="69" t="s">
        <v>4950</v>
      </c>
      <c r="G2399" s="8">
        <v>40909</v>
      </c>
      <c r="H2399" s="8">
        <v>40909</v>
      </c>
      <c r="I2399" s="69" t="s">
        <v>4951</v>
      </c>
      <c r="J2399" s="8">
        <v>44197</v>
      </c>
      <c r="K2399" s="6" t="s">
        <v>4952</v>
      </c>
      <c r="L2399" s="38" t="s">
        <v>87</v>
      </c>
      <c r="M2399" s="38" t="s">
        <v>4410</v>
      </c>
      <c r="N2399" s="6" t="s">
        <v>66</v>
      </c>
      <c r="O2399" s="6" t="s">
        <v>91</v>
      </c>
      <c r="P2399" s="6" t="s">
        <v>251</v>
      </c>
      <c r="Q2399" s="38"/>
      <c r="R2399" s="38" t="s">
        <v>48</v>
      </c>
      <c r="S2399" s="6" t="s">
        <v>576</v>
      </c>
      <c r="T2399" s="186">
        <v>71</v>
      </c>
      <c r="U2399" s="186">
        <v>67</v>
      </c>
      <c r="V2399" s="186">
        <v>67</v>
      </c>
      <c r="W2399" s="186" t="s">
        <v>232</v>
      </c>
      <c r="X2399" s="186" t="s">
        <v>232</v>
      </c>
      <c r="Y2399" s="186" t="s">
        <v>232</v>
      </c>
      <c r="Z2399" s="87" t="s">
        <v>1199</v>
      </c>
      <c r="AA2399" s="6"/>
    </row>
    <row r="2400" spans="1:27" ht="51" x14ac:dyDescent="0.25">
      <c r="A2400" s="5">
        <v>2392</v>
      </c>
      <c r="B2400" s="6" t="s">
        <v>162</v>
      </c>
      <c r="C2400" s="6" t="s">
        <v>13515</v>
      </c>
      <c r="D2400" s="6" t="s">
        <v>4953</v>
      </c>
      <c r="E2400" s="6" t="s">
        <v>13516</v>
      </c>
      <c r="F2400" s="69" t="s">
        <v>4954</v>
      </c>
      <c r="G2400" s="8">
        <v>41400</v>
      </c>
      <c r="H2400" s="8">
        <v>41275</v>
      </c>
      <c r="I2400" s="69" t="s">
        <v>4955</v>
      </c>
      <c r="J2400" s="8">
        <v>43831</v>
      </c>
      <c r="K2400" s="6" t="s">
        <v>4956</v>
      </c>
      <c r="L2400" s="38" t="s">
        <v>87</v>
      </c>
      <c r="M2400" s="38" t="s">
        <v>4410</v>
      </c>
      <c r="N2400" s="6" t="s">
        <v>66</v>
      </c>
      <c r="O2400" s="6" t="s">
        <v>91</v>
      </c>
      <c r="P2400" s="6" t="s">
        <v>251</v>
      </c>
      <c r="Q2400" s="38"/>
      <c r="R2400" s="38" t="s">
        <v>48</v>
      </c>
      <c r="S2400" s="6" t="s">
        <v>576</v>
      </c>
      <c r="T2400" s="186">
        <v>2303</v>
      </c>
      <c r="U2400" s="186">
        <v>2182</v>
      </c>
      <c r="V2400" s="186" t="s">
        <v>232</v>
      </c>
      <c r="W2400" s="186" t="s">
        <v>232</v>
      </c>
      <c r="X2400" s="186" t="s">
        <v>232</v>
      </c>
      <c r="Y2400" s="186" t="s">
        <v>232</v>
      </c>
      <c r="Z2400" s="87" t="s">
        <v>1199</v>
      </c>
      <c r="AA2400" s="6"/>
    </row>
    <row r="2401" spans="1:27" ht="89.25" x14ac:dyDescent="0.25">
      <c r="A2401" s="5">
        <v>2393</v>
      </c>
      <c r="B2401" s="6" t="s">
        <v>162</v>
      </c>
      <c r="C2401" s="6" t="s">
        <v>13517</v>
      </c>
      <c r="D2401" s="6" t="s">
        <v>377</v>
      </c>
      <c r="E2401" s="6" t="s">
        <v>13518</v>
      </c>
      <c r="F2401" s="69" t="s">
        <v>4957</v>
      </c>
      <c r="G2401" s="8">
        <v>42370</v>
      </c>
      <c r="H2401" s="8">
        <v>42370</v>
      </c>
      <c r="I2401" s="6" t="s">
        <v>1346</v>
      </c>
      <c r="J2401" s="8" t="s">
        <v>8162</v>
      </c>
      <c r="K2401" s="6" t="s">
        <v>13519</v>
      </c>
      <c r="L2401" s="6" t="s">
        <v>62</v>
      </c>
      <c r="M2401" s="6" t="s">
        <v>13520</v>
      </c>
      <c r="N2401" s="6" t="s">
        <v>66</v>
      </c>
      <c r="O2401" s="6" t="s">
        <v>91</v>
      </c>
      <c r="P2401" s="6" t="s">
        <v>251</v>
      </c>
      <c r="Q2401" s="38"/>
      <c r="R2401" s="38" t="s">
        <v>55</v>
      </c>
      <c r="S2401" s="1" t="s">
        <v>2265</v>
      </c>
      <c r="T2401" s="43">
        <v>312470</v>
      </c>
      <c r="U2401" s="43">
        <v>159800</v>
      </c>
      <c r="V2401" s="43">
        <v>159518.20000000001</v>
      </c>
      <c r="W2401" s="43">
        <v>150338.1</v>
      </c>
      <c r="X2401" s="186">
        <v>139502</v>
      </c>
      <c r="Y2401" s="186">
        <v>131676.6</v>
      </c>
      <c r="Z2401" s="87" t="s">
        <v>1199</v>
      </c>
      <c r="AA2401" s="6" t="s">
        <v>76</v>
      </c>
    </row>
    <row r="2402" spans="1:27" ht="76.5" x14ac:dyDescent="0.25">
      <c r="A2402" s="5">
        <v>2394</v>
      </c>
      <c r="B2402" s="6" t="s">
        <v>162</v>
      </c>
      <c r="C2402" s="6" t="s">
        <v>13521</v>
      </c>
      <c r="D2402" s="6" t="s">
        <v>4958</v>
      </c>
      <c r="E2402" s="6" t="s">
        <v>8501</v>
      </c>
      <c r="F2402" s="69" t="s">
        <v>4959</v>
      </c>
      <c r="G2402" s="8">
        <v>37987</v>
      </c>
      <c r="H2402" s="8">
        <v>37622</v>
      </c>
      <c r="I2402" s="6" t="s">
        <v>13522</v>
      </c>
      <c r="J2402" s="8" t="s">
        <v>176</v>
      </c>
      <c r="K2402" s="6" t="s">
        <v>4960</v>
      </c>
      <c r="L2402" s="6" t="s">
        <v>62</v>
      </c>
      <c r="M2402" s="6" t="s">
        <v>13520</v>
      </c>
      <c r="N2402" s="6" t="s">
        <v>66</v>
      </c>
      <c r="O2402" s="6" t="s">
        <v>91</v>
      </c>
      <c r="P2402" s="6" t="s">
        <v>251</v>
      </c>
      <c r="Q2402" s="38"/>
      <c r="R2402" s="38" t="s">
        <v>55</v>
      </c>
      <c r="S2402" s="1" t="s">
        <v>2265</v>
      </c>
      <c r="T2402" s="43">
        <v>30680</v>
      </c>
      <c r="U2402" s="43">
        <v>18457</v>
      </c>
      <c r="V2402" s="43">
        <v>13245.9</v>
      </c>
      <c r="W2402" s="43">
        <v>10278.9</v>
      </c>
      <c r="X2402" s="186">
        <v>15000</v>
      </c>
      <c r="Y2402" s="186">
        <v>20000</v>
      </c>
      <c r="Z2402" s="87" t="s">
        <v>1199</v>
      </c>
      <c r="AA2402" s="6" t="s">
        <v>76</v>
      </c>
    </row>
    <row r="2403" spans="1:27" ht="102" x14ac:dyDescent="0.25">
      <c r="A2403" s="5">
        <v>2395</v>
      </c>
      <c r="B2403" s="6" t="s">
        <v>162</v>
      </c>
      <c r="C2403" s="6" t="s">
        <v>8992</v>
      </c>
      <c r="D2403" s="6" t="s">
        <v>752</v>
      </c>
      <c r="E2403" s="6" t="s">
        <v>8993</v>
      </c>
      <c r="F2403" s="69" t="s">
        <v>13523</v>
      </c>
      <c r="G2403" s="8">
        <v>43017</v>
      </c>
      <c r="H2403" s="8">
        <v>43017</v>
      </c>
      <c r="I2403" s="69" t="s">
        <v>4961</v>
      </c>
      <c r="J2403" s="8" t="s">
        <v>9108</v>
      </c>
      <c r="K2403" s="189" t="s">
        <v>4962</v>
      </c>
      <c r="L2403" s="6" t="s">
        <v>62</v>
      </c>
      <c r="M2403" s="6" t="s">
        <v>13524</v>
      </c>
      <c r="N2403" s="6" t="s">
        <v>66</v>
      </c>
      <c r="O2403" s="6" t="s">
        <v>91</v>
      </c>
      <c r="P2403" s="6" t="s">
        <v>251</v>
      </c>
      <c r="Q2403" s="38" t="s">
        <v>8577</v>
      </c>
      <c r="R2403" s="38" t="s">
        <v>55</v>
      </c>
      <c r="S2403" s="1" t="s">
        <v>2265</v>
      </c>
      <c r="T2403" s="186">
        <v>0</v>
      </c>
      <c r="U2403" s="43">
        <v>0</v>
      </c>
      <c r="V2403" s="43">
        <v>0</v>
      </c>
      <c r="W2403" s="43">
        <v>7221</v>
      </c>
      <c r="X2403" s="186">
        <v>10554</v>
      </c>
      <c r="Y2403" s="186">
        <v>9682</v>
      </c>
      <c r="Z2403" s="87" t="s">
        <v>1199</v>
      </c>
      <c r="AA2403" s="80" t="s">
        <v>7757</v>
      </c>
    </row>
    <row r="2404" spans="1:27" ht="76.5" x14ac:dyDescent="0.25">
      <c r="A2404" s="5">
        <v>2396</v>
      </c>
      <c r="B2404" s="6" t="s">
        <v>162</v>
      </c>
      <c r="C2404" s="6" t="s">
        <v>8036</v>
      </c>
      <c r="D2404" s="6" t="s">
        <v>377</v>
      </c>
      <c r="E2404" s="6" t="s">
        <v>4963</v>
      </c>
      <c r="F2404" s="69" t="s">
        <v>4964</v>
      </c>
      <c r="G2404" s="8">
        <v>43101</v>
      </c>
      <c r="H2404" s="8">
        <v>43101</v>
      </c>
      <c r="I2404" s="69" t="s">
        <v>4965</v>
      </c>
      <c r="J2404" s="8" t="s">
        <v>8163</v>
      </c>
      <c r="K2404" s="189" t="s">
        <v>4966</v>
      </c>
      <c r="L2404" s="6" t="s">
        <v>62</v>
      </c>
      <c r="M2404" s="6" t="s">
        <v>13520</v>
      </c>
      <c r="N2404" s="6" t="s">
        <v>66</v>
      </c>
      <c r="O2404" s="6" t="s">
        <v>91</v>
      </c>
      <c r="P2404" s="6" t="s">
        <v>251</v>
      </c>
      <c r="Q2404" s="38"/>
      <c r="R2404" s="38" t="s">
        <v>55</v>
      </c>
      <c r="S2404" s="1" t="s">
        <v>2265</v>
      </c>
      <c r="T2404" s="186">
        <v>0</v>
      </c>
      <c r="U2404" s="186">
        <v>0</v>
      </c>
      <c r="V2404" s="186">
        <v>0</v>
      </c>
      <c r="W2404" s="186">
        <v>0</v>
      </c>
      <c r="X2404" s="186">
        <v>0</v>
      </c>
      <c r="Y2404" s="186">
        <v>0</v>
      </c>
      <c r="Z2404" s="87" t="s">
        <v>1199</v>
      </c>
      <c r="AA2404" s="6" t="s">
        <v>75</v>
      </c>
    </row>
    <row r="2405" spans="1:27" ht="89.25" x14ac:dyDescent="0.25">
      <c r="A2405" s="5">
        <v>2397</v>
      </c>
      <c r="B2405" s="6" t="s">
        <v>162</v>
      </c>
      <c r="C2405" s="6" t="s">
        <v>4967</v>
      </c>
      <c r="D2405" s="6" t="s">
        <v>280</v>
      </c>
      <c r="E2405" s="6" t="s">
        <v>13525</v>
      </c>
      <c r="F2405" s="69" t="s">
        <v>4968</v>
      </c>
      <c r="G2405" s="8">
        <v>43054</v>
      </c>
      <c r="H2405" s="8">
        <v>43054</v>
      </c>
      <c r="I2405" s="69" t="s">
        <v>8164</v>
      </c>
      <c r="J2405" s="8" t="s">
        <v>2227</v>
      </c>
      <c r="K2405" s="6" t="s">
        <v>4970</v>
      </c>
      <c r="L2405" s="6" t="s">
        <v>62</v>
      </c>
      <c r="M2405" s="6" t="s">
        <v>13526</v>
      </c>
      <c r="N2405" s="6" t="s">
        <v>66</v>
      </c>
      <c r="O2405" s="6" t="s">
        <v>91</v>
      </c>
      <c r="P2405" s="6" t="s">
        <v>251</v>
      </c>
      <c r="Q2405" s="38"/>
      <c r="R2405" s="38" t="s">
        <v>55</v>
      </c>
      <c r="S2405" s="1" t="s">
        <v>2265</v>
      </c>
      <c r="T2405" s="186">
        <v>0</v>
      </c>
      <c r="U2405" s="43">
        <v>0</v>
      </c>
      <c r="V2405" s="43">
        <v>1857</v>
      </c>
      <c r="W2405" s="43">
        <v>1857</v>
      </c>
      <c r="X2405" s="186">
        <v>2774</v>
      </c>
      <c r="Y2405" s="186">
        <v>3432</v>
      </c>
      <c r="Z2405" s="87" t="s">
        <v>1199</v>
      </c>
      <c r="AA2405" s="6" t="s">
        <v>81</v>
      </c>
    </row>
    <row r="2406" spans="1:27" ht="89.25" x14ac:dyDescent="0.25">
      <c r="A2406" s="5">
        <v>2398</v>
      </c>
      <c r="B2406" s="6" t="s">
        <v>162</v>
      </c>
      <c r="C2406" s="6" t="s">
        <v>4971</v>
      </c>
      <c r="D2406" s="6" t="s">
        <v>1419</v>
      </c>
      <c r="E2406" s="6" t="s">
        <v>4972</v>
      </c>
      <c r="F2406" s="69" t="s">
        <v>4973</v>
      </c>
      <c r="G2406" s="8">
        <v>43153</v>
      </c>
      <c r="H2406" s="8">
        <v>43153</v>
      </c>
      <c r="I2406" s="69" t="s">
        <v>4974</v>
      </c>
      <c r="J2406" s="8" t="s">
        <v>8165</v>
      </c>
      <c r="K2406" s="6" t="s">
        <v>4975</v>
      </c>
      <c r="L2406" s="6" t="s">
        <v>62</v>
      </c>
      <c r="M2406" s="6" t="s">
        <v>13527</v>
      </c>
      <c r="N2406" s="6" t="s">
        <v>66</v>
      </c>
      <c r="O2406" s="6" t="s">
        <v>91</v>
      </c>
      <c r="P2406" s="6" t="s">
        <v>251</v>
      </c>
      <c r="Q2406" s="38"/>
      <c r="R2406" s="38" t="s">
        <v>55</v>
      </c>
      <c r="S2406" s="1" t="s">
        <v>2265</v>
      </c>
      <c r="T2406" s="186">
        <v>0</v>
      </c>
      <c r="U2406" s="43">
        <v>0</v>
      </c>
      <c r="V2406" s="43">
        <v>0</v>
      </c>
      <c r="W2406" s="43">
        <v>0</v>
      </c>
      <c r="X2406" s="186">
        <v>0</v>
      </c>
      <c r="Y2406" s="186">
        <v>0</v>
      </c>
      <c r="Z2406" s="87" t="s">
        <v>1199</v>
      </c>
      <c r="AA2406" s="6"/>
    </row>
    <row r="2407" spans="1:27" ht="114.75" x14ac:dyDescent="0.25">
      <c r="A2407" s="5">
        <v>2399</v>
      </c>
      <c r="B2407" s="6" t="s">
        <v>162</v>
      </c>
      <c r="C2407" s="6" t="s">
        <v>4976</v>
      </c>
      <c r="D2407" s="6" t="s">
        <v>273</v>
      </c>
      <c r="E2407" s="6" t="s">
        <v>4977</v>
      </c>
      <c r="F2407" s="69" t="s">
        <v>4978</v>
      </c>
      <c r="G2407" s="8">
        <v>43153</v>
      </c>
      <c r="H2407" s="8">
        <v>43153</v>
      </c>
      <c r="I2407" s="69" t="s">
        <v>4979</v>
      </c>
      <c r="J2407" s="8" t="s">
        <v>8166</v>
      </c>
      <c r="K2407" s="6" t="s">
        <v>13528</v>
      </c>
      <c r="L2407" s="6" t="s">
        <v>62</v>
      </c>
      <c r="M2407" s="6" t="s">
        <v>13529</v>
      </c>
      <c r="N2407" s="6" t="s">
        <v>66</v>
      </c>
      <c r="O2407" s="6" t="s">
        <v>91</v>
      </c>
      <c r="P2407" s="6" t="s">
        <v>251</v>
      </c>
      <c r="Q2407" s="38"/>
      <c r="R2407" s="38" t="s">
        <v>55</v>
      </c>
      <c r="S2407" s="1" t="s">
        <v>2265</v>
      </c>
      <c r="T2407" s="186">
        <v>0</v>
      </c>
      <c r="U2407" s="43">
        <v>0</v>
      </c>
      <c r="V2407" s="43">
        <v>0</v>
      </c>
      <c r="W2407" s="43">
        <v>0</v>
      </c>
      <c r="X2407" s="186">
        <v>0</v>
      </c>
      <c r="Y2407" s="186">
        <v>0</v>
      </c>
      <c r="Z2407" s="87" t="s">
        <v>1199</v>
      </c>
      <c r="AA2407" s="6"/>
    </row>
    <row r="2408" spans="1:27" ht="76.5" x14ac:dyDescent="0.25">
      <c r="A2408" s="5">
        <v>2400</v>
      </c>
      <c r="B2408" s="6" t="s">
        <v>162</v>
      </c>
      <c r="C2408" s="6" t="s">
        <v>13530</v>
      </c>
      <c r="D2408" s="6" t="s">
        <v>4980</v>
      </c>
      <c r="E2408" s="6" t="s">
        <v>4981</v>
      </c>
      <c r="F2408" s="69" t="s">
        <v>4982</v>
      </c>
      <c r="G2408" s="8">
        <v>43101</v>
      </c>
      <c r="H2408" s="8">
        <v>43101</v>
      </c>
      <c r="I2408" s="69" t="s">
        <v>4983</v>
      </c>
      <c r="J2408" s="8">
        <v>43466</v>
      </c>
      <c r="K2408" s="6" t="s">
        <v>4984</v>
      </c>
      <c r="L2408" s="6" t="s">
        <v>62</v>
      </c>
      <c r="M2408" s="6" t="s">
        <v>13531</v>
      </c>
      <c r="N2408" s="6" t="s">
        <v>66</v>
      </c>
      <c r="O2408" s="6" t="s">
        <v>88</v>
      </c>
      <c r="P2408" s="6" t="s">
        <v>4985</v>
      </c>
      <c r="Q2408" s="38"/>
      <c r="R2408" s="38" t="s">
        <v>32</v>
      </c>
      <c r="S2408" s="6" t="s">
        <v>842</v>
      </c>
      <c r="T2408" s="186">
        <v>1745</v>
      </c>
      <c r="U2408" s="186" t="s">
        <v>232</v>
      </c>
      <c r="V2408" s="186" t="s">
        <v>232</v>
      </c>
      <c r="W2408" s="186" t="s">
        <v>232</v>
      </c>
      <c r="X2408" s="186" t="s">
        <v>232</v>
      </c>
      <c r="Y2408" s="186" t="s">
        <v>232</v>
      </c>
      <c r="Z2408" s="87" t="s">
        <v>1199</v>
      </c>
      <c r="AA2408" s="6"/>
    </row>
    <row r="2409" spans="1:27" ht="76.5" x14ac:dyDescent="0.25">
      <c r="A2409" s="5">
        <v>2401</v>
      </c>
      <c r="B2409" s="6" t="s">
        <v>162</v>
      </c>
      <c r="C2409" s="6" t="s">
        <v>13532</v>
      </c>
      <c r="D2409" s="6" t="s">
        <v>1770</v>
      </c>
      <c r="E2409" s="6" t="s">
        <v>4977</v>
      </c>
      <c r="F2409" s="69" t="s">
        <v>13533</v>
      </c>
      <c r="G2409" s="8">
        <v>43466</v>
      </c>
      <c r="H2409" s="8">
        <v>43466</v>
      </c>
      <c r="I2409" s="69" t="s">
        <v>4986</v>
      </c>
      <c r="J2409" s="8">
        <v>44562</v>
      </c>
      <c r="K2409" s="6" t="s">
        <v>4987</v>
      </c>
      <c r="L2409" s="6" t="s">
        <v>62</v>
      </c>
      <c r="M2409" s="6" t="s">
        <v>13534</v>
      </c>
      <c r="N2409" s="6" t="s">
        <v>66</v>
      </c>
      <c r="O2409" s="6" t="s">
        <v>91</v>
      </c>
      <c r="P2409" s="6" t="s">
        <v>444</v>
      </c>
      <c r="Q2409" s="38"/>
      <c r="R2409" s="38" t="s">
        <v>55</v>
      </c>
      <c r="S2409" s="1" t="s">
        <v>2265</v>
      </c>
      <c r="T2409" s="186" t="s">
        <v>232</v>
      </c>
      <c r="U2409" s="186">
        <v>28491</v>
      </c>
      <c r="V2409" s="186">
        <v>28491</v>
      </c>
      <c r="W2409" s="186">
        <v>28491</v>
      </c>
      <c r="X2409" s="186" t="s">
        <v>232</v>
      </c>
      <c r="Y2409" s="186" t="s">
        <v>232</v>
      </c>
      <c r="Z2409" s="87" t="s">
        <v>1199</v>
      </c>
      <c r="AA2409" s="6"/>
    </row>
    <row r="2410" spans="1:27" ht="63.75" x14ac:dyDescent="0.25">
      <c r="A2410" s="5">
        <v>2402</v>
      </c>
      <c r="B2410" s="6" t="s">
        <v>162</v>
      </c>
      <c r="C2410" s="6" t="s">
        <v>4988</v>
      </c>
      <c r="D2410" s="6" t="s">
        <v>4989</v>
      </c>
      <c r="E2410" s="6" t="s">
        <v>4990</v>
      </c>
      <c r="F2410" s="69" t="s">
        <v>2494</v>
      </c>
      <c r="G2410" s="8">
        <v>43720</v>
      </c>
      <c r="H2410" s="8">
        <v>43466</v>
      </c>
      <c r="I2410" s="69" t="s">
        <v>2017</v>
      </c>
      <c r="J2410" s="8">
        <v>44927</v>
      </c>
      <c r="K2410" s="7" t="s">
        <v>4991</v>
      </c>
      <c r="L2410" s="8" t="s">
        <v>87</v>
      </c>
      <c r="M2410" s="6" t="s">
        <v>13535</v>
      </c>
      <c r="N2410" s="6" t="s">
        <v>66</v>
      </c>
      <c r="O2410" s="6" t="s">
        <v>91</v>
      </c>
      <c r="P2410" s="6" t="s">
        <v>251</v>
      </c>
      <c r="Q2410" s="38"/>
      <c r="R2410" s="38" t="s">
        <v>37</v>
      </c>
      <c r="S2410" s="6" t="s">
        <v>268</v>
      </c>
      <c r="T2410" s="186" t="s">
        <v>232</v>
      </c>
      <c r="U2410" s="186">
        <v>7434</v>
      </c>
      <c r="V2410" s="186">
        <v>7434</v>
      </c>
      <c r="W2410" s="186">
        <v>7434</v>
      </c>
      <c r="X2410" s="186">
        <v>7434</v>
      </c>
      <c r="Y2410" s="186" t="s">
        <v>232</v>
      </c>
      <c r="Z2410" s="87" t="s">
        <v>1199</v>
      </c>
      <c r="AA2410" s="6"/>
    </row>
    <row r="2411" spans="1:27" ht="89.25" x14ac:dyDescent="0.25">
      <c r="A2411" s="5">
        <v>2403</v>
      </c>
      <c r="B2411" s="6" t="s">
        <v>162</v>
      </c>
      <c r="C2411" s="6" t="s">
        <v>13536</v>
      </c>
      <c r="D2411" s="6" t="s">
        <v>377</v>
      </c>
      <c r="E2411" s="6" t="s">
        <v>4992</v>
      </c>
      <c r="F2411" s="69" t="s">
        <v>338</v>
      </c>
      <c r="G2411" s="8">
        <v>41054</v>
      </c>
      <c r="H2411" s="8">
        <v>40909</v>
      </c>
      <c r="I2411" s="6" t="s">
        <v>8900</v>
      </c>
      <c r="J2411" s="8" t="s">
        <v>176</v>
      </c>
      <c r="K2411" s="6" t="s">
        <v>4993</v>
      </c>
      <c r="L2411" s="38" t="s">
        <v>87</v>
      </c>
      <c r="M2411" s="6" t="s">
        <v>13537</v>
      </c>
      <c r="N2411" s="6" t="s">
        <v>95</v>
      </c>
      <c r="O2411" s="6" t="s">
        <v>88</v>
      </c>
      <c r="P2411" s="6" t="s">
        <v>2087</v>
      </c>
      <c r="Q2411" s="38"/>
      <c r="R2411" s="38" t="s">
        <v>43</v>
      </c>
      <c r="S2411" s="6" t="s">
        <v>219</v>
      </c>
      <c r="T2411" s="43">
        <v>95</v>
      </c>
      <c r="U2411" s="186">
        <v>142.80000000000001</v>
      </c>
      <c r="V2411" s="186">
        <v>123</v>
      </c>
      <c r="W2411" s="186" t="s">
        <v>232</v>
      </c>
      <c r="X2411" s="186" t="s">
        <v>232</v>
      </c>
      <c r="Y2411" s="186" t="s">
        <v>232</v>
      </c>
      <c r="Z2411" s="87" t="s">
        <v>1199</v>
      </c>
      <c r="AA2411" s="6"/>
    </row>
    <row r="2412" spans="1:27" ht="89.25" x14ac:dyDescent="0.25">
      <c r="A2412" s="5">
        <v>2404</v>
      </c>
      <c r="B2412" s="6" t="s">
        <v>162</v>
      </c>
      <c r="C2412" s="6" t="s">
        <v>13517</v>
      </c>
      <c r="D2412" s="6" t="s">
        <v>280</v>
      </c>
      <c r="E2412" s="6"/>
      <c r="F2412" s="69" t="s">
        <v>4995</v>
      </c>
      <c r="G2412" s="8">
        <v>42370</v>
      </c>
      <c r="H2412" s="8">
        <v>42370</v>
      </c>
      <c r="I2412" s="6" t="s">
        <v>1346</v>
      </c>
      <c r="J2412" s="8" t="s">
        <v>8167</v>
      </c>
      <c r="K2412" s="6" t="s">
        <v>8363</v>
      </c>
      <c r="L2412" s="6" t="s">
        <v>62</v>
      </c>
      <c r="M2412" s="6" t="s">
        <v>13520</v>
      </c>
      <c r="N2412" s="6" t="s">
        <v>95</v>
      </c>
      <c r="O2412" s="6" t="s">
        <v>88</v>
      </c>
      <c r="P2412" s="6" t="s">
        <v>2087</v>
      </c>
      <c r="Q2412" s="38"/>
      <c r="R2412" s="38" t="s">
        <v>55</v>
      </c>
      <c r="S2412" s="1" t="s">
        <v>2265</v>
      </c>
      <c r="T2412" s="186"/>
      <c r="U2412" s="186">
        <v>17850</v>
      </c>
      <c r="V2412" s="43">
        <v>38930.5</v>
      </c>
      <c r="W2412" s="43">
        <v>0</v>
      </c>
      <c r="X2412" s="186">
        <v>110000</v>
      </c>
      <c r="Y2412" s="186">
        <v>0</v>
      </c>
      <c r="Z2412" s="87" t="s">
        <v>1199</v>
      </c>
      <c r="AA2412" s="6" t="s">
        <v>76</v>
      </c>
    </row>
    <row r="2413" spans="1:27" ht="89.25" x14ac:dyDescent="0.25">
      <c r="A2413" s="5">
        <v>2405</v>
      </c>
      <c r="B2413" s="6" t="s">
        <v>162</v>
      </c>
      <c r="C2413" s="6" t="s">
        <v>13538</v>
      </c>
      <c r="D2413" s="6" t="s">
        <v>3237</v>
      </c>
      <c r="E2413" s="6" t="s">
        <v>4996</v>
      </c>
      <c r="F2413" s="69" t="s">
        <v>4959</v>
      </c>
      <c r="G2413" s="8">
        <v>39814</v>
      </c>
      <c r="H2413" s="8">
        <v>39814</v>
      </c>
      <c r="I2413" s="6" t="s">
        <v>13539</v>
      </c>
      <c r="J2413" s="8" t="s">
        <v>176</v>
      </c>
      <c r="K2413" s="6" t="s">
        <v>4997</v>
      </c>
      <c r="L2413" s="6" t="s">
        <v>62</v>
      </c>
      <c r="M2413" s="6" t="s">
        <v>13520</v>
      </c>
      <c r="N2413" s="6" t="s">
        <v>95</v>
      </c>
      <c r="O2413" s="6" t="s">
        <v>88</v>
      </c>
      <c r="P2413" s="6" t="s">
        <v>4994</v>
      </c>
      <c r="Q2413" s="38"/>
      <c r="R2413" s="38" t="s">
        <v>55</v>
      </c>
      <c r="S2413" s="1" t="s">
        <v>2265</v>
      </c>
      <c r="T2413" s="186">
        <v>0</v>
      </c>
      <c r="U2413" s="43">
        <v>462</v>
      </c>
      <c r="V2413" s="43">
        <v>1779</v>
      </c>
      <c r="W2413" s="43">
        <v>0</v>
      </c>
      <c r="X2413" s="186">
        <v>0</v>
      </c>
      <c r="Y2413" s="186">
        <v>0</v>
      </c>
      <c r="Z2413" s="87" t="s">
        <v>1199</v>
      </c>
      <c r="AA2413" s="6" t="s">
        <v>76</v>
      </c>
    </row>
    <row r="2414" spans="1:27" ht="102" x14ac:dyDescent="0.25">
      <c r="A2414" s="5">
        <v>2406</v>
      </c>
      <c r="B2414" s="6" t="s">
        <v>162</v>
      </c>
      <c r="C2414" s="6" t="s">
        <v>8037</v>
      </c>
      <c r="D2414" s="6" t="s">
        <v>280</v>
      </c>
      <c r="E2414" s="6" t="s">
        <v>8994</v>
      </c>
      <c r="F2414" s="69" t="s">
        <v>13523</v>
      </c>
      <c r="G2414" s="8">
        <v>43017</v>
      </c>
      <c r="H2414" s="8">
        <v>43101</v>
      </c>
      <c r="I2414" s="69" t="s">
        <v>316</v>
      </c>
      <c r="J2414" s="8" t="s">
        <v>9108</v>
      </c>
      <c r="K2414" s="6" t="s">
        <v>4998</v>
      </c>
      <c r="L2414" s="6" t="s">
        <v>62</v>
      </c>
      <c r="M2414" s="6" t="s">
        <v>13524</v>
      </c>
      <c r="N2414" s="6" t="s">
        <v>95</v>
      </c>
      <c r="O2414" s="6" t="s">
        <v>88</v>
      </c>
      <c r="P2414" s="6" t="s">
        <v>4999</v>
      </c>
      <c r="Q2414" s="38" t="s">
        <v>8577</v>
      </c>
      <c r="R2414" s="38" t="s">
        <v>55</v>
      </c>
      <c r="S2414" s="1" t="s">
        <v>2265</v>
      </c>
      <c r="T2414" s="186">
        <v>201</v>
      </c>
      <c r="U2414" s="43">
        <v>2</v>
      </c>
      <c r="V2414" s="43">
        <v>200</v>
      </c>
      <c r="W2414" s="43">
        <v>10568</v>
      </c>
      <c r="X2414" s="186">
        <v>33096</v>
      </c>
      <c r="Y2414" s="186">
        <v>40090</v>
      </c>
      <c r="Z2414" s="87" t="s">
        <v>1199</v>
      </c>
      <c r="AA2414" s="80" t="s">
        <v>7757</v>
      </c>
    </row>
    <row r="2415" spans="1:27" ht="76.5" x14ac:dyDescent="0.25">
      <c r="A2415" s="5">
        <v>2407</v>
      </c>
      <c r="B2415" s="6" t="s">
        <v>162</v>
      </c>
      <c r="C2415" s="6" t="s">
        <v>8036</v>
      </c>
      <c r="D2415" s="6" t="s">
        <v>280</v>
      </c>
      <c r="E2415" s="6" t="s">
        <v>4963</v>
      </c>
      <c r="F2415" s="69" t="s">
        <v>4964</v>
      </c>
      <c r="G2415" s="8">
        <v>43101</v>
      </c>
      <c r="H2415" s="8">
        <v>43101</v>
      </c>
      <c r="I2415" s="6" t="s">
        <v>1346</v>
      </c>
      <c r="J2415" s="8" t="s">
        <v>176</v>
      </c>
      <c r="K2415" s="6" t="s">
        <v>5000</v>
      </c>
      <c r="L2415" s="6" t="s">
        <v>62</v>
      </c>
      <c r="M2415" s="6" t="s">
        <v>2849</v>
      </c>
      <c r="N2415" s="6" t="s">
        <v>95</v>
      </c>
      <c r="O2415" s="6" t="s">
        <v>88</v>
      </c>
      <c r="P2415" s="6" t="s">
        <v>5001</v>
      </c>
      <c r="Q2415" s="38"/>
      <c r="R2415" s="38" t="s">
        <v>55</v>
      </c>
      <c r="S2415" s="1" t="s">
        <v>2265</v>
      </c>
      <c r="T2415" s="186">
        <v>0</v>
      </c>
      <c r="U2415" s="43">
        <v>0</v>
      </c>
      <c r="V2415" s="43">
        <v>0</v>
      </c>
      <c r="W2415" s="43">
        <v>0</v>
      </c>
      <c r="X2415" s="186">
        <v>0</v>
      </c>
      <c r="Y2415" s="186">
        <v>0</v>
      </c>
      <c r="Z2415" s="87" t="s">
        <v>1199</v>
      </c>
      <c r="AA2415" s="6" t="s">
        <v>75</v>
      </c>
    </row>
    <row r="2416" spans="1:27" ht="89.25" x14ac:dyDescent="0.25">
      <c r="A2416" s="5">
        <v>2408</v>
      </c>
      <c r="B2416" s="6" t="s">
        <v>162</v>
      </c>
      <c r="C2416" s="6" t="s">
        <v>4967</v>
      </c>
      <c r="D2416" s="6" t="s">
        <v>276</v>
      </c>
      <c r="E2416" s="6" t="s">
        <v>13525</v>
      </c>
      <c r="F2416" s="69" t="s">
        <v>4968</v>
      </c>
      <c r="G2416" s="8">
        <v>43101</v>
      </c>
      <c r="H2416" s="8">
        <v>43101</v>
      </c>
      <c r="I2416" s="69" t="s">
        <v>316</v>
      </c>
      <c r="J2416" s="8">
        <v>46753</v>
      </c>
      <c r="K2416" s="6" t="s">
        <v>5002</v>
      </c>
      <c r="L2416" s="6" t="s">
        <v>62</v>
      </c>
      <c r="M2416" s="6" t="s">
        <v>2849</v>
      </c>
      <c r="N2416" s="6" t="s">
        <v>95</v>
      </c>
      <c r="O2416" s="6" t="s">
        <v>88</v>
      </c>
      <c r="P2416" s="6" t="s">
        <v>2087</v>
      </c>
      <c r="Q2416" s="38"/>
      <c r="R2416" s="38" t="s">
        <v>55</v>
      </c>
      <c r="S2416" s="1" t="s">
        <v>2265</v>
      </c>
      <c r="T2416" s="186">
        <v>0</v>
      </c>
      <c r="U2416" s="43">
        <v>0</v>
      </c>
      <c r="V2416" s="43">
        <v>0</v>
      </c>
      <c r="W2416" s="43">
        <v>0</v>
      </c>
      <c r="X2416" s="186">
        <v>1450</v>
      </c>
      <c r="Y2416" s="186">
        <v>0</v>
      </c>
      <c r="Z2416" s="87" t="s">
        <v>1199</v>
      </c>
      <c r="AA2416" s="6" t="s">
        <v>81</v>
      </c>
    </row>
    <row r="2417" spans="1:27" ht="38.25" x14ac:dyDescent="0.25">
      <c r="A2417" s="5">
        <v>2409</v>
      </c>
      <c r="B2417" s="6" t="s">
        <v>162</v>
      </c>
      <c r="C2417" s="6" t="s">
        <v>13540</v>
      </c>
      <c r="D2417" s="6" t="s">
        <v>1431</v>
      </c>
      <c r="E2417" s="80"/>
      <c r="F2417" s="69" t="s">
        <v>3509</v>
      </c>
      <c r="G2417" s="8">
        <v>40909</v>
      </c>
      <c r="H2417" s="8">
        <v>40909</v>
      </c>
      <c r="I2417" s="6" t="s">
        <v>1346</v>
      </c>
      <c r="J2417" s="8">
        <v>44197</v>
      </c>
      <c r="K2417" s="6" t="s">
        <v>3510</v>
      </c>
      <c r="L2417" s="38" t="s">
        <v>87</v>
      </c>
      <c r="M2417" s="6" t="s">
        <v>13541</v>
      </c>
      <c r="N2417" s="6" t="s">
        <v>94</v>
      </c>
      <c r="O2417" s="6" t="s">
        <v>91</v>
      </c>
      <c r="P2417" s="189" t="s">
        <v>600</v>
      </c>
      <c r="Q2417" s="38"/>
      <c r="R2417" s="38" t="s">
        <v>43</v>
      </c>
      <c r="S2417" s="6" t="s">
        <v>219</v>
      </c>
      <c r="T2417" s="186">
        <v>256</v>
      </c>
      <c r="U2417" s="186">
        <v>297</v>
      </c>
      <c r="V2417" s="186">
        <v>297</v>
      </c>
      <c r="W2417" s="186" t="s">
        <v>232</v>
      </c>
      <c r="X2417" s="186" t="s">
        <v>232</v>
      </c>
      <c r="Y2417" s="186" t="s">
        <v>232</v>
      </c>
      <c r="Z2417" s="87" t="s">
        <v>3776</v>
      </c>
      <c r="AA2417" s="6"/>
    </row>
    <row r="2418" spans="1:27" ht="76.5" x14ac:dyDescent="0.25">
      <c r="A2418" s="5">
        <v>2410</v>
      </c>
      <c r="B2418" s="6" t="s">
        <v>162</v>
      </c>
      <c r="C2418" s="6" t="s">
        <v>5003</v>
      </c>
      <c r="D2418" s="6" t="s">
        <v>1435</v>
      </c>
      <c r="E2418" s="6"/>
      <c r="F2418" s="69" t="s">
        <v>5004</v>
      </c>
      <c r="G2418" s="8">
        <v>40909</v>
      </c>
      <c r="H2418" s="8">
        <v>40909</v>
      </c>
      <c r="I2418" s="6" t="s">
        <v>1346</v>
      </c>
      <c r="J2418" s="8">
        <v>44197</v>
      </c>
      <c r="K2418" s="6" t="s">
        <v>5005</v>
      </c>
      <c r="L2418" s="38" t="s">
        <v>87</v>
      </c>
      <c r="M2418" s="6" t="s">
        <v>13541</v>
      </c>
      <c r="N2418" s="6" t="s">
        <v>94</v>
      </c>
      <c r="O2418" s="6" t="s">
        <v>91</v>
      </c>
      <c r="P2418" s="189" t="s">
        <v>600</v>
      </c>
      <c r="Q2418" s="38"/>
      <c r="R2418" s="38" t="s">
        <v>43</v>
      </c>
      <c r="S2418" s="6" t="s">
        <v>219</v>
      </c>
      <c r="T2418" s="186">
        <v>173</v>
      </c>
      <c r="U2418" s="186">
        <v>166</v>
      </c>
      <c r="V2418" s="186">
        <v>166</v>
      </c>
      <c r="W2418" s="186" t="s">
        <v>232</v>
      </c>
      <c r="X2418" s="186" t="s">
        <v>232</v>
      </c>
      <c r="Y2418" s="186" t="s">
        <v>232</v>
      </c>
      <c r="Z2418" s="152" t="s">
        <v>226</v>
      </c>
      <c r="AA2418" s="6"/>
    </row>
    <row r="2419" spans="1:27" ht="38.25" x14ac:dyDescent="0.25">
      <c r="A2419" s="5">
        <v>2411</v>
      </c>
      <c r="B2419" s="6" t="s">
        <v>162</v>
      </c>
      <c r="C2419" s="6" t="s">
        <v>5003</v>
      </c>
      <c r="D2419" s="6" t="s">
        <v>1439</v>
      </c>
      <c r="E2419" s="6"/>
      <c r="F2419" s="69" t="s">
        <v>4944</v>
      </c>
      <c r="G2419" s="8">
        <v>40909</v>
      </c>
      <c r="H2419" s="8">
        <v>40909</v>
      </c>
      <c r="I2419" s="6" t="s">
        <v>1346</v>
      </c>
      <c r="J2419" s="8">
        <v>44197</v>
      </c>
      <c r="K2419" s="6" t="s">
        <v>4945</v>
      </c>
      <c r="L2419" s="6" t="s">
        <v>63</v>
      </c>
      <c r="M2419" s="6" t="s">
        <v>13512</v>
      </c>
      <c r="N2419" s="6" t="s">
        <v>94</v>
      </c>
      <c r="O2419" s="6" t="s">
        <v>91</v>
      </c>
      <c r="P2419" s="189" t="s">
        <v>600</v>
      </c>
      <c r="Q2419" s="38"/>
      <c r="R2419" s="6">
        <v>8</v>
      </c>
      <c r="S2419" s="6" t="s">
        <v>843</v>
      </c>
      <c r="T2419" s="186">
        <v>1056</v>
      </c>
      <c r="U2419" s="186">
        <v>1465</v>
      </c>
      <c r="V2419" s="186">
        <v>1108</v>
      </c>
      <c r="W2419" s="186" t="s">
        <v>232</v>
      </c>
      <c r="X2419" s="186" t="s">
        <v>232</v>
      </c>
      <c r="Y2419" s="186" t="s">
        <v>232</v>
      </c>
      <c r="Z2419" s="87" t="s">
        <v>1199</v>
      </c>
      <c r="AA2419" s="6"/>
    </row>
    <row r="2420" spans="1:27" ht="102" x14ac:dyDescent="0.25">
      <c r="A2420" s="5">
        <v>2412</v>
      </c>
      <c r="B2420" s="6" t="s">
        <v>162</v>
      </c>
      <c r="C2420" s="6" t="s">
        <v>5003</v>
      </c>
      <c r="D2420" s="6" t="s">
        <v>1443</v>
      </c>
      <c r="E2420" s="6" t="s">
        <v>13542</v>
      </c>
      <c r="F2420" s="69" t="s">
        <v>13543</v>
      </c>
      <c r="G2420" s="8">
        <v>40909</v>
      </c>
      <c r="H2420" s="8">
        <v>40909</v>
      </c>
      <c r="I2420" s="6" t="s">
        <v>1346</v>
      </c>
      <c r="J2420" s="8">
        <v>44197</v>
      </c>
      <c r="K2420" s="6" t="s">
        <v>13544</v>
      </c>
      <c r="L2420" s="38" t="s">
        <v>87</v>
      </c>
      <c r="M2420" s="6" t="s">
        <v>13537</v>
      </c>
      <c r="N2420" s="6" t="s">
        <v>94</v>
      </c>
      <c r="O2420" s="6" t="s">
        <v>91</v>
      </c>
      <c r="P2420" s="189" t="s">
        <v>600</v>
      </c>
      <c r="Q2420" s="38"/>
      <c r="R2420" s="38" t="s">
        <v>43</v>
      </c>
      <c r="S2420" s="6" t="s">
        <v>219</v>
      </c>
      <c r="T2420" s="186">
        <v>95</v>
      </c>
      <c r="U2420" s="186">
        <v>175</v>
      </c>
      <c r="V2420" s="186">
        <v>117</v>
      </c>
      <c r="W2420" s="186" t="s">
        <v>232</v>
      </c>
      <c r="X2420" s="186" t="s">
        <v>232</v>
      </c>
      <c r="Y2420" s="186" t="s">
        <v>232</v>
      </c>
      <c r="Z2420" s="87" t="s">
        <v>1199</v>
      </c>
      <c r="AA2420" s="6"/>
    </row>
    <row r="2421" spans="1:27" ht="114.75" x14ac:dyDescent="0.25">
      <c r="A2421" s="5">
        <v>2413</v>
      </c>
      <c r="B2421" s="6" t="s">
        <v>162</v>
      </c>
      <c r="C2421" s="6" t="s">
        <v>13540</v>
      </c>
      <c r="D2421" s="6" t="s">
        <v>1444</v>
      </c>
      <c r="E2421" s="80"/>
      <c r="F2421" s="69" t="s">
        <v>2499</v>
      </c>
      <c r="G2421" s="8">
        <v>40909</v>
      </c>
      <c r="H2421" s="8">
        <v>40909</v>
      </c>
      <c r="I2421" s="6" t="s">
        <v>1346</v>
      </c>
      <c r="J2421" s="8">
        <v>44197</v>
      </c>
      <c r="K2421" s="6" t="s">
        <v>5006</v>
      </c>
      <c r="L2421" s="6" t="s">
        <v>63</v>
      </c>
      <c r="M2421" s="6" t="s">
        <v>13545</v>
      </c>
      <c r="N2421" s="6" t="s">
        <v>94</v>
      </c>
      <c r="O2421" s="6" t="s">
        <v>91</v>
      </c>
      <c r="P2421" s="189" t="s">
        <v>600</v>
      </c>
      <c r="Q2421" s="38"/>
      <c r="R2421" s="38" t="s">
        <v>56</v>
      </c>
      <c r="S2421" s="6" t="s">
        <v>4637</v>
      </c>
      <c r="T2421" s="186">
        <v>1309</v>
      </c>
      <c r="U2421" s="186">
        <v>1242</v>
      </c>
      <c r="V2421" s="186">
        <v>1242</v>
      </c>
      <c r="W2421" s="186" t="s">
        <v>232</v>
      </c>
      <c r="X2421" s="186" t="s">
        <v>232</v>
      </c>
      <c r="Y2421" s="186" t="s">
        <v>232</v>
      </c>
      <c r="Z2421" s="87" t="s">
        <v>1199</v>
      </c>
      <c r="AA2421" s="6"/>
    </row>
    <row r="2422" spans="1:27" ht="38.25" x14ac:dyDescent="0.25">
      <c r="A2422" s="5">
        <v>2414</v>
      </c>
      <c r="B2422" s="6" t="s">
        <v>162</v>
      </c>
      <c r="C2422" s="6" t="s">
        <v>13540</v>
      </c>
      <c r="D2422" s="6" t="s">
        <v>1446</v>
      </c>
      <c r="E2422" s="6"/>
      <c r="F2422" s="69" t="s">
        <v>743</v>
      </c>
      <c r="G2422" s="8">
        <v>40909</v>
      </c>
      <c r="H2422" s="8">
        <v>40909</v>
      </c>
      <c r="I2422" s="6" t="s">
        <v>1346</v>
      </c>
      <c r="J2422" s="8">
        <v>44197</v>
      </c>
      <c r="K2422" s="6" t="s">
        <v>5008</v>
      </c>
      <c r="L2422" s="38" t="s">
        <v>87</v>
      </c>
      <c r="M2422" s="6" t="s">
        <v>13546</v>
      </c>
      <c r="N2422" s="6" t="s">
        <v>94</v>
      </c>
      <c r="O2422" s="6" t="s">
        <v>91</v>
      </c>
      <c r="P2422" s="189" t="s">
        <v>600</v>
      </c>
      <c r="Q2422" s="38"/>
      <c r="R2422" s="38" t="s">
        <v>43</v>
      </c>
      <c r="S2422" s="6" t="s">
        <v>219</v>
      </c>
      <c r="T2422" s="186">
        <v>105</v>
      </c>
      <c r="U2422" s="186">
        <v>311</v>
      </c>
      <c r="V2422" s="186">
        <v>311</v>
      </c>
      <c r="W2422" s="186" t="s">
        <v>232</v>
      </c>
      <c r="X2422" s="186" t="s">
        <v>232</v>
      </c>
      <c r="Y2422" s="186" t="s">
        <v>232</v>
      </c>
      <c r="Z2422" s="87" t="s">
        <v>1199</v>
      </c>
      <c r="AA2422" s="6"/>
    </row>
    <row r="2423" spans="1:27" ht="51" x14ac:dyDescent="0.25">
      <c r="A2423" s="5">
        <v>2415</v>
      </c>
      <c r="B2423" s="6" t="s">
        <v>162</v>
      </c>
      <c r="C2423" s="6" t="s">
        <v>5003</v>
      </c>
      <c r="D2423" s="6" t="s">
        <v>1451</v>
      </c>
      <c r="E2423" s="6"/>
      <c r="F2423" s="69" t="s">
        <v>5009</v>
      </c>
      <c r="G2423" s="8">
        <v>40909</v>
      </c>
      <c r="H2423" s="8">
        <v>40909</v>
      </c>
      <c r="I2423" s="6" t="s">
        <v>1346</v>
      </c>
      <c r="J2423" s="8">
        <v>44197</v>
      </c>
      <c r="K2423" s="69" t="s">
        <v>5010</v>
      </c>
      <c r="L2423" s="6" t="s">
        <v>63</v>
      </c>
      <c r="M2423" s="6" t="s">
        <v>13547</v>
      </c>
      <c r="N2423" s="6" t="s">
        <v>94</v>
      </c>
      <c r="O2423" s="6" t="s">
        <v>91</v>
      </c>
      <c r="P2423" s="189" t="s">
        <v>600</v>
      </c>
      <c r="Q2423" s="38"/>
      <c r="R2423" s="6">
        <v>12</v>
      </c>
      <c r="S2423" s="6" t="s">
        <v>2504</v>
      </c>
      <c r="T2423" s="43">
        <v>455</v>
      </c>
      <c r="U2423" s="43">
        <v>1073</v>
      </c>
      <c r="V2423" s="43">
        <v>1073</v>
      </c>
      <c r="W2423" s="186" t="s">
        <v>232</v>
      </c>
      <c r="X2423" s="186" t="s">
        <v>232</v>
      </c>
      <c r="Y2423" s="186" t="s">
        <v>232</v>
      </c>
      <c r="Z2423" s="87" t="s">
        <v>1199</v>
      </c>
      <c r="AA2423" s="6"/>
    </row>
    <row r="2424" spans="1:27" ht="63.75" x14ac:dyDescent="0.25">
      <c r="A2424" s="5">
        <v>2416</v>
      </c>
      <c r="B2424" s="6" t="s">
        <v>162</v>
      </c>
      <c r="C2424" s="6" t="s">
        <v>5007</v>
      </c>
      <c r="D2424" s="6" t="s">
        <v>1611</v>
      </c>
      <c r="E2424" s="6" t="s">
        <v>5011</v>
      </c>
      <c r="F2424" s="69" t="s">
        <v>2499</v>
      </c>
      <c r="G2424" s="8">
        <v>42005</v>
      </c>
      <c r="H2424" s="8">
        <v>42005</v>
      </c>
      <c r="I2424" s="69" t="s">
        <v>5012</v>
      </c>
      <c r="J2424" s="8">
        <v>43831</v>
      </c>
      <c r="K2424" s="6" t="s">
        <v>5013</v>
      </c>
      <c r="L2424" s="6" t="s">
        <v>62</v>
      </c>
      <c r="M2424" s="6" t="s">
        <v>13548</v>
      </c>
      <c r="N2424" s="6" t="s">
        <v>94</v>
      </c>
      <c r="O2424" s="6" t="s">
        <v>88</v>
      </c>
      <c r="P2424" s="6" t="s">
        <v>5014</v>
      </c>
      <c r="Q2424" s="38"/>
      <c r="R2424" s="38" t="s">
        <v>29</v>
      </c>
      <c r="S2424" s="6" t="s">
        <v>1145</v>
      </c>
      <c r="T2424" s="186">
        <v>0</v>
      </c>
      <c r="U2424" s="186">
        <v>0</v>
      </c>
      <c r="V2424" s="186" t="s">
        <v>232</v>
      </c>
      <c r="W2424" s="186" t="s">
        <v>232</v>
      </c>
      <c r="X2424" s="186" t="s">
        <v>232</v>
      </c>
      <c r="Y2424" s="186" t="s">
        <v>232</v>
      </c>
      <c r="Z2424" s="87" t="s">
        <v>1199</v>
      </c>
      <c r="AA2424" s="6"/>
    </row>
    <row r="2425" spans="1:27" ht="76.5" x14ac:dyDescent="0.25">
      <c r="A2425" s="5">
        <v>2417</v>
      </c>
      <c r="B2425" s="6" t="s">
        <v>162</v>
      </c>
      <c r="C2425" s="6" t="s">
        <v>5015</v>
      </c>
      <c r="D2425" s="6" t="s">
        <v>5016</v>
      </c>
      <c r="E2425" s="69" t="s">
        <v>5017</v>
      </c>
      <c r="F2425" s="69" t="s">
        <v>5018</v>
      </c>
      <c r="G2425" s="8">
        <v>42481</v>
      </c>
      <c r="H2425" s="8">
        <v>42370</v>
      </c>
      <c r="I2425" s="69" t="s">
        <v>5019</v>
      </c>
      <c r="J2425" s="8">
        <v>43466</v>
      </c>
      <c r="K2425" s="6" t="s">
        <v>5020</v>
      </c>
      <c r="L2425" s="6" t="s">
        <v>62</v>
      </c>
      <c r="M2425" s="6" t="s">
        <v>13549</v>
      </c>
      <c r="N2425" s="6" t="s">
        <v>94</v>
      </c>
      <c r="O2425" s="6" t="s">
        <v>88</v>
      </c>
      <c r="P2425" s="6" t="s">
        <v>5021</v>
      </c>
      <c r="Q2425" s="38"/>
      <c r="R2425" s="38" t="s">
        <v>55</v>
      </c>
      <c r="S2425" s="1" t="s">
        <v>2265</v>
      </c>
      <c r="T2425" s="186">
        <v>0</v>
      </c>
      <c r="U2425" s="186" t="s">
        <v>232</v>
      </c>
      <c r="V2425" s="186" t="s">
        <v>232</v>
      </c>
      <c r="W2425" s="186" t="s">
        <v>232</v>
      </c>
      <c r="X2425" s="186" t="s">
        <v>232</v>
      </c>
      <c r="Y2425" s="186" t="s">
        <v>232</v>
      </c>
      <c r="Z2425" s="87" t="s">
        <v>1199</v>
      </c>
      <c r="AA2425" s="6"/>
    </row>
    <row r="2426" spans="1:27" ht="102" x14ac:dyDescent="0.25">
      <c r="A2426" s="5">
        <v>2418</v>
      </c>
      <c r="B2426" s="6" t="s">
        <v>162</v>
      </c>
      <c r="C2426" s="6" t="s">
        <v>4967</v>
      </c>
      <c r="D2426" s="6" t="s">
        <v>2121</v>
      </c>
      <c r="E2426" s="69" t="s">
        <v>13550</v>
      </c>
      <c r="F2426" s="69" t="s">
        <v>4968</v>
      </c>
      <c r="G2426" s="8">
        <v>43101</v>
      </c>
      <c r="H2426" s="8">
        <v>43101</v>
      </c>
      <c r="I2426" s="69" t="s">
        <v>5022</v>
      </c>
      <c r="J2426" s="8" t="s">
        <v>4969</v>
      </c>
      <c r="K2426" s="69" t="s">
        <v>5023</v>
      </c>
      <c r="L2426" s="6" t="s">
        <v>62</v>
      </c>
      <c r="M2426" s="6" t="s">
        <v>2849</v>
      </c>
      <c r="N2426" s="6" t="s">
        <v>94</v>
      </c>
      <c r="O2426" s="6" t="s">
        <v>91</v>
      </c>
      <c r="P2426" s="189" t="s">
        <v>600</v>
      </c>
      <c r="Q2426" s="38"/>
      <c r="R2426" s="38" t="s">
        <v>55</v>
      </c>
      <c r="S2426" s="1" t="s">
        <v>2265</v>
      </c>
      <c r="T2426" s="186">
        <v>0</v>
      </c>
      <c r="U2426" s="186">
        <v>0</v>
      </c>
      <c r="V2426" s="186">
        <v>0</v>
      </c>
      <c r="W2426" s="186">
        <v>0</v>
      </c>
      <c r="X2426" s="186">
        <v>0</v>
      </c>
      <c r="Y2426" s="186">
        <v>0</v>
      </c>
      <c r="Z2426" s="87" t="s">
        <v>1199</v>
      </c>
      <c r="AA2426" s="6" t="s">
        <v>81</v>
      </c>
    </row>
    <row r="2427" spans="1:27" ht="114.75" x14ac:dyDescent="0.25">
      <c r="A2427" s="5">
        <v>2419</v>
      </c>
      <c r="B2427" s="6" t="s">
        <v>162</v>
      </c>
      <c r="C2427" s="6" t="s">
        <v>5024</v>
      </c>
      <c r="D2427" s="6" t="s">
        <v>2374</v>
      </c>
      <c r="E2427" s="69"/>
      <c r="F2427" s="69" t="s">
        <v>5025</v>
      </c>
      <c r="G2427" s="8">
        <v>43466</v>
      </c>
      <c r="H2427" s="8">
        <v>43466</v>
      </c>
      <c r="I2427" s="6" t="s">
        <v>1346</v>
      </c>
      <c r="J2427" s="8" t="s">
        <v>176</v>
      </c>
      <c r="K2427" s="69" t="s">
        <v>5026</v>
      </c>
      <c r="L2427" s="6" t="s">
        <v>87</v>
      </c>
      <c r="M2427" s="6" t="s">
        <v>13551</v>
      </c>
      <c r="N2427" s="6" t="s">
        <v>94</v>
      </c>
      <c r="O2427" s="6" t="s">
        <v>88</v>
      </c>
      <c r="P2427" s="189" t="s">
        <v>13552</v>
      </c>
      <c r="Q2427" s="38"/>
      <c r="R2427" s="38" t="s">
        <v>43</v>
      </c>
      <c r="S2427" s="6" t="s">
        <v>219</v>
      </c>
      <c r="T2427" s="186" t="s">
        <v>232</v>
      </c>
      <c r="U2427" s="186">
        <v>0</v>
      </c>
      <c r="V2427" s="186">
        <v>210</v>
      </c>
      <c r="W2427" s="186">
        <v>210</v>
      </c>
      <c r="X2427" s="186">
        <v>210</v>
      </c>
      <c r="Y2427" s="186">
        <v>210</v>
      </c>
      <c r="Z2427" s="152" t="s">
        <v>226</v>
      </c>
      <c r="AA2427" s="6"/>
    </row>
    <row r="2428" spans="1:27" ht="102" x14ac:dyDescent="0.25">
      <c r="A2428" s="5">
        <v>2420</v>
      </c>
      <c r="B2428" s="6" t="s">
        <v>162</v>
      </c>
      <c r="C2428" s="6" t="s">
        <v>13540</v>
      </c>
      <c r="D2428" s="6" t="s">
        <v>5027</v>
      </c>
      <c r="E2428" s="69" t="s">
        <v>5028</v>
      </c>
      <c r="F2428" s="69" t="s">
        <v>6828</v>
      </c>
      <c r="G2428" s="8">
        <v>40909</v>
      </c>
      <c r="H2428" s="8">
        <v>40909</v>
      </c>
      <c r="I2428" s="69" t="s">
        <v>5029</v>
      </c>
      <c r="J2428" s="8">
        <v>44562</v>
      </c>
      <c r="K2428" s="69" t="s">
        <v>9141</v>
      </c>
      <c r="L2428" s="8" t="s">
        <v>62</v>
      </c>
      <c r="M2428" s="6" t="s">
        <v>13549</v>
      </c>
      <c r="N2428" s="6" t="s">
        <v>94</v>
      </c>
      <c r="O2428" s="6" t="s">
        <v>88</v>
      </c>
      <c r="P2428" s="6" t="s">
        <v>5030</v>
      </c>
      <c r="Q2428" s="38"/>
      <c r="R2428" s="38" t="s">
        <v>32</v>
      </c>
      <c r="S2428" s="6" t="s">
        <v>4537</v>
      </c>
      <c r="T2428" s="186" t="s">
        <v>232</v>
      </c>
      <c r="U2428" s="186">
        <v>23617</v>
      </c>
      <c r="V2428" s="186">
        <v>22436.2</v>
      </c>
      <c r="W2428" s="186">
        <v>21314.400000000001</v>
      </c>
      <c r="X2428" s="186" t="s">
        <v>232</v>
      </c>
      <c r="Y2428" s="186" t="s">
        <v>232</v>
      </c>
      <c r="Z2428" s="87" t="s">
        <v>6825</v>
      </c>
      <c r="AA2428" s="6"/>
    </row>
    <row r="2429" spans="1:27" ht="51" x14ac:dyDescent="0.25">
      <c r="A2429" s="5">
        <v>2421</v>
      </c>
      <c r="B2429" s="6" t="s">
        <v>162</v>
      </c>
      <c r="C2429" s="6" t="s">
        <v>4988</v>
      </c>
      <c r="D2429" s="6" t="s">
        <v>2675</v>
      </c>
      <c r="E2429" s="69" t="s">
        <v>5031</v>
      </c>
      <c r="F2429" s="69" t="s">
        <v>13553</v>
      </c>
      <c r="G2429" s="8">
        <v>43720</v>
      </c>
      <c r="H2429" s="8">
        <v>43466</v>
      </c>
      <c r="I2429" s="69" t="s">
        <v>5032</v>
      </c>
      <c r="J2429" s="8">
        <v>44562</v>
      </c>
      <c r="K2429" s="6" t="s">
        <v>5033</v>
      </c>
      <c r="L2429" s="8" t="s">
        <v>62</v>
      </c>
      <c r="M2429" s="6" t="s">
        <v>13549</v>
      </c>
      <c r="N2429" s="6" t="s">
        <v>94</v>
      </c>
      <c r="O2429" s="6" t="s">
        <v>88</v>
      </c>
      <c r="P2429" s="6" t="s">
        <v>5021</v>
      </c>
      <c r="Q2429" s="38"/>
      <c r="R2429" s="38" t="s">
        <v>32</v>
      </c>
      <c r="S2429" s="6" t="s">
        <v>4537</v>
      </c>
      <c r="T2429" s="186" t="s">
        <v>232</v>
      </c>
      <c r="U2429" s="186">
        <v>0</v>
      </c>
      <c r="V2429" s="186">
        <v>1750</v>
      </c>
      <c r="W2429" s="186">
        <v>1750</v>
      </c>
      <c r="X2429" s="186" t="s">
        <v>232</v>
      </c>
      <c r="Y2429" s="186" t="s">
        <v>232</v>
      </c>
      <c r="Z2429" s="87" t="s">
        <v>6825</v>
      </c>
      <c r="AA2429" s="6"/>
    </row>
    <row r="2430" spans="1:27" ht="51" x14ac:dyDescent="0.25">
      <c r="A2430" s="5">
        <v>2422</v>
      </c>
      <c r="B2430" s="6" t="s">
        <v>162</v>
      </c>
      <c r="C2430" s="6" t="s">
        <v>4988</v>
      </c>
      <c r="D2430" s="6" t="s">
        <v>5034</v>
      </c>
      <c r="E2430" s="69" t="s">
        <v>5031</v>
      </c>
      <c r="F2430" s="69" t="s">
        <v>5035</v>
      </c>
      <c r="G2430" s="8">
        <v>43720</v>
      </c>
      <c r="H2430" s="8">
        <v>43466</v>
      </c>
      <c r="I2430" s="69" t="s">
        <v>4986</v>
      </c>
      <c r="J2430" s="8">
        <v>44562</v>
      </c>
      <c r="K2430" s="6" t="s">
        <v>5036</v>
      </c>
      <c r="L2430" s="8" t="s">
        <v>62</v>
      </c>
      <c r="M2430" s="6" t="s">
        <v>13554</v>
      </c>
      <c r="N2430" s="6" t="s">
        <v>94</v>
      </c>
      <c r="O2430" s="6" t="s">
        <v>88</v>
      </c>
      <c r="P2430" s="189" t="s">
        <v>4089</v>
      </c>
      <c r="Q2430" s="38"/>
      <c r="R2430" s="38" t="s">
        <v>30</v>
      </c>
      <c r="S2430" s="6" t="s">
        <v>439</v>
      </c>
      <c r="T2430" s="186" t="s">
        <v>232</v>
      </c>
      <c r="U2430" s="186">
        <v>0</v>
      </c>
      <c r="V2430" s="186">
        <v>1544</v>
      </c>
      <c r="W2430" s="186">
        <v>1544</v>
      </c>
      <c r="X2430" s="186" t="s">
        <v>232</v>
      </c>
      <c r="Y2430" s="186" t="s">
        <v>232</v>
      </c>
      <c r="Z2430" s="87" t="s">
        <v>1199</v>
      </c>
      <c r="AA2430" s="6"/>
    </row>
    <row r="2431" spans="1:27" ht="114.75" x14ac:dyDescent="0.25">
      <c r="A2431" s="5">
        <v>2423</v>
      </c>
      <c r="B2431" s="6" t="s">
        <v>162</v>
      </c>
      <c r="C2431" s="6" t="s">
        <v>5037</v>
      </c>
      <c r="D2431" s="6" t="s">
        <v>582</v>
      </c>
      <c r="E2431" s="69" t="s">
        <v>289</v>
      </c>
      <c r="F2431" s="69" t="s">
        <v>13555</v>
      </c>
      <c r="G2431" s="8">
        <v>42736</v>
      </c>
      <c r="H2431" s="8">
        <v>42736</v>
      </c>
      <c r="I2431" s="69" t="s">
        <v>523</v>
      </c>
      <c r="J2431" s="8">
        <v>45292</v>
      </c>
      <c r="K2431" s="6" t="s">
        <v>13556</v>
      </c>
      <c r="L2431" s="6" t="s">
        <v>62</v>
      </c>
      <c r="M2431" s="6" t="s">
        <v>1790</v>
      </c>
      <c r="N2431" s="6" t="s">
        <v>68</v>
      </c>
      <c r="O2431" s="6" t="s">
        <v>92</v>
      </c>
      <c r="P2431" s="189" t="s">
        <v>281</v>
      </c>
      <c r="Q2431" s="38" t="s">
        <v>7762</v>
      </c>
      <c r="R2431" s="38" t="s">
        <v>25</v>
      </c>
      <c r="S2431" s="6" t="s">
        <v>260</v>
      </c>
      <c r="T2431" s="186">
        <v>935</v>
      </c>
      <c r="U2431" s="186">
        <v>1210</v>
      </c>
      <c r="V2431" s="186">
        <v>500</v>
      </c>
      <c r="W2431" s="186">
        <v>1000</v>
      </c>
      <c r="X2431" s="186">
        <v>1000</v>
      </c>
      <c r="Y2431" s="186">
        <v>1000</v>
      </c>
      <c r="Z2431" s="153" t="s">
        <v>831</v>
      </c>
      <c r="AA2431" s="6"/>
    </row>
    <row r="2432" spans="1:27" ht="102" x14ac:dyDescent="0.25">
      <c r="A2432" s="5">
        <v>2424</v>
      </c>
      <c r="B2432" s="6" t="s">
        <v>162</v>
      </c>
      <c r="C2432" s="6" t="s">
        <v>13557</v>
      </c>
      <c r="D2432" s="6" t="s">
        <v>608</v>
      </c>
      <c r="E2432" s="69" t="s">
        <v>13558</v>
      </c>
      <c r="F2432" s="69" t="s">
        <v>13559</v>
      </c>
      <c r="G2432" s="8">
        <v>42736</v>
      </c>
      <c r="H2432" s="8">
        <v>42736</v>
      </c>
      <c r="I2432" s="69" t="s">
        <v>523</v>
      </c>
      <c r="J2432" s="8">
        <v>45292</v>
      </c>
      <c r="K2432" s="69" t="s">
        <v>13556</v>
      </c>
      <c r="L2432" s="6" t="s">
        <v>62</v>
      </c>
      <c r="M2432" s="6" t="s">
        <v>1790</v>
      </c>
      <c r="N2432" s="6" t="s">
        <v>70</v>
      </c>
      <c r="O2432" s="6" t="s">
        <v>92</v>
      </c>
      <c r="P2432" s="89" t="s">
        <v>519</v>
      </c>
      <c r="Q2432" s="38" t="s">
        <v>7762</v>
      </c>
      <c r="R2432" s="38" t="s">
        <v>25</v>
      </c>
      <c r="S2432" s="6" t="s">
        <v>260</v>
      </c>
      <c r="T2432" s="186">
        <v>11777</v>
      </c>
      <c r="U2432" s="186">
        <v>20122</v>
      </c>
      <c r="V2432" s="186">
        <v>20122</v>
      </c>
      <c r="W2432" s="186">
        <v>20122</v>
      </c>
      <c r="X2432" s="186">
        <v>20122</v>
      </c>
      <c r="Y2432" s="186">
        <v>20122</v>
      </c>
      <c r="Z2432" s="153" t="s">
        <v>831</v>
      </c>
      <c r="AA2432" s="6"/>
    </row>
    <row r="2433" spans="1:27" ht="114.75" x14ac:dyDescent="0.25">
      <c r="A2433" s="5">
        <v>2425</v>
      </c>
      <c r="B2433" s="6" t="s">
        <v>162</v>
      </c>
      <c r="C2433" s="6" t="s">
        <v>13560</v>
      </c>
      <c r="D2433" s="6" t="s">
        <v>608</v>
      </c>
      <c r="E2433" s="69" t="s">
        <v>13561</v>
      </c>
      <c r="F2433" s="69" t="s">
        <v>5038</v>
      </c>
      <c r="G2433" s="8">
        <v>42736</v>
      </c>
      <c r="H2433" s="8">
        <v>42736</v>
      </c>
      <c r="I2433" s="6" t="s">
        <v>1346</v>
      </c>
      <c r="J2433" s="8" t="s">
        <v>176</v>
      </c>
      <c r="K2433" s="6" t="s">
        <v>13562</v>
      </c>
      <c r="L2433" s="6" t="s">
        <v>62</v>
      </c>
      <c r="M2433" s="6" t="s">
        <v>1790</v>
      </c>
      <c r="N2433" s="6" t="s">
        <v>70</v>
      </c>
      <c r="O2433" s="6" t="s">
        <v>88</v>
      </c>
      <c r="P2433" s="6" t="s">
        <v>239</v>
      </c>
      <c r="Q2433" s="38" t="s">
        <v>7970</v>
      </c>
      <c r="R2433" s="38" t="s">
        <v>25</v>
      </c>
      <c r="S2433" s="6" t="s">
        <v>260</v>
      </c>
      <c r="T2433" s="186">
        <v>2266</v>
      </c>
      <c r="U2433" s="186">
        <v>2350</v>
      </c>
      <c r="V2433" s="186"/>
      <c r="W2433" s="186"/>
      <c r="X2433" s="186"/>
      <c r="Y2433" s="186"/>
      <c r="Z2433" s="87" t="s">
        <v>1222</v>
      </c>
      <c r="AA2433" s="71"/>
    </row>
    <row r="2434" spans="1:27" ht="102" x14ac:dyDescent="0.25">
      <c r="A2434" s="5">
        <v>2426</v>
      </c>
      <c r="B2434" s="6" t="s">
        <v>162</v>
      </c>
      <c r="C2434" s="6" t="s">
        <v>5039</v>
      </c>
      <c r="D2434" s="6" t="s">
        <v>1726</v>
      </c>
      <c r="E2434" s="69" t="s">
        <v>5040</v>
      </c>
      <c r="F2434" s="69" t="s">
        <v>5042</v>
      </c>
      <c r="G2434" s="8">
        <v>42736</v>
      </c>
      <c r="H2434" s="8">
        <v>42736</v>
      </c>
      <c r="I2434" s="6" t="s">
        <v>1346</v>
      </c>
      <c r="J2434" s="8" t="s">
        <v>176</v>
      </c>
      <c r="K2434" s="6" t="s">
        <v>5041</v>
      </c>
      <c r="L2434" s="6" t="s">
        <v>62</v>
      </c>
      <c r="M2434" s="6" t="s">
        <v>1790</v>
      </c>
      <c r="N2434" s="6" t="s">
        <v>70</v>
      </c>
      <c r="O2434" s="6" t="s">
        <v>88</v>
      </c>
      <c r="P2434" s="6" t="s">
        <v>277</v>
      </c>
      <c r="Q2434" s="38" t="s">
        <v>8206</v>
      </c>
      <c r="R2434" s="38" t="s">
        <v>25</v>
      </c>
      <c r="S2434" s="6" t="s">
        <v>260</v>
      </c>
      <c r="T2434" s="186">
        <v>447285</v>
      </c>
      <c r="U2434" s="186">
        <v>448453.7</v>
      </c>
      <c r="V2434" s="186">
        <v>448453.7</v>
      </c>
      <c r="W2434" s="186">
        <v>448453.7</v>
      </c>
      <c r="X2434" s="186">
        <v>448453.7</v>
      </c>
      <c r="Y2434" s="186">
        <v>448453.7</v>
      </c>
      <c r="Z2434" s="87" t="s">
        <v>1222</v>
      </c>
      <c r="AA2434" s="71"/>
    </row>
    <row r="2435" spans="1:27" ht="102" x14ac:dyDescent="0.25">
      <c r="A2435" s="5">
        <v>2427</v>
      </c>
      <c r="B2435" s="6" t="s">
        <v>162</v>
      </c>
      <c r="C2435" s="6" t="s">
        <v>5039</v>
      </c>
      <c r="D2435" s="6" t="s">
        <v>701</v>
      </c>
      <c r="E2435" s="69" t="s">
        <v>5040</v>
      </c>
      <c r="F2435" s="69" t="s">
        <v>5042</v>
      </c>
      <c r="G2435" s="8">
        <v>42737</v>
      </c>
      <c r="H2435" s="8">
        <v>42736</v>
      </c>
      <c r="I2435" s="6" t="s">
        <v>1346</v>
      </c>
      <c r="J2435" s="8" t="s">
        <v>176</v>
      </c>
      <c r="K2435" s="6" t="s">
        <v>5043</v>
      </c>
      <c r="L2435" s="6" t="s">
        <v>62</v>
      </c>
      <c r="M2435" s="6" t="s">
        <v>1790</v>
      </c>
      <c r="N2435" s="6" t="s">
        <v>70</v>
      </c>
      <c r="O2435" s="6" t="s">
        <v>88</v>
      </c>
      <c r="P2435" s="6" t="s">
        <v>3238</v>
      </c>
      <c r="Q2435" s="38" t="s">
        <v>8207</v>
      </c>
      <c r="R2435" s="38" t="s">
        <v>25</v>
      </c>
      <c r="S2435" s="6" t="s">
        <v>260</v>
      </c>
      <c r="T2435" s="186">
        <v>297163.12220930867</v>
      </c>
      <c r="U2435" s="186">
        <v>324742.3</v>
      </c>
      <c r="V2435" s="186">
        <v>324742.3</v>
      </c>
      <c r="W2435" s="186">
        <v>324742.3</v>
      </c>
      <c r="X2435" s="186">
        <v>324742.3</v>
      </c>
      <c r="Y2435" s="186">
        <v>324742.3</v>
      </c>
      <c r="Z2435" s="87" t="s">
        <v>1222</v>
      </c>
      <c r="AA2435" s="71"/>
    </row>
    <row r="2436" spans="1:27" ht="51" x14ac:dyDescent="0.25">
      <c r="A2436" s="5">
        <v>2428</v>
      </c>
      <c r="B2436" s="6" t="s">
        <v>163</v>
      </c>
      <c r="C2436" s="6" t="s">
        <v>8498</v>
      </c>
      <c r="D2436" s="8" t="s">
        <v>1328</v>
      </c>
      <c r="E2436" s="6" t="s">
        <v>7090</v>
      </c>
      <c r="F2436" s="6" t="s">
        <v>5044</v>
      </c>
      <c r="G2436" s="8">
        <v>39814</v>
      </c>
      <c r="H2436" s="8">
        <v>39814</v>
      </c>
      <c r="I2436" s="69" t="s">
        <v>1346</v>
      </c>
      <c r="J2436" s="8" t="s">
        <v>176</v>
      </c>
      <c r="K2436" s="6" t="s">
        <v>13563</v>
      </c>
      <c r="L2436" s="6" t="s">
        <v>87</v>
      </c>
      <c r="M2436" s="186" t="s">
        <v>5045</v>
      </c>
      <c r="N2436" s="6" t="s">
        <v>95</v>
      </c>
      <c r="O2436" s="6" t="s">
        <v>416</v>
      </c>
      <c r="P2436" s="88" t="s">
        <v>13564</v>
      </c>
      <c r="Q2436" s="38" t="s">
        <v>7106</v>
      </c>
      <c r="R2436" s="38" t="s">
        <v>44</v>
      </c>
      <c r="S2436" s="186" t="s">
        <v>720</v>
      </c>
      <c r="T2436" s="186">
        <v>0</v>
      </c>
      <c r="U2436" s="186">
        <v>0</v>
      </c>
      <c r="V2436" s="186">
        <v>1</v>
      </c>
      <c r="W2436" s="186">
        <v>1</v>
      </c>
      <c r="X2436" s="186">
        <v>1</v>
      </c>
      <c r="Y2436" s="186">
        <v>1</v>
      </c>
      <c r="Z2436" s="87" t="s">
        <v>1199</v>
      </c>
      <c r="AA2436" s="6"/>
    </row>
    <row r="2437" spans="1:27" ht="51" x14ac:dyDescent="0.25">
      <c r="A2437" s="5">
        <v>2429</v>
      </c>
      <c r="B2437" s="6" t="s">
        <v>163</v>
      </c>
      <c r="C2437" s="6" t="s">
        <v>8498</v>
      </c>
      <c r="D2437" s="8" t="s">
        <v>2457</v>
      </c>
      <c r="E2437" s="6" t="s">
        <v>5047</v>
      </c>
      <c r="F2437" s="6" t="s">
        <v>5048</v>
      </c>
      <c r="G2437" s="8">
        <v>39814</v>
      </c>
      <c r="H2437" s="8">
        <v>39814</v>
      </c>
      <c r="I2437" s="69" t="s">
        <v>1346</v>
      </c>
      <c r="J2437" s="8">
        <v>43831</v>
      </c>
      <c r="K2437" s="6" t="s">
        <v>13565</v>
      </c>
      <c r="L2437" s="6" t="s">
        <v>63</v>
      </c>
      <c r="M2437" s="186" t="s">
        <v>5049</v>
      </c>
      <c r="N2437" s="6" t="s">
        <v>95</v>
      </c>
      <c r="O2437" s="6" t="s">
        <v>416</v>
      </c>
      <c r="P2437" s="88" t="s">
        <v>5046</v>
      </c>
      <c r="Q2437" s="38" t="s">
        <v>7103</v>
      </c>
      <c r="R2437" s="7">
        <v>25</v>
      </c>
      <c r="S2437" s="9" t="s">
        <v>8635</v>
      </c>
      <c r="T2437" s="186">
        <v>11</v>
      </c>
      <c r="U2437" s="186">
        <v>0</v>
      </c>
      <c r="V2437" s="186" t="s">
        <v>232</v>
      </c>
      <c r="W2437" s="186" t="s">
        <v>232</v>
      </c>
      <c r="X2437" s="186" t="s">
        <v>232</v>
      </c>
      <c r="Y2437" s="186" t="s">
        <v>232</v>
      </c>
      <c r="Z2437" s="87" t="s">
        <v>1199</v>
      </c>
      <c r="AA2437" s="6"/>
    </row>
    <row r="2438" spans="1:27" ht="76.5" x14ac:dyDescent="0.25">
      <c r="A2438" s="5">
        <v>2430</v>
      </c>
      <c r="B2438" s="6" t="s">
        <v>163</v>
      </c>
      <c r="C2438" s="6" t="s">
        <v>8498</v>
      </c>
      <c r="D2438" s="8" t="s">
        <v>616</v>
      </c>
      <c r="E2438" s="6" t="s">
        <v>13566</v>
      </c>
      <c r="F2438" s="6" t="s">
        <v>221</v>
      </c>
      <c r="G2438" s="8">
        <v>39814</v>
      </c>
      <c r="H2438" s="8">
        <v>39814</v>
      </c>
      <c r="I2438" s="69" t="s">
        <v>1346</v>
      </c>
      <c r="J2438" s="8" t="s">
        <v>176</v>
      </c>
      <c r="K2438" s="6" t="s">
        <v>13567</v>
      </c>
      <c r="L2438" s="6" t="s">
        <v>62</v>
      </c>
      <c r="M2438" s="186" t="s">
        <v>5050</v>
      </c>
      <c r="N2438" s="6" t="s">
        <v>95</v>
      </c>
      <c r="O2438" s="6" t="s">
        <v>416</v>
      </c>
      <c r="P2438" s="88" t="s">
        <v>13564</v>
      </c>
      <c r="Q2438" s="38" t="s">
        <v>5051</v>
      </c>
      <c r="R2438" s="38" t="s">
        <v>26</v>
      </c>
      <c r="S2438" s="6" t="s">
        <v>731</v>
      </c>
      <c r="T2438" s="186">
        <v>914</v>
      </c>
      <c r="U2438" s="186">
        <v>2745</v>
      </c>
      <c r="V2438" s="186">
        <v>850</v>
      </c>
      <c r="W2438" s="186">
        <v>850</v>
      </c>
      <c r="X2438" s="186">
        <v>860</v>
      </c>
      <c r="Y2438" s="186">
        <v>0</v>
      </c>
      <c r="Z2438" s="87" t="s">
        <v>1199</v>
      </c>
      <c r="AA2438" s="7"/>
    </row>
    <row r="2439" spans="1:27" ht="76.5" x14ac:dyDescent="0.25">
      <c r="A2439" s="5">
        <v>2431</v>
      </c>
      <c r="B2439" s="6" t="s">
        <v>163</v>
      </c>
      <c r="C2439" s="6" t="s">
        <v>8499</v>
      </c>
      <c r="D2439" s="8" t="s">
        <v>2132</v>
      </c>
      <c r="E2439" s="6" t="s">
        <v>8500</v>
      </c>
      <c r="F2439" s="6" t="s">
        <v>13568</v>
      </c>
      <c r="G2439" s="8">
        <v>43218</v>
      </c>
      <c r="H2439" s="8">
        <v>43101</v>
      </c>
      <c r="I2439" s="6" t="s">
        <v>316</v>
      </c>
      <c r="J2439" s="8" t="s">
        <v>9108</v>
      </c>
      <c r="K2439" s="6" t="s">
        <v>13569</v>
      </c>
      <c r="L2439" s="6" t="s">
        <v>62</v>
      </c>
      <c r="M2439" s="186" t="s">
        <v>5050</v>
      </c>
      <c r="N2439" s="6" t="s">
        <v>95</v>
      </c>
      <c r="O2439" s="6" t="s">
        <v>7112</v>
      </c>
      <c r="P2439" s="141" t="s">
        <v>5052</v>
      </c>
      <c r="Q2439" s="38" t="s">
        <v>43</v>
      </c>
      <c r="R2439" s="38" t="s">
        <v>8003</v>
      </c>
      <c r="S2439" s="6" t="s">
        <v>8004</v>
      </c>
      <c r="T2439" s="186" t="s">
        <v>286</v>
      </c>
      <c r="U2439" s="186">
        <v>11662</v>
      </c>
      <c r="V2439" s="186">
        <v>11800</v>
      </c>
      <c r="W2439" s="186">
        <v>12000</v>
      </c>
      <c r="X2439" s="186">
        <v>13000</v>
      </c>
      <c r="Y2439" s="186">
        <v>13736.2</v>
      </c>
      <c r="Z2439" s="87" t="s">
        <v>1199</v>
      </c>
      <c r="AA2439" s="7" t="s">
        <v>80</v>
      </c>
    </row>
    <row r="2440" spans="1:27" ht="63.75" x14ac:dyDescent="0.25">
      <c r="A2440" s="5">
        <v>2432</v>
      </c>
      <c r="B2440" s="6" t="s">
        <v>163</v>
      </c>
      <c r="C2440" s="6" t="s">
        <v>8497</v>
      </c>
      <c r="D2440" s="8" t="s">
        <v>772</v>
      </c>
      <c r="E2440" s="6" t="s">
        <v>7092</v>
      </c>
      <c r="F2440" s="6" t="s">
        <v>13570</v>
      </c>
      <c r="G2440" s="8">
        <v>42790</v>
      </c>
      <c r="H2440" s="8">
        <v>42736</v>
      </c>
      <c r="I2440" s="6" t="s">
        <v>6590</v>
      </c>
      <c r="J2440" s="8" t="s">
        <v>176</v>
      </c>
      <c r="K2440" s="6" t="s">
        <v>13571</v>
      </c>
      <c r="L2440" s="6" t="s">
        <v>62</v>
      </c>
      <c r="M2440" s="186" t="s">
        <v>5050</v>
      </c>
      <c r="N2440" s="6" t="s">
        <v>95</v>
      </c>
      <c r="O2440" s="6" t="s">
        <v>416</v>
      </c>
      <c r="P2440" s="88" t="s">
        <v>13564</v>
      </c>
      <c r="Q2440" s="38" t="s">
        <v>5053</v>
      </c>
      <c r="R2440" s="38" t="s">
        <v>26</v>
      </c>
      <c r="S2440" s="6" t="s">
        <v>731</v>
      </c>
      <c r="T2440" s="186" t="s">
        <v>286</v>
      </c>
      <c r="U2440" s="186" t="s">
        <v>286</v>
      </c>
      <c r="V2440" s="186" t="s">
        <v>286</v>
      </c>
      <c r="W2440" s="186" t="s">
        <v>286</v>
      </c>
      <c r="X2440" s="186" t="s">
        <v>286</v>
      </c>
      <c r="Y2440" s="186" t="s">
        <v>286</v>
      </c>
      <c r="Z2440" s="87" t="s">
        <v>1199</v>
      </c>
      <c r="AA2440" s="189" t="s">
        <v>75</v>
      </c>
    </row>
    <row r="2441" spans="1:27" ht="63.75" x14ac:dyDescent="0.25">
      <c r="A2441" s="5">
        <v>2433</v>
      </c>
      <c r="B2441" s="6" t="s">
        <v>163</v>
      </c>
      <c r="C2441" s="6" t="s">
        <v>7093</v>
      </c>
      <c r="D2441" s="8" t="s">
        <v>1237</v>
      </c>
      <c r="E2441" s="6" t="s">
        <v>289</v>
      </c>
      <c r="F2441" s="6" t="s">
        <v>13572</v>
      </c>
      <c r="G2441" s="8">
        <v>38718</v>
      </c>
      <c r="H2441" s="8">
        <v>38718</v>
      </c>
      <c r="I2441" s="69" t="s">
        <v>1346</v>
      </c>
      <c r="J2441" s="8" t="s">
        <v>176</v>
      </c>
      <c r="K2441" s="6" t="s">
        <v>5054</v>
      </c>
      <c r="L2441" s="6" t="s">
        <v>87</v>
      </c>
      <c r="M2441" s="186" t="s">
        <v>180</v>
      </c>
      <c r="N2441" s="6" t="s">
        <v>66</v>
      </c>
      <c r="O2441" s="6" t="s">
        <v>411</v>
      </c>
      <c r="P2441" s="88" t="s">
        <v>311</v>
      </c>
      <c r="Q2441" s="38" t="s">
        <v>4271</v>
      </c>
      <c r="R2441" s="38" t="s">
        <v>42</v>
      </c>
      <c r="S2441" s="6" t="s">
        <v>2048</v>
      </c>
      <c r="T2441" s="186">
        <v>14828</v>
      </c>
      <c r="U2441" s="186">
        <v>11929</v>
      </c>
      <c r="V2441" s="186">
        <v>14828</v>
      </c>
      <c r="W2441" s="186">
        <v>14828</v>
      </c>
      <c r="X2441" s="186">
        <v>14828</v>
      </c>
      <c r="Y2441" s="186">
        <v>14828</v>
      </c>
      <c r="Z2441" s="87" t="s">
        <v>1199</v>
      </c>
      <c r="AA2441" s="6"/>
    </row>
    <row r="2442" spans="1:27" ht="102" x14ac:dyDescent="0.25">
      <c r="A2442" s="5">
        <v>2434</v>
      </c>
      <c r="B2442" s="6" t="s">
        <v>163</v>
      </c>
      <c r="C2442" s="6" t="s">
        <v>7096</v>
      </c>
      <c r="D2442" s="8" t="s">
        <v>1240</v>
      </c>
      <c r="E2442" s="6" t="s">
        <v>7094</v>
      </c>
      <c r="F2442" s="6" t="s">
        <v>5055</v>
      </c>
      <c r="G2442" s="8">
        <v>37987</v>
      </c>
      <c r="H2442" s="8">
        <v>37987</v>
      </c>
      <c r="I2442" s="6" t="s">
        <v>7091</v>
      </c>
      <c r="J2442" s="8" t="s">
        <v>176</v>
      </c>
      <c r="K2442" s="6" t="s">
        <v>13573</v>
      </c>
      <c r="L2442" s="6" t="s">
        <v>62</v>
      </c>
      <c r="M2442" s="186" t="s">
        <v>5050</v>
      </c>
      <c r="N2442" s="6" t="s">
        <v>66</v>
      </c>
      <c r="O2442" s="6" t="s">
        <v>411</v>
      </c>
      <c r="P2442" s="88" t="s">
        <v>311</v>
      </c>
      <c r="Q2442" s="38" t="s">
        <v>7105</v>
      </c>
      <c r="R2442" s="38" t="s">
        <v>6969</v>
      </c>
      <c r="S2442" s="6" t="s">
        <v>8017</v>
      </c>
      <c r="T2442" s="186">
        <v>399104</v>
      </c>
      <c r="U2442" s="186">
        <v>327317</v>
      </c>
      <c r="V2442" s="186">
        <v>456674</v>
      </c>
      <c r="W2442" s="186">
        <v>474940</v>
      </c>
      <c r="X2442" s="186">
        <v>493937</v>
      </c>
      <c r="Y2442" s="186">
        <v>513694</v>
      </c>
      <c r="Z2442" s="87" t="s">
        <v>1199</v>
      </c>
      <c r="AA2442" s="6" t="s">
        <v>81</v>
      </c>
    </row>
    <row r="2443" spans="1:27" ht="89.25" x14ac:dyDescent="0.25">
      <c r="A2443" s="5">
        <v>2435</v>
      </c>
      <c r="B2443" s="6" t="s">
        <v>163</v>
      </c>
      <c r="C2443" s="6" t="s">
        <v>7097</v>
      </c>
      <c r="D2443" s="8" t="s">
        <v>5056</v>
      </c>
      <c r="E2443" s="6" t="s">
        <v>8496</v>
      </c>
      <c r="F2443" s="6" t="s">
        <v>5057</v>
      </c>
      <c r="G2443" s="8">
        <v>42581</v>
      </c>
      <c r="H2443" s="8">
        <v>42370</v>
      </c>
      <c r="I2443" s="69" t="s">
        <v>1346</v>
      </c>
      <c r="J2443" s="8" t="s">
        <v>176</v>
      </c>
      <c r="K2443" s="6" t="s">
        <v>13574</v>
      </c>
      <c r="L2443" s="6" t="s">
        <v>62</v>
      </c>
      <c r="M2443" s="186" t="s">
        <v>5050</v>
      </c>
      <c r="N2443" s="6" t="s">
        <v>66</v>
      </c>
      <c r="O2443" s="6" t="s">
        <v>411</v>
      </c>
      <c r="P2443" s="88" t="s">
        <v>311</v>
      </c>
      <c r="Q2443" s="38" t="s">
        <v>7104</v>
      </c>
      <c r="R2443" s="38" t="s">
        <v>26</v>
      </c>
      <c r="S2443" s="6" t="s">
        <v>731</v>
      </c>
      <c r="T2443" s="186"/>
      <c r="U2443" s="186">
        <v>0</v>
      </c>
      <c r="V2443" s="186">
        <v>70000</v>
      </c>
      <c r="W2443" s="186">
        <v>70000</v>
      </c>
      <c r="X2443" s="186">
        <v>70000</v>
      </c>
      <c r="Y2443" s="186">
        <v>70000</v>
      </c>
      <c r="Z2443" s="87" t="s">
        <v>1199</v>
      </c>
      <c r="AA2443" s="6" t="s">
        <v>81</v>
      </c>
    </row>
    <row r="2444" spans="1:27" ht="63.75" x14ac:dyDescent="0.25">
      <c r="A2444" s="5">
        <v>2436</v>
      </c>
      <c r="B2444" s="6" t="s">
        <v>163</v>
      </c>
      <c r="C2444" s="6" t="s">
        <v>7097</v>
      </c>
      <c r="D2444" s="8" t="s">
        <v>1244</v>
      </c>
      <c r="E2444" s="6" t="s">
        <v>289</v>
      </c>
      <c r="F2444" s="6" t="s">
        <v>5058</v>
      </c>
      <c r="G2444" s="8">
        <v>42581</v>
      </c>
      <c r="H2444" s="8">
        <v>42370</v>
      </c>
      <c r="I2444" s="6" t="s">
        <v>13575</v>
      </c>
      <c r="J2444" s="8">
        <v>43466</v>
      </c>
      <c r="K2444" s="6" t="s">
        <v>5059</v>
      </c>
      <c r="L2444" s="6" t="s">
        <v>62</v>
      </c>
      <c r="M2444" s="186" t="s">
        <v>5050</v>
      </c>
      <c r="N2444" s="6" t="s">
        <v>66</v>
      </c>
      <c r="O2444" s="6" t="s">
        <v>411</v>
      </c>
      <c r="P2444" s="88" t="s">
        <v>311</v>
      </c>
      <c r="Q2444" s="38" t="s">
        <v>6377</v>
      </c>
      <c r="R2444" s="6" t="s">
        <v>26</v>
      </c>
      <c r="S2444" s="6" t="s">
        <v>731</v>
      </c>
      <c r="T2444" s="186">
        <v>12172</v>
      </c>
      <c r="U2444" s="186" t="s">
        <v>232</v>
      </c>
      <c r="V2444" s="186" t="s">
        <v>232</v>
      </c>
      <c r="W2444" s="186" t="s">
        <v>232</v>
      </c>
      <c r="X2444" s="186" t="s">
        <v>232</v>
      </c>
      <c r="Y2444" s="186" t="s">
        <v>232</v>
      </c>
      <c r="Z2444" s="87" t="s">
        <v>1199</v>
      </c>
      <c r="AA2444" s="189"/>
    </row>
    <row r="2445" spans="1:27" ht="63.75" x14ac:dyDescent="0.25">
      <c r="A2445" s="5">
        <v>2437</v>
      </c>
      <c r="B2445" s="6" t="s">
        <v>163</v>
      </c>
      <c r="C2445" s="6" t="s">
        <v>7097</v>
      </c>
      <c r="D2445" s="8" t="s">
        <v>1245</v>
      </c>
      <c r="E2445" s="6" t="s">
        <v>289</v>
      </c>
      <c r="F2445" s="6" t="s">
        <v>743</v>
      </c>
      <c r="G2445" s="8">
        <v>42581</v>
      </c>
      <c r="H2445" s="8">
        <v>42370</v>
      </c>
      <c r="I2445" s="6" t="s">
        <v>13576</v>
      </c>
      <c r="J2445" s="8">
        <v>44562</v>
      </c>
      <c r="K2445" s="6" t="s">
        <v>5060</v>
      </c>
      <c r="L2445" s="6" t="s">
        <v>87</v>
      </c>
      <c r="M2445" s="186" t="s">
        <v>13577</v>
      </c>
      <c r="N2445" s="6" t="s">
        <v>66</v>
      </c>
      <c r="O2445" s="6" t="s">
        <v>411</v>
      </c>
      <c r="P2445" s="88" t="s">
        <v>311</v>
      </c>
      <c r="Q2445" s="38" t="s">
        <v>2304</v>
      </c>
      <c r="R2445" s="38">
        <v>25</v>
      </c>
      <c r="S2445" s="9" t="s">
        <v>8635</v>
      </c>
      <c r="T2445" s="186">
        <v>1</v>
      </c>
      <c r="U2445" s="186">
        <v>19</v>
      </c>
      <c r="V2445" s="186">
        <v>1</v>
      </c>
      <c r="W2445" s="186">
        <v>1</v>
      </c>
      <c r="X2445" s="186" t="s">
        <v>232</v>
      </c>
      <c r="Y2445" s="186" t="s">
        <v>232</v>
      </c>
      <c r="Z2445" s="87" t="s">
        <v>1199</v>
      </c>
      <c r="AA2445" s="6"/>
    </row>
    <row r="2446" spans="1:27" ht="63.75" x14ac:dyDescent="0.25">
      <c r="A2446" s="5">
        <v>2438</v>
      </c>
      <c r="B2446" s="6" t="s">
        <v>163</v>
      </c>
      <c r="C2446" s="6" t="s">
        <v>7098</v>
      </c>
      <c r="D2446" s="8" t="s">
        <v>1246</v>
      </c>
      <c r="E2446" s="6" t="s">
        <v>7095</v>
      </c>
      <c r="F2446" s="6" t="s">
        <v>13578</v>
      </c>
      <c r="G2446" s="8">
        <v>42581</v>
      </c>
      <c r="H2446" s="8">
        <v>42370</v>
      </c>
      <c r="I2446" s="69" t="s">
        <v>1346</v>
      </c>
      <c r="J2446" s="8" t="s">
        <v>176</v>
      </c>
      <c r="K2446" s="6" t="s">
        <v>13579</v>
      </c>
      <c r="L2446" s="6" t="s">
        <v>63</v>
      </c>
      <c r="M2446" s="186" t="s">
        <v>431</v>
      </c>
      <c r="N2446" s="6" t="s">
        <v>66</v>
      </c>
      <c r="O2446" s="6" t="s">
        <v>411</v>
      </c>
      <c r="P2446" s="88" t="s">
        <v>311</v>
      </c>
      <c r="Q2446" s="38" t="s">
        <v>5061</v>
      </c>
      <c r="R2446" s="38" t="s">
        <v>28</v>
      </c>
      <c r="S2446" s="89" t="s">
        <v>256</v>
      </c>
      <c r="T2446" s="186">
        <v>114896</v>
      </c>
      <c r="U2446" s="186">
        <v>123586</v>
      </c>
      <c r="V2446" s="186">
        <v>118649</v>
      </c>
      <c r="W2446" s="186">
        <v>118649</v>
      </c>
      <c r="X2446" s="186">
        <v>118649</v>
      </c>
      <c r="Y2446" s="186">
        <v>118649</v>
      </c>
      <c r="Z2446" s="87" t="s">
        <v>1199</v>
      </c>
      <c r="AA2446" s="6"/>
    </row>
    <row r="2447" spans="1:27" ht="76.5" x14ac:dyDescent="0.25">
      <c r="A2447" s="5">
        <v>2439</v>
      </c>
      <c r="B2447" s="6" t="s">
        <v>163</v>
      </c>
      <c r="C2447" s="6" t="s">
        <v>7099</v>
      </c>
      <c r="D2447" s="8" t="s">
        <v>1087</v>
      </c>
      <c r="E2447" s="6" t="s">
        <v>8576</v>
      </c>
      <c r="F2447" s="6" t="s">
        <v>13568</v>
      </c>
      <c r="G2447" s="8">
        <v>43257</v>
      </c>
      <c r="H2447" s="8">
        <v>43101</v>
      </c>
      <c r="I2447" s="69" t="s">
        <v>1346</v>
      </c>
      <c r="J2447" s="8" t="s">
        <v>9108</v>
      </c>
      <c r="K2447" s="6" t="s">
        <v>13580</v>
      </c>
      <c r="L2447" s="6" t="s">
        <v>62</v>
      </c>
      <c r="M2447" s="186" t="s">
        <v>5050</v>
      </c>
      <c r="N2447" s="6" t="s">
        <v>66</v>
      </c>
      <c r="O2447" s="6" t="s">
        <v>411</v>
      </c>
      <c r="P2447" s="88" t="s">
        <v>311</v>
      </c>
      <c r="Q2447" s="38" t="s">
        <v>43</v>
      </c>
      <c r="R2447" s="38" t="s">
        <v>8003</v>
      </c>
      <c r="S2447" s="6" t="s">
        <v>8004</v>
      </c>
      <c r="T2447" s="186">
        <v>0</v>
      </c>
      <c r="U2447" s="186">
        <v>0</v>
      </c>
      <c r="V2447" s="186">
        <v>2164.8000000000002</v>
      </c>
      <c r="W2447" s="186">
        <v>2165</v>
      </c>
      <c r="X2447" s="186">
        <v>2165</v>
      </c>
      <c r="Y2447" s="186">
        <v>2165</v>
      </c>
      <c r="Z2447" s="87" t="s">
        <v>1199</v>
      </c>
      <c r="AA2447" s="6" t="s">
        <v>80</v>
      </c>
    </row>
    <row r="2448" spans="1:27" ht="102" x14ac:dyDescent="0.25">
      <c r="A2448" s="5">
        <v>2440</v>
      </c>
      <c r="B2448" s="6" t="s">
        <v>163</v>
      </c>
      <c r="C2448" s="6" t="s">
        <v>7100</v>
      </c>
      <c r="D2448" s="8" t="s">
        <v>5062</v>
      </c>
      <c r="E2448" s="6" t="s">
        <v>289</v>
      </c>
      <c r="F2448" s="6" t="s">
        <v>682</v>
      </c>
      <c r="G2448" s="8">
        <v>43800</v>
      </c>
      <c r="H2448" s="8">
        <v>43466</v>
      </c>
      <c r="I2448" s="69" t="s">
        <v>1346</v>
      </c>
      <c r="J2448" s="8" t="s">
        <v>176</v>
      </c>
      <c r="K2448" s="6" t="s">
        <v>13581</v>
      </c>
      <c r="L2448" s="6" t="s">
        <v>62</v>
      </c>
      <c r="M2448" s="186" t="s">
        <v>5063</v>
      </c>
      <c r="N2448" s="6" t="s">
        <v>66</v>
      </c>
      <c r="O2448" s="6" t="s">
        <v>93</v>
      </c>
      <c r="P2448" s="6" t="s">
        <v>1075</v>
      </c>
      <c r="Q2448" s="38" t="s">
        <v>685</v>
      </c>
      <c r="R2448" s="6">
        <v>16</v>
      </c>
      <c r="S2448" s="1" t="s">
        <v>2265</v>
      </c>
      <c r="T2448" s="186" t="s">
        <v>232</v>
      </c>
      <c r="U2448" s="186">
        <v>538</v>
      </c>
      <c r="V2448" s="186">
        <v>540</v>
      </c>
      <c r="W2448" s="186">
        <v>550</v>
      </c>
      <c r="X2448" s="186">
        <v>560</v>
      </c>
      <c r="Y2448" s="186">
        <v>570</v>
      </c>
      <c r="Z2448" s="87" t="s">
        <v>1199</v>
      </c>
      <c r="AA2448" s="6"/>
    </row>
    <row r="2449" spans="1:27" ht="89.25" x14ac:dyDescent="0.25">
      <c r="A2449" s="5">
        <v>2441</v>
      </c>
      <c r="B2449" s="6" t="s">
        <v>163</v>
      </c>
      <c r="C2449" s="6" t="s">
        <v>5064</v>
      </c>
      <c r="D2449" s="8" t="s">
        <v>608</v>
      </c>
      <c r="E2449" s="6" t="s">
        <v>8495</v>
      </c>
      <c r="F2449" s="6" t="s">
        <v>11881</v>
      </c>
      <c r="G2449" s="8">
        <v>39878</v>
      </c>
      <c r="H2449" s="8">
        <v>39814</v>
      </c>
      <c r="I2449" s="69" t="s">
        <v>1346</v>
      </c>
      <c r="J2449" s="8" t="s">
        <v>176</v>
      </c>
      <c r="K2449" s="6" t="s">
        <v>13582</v>
      </c>
      <c r="L2449" s="6" t="s">
        <v>62</v>
      </c>
      <c r="M2449" s="186" t="s">
        <v>1790</v>
      </c>
      <c r="N2449" s="6" t="s">
        <v>70</v>
      </c>
      <c r="O2449" s="6" t="s">
        <v>416</v>
      </c>
      <c r="P2449" s="89" t="s">
        <v>277</v>
      </c>
      <c r="Q2449" s="38" t="s">
        <v>5065</v>
      </c>
      <c r="R2449" s="6" t="s">
        <v>25</v>
      </c>
      <c r="S2449" s="6" t="s">
        <v>260</v>
      </c>
      <c r="T2449" s="186">
        <v>3759</v>
      </c>
      <c r="U2449" s="186">
        <v>2516</v>
      </c>
      <c r="V2449" s="186">
        <v>4200</v>
      </c>
      <c r="W2449" s="186">
        <v>4200</v>
      </c>
      <c r="X2449" s="186">
        <v>4200</v>
      </c>
      <c r="Y2449" s="186">
        <v>4200</v>
      </c>
      <c r="Z2449" s="87" t="s">
        <v>1222</v>
      </c>
      <c r="AA2449" s="6"/>
    </row>
    <row r="2450" spans="1:27" ht="114.75" x14ac:dyDescent="0.25">
      <c r="A2450" s="5">
        <v>2442</v>
      </c>
      <c r="B2450" s="6" t="s">
        <v>163</v>
      </c>
      <c r="C2450" s="6" t="s">
        <v>5066</v>
      </c>
      <c r="D2450" s="8" t="s">
        <v>608</v>
      </c>
      <c r="E2450" s="6" t="s">
        <v>8495</v>
      </c>
      <c r="F2450" s="6" t="s">
        <v>11881</v>
      </c>
      <c r="G2450" s="8">
        <v>42370</v>
      </c>
      <c r="H2450" s="8">
        <v>42370</v>
      </c>
      <c r="I2450" s="69" t="s">
        <v>1346</v>
      </c>
      <c r="J2450" s="8" t="s">
        <v>176</v>
      </c>
      <c r="K2450" s="6" t="s">
        <v>13583</v>
      </c>
      <c r="L2450" s="6" t="s">
        <v>62</v>
      </c>
      <c r="M2450" s="186" t="s">
        <v>1790</v>
      </c>
      <c r="N2450" s="6" t="s">
        <v>70</v>
      </c>
      <c r="O2450" s="6" t="s">
        <v>416</v>
      </c>
      <c r="P2450" s="89" t="s">
        <v>245</v>
      </c>
      <c r="Q2450" s="38" t="s">
        <v>13584</v>
      </c>
      <c r="R2450" s="6" t="s">
        <v>25</v>
      </c>
      <c r="S2450" s="6" t="s">
        <v>260</v>
      </c>
      <c r="T2450" s="186">
        <v>5383</v>
      </c>
      <c r="U2450" s="186">
        <v>13236</v>
      </c>
      <c r="V2450" s="186">
        <v>6300</v>
      </c>
      <c r="W2450" s="186">
        <v>6300</v>
      </c>
      <c r="X2450" s="186">
        <v>6300</v>
      </c>
      <c r="Y2450" s="186">
        <v>6300</v>
      </c>
      <c r="Z2450" s="87" t="s">
        <v>1222</v>
      </c>
      <c r="AA2450" s="6"/>
    </row>
    <row r="2451" spans="1:27" ht="102" x14ac:dyDescent="0.25">
      <c r="A2451" s="5">
        <v>2443</v>
      </c>
      <c r="B2451" s="6" t="s">
        <v>163</v>
      </c>
      <c r="C2451" s="6" t="s">
        <v>5067</v>
      </c>
      <c r="D2451" s="8" t="s">
        <v>608</v>
      </c>
      <c r="E2451" s="6" t="s">
        <v>13585</v>
      </c>
      <c r="F2451" s="6" t="s">
        <v>10853</v>
      </c>
      <c r="G2451" s="8">
        <v>42314</v>
      </c>
      <c r="H2451" s="8">
        <v>42314</v>
      </c>
      <c r="I2451" s="6" t="s">
        <v>7501</v>
      </c>
      <c r="J2451" s="8">
        <v>44197</v>
      </c>
      <c r="K2451" s="6" t="s">
        <v>13586</v>
      </c>
      <c r="L2451" s="6" t="s">
        <v>62</v>
      </c>
      <c r="M2451" s="186" t="s">
        <v>1790</v>
      </c>
      <c r="N2451" s="6" t="s">
        <v>70</v>
      </c>
      <c r="O2451" s="6" t="s">
        <v>92</v>
      </c>
      <c r="P2451" s="89" t="s">
        <v>519</v>
      </c>
      <c r="Q2451" s="38" t="s">
        <v>13587</v>
      </c>
      <c r="R2451" s="6" t="s">
        <v>25</v>
      </c>
      <c r="S2451" s="6" t="s">
        <v>260</v>
      </c>
      <c r="T2451" s="186">
        <v>14774</v>
      </c>
      <c r="U2451" s="186">
        <v>22726</v>
      </c>
      <c r="V2451" s="186">
        <v>15000</v>
      </c>
      <c r="W2451" s="186" t="s">
        <v>232</v>
      </c>
      <c r="X2451" s="186" t="s">
        <v>232</v>
      </c>
      <c r="Y2451" s="186" t="s">
        <v>232</v>
      </c>
      <c r="Z2451" s="153" t="s">
        <v>831</v>
      </c>
      <c r="AA2451" s="6"/>
    </row>
    <row r="2452" spans="1:27" ht="76.5" x14ac:dyDescent="0.25">
      <c r="A2452" s="5">
        <v>2444</v>
      </c>
      <c r="B2452" s="6" t="s">
        <v>163</v>
      </c>
      <c r="C2452" s="6" t="s">
        <v>7101</v>
      </c>
      <c r="D2452" s="8" t="s">
        <v>2363</v>
      </c>
      <c r="E2452" s="6" t="s">
        <v>13588</v>
      </c>
      <c r="F2452" s="6" t="s">
        <v>7789</v>
      </c>
      <c r="G2452" s="8">
        <v>42370</v>
      </c>
      <c r="H2452" s="8">
        <v>42370</v>
      </c>
      <c r="I2452" s="6" t="s">
        <v>1737</v>
      </c>
      <c r="J2452" s="8">
        <v>44197</v>
      </c>
      <c r="K2452" s="6" t="s">
        <v>13589</v>
      </c>
      <c r="L2452" s="6" t="s">
        <v>62</v>
      </c>
      <c r="M2452" s="186" t="s">
        <v>1790</v>
      </c>
      <c r="N2452" s="6" t="s">
        <v>68</v>
      </c>
      <c r="O2452" s="6" t="s">
        <v>92</v>
      </c>
      <c r="P2452" s="89" t="s">
        <v>281</v>
      </c>
      <c r="Q2452" s="38" t="s">
        <v>5068</v>
      </c>
      <c r="R2452" s="6" t="s">
        <v>25</v>
      </c>
      <c r="S2452" s="6" t="s">
        <v>260</v>
      </c>
      <c r="T2452" s="186">
        <v>969</v>
      </c>
      <c r="U2452" s="186">
        <v>1189</v>
      </c>
      <c r="V2452" s="186">
        <v>1200</v>
      </c>
      <c r="W2452" s="186" t="s">
        <v>232</v>
      </c>
      <c r="X2452" s="186" t="s">
        <v>232</v>
      </c>
      <c r="Y2452" s="186" t="s">
        <v>232</v>
      </c>
      <c r="Z2452" s="153" t="s">
        <v>831</v>
      </c>
      <c r="AA2452" s="6"/>
    </row>
    <row r="2453" spans="1:27" ht="51" x14ac:dyDescent="0.25">
      <c r="A2453" s="5">
        <v>2445</v>
      </c>
      <c r="B2453" s="6" t="s">
        <v>163</v>
      </c>
      <c r="C2453" s="6" t="s">
        <v>5069</v>
      </c>
      <c r="D2453" s="8" t="s">
        <v>5070</v>
      </c>
      <c r="E2453" s="6" t="s">
        <v>9184</v>
      </c>
      <c r="F2453" s="6" t="s">
        <v>5071</v>
      </c>
      <c r="G2453" s="8">
        <v>37622</v>
      </c>
      <c r="H2453" s="8">
        <v>37622</v>
      </c>
      <c r="I2453" s="69" t="s">
        <v>1346</v>
      </c>
      <c r="J2453" s="8" t="s">
        <v>176</v>
      </c>
      <c r="K2453" s="6" t="s">
        <v>13590</v>
      </c>
      <c r="L2453" s="6" t="s">
        <v>87</v>
      </c>
      <c r="M2453" s="186" t="s">
        <v>180</v>
      </c>
      <c r="N2453" s="69" t="s">
        <v>94</v>
      </c>
      <c r="O2453" s="6" t="s">
        <v>411</v>
      </c>
      <c r="P2453" s="89" t="s">
        <v>600</v>
      </c>
      <c r="Q2453" s="38" t="s">
        <v>7108</v>
      </c>
      <c r="R2453" s="38" t="s">
        <v>45</v>
      </c>
      <c r="S2453" s="69" t="s">
        <v>530</v>
      </c>
      <c r="T2453" s="186">
        <v>10</v>
      </c>
      <c r="U2453" s="186">
        <v>10</v>
      </c>
      <c r="V2453" s="186">
        <v>10</v>
      </c>
      <c r="W2453" s="186">
        <v>10</v>
      </c>
      <c r="X2453" s="186">
        <v>10</v>
      </c>
      <c r="Y2453" s="186">
        <v>10</v>
      </c>
      <c r="Z2453" s="152" t="s">
        <v>226</v>
      </c>
      <c r="AA2453" s="6"/>
    </row>
    <row r="2454" spans="1:27" ht="63.75" x14ac:dyDescent="0.25">
      <c r="A2454" s="5">
        <v>2446</v>
      </c>
      <c r="B2454" s="6" t="s">
        <v>163</v>
      </c>
      <c r="C2454" s="6" t="s">
        <v>5069</v>
      </c>
      <c r="D2454" s="8" t="s">
        <v>5072</v>
      </c>
      <c r="E2454" s="6" t="s">
        <v>7110</v>
      </c>
      <c r="F2454" s="6" t="s">
        <v>5073</v>
      </c>
      <c r="G2454" s="8">
        <v>37622</v>
      </c>
      <c r="H2454" s="8">
        <v>37622</v>
      </c>
      <c r="I2454" s="69" t="s">
        <v>1346</v>
      </c>
      <c r="J2454" s="8" t="s">
        <v>176</v>
      </c>
      <c r="K2454" s="6" t="s">
        <v>13591</v>
      </c>
      <c r="L2454" s="6" t="s">
        <v>87</v>
      </c>
      <c r="M2454" s="186" t="s">
        <v>180</v>
      </c>
      <c r="N2454" s="69" t="s">
        <v>94</v>
      </c>
      <c r="O2454" s="6" t="s">
        <v>411</v>
      </c>
      <c r="P2454" s="89" t="s">
        <v>600</v>
      </c>
      <c r="Q2454" s="38" t="s">
        <v>7108</v>
      </c>
      <c r="R2454" s="38" t="s">
        <v>45</v>
      </c>
      <c r="S2454" s="69" t="s">
        <v>530</v>
      </c>
      <c r="T2454" s="186">
        <v>15978</v>
      </c>
      <c r="U2454" s="186">
        <v>19379</v>
      </c>
      <c r="V2454" s="186">
        <v>15978</v>
      </c>
      <c r="W2454" s="186">
        <v>15978</v>
      </c>
      <c r="X2454" s="186">
        <v>15978</v>
      </c>
      <c r="Y2454" s="186">
        <v>15978</v>
      </c>
      <c r="Z2454" s="152" t="s">
        <v>226</v>
      </c>
      <c r="AA2454" s="6"/>
    </row>
    <row r="2455" spans="1:27" ht="51" x14ac:dyDescent="0.25">
      <c r="A2455" s="5">
        <v>2447</v>
      </c>
      <c r="B2455" s="6" t="s">
        <v>163</v>
      </c>
      <c r="C2455" s="6" t="s">
        <v>5069</v>
      </c>
      <c r="D2455" s="8" t="s">
        <v>950</v>
      </c>
      <c r="E2455" s="6" t="s">
        <v>289</v>
      </c>
      <c r="F2455" s="6" t="s">
        <v>5074</v>
      </c>
      <c r="G2455" s="8">
        <v>37588</v>
      </c>
      <c r="H2455" s="8">
        <v>37622</v>
      </c>
      <c r="I2455" s="69" t="s">
        <v>1346</v>
      </c>
      <c r="J2455" s="8" t="s">
        <v>176</v>
      </c>
      <c r="K2455" s="6" t="s">
        <v>13592</v>
      </c>
      <c r="L2455" s="6" t="s">
        <v>87</v>
      </c>
      <c r="M2455" s="186" t="s">
        <v>180</v>
      </c>
      <c r="N2455" s="69" t="s">
        <v>94</v>
      </c>
      <c r="O2455" s="6" t="s">
        <v>411</v>
      </c>
      <c r="P2455" s="89" t="s">
        <v>600</v>
      </c>
      <c r="Q2455" s="38" t="s">
        <v>7107</v>
      </c>
      <c r="R2455" s="38" t="s">
        <v>45</v>
      </c>
      <c r="S2455" s="69" t="s">
        <v>530</v>
      </c>
      <c r="T2455" s="186">
        <v>15</v>
      </c>
      <c r="U2455" s="186">
        <v>15</v>
      </c>
      <c r="V2455" s="186">
        <v>15</v>
      </c>
      <c r="W2455" s="186">
        <v>15</v>
      </c>
      <c r="X2455" s="186">
        <v>15</v>
      </c>
      <c r="Y2455" s="186">
        <v>15</v>
      </c>
      <c r="Z2455" s="87" t="s">
        <v>1199</v>
      </c>
      <c r="AA2455" s="6"/>
    </row>
    <row r="2456" spans="1:27" ht="76.5" x14ac:dyDescent="0.25">
      <c r="A2456" s="5">
        <v>2448</v>
      </c>
      <c r="B2456" s="6" t="s">
        <v>163</v>
      </c>
      <c r="C2456" s="6" t="s">
        <v>5075</v>
      </c>
      <c r="D2456" s="8" t="s">
        <v>962</v>
      </c>
      <c r="E2456" s="6" t="s">
        <v>12071</v>
      </c>
      <c r="F2456" s="6" t="s">
        <v>13593</v>
      </c>
      <c r="G2456" s="8">
        <v>41640</v>
      </c>
      <c r="H2456" s="8">
        <v>41640</v>
      </c>
      <c r="I2456" s="69" t="s">
        <v>1346</v>
      </c>
      <c r="J2456" s="8" t="s">
        <v>176</v>
      </c>
      <c r="K2456" s="6" t="s">
        <v>13594</v>
      </c>
      <c r="L2456" s="6" t="s">
        <v>87</v>
      </c>
      <c r="M2456" s="186" t="s">
        <v>180</v>
      </c>
      <c r="N2456" s="69" t="s">
        <v>94</v>
      </c>
      <c r="O2456" s="6" t="s">
        <v>411</v>
      </c>
      <c r="P2456" s="89" t="s">
        <v>600</v>
      </c>
      <c r="Q2456" s="38" t="s">
        <v>5076</v>
      </c>
      <c r="R2456" s="38" t="s">
        <v>45</v>
      </c>
      <c r="S2456" s="69" t="s">
        <v>530</v>
      </c>
      <c r="T2456" s="186">
        <v>3135</v>
      </c>
      <c r="U2456" s="186">
        <v>3802</v>
      </c>
      <c r="V2456" s="186">
        <v>3135</v>
      </c>
      <c r="W2456" s="186">
        <v>3135</v>
      </c>
      <c r="X2456" s="186">
        <v>3135</v>
      </c>
      <c r="Y2456" s="186">
        <v>3135</v>
      </c>
      <c r="Z2456" s="152" t="s">
        <v>226</v>
      </c>
      <c r="AA2456" s="6"/>
    </row>
    <row r="2457" spans="1:27" ht="51" x14ac:dyDescent="0.25">
      <c r="A2457" s="5">
        <v>2449</v>
      </c>
      <c r="B2457" s="6" t="s">
        <v>163</v>
      </c>
      <c r="C2457" s="6" t="s">
        <v>5077</v>
      </c>
      <c r="D2457" s="8" t="s">
        <v>5078</v>
      </c>
      <c r="E2457" s="6" t="s">
        <v>12071</v>
      </c>
      <c r="F2457" s="6" t="s">
        <v>5079</v>
      </c>
      <c r="G2457" s="8">
        <v>43676</v>
      </c>
      <c r="H2457" s="8">
        <v>43466</v>
      </c>
      <c r="I2457" s="69" t="s">
        <v>1346</v>
      </c>
      <c r="J2457" s="8" t="s">
        <v>176</v>
      </c>
      <c r="K2457" s="6" t="s">
        <v>13595</v>
      </c>
      <c r="L2457" s="6" t="s">
        <v>87</v>
      </c>
      <c r="M2457" s="186" t="s">
        <v>180</v>
      </c>
      <c r="N2457" s="69" t="s">
        <v>94</v>
      </c>
      <c r="O2457" s="6" t="s">
        <v>411</v>
      </c>
      <c r="P2457" s="89" t="s">
        <v>600</v>
      </c>
      <c r="Q2457" s="38" t="s">
        <v>7109</v>
      </c>
      <c r="R2457" s="38" t="s">
        <v>45</v>
      </c>
      <c r="S2457" s="69" t="s">
        <v>530</v>
      </c>
      <c r="T2457" s="186" t="s">
        <v>232</v>
      </c>
      <c r="U2457" s="186">
        <v>811</v>
      </c>
      <c r="V2457" s="186">
        <v>14100</v>
      </c>
      <c r="W2457" s="186">
        <v>14100</v>
      </c>
      <c r="X2457" s="186">
        <v>14100</v>
      </c>
      <c r="Y2457" s="186">
        <v>14100</v>
      </c>
      <c r="Z2457" s="152" t="s">
        <v>226</v>
      </c>
      <c r="AA2457" s="6"/>
    </row>
    <row r="2458" spans="1:27" ht="114.75" x14ac:dyDescent="0.25">
      <c r="A2458" s="5">
        <v>2450</v>
      </c>
      <c r="B2458" s="6" t="s">
        <v>163</v>
      </c>
      <c r="C2458" s="6" t="s">
        <v>5080</v>
      </c>
      <c r="D2458" s="8" t="s">
        <v>5081</v>
      </c>
      <c r="E2458" s="6" t="s">
        <v>5082</v>
      </c>
      <c r="F2458" s="6" t="s">
        <v>13596</v>
      </c>
      <c r="G2458" s="8">
        <v>38353</v>
      </c>
      <c r="H2458" s="8">
        <v>38353</v>
      </c>
      <c r="I2458" s="69" t="s">
        <v>1346</v>
      </c>
      <c r="J2458" s="8" t="s">
        <v>176</v>
      </c>
      <c r="K2458" s="6" t="s">
        <v>13597</v>
      </c>
      <c r="L2458" s="6" t="s">
        <v>87</v>
      </c>
      <c r="M2458" s="186" t="s">
        <v>180</v>
      </c>
      <c r="N2458" s="69" t="s">
        <v>94</v>
      </c>
      <c r="O2458" s="6" t="s">
        <v>416</v>
      </c>
      <c r="P2458" s="6" t="s">
        <v>7102</v>
      </c>
      <c r="Q2458" s="38" t="s">
        <v>7107</v>
      </c>
      <c r="R2458" s="38" t="s">
        <v>45</v>
      </c>
      <c r="S2458" s="69" t="s">
        <v>530</v>
      </c>
      <c r="T2458" s="186">
        <v>77752</v>
      </c>
      <c r="U2458" s="186">
        <v>93495</v>
      </c>
      <c r="V2458" s="186">
        <v>77752</v>
      </c>
      <c r="W2458" s="186">
        <v>77752</v>
      </c>
      <c r="X2458" s="186">
        <v>77752</v>
      </c>
      <c r="Y2458" s="186">
        <v>77752</v>
      </c>
      <c r="Z2458" s="152" t="s">
        <v>226</v>
      </c>
      <c r="AA2458" s="6"/>
    </row>
    <row r="2459" spans="1:27" ht="76.5" x14ac:dyDescent="0.25">
      <c r="A2459" s="5">
        <v>2451</v>
      </c>
      <c r="B2459" s="1" t="s">
        <v>164</v>
      </c>
      <c r="C2459" s="6" t="s">
        <v>5083</v>
      </c>
      <c r="D2459" s="6" t="s">
        <v>752</v>
      </c>
      <c r="E2459" s="8" t="s">
        <v>289</v>
      </c>
      <c r="F2459" s="8" t="s">
        <v>5084</v>
      </c>
      <c r="G2459" s="266">
        <v>37987</v>
      </c>
      <c r="H2459" s="8">
        <v>37987</v>
      </c>
      <c r="I2459" s="69" t="s">
        <v>1346</v>
      </c>
      <c r="J2459" s="8" t="s">
        <v>176</v>
      </c>
      <c r="K2459" s="6" t="s">
        <v>13598</v>
      </c>
      <c r="L2459" s="6" t="s">
        <v>63</v>
      </c>
      <c r="M2459" s="6" t="s">
        <v>1647</v>
      </c>
      <c r="N2459" s="208" t="s">
        <v>66</v>
      </c>
      <c r="O2459" s="147" t="s">
        <v>91</v>
      </c>
      <c r="P2459" s="114" t="s">
        <v>251</v>
      </c>
      <c r="Q2459" s="267" t="s">
        <v>7971</v>
      </c>
      <c r="R2459" s="208" t="s">
        <v>18</v>
      </c>
      <c r="S2459" s="208" t="s">
        <v>1027</v>
      </c>
      <c r="T2459" s="187">
        <v>103490</v>
      </c>
      <c r="U2459" s="187">
        <v>126520</v>
      </c>
      <c r="V2459" s="187">
        <v>126520</v>
      </c>
      <c r="W2459" s="187">
        <v>126520</v>
      </c>
      <c r="X2459" s="187">
        <v>126520</v>
      </c>
      <c r="Y2459" s="187">
        <v>126520</v>
      </c>
      <c r="Z2459" s="87" t="s">
        <v>1199</v>
      </c>
      <c r="AA2459" s="147"/>
    </row>
    <row r="2460" spans="1:27" ht="51" x14ac:dyDescent="0.25">
      <c r="A2460" s="5">
        <v>2452</v>
      </c>
      <c r="B2460" s="1" t="s">
        <v>164</v>
      </c>
      <c r="C2460" s="6" t="s">
        <v>5083</v>
      </c>
      <c r="D2460" s="6" t="s">
        <v>229</v>
      </c>
      <c r="E2460" s="8" t="s">
        <v>13599</v>
      </c>
      <c r="F2460" s="8" t="s">
        <v>5085</v>
      </c>
      <c r="G2460" s="266">
        <v>37987</v>
      </c>
      <c r="H2460" s="8">
        <v>37987</v>
      </c>
      <c r="I2460" s="69" t="s">
        <v>1346</v>
      </c>
      <c r="J2460" s="8" t="s">
        <v>176</v>
      </c>
      <c r="K2460" s="6" t="s">
        <v>13600</v>
      </c>
      <c r="L2460" s="208" t="s">
        <v>62</v>
      </c>
      <c r="M2460" s="6" t="s">
        <v>13601</v>
      </c>
      <c r="N2460" s="208" t="s">
        <v>66</v>
      </c>
      <c r="O2460" s="147" t="s">
        <v>91</v>
      </c>
      <c r="P2460" s="114" t="s">
        <v>251</v>
      </c>
      <c r="Q2460" s="267" t="s">
        <v>7885</v>
      </c>
      <c r="R2460" s="208" t="s">
        <v>21</v>
      </c>
      <c r="S2460" s="9" t="s">
        <v>224</v>
      </c>
      <c r="T2460" s="187">
        <v>650122</v>
      </c>
      <c r="U2460" s="187">
        <v>451208</v>
      </c>
      <c r="V2460" s="187">
        <v>451208</v>
      </c>
      <c r="W2460" s="187">
        <v>451208</v>
      </c>
      <c r="X2460" s="187">
        <v>451208</v>
      </c>
      <c r="Y2460" s="187">
        <v>451208</v>
      </c>
      <c r="Z2460" s="87" t="s">
        <v>1199</v>
      </c>
      <c r="AA2460" s="147"/>
    </row>
    <row r="2461" spans="1:27" ht="76.5" x14ac:dyDescent="0.25">
      <c r="A2461" s="5">
        <v>2453</v>
      </c>
      <c r="B2461" s="1" t="s">
        <v>164</v>
      </c>
      <c r="C2461" s="6" t="s">
        <v>5083</v>
      </c>
      <c r="D2461" s="6" t="s">
        <v>3728</v>
      </c>
      <c r="E2461" s="8" t="s">
        <v>289</v>
      </c>
      <c r="F2461" s="6" t="s">
        <v>290</v>
      </c>
      <c r="G2461" s="266">
        <v>37987</v>
      </c>
      <c r="H2461" s="8">
        <v>37987</v>
      </c>
      <c r="I2461" s="69" t="s">
        <v>1346</v>
      </c>
      <c r="J2461" s="8" t="s">
        <v>176</v>
      </c>
      <c r="K2461" s="6" t="s">
        <v>1970</v>
      </c>
      <c r="L2461" s="6" t="s">
        <v>87</v>
      </c>
      <c r="M2461" s="6" t="s">
        <v>5086</v>
      </c>
      <c r="N2461" s="208" t="s">
        <v>66</v>
      </c>
      <c r="O2461" s="147" t="s">
        <v>91</v>
      </c>
      <c r="P2461" s="114" t="s">
        <v>251</v>
      </c>
      <c r="Q2461" s="38" t="s">
        <v>295</v>
      </c>
      <c r="R2461" s="6" t="s">
        <v>55</v>
      </c>
      <c r="S2461" s="9" t="s">
        <v>2265</v>
      </c>
      <c r="T2461" s="187">
        <v>187</v>
      </c>
      <c r="U2461" s="187">
        <v>73</v>
      </c>
      <c r="V2461" s="187">
        <v>73</v>
      </c>
      <c r="W2461" s="187">
        <v>73</v>
      </c>
      <c r="X2461" s="187">
        <v>73</v>
      </c>
      <c r="Y2461" s="187">
        <v>73</v>
      </c>
      <c r="Z2461" s="87" t="s">
        <v>1199</v>
      </c>
      <c r="AA2461" s="147"/>
    </row>
    <row r="2462" spans="1:27" ht="76.5" x14ac:dyDescent="0.25">
      <c r="A2462" s="5">
        <v>2454</v>
      </c>
      <c r="B2462" s="1" t="s">
        <v>164</v>
      </c>
      <c r="C2462" s="6" t="s">
        <v>5083</v>
      </c>
      <c r="D2462" s="6" t="s">
        <v>2355</v>
      </c>
      <c r="E2462" s="8" t="s">
        <v>13602</v>
      </c>
      <c r="F2462" s="8" t="s">
        <v>13603</v>
      </c>
      <c r="G2462" s="266">
        <v>37987</v>
      </c>
      <c r="H2462" s="8">
        <v>37987</v>
      </c>
      <c r="I2462" s="69" t="s">
        <v>1346</v>
      </c>
      <c r="J2462" s="8" t="s">
        <v>176</v>
      </c>
      <c r="K2462" s="6" t="s">
        <v>13604</v>
      </c>
      <c r="L2462" s="6" t="s">
        <v>63</v>
      </c>
      <c r="M2462" s="6" t="s">
        <v>5087</v>
      </c>
      <c r="N2462" s="208" t="s">
        <v>66</v>
      </c>
      <c r="O2462" s="147" t="s">
        <v>91</v>
      </c>
      <c r="P2462" s="114" t="s">
        <v>251</v>
      </c>
      <c r="Q2462" s="38" t="s">
        <v>685</v>
      </c>
      <c r="R2462" s="6" t="s">
        <v>55</v>
      </c>
      <c r="S2462" s="9" t="s">
        <v>2265</v>
      </c>
      <c r="T2462" s="187">
        <v>1406</v>
      </c>
      <c r="U2462" s="187">
        <v>1318</v>
      </c>
      <c r="V2462" s="187">
        <v>1318</v>
      </c>
      <c r="W2462" s="187">
        <v>1318</v>
      </c>
      <c r="X2462" s="187">
        <v>1318</v>
      </c>
      <c r="Y2462" s="187">
        <v>1318</v>
      </c>
      <c r="Z2462" s="87" t="s">
        <v>1199</v>
      </c>
      <c r="AA2462" s="147"/>
    </row>
    <row r="2463" spans="1:27" ht="76.5" x14ac:dyDescent="0.25">
      <c r="A2463" s="5">
        <v>2455</v>
      </c>
      <c r="B2463" s="1" t="s">
        <v>164</v>
      </c>
      <c r="C2463" s="6" t="s">
        <v>5083</v>
      </c>
      <c r="D2463" s="6" t="s">
        <v>4277</v>
      </c>
      <c r="E2463" s="8" t="s">
        <v>289</v>
      </c>
      <c r="F2463" s="8" t="s">
        <v>743</v>
      </c>
      <c r="G2463" s="266">
        <v>37987</v>
      </c>
      <c r="H2463" s="8">
        <v>37987</v>
      </c>
      <c r="I2463" s="69" t="s">
        <v>1346</v>
      </c>
      <c r="J2463" s="8" t="s">
        <v>176</v>
      </c>
      <c r="K2463" s="6" t="s">
        <v>1555</v>
      </c>
      <c r="L2463" s="6" t="s">
        <v>63</v>
      </c>
      <c r="M2463" s="186" t="s">
        <v>5088</v>
      </c>
      <c r="N2463" s="208" t="s">
        <v>66</v>
      </c>
      <c r="O2463" s="147" t="s">
        <v>91</v>
      </c>
      <c r="P2463" s="114" t="s">
        <v>251</v>
      </c>
      <c r="Q2463" s="38" t="s">
        <v>2304</v>
      </c>
      <c r="R2463" s="6">
        <v>16</v>
      </c>
      <c r="S2463" s="9" t="s">
        <v>2265</v>
      </c>
      <c r="T2463" s="187">
        <v>601</v>
      </c>
      <c r="U2463" s="187">
        <v>1230</v>
      </c>
      <c r="V2463" s="187">
        <v>1230</v>
      </c>
      <c r="W2463" s="187">
        <v>1230</v>
      </c>
      <c r="X2463" s="187">
        <v>1230</v>
      </c>
      <c r="Y2463" s="187">
        <v>1230</v>
      </c>
      <c r="Z2463" s="87" t="s">
        <v>1199</v>
      </c>
      <c r="AA2463" s="147"/>
    </row>
    <row r="2464" spans="1:27" ht="76.5" x14ac:dyDescent="0.25">
      <c r="A2464" s="5">
        <v>2456</v>
      </c>
      <c r="B2464" s="1" t="s">
        <v>164</v>
      </c>
      <c r="C2464" s="6" t="s">
        <v>5083</v>
      </c>
      <c r="D2464" s="6" t="s">
        <v>1618</v>
      </c>
      <c r="E2464" s="8" t="s">
        <v>289</v>
      </c>
      <c r="F2464" s="8" t="s">
        <v>5089</v>
      </c>
      <c r="G2464" s="266">
        <v>37987</v>
      </c>
      <c r="H2464" s="8">
        <v>37987</v>
      </c>
      <c r="I2464" s="69" t="s">
        <v>1346</v>
      </c>
      <c r="J2464" s="8" t="s">
        <v>176</v>
      </c>
      <c r="K2464" s="6" t="s">
        <v>13605</v>
      </c>
      <c r="L2464" s="6" t="s">
        <v>87</v>
      </c>
      <c r="M2464" s="189" t="s">
        <v>5090</v>
      </c>
      <c r="N2464" s="208" t="s">
        <v>66</v>
      </c>
      <c r="O2464" s="147" t="s">
        <v>91</v>
      </c>
      <c r="P2464" s="114" t="s">
        <v>251</v>
      </c>
      <c r="Q2464" s="38" t="s">
        <v>2580</v>
      </c>
      <c r="R2464" s="6">
        <v>16</v>
      </c>
      <c r="S2464" s="9" t="s">
        <v>2265</v>
      </c>
      <c r="T2464" s="187">
        <v>2374</v>
      </c>
      <c r="U2464" s="187">
        <v>1922</v>
      </c>
      <c r="V2464" s="187">
        <v>1922</v>
      </c>
      <c r="W2464" s="187">
        <v>1922</v>
      </c>
      <c r="X2464" s="187">
        <v>1922</v>
      </c>
      <c r="Y2464" s="187">
        <v>1922</v>
      </c>
      <c r="Z2464" s="87" t="s">
        <v>1199</v>
      </c>
      <c r="AA2464" s="147"/>
    </row>
    <row r="2465" spans="1:27" ht="89.25" x14ac:dyDescent="0.25">
      <c r="A2465" s="5">
        <v>2457</v>
      </c>
      <c r="B2465" s="1" t="s">
        <v>164</v>
      </c>
      <c r="C2465" s="6" t="s">
        <v>5083</v>
      </c>
      <c r="D2465" s="208" t="s">
        <v>2301</v>
      </c>
      <c r="E2465" s="8" t="s">
        <v>289</v>
      </c>
      <c r="F2465" s="6" t="s">
        <v>13606</v>
      </c>
      <c r="G2465" s="266">
        <v>37987</v>
      </c>
      <c r="H2465" s="8">
        <v>37987</v>
      </c>
      <c r="I2465" s="69" t="s">
        <v>1346</v>
      </c>
      <c r="J2465" s="8" t="s">
        <v>176</v>
      </c>
      <c r="K2465" s="6" t="s">
        <v>13607</v>
      </c>
      <c r="L2465" s="6" t="s">
        <v>87</v>
      </c>
      <c r="M2465" s="189" t="s">
        <v>5091</v>
      </c>
      <c r="N2465" s="208" t="s">
        <v>66</v>
      </c>
      <c r="O2465" s="147" t="s">
        <v>91</v>
      </c>
      <c r="P2465" s="114" t="s">
        <v>251</v>
      </c>
      <c r="Q2465" s="267" t="s">
        <v>5092</v>
      </c>
      <c r="R2465" s="208" t="s">
        <v>54</v>
      </c>
      <c r="S2465" s="25" t="s">
        <v>2286</v>
      </c>
      <c r="T2465" s="187">
        <v>3644</v>
      </c>
      <c r="U2465" s="187">
        <v>3535</v>
      </c>
      <c r="V2465" s="187">
        <v>3535</v>
      </c>
      <c r="W2465" s="187">
        <v>3535</v>
      </c>
      <c r="X2465" s="187">
        <v>3535</v>
      </c>
      <c r="Y2465" s="187">
        <v>3535</v>
      </c>
      <c r="Z2465" s="87" t="s">
        <v>1199</v>
      </c>
      <c r="AA2465" s="147"/>
    </row>
    <row r="2466" spans="1:27" ht="63.75" x14ac:dyDescent="0.25">
      <c r="A2466" s="5">
        <v>2458</v>
      </c>
      <c r="B2466" s="1" t="s">
        <v>164</v>
      </c>
      <c r="C2466" s="6" t="s">
        <v>5093</v>
      </c>
      <c r="D2466" s="208" t="s">
        <v>2305</v>
      </c>
      <c r="E2466" s="8" t="s">
        <v>289</v>
      </c>
      <c r="F2466" s="6" t="s">
        <v>5094</v>
      </c>
      <c r="G2466" s="266">
        <v>43777</v>
      </c>
      <c r="H2466" s="266">
        <v>43775</v>
      </c>
      <c r="I2466" s="208" t="s">
        <v>13608</v>
      </c>
      <c r="J2466" s="8" t="s">
        <v>176</v>
      </c>
      <c r="K2466" s="208" t="s">
        <v>13609</v>
      </c>
      <c r="L2466" s="208" t="s">
        <v>62</v>
      </c>
      <c r="M2466" s="6" t="s">
        <v>13601</v>
      </c>
      <c r="N2466" s="208" t="s">
        <v>66</v>
      </c>
      <c r="O2466" s="147" t="s">
        <v>91</v>
      </c>
      <c r="P2466" s="114" t="s">
        <v>251</v>
      </c>
      <c r="Q2466" s="51"/>
      <c r="R2466" s="208" t="s">
        <v>21</v>
      </c>
      <c r="S2466" s="9" t="s">
        <v>224</v>
      </c>
      <c r="T2466" s="187" t="s">
        <v>232</v>
      </c>
      <c r="U2466" s="186">
        <v>0</v>
      </c>
      <c r="V2466" s="186">
        <v>0</v>
      </c>
      <c r="W2466" s="186">
        <v>0</v>
      </c>
      <c r="X2466" s="186">
        <v>0</v>
      </c>
      <c r="Y2466" s="186">
        <v>0</v>
      </c>
      <c r="Z2466" s="87" t="s">
        <v>1199</v>
      </c>
      <c r="AA2466" s="147" t="s">
        <v>81</v>
      </c>
    </row>
    <row r="2467" spans="1:27" ht="89.25" x14ac:dyDescent="0.25">
      <c r="A2467" s="5">
        <v>2459</v>
      </c>
      <c r="B2467" s="1" t="s">
        <v>164</v>
      </c>
      <c r="C2467" s="6" t="s">
        <v>5095</v>
      </c>
      <c r="D2467" s="38" t="s">
        <v>3348</v>
      </c>
      <c r="E2467" s="8" t="s">
        <v>5096</v>
      </c>
      <c r="F2467" s="8" t="s">
        <v>5097</v>
      </c>
      <c r="G2467" s="8">
        <v>37622</v>
      </c>
      <c r="H2467" s="8">
        <v>37622</v>
      </c>
      <c r="I2467" s="69" t="s">
        <v>1346</v>
      </c>
      <c r="J2467" s="8">
        <v>43466</v>
      </c>
      <c r="K2467" s="38" t="s">
        <v>5098</v>
      </c>
      <c r="L2467" s="6" t="s">
        <v>87</v>
      </c>
      <c r="M2467" s="6" t="s">
        <v>5099</v>
      </c>
      <c r="N2467" s="208" t="s">
        <v>94</v>
      </c>
      <c r="O2467" s="147" t="s">
        <v>93</v>
      </c>
      <c r="P2467" s="6" t="s">
        <v>5100</v>
      </c>
      <c r="Q2467" s="38" t="s">
        <v>8367</v>
      </c>
      <c r="R2467" s="38">
        <v>14</v>
      </c>
      <c r="S2467" s="25" t="s">
        <v>2286</v>
      </c>
      <c r="T2467" s="186">
        <v>111</v>
      </c>
      <c r="U2467" s="186" t="s">
        <v>232</v>
      </c>
      <c r="V2467" s="186" t="s">
        <v>232</v>
      </c>
      <c r="W2467" s="186" t="s">
        <v>232</v>
      </c>
      <c r="X2467" s="186" t="s">
        <v>232</v>
      </c>
      <c r="Y2467" s="186" t="s">
        <v>232</v>
      </c>
      <c r="Z2467" s="87" t="s">
        <v>1199</v>
      </c>
      <c r="AA2467" s="147"/>
    </row>
    <row r="2468" spans="1:27" ht="102" x14ac:dyDescent="0.25">
      <c r="A2468" s="5">
        <v>2460</v>
      </c>
      <c r="B2468" s="1" t="s">
        <v>164</v>
      </c>
      <c r="C2468" s="6" t="s">
        <v>5095</v>
      </c>
      <c r="D2468" s="38" t="s">
        <v>778</v>
      </c>
      <c r="E2468" s="8" t="s">
        <v>5101</v>
      </c>
      <c r="F2468" s="8" t="s">
        <v>5102</v>
      </c>
      <c r="G2468" s="8">
        <v>37622</v>
      </c>
      <c r="H2468" s="8">
        <v>37622</v>
      </c>
      <c r="I2468" s="69" t="s">
        <v>1346</v>
      </c>
      <c r="J2468" s="8">
        <v>43466</v>
      </c>
      <c r="K2468" s="38" t="s">
        <v>5103</v>
      </c>
      <c r="L2468" s="6" t="s">
        <v>87</v>
      </c>
      <c r="M2468" s="6" t="s">
        <v>5104</v>
      </c>
      <c r="N2468" s="208" t="s">
        <v>94</v>
      </c>
      <c r="O2468" s="147" t="s">
        <v>93</v>
      </c>
      <c r="P2468" s="6" t="s">
        <v>5100</v>
      </c>
      <c r="Q2468" s="38" t="s">
        <v>8366</v>
      </c>
      <c r="R2468" s="38">
        <v>4</v>
      </c>
      <c r="S2468" s="25" t="s">
        <v>1145</v>
      </c>
      <c r="T2468" s="186">
        <v>3469</v>
      </c>
      <c r="U2468" s="186" t="s">
        <v>232</v>
      </c>
      <c r="V2468" s="186" t="s">
        <v>232</v>
      </c>
      <c r="W2468" s="186" t="s">
        <v>232</v>
      </c>
      <c r="X2468" s="186" t="s">
        <v>232</v>
      </c>
      <c r="Y2468" s="186" t="s">
        <v>232</v>
      </c>
      <c r="Z2468" s="87" t="s">
        <v>1199</v>
      </c>
      <c r="AA2468" s="147"/>
    </row>
    <row r="2469" spans="1:27" ht="51" x14ac:dyDescent="0.25">
      <c r="A2469" s="5">
        <v>2461</v>
      </c>
      <c r="B2469" s="1" t="s">
        <v>164</v>
      </c>
      <c r="C2469" s="6" t="s">
        <v>5095</v>
      </c>
      <c r="D2469" s="38" t="s">
        <v>5105</v>
      </c>
      <c r="E2469" s="8" t="s">
        <v>13610</v>
      </c>
      <c r="F2469" s="8" t="s">
        <v>5106</v>
      </c>
      <c r="G2469" s="8">
        <v>37622</v>
      </c>
      <c r="H2469" s="8">
        <v>37622</v>
      </c>
      <c r="I2469" s="69" t="s">
        <v>1346</v>
      </c>
      <c r="J2469" s="8" t="s">
        <v>176</v>
      </c>
      <c r="K2469" s="38" t="s">
        <v>13611</v>
      </c>
      <c r="L2469" s="6" t="s">
        <v>87</v>
      </c>
      <c r="M2469" s="38" t="s">
        <v>180</v>
      </c>
      <c r="N2469" s="208" t="s">
        <v>94</v>
      </c>
      <c r="O2469" s="147" t="s">
        <v>93</v>
      </c>
      <c r="P2469" s="6" t="s">
        <v>1321</v>
      </c>
      <c r="Q2469" s="51"/>
      <c r="R2469" s="208" t="s">
        <v>43</v>
      </c>
      <c r="S2469" s="9" t="s">
        <v>219</v>
      </c>
      <c r="T2469" s="186">
        <v>37247</v>
      </c>
      <c r="U2469" s="186">
        <v>33096</v>
      </c>
      <c r="V2469" s="186">
        <v>33096</v>
      </c>
      <c r="W2469" s="186">
        <v>33096</v>
      </c>
      <c r="X2469" s="186">
        <v>33096</v>
      </c>
      <c r="Y2469" s="186">
        <v>33096</v>
      </c>
      <c r="Z2469" s="152" t="s">
        <v>226</v>
      </c>
      <c r="AA2469" s="147"/>
    </row>
    <row r="2470" spans="1:27" ht="51" x14ac:dyDescent="0.25">
      <c r="A2470" s="5">
        <v>2462</v>
      </c>
      <c r="B2470" s="1" t="s">
        <v>164</v>
      </c>
      <c r="C2470" s="6" t="s">
        <v>5095</v>
      </c>
      <c r="D2470" s="38" t="s">
        <v>5107</v>
      </c>
      <c r="E2470" s="8" t="s">
        <v>13612</v>
      </c>
      <c r="F2470" s="8" t="s">
        <v>5106</v>
      </c>
      <c r="G2470" s="8">
        <v>37622</v>
      </c>
      <c r="H2470" s="8">
        <v>37622</v>
      </c>
      <c r="I2470" s="69" t="s">
        <v>1346</v>
      </c>
      <c r="J2470" s="8" t="s">
        <v>176</v>
      </c>
      <c r="K2470" s="38" t="s">
        <v>13613</v>
      </c>
      <c r="L2470" s="6" t="s">
        <v>87</v>
      </c>
      <c r="M2470" s="38" t="s">
        <v>180</v>
      </c>
      <c r="N2470" s="208" t="s">
        <v>94</v>
      </c>
      <c r="O2470" s="147" t="s">
        <v>93</v>
      </c>
      <c r="P2470" s="6" t="s">
        <v>9059</v>
      </c>
      <c r="Q2470" s="51"/>
      <c r="R2470" s="208" t="s">
        <v>43</v>
      </c>
      <c r="S2470" s="9" t="s">
        <v>219</v>
      </c>
      <c r="T2470" s="186">
        <v>2699</v>
      </c>
      <c r="U2470" s="186">
        <v>2915</v>
      </c>
      <c r="V2470" s="186">
        <v>2915</v>
      </c>
      <c r="W2470" s="186">
        <v>2915</v>
      </c>
      <c r="X2470" s="186">
        <v>2915</v>
      </c>
      <c r="Y2470" s="186">
        <v>2915</v>
      </c>
      <c r="Z2470" s="152" t="s">
        <v>226</v>
      </c>
      <c r="AA2470" s="147"/>
    </row>
    <row r="2471" spans="1:27" ht="38.25" x14ac:dyDescent="0.25">
      <c r="A2471" s="5">
        <v>2463</v>
      </c>
      <c r="B2471" s="1" t="s">
        <v>164</v>
      </c>
      <c r="C2471" s="6" t="s">
        <v>5095</v>
      </c>
      <c r="D2471" s="38" t="s">
        <v>5108</v>
      </c>
      <c r="E2471" s="8" t="s">
        <v>13614</v>
      </c>
      <c r="F2471" s="8" t="s">
        <v>5109</v>
      </c>
      <c r="G2471" s="8">
        <v>37622</v>
      </c>
      <c r="H2471" s="8">
        <v>37622</v>
      </c>
      <c r="I2471" s="69" t="s">
        <v>1346</v>
      </c>
      <c r="J2471" s="8" t="s">
        <v>176</v>
      </c>
      <c r="K2471" s="38" t="s">
        <v>13615</v>
      </c>
      <c r="L2471" s="6" t="s">
        <v>87</v>
      </c>
      <c r="M2471" s="38" t="s">
        <v>180</v>
      </c>
      <c r="N2471" s="208" t="s">
        <v>94</v>
      </c>
      <c r="O2471" s="147" t="s">
        <v>93</v>
      </c>
      <c r="P2471" s="6" t="s">
        <v>1321</v>
      </c>
      <c r="Q2471" s="51"/>
      <c r="R2471" s="208" t="s">
        <v>43</v>
      </c>
      <c r="S2471" s="9" t="s">
        <v>219</v>
      </c>
      <c r="T2471" s="186">
        <v>278</v>
      </c>
      <c r="U2471" s="186">
        <v>306</v>
      </c>
      <c r="V2471" s="186">
        <v>306</v>
      </c>
      <c r="W2471" s="186">
        <v>306</v>
      </c>
      <c r="X2471" s="186">
        <v>306</v>
      </c>
      <c r="Y2471" s="186">
        <v>306</v>
      </c>
      <c r="Z2471" s="152" t="s">
        <v>226</v>
      </c>
      <c r="AA2471" s="147"/>
    </row>
    <row r="2472" spans="1:27" ht="76.5" x14ac:dyDescent="0.25">
      <c r="A2472" s="5">
        <v>2464</v>
      </c>
      <c r="B2472" s="1" t="s">
        <v>164</v>
      </c>
      <c r="C2472" s="6" t="s">
        <v>5095</v>
      </c>
      <c r="D2472" s="6" t="s">
        <v>5110</v>
      </c>
      <c r="E2472" s="208" t="s">
        <v>289</v>
      </c>
      <c r="F2472" s="208" t="s">
        <v>5111</v>
      </c>
      <c r="G2472" s="8">
        <v>37622</v>
      </c>
      <c r="H2472" s="8">
        <v>37622</v>
      </c>
      <c r="I2472" s="69" t="s">
        <v>1346</v>
      </c>
      <c r="J2472" s="8" t="s">
        <v>176</v>
      </c>
      <c r="K2472" s="38" t="s">
        <v>13616</v>
      </c>
      <c r="L2472" s="208" t="s">
        <v>63</v>
      </c>
      <c r="M2472" s="6" t="s">
        <v>1647</v>
      </c>
      <c r="N2472" s="208" t="s">
        <v>94</v>
      </c>
      <c r="O2472" s="147" t="s">
        <v>91</v>
      </c>
      <c r="P2472" s="6" t="s">
        <v>600</v>
      </c>
      <c r="Q2472" s="38" t="s">
        <v>7971</v>
      </c>
      <c r="R2472" s="6">
        <v>1</v>
      </c>
      <c r="S2472" s="6" t="s">
        <v>1027</v>
      </c>
      <c r="T2472" s="186">
        <v>5815</v>
      </c>
      <c r="U2472" s="186">
        <v>5678</v>
      </c>
      <c r="V2472" s="186">
        <v>5678</v>
      </c>
      <c r="W2472" s="186">
        <v>5678</v>
      </c>
      <c r="X2472" s="186">
        <v>5678</v>
      </c>
      <c r="Y2472" s="186">
        <v>5678</v>
      </c>
      <c r="Z2472" s="87" t="s">
        <v>1199</v>
      </c>
      <c r="AA2472" s="147"/>
    </row>
    <row r="2473" spans="1:27" ht="76.5" x14ac:dyDescent="0.25">
      <c r="A2473" s="5">
        <v>2465</v>
      </c>
      <c r="B2473" s="1" t="s">
        <v>164</v>
      </c>
      <c r="C2473" s="6" t="s">
        <v>5095</v>
      </c>
      <c r="D2473" s="6" t="s">
        <v>5112</v>
      </c>
      <c r="E2473" s="8" t="s">
        <v>5113</v>
      </c>
      <c r="F2473" s="8" t="s">
        <v>5114</v>
      </c>
      <c r="G2473" s="8">
        <v>37622</v>
      </c>
      <c r="H2473" s="8">
        <v>37622</v>
      </c>
      <c r="I2473" s="69" t="s">
        <v>1346</v>
      </c>
      <c r="J2473" s="8" t="s">
        <v>176</v>
      </c>
      <c r="K2473" s="38" t="s">
        <v>13617</v>
      </c>
      <c r="L2473" s="6" t="s">
        <v>63</v>
      </c>
      <c r="M2473" s="6" t="s">
        <v>1647</v>
      </c>
      <c r="N2473" s="208" t="s">
        <v>94</v>
      </c>
      <c r="O2473" s="147" t="s">
        <v>91</v>
      </c>
      <c r="P2473" s="6" t="s">
        <v>600</v>
      </c>
      <c r="Q2473" s="38" t="s">
        <v>8365</v>
      </c>
      <c r="R2473" s="6">
        <v>1</v>
      </c>
      <c r="S2473" s="6" t="s">
        <v>1027</v>
      </c>
      <c r="T2473" s="186">
        <v>10227</v>
      </c>
      <c r="U2473" s="186">
        <v>11104</v>
      </c>
      <c r="V2473" s="186">
        <v>11104</v>
      </c>
      <c r="W2473" s="186">
        <v>11104</v>
      </c>
      <c r="X2473" s="186">
        <v>11104</v>
      </c>
      <c r="Y2473" s="186">
        <v>11104</v>
      </c>
      <c r="Z2473" s="87" t="s">
        <v>1199</v>
      </c>
      <c r="AA2473" s="147"/>
    </row>
    <row r="2474" spans="1:27" ht="38.25" x14ac:dyDescent="0.25">
      <c r="A2474" s="5">
        <v>2466</v>
      </c>
      <c r="B2474" s="1" t="s">
        <v>164</v>
      </c>
      <c r="C2474" s="6" t="s">
        <v>5095</v>
      </c>
      <c r="D2474" s="6" t="s">
        <v>5115</v>
      </c>
      <c r="E2474" s="208" t="s">
        <v>289</v>
      </c>
      <c r="F2474" s="8" t="s">
        <v>5116</v>
      </c>
      <c r="G2474" s="8">
        <v>39814</v>
      </c>
      <c r="H2474" s="8">
        <v>39814</v>
      </c>
      <c r="I2474" s="69" t="s">
        <v>1346</v>
      </c>
      <c r="J2474" s="8" t="s">
        <v>176</v>
      </c>
      <c r="K2474" s="38" t="s">
        <v>13618</v>
      </c>
      <c r="L2474" s="6" t="s">
        <v>87</v>
      </c>
      <c r="M2474" s="6" t="s">
        <v>4751</v>
      </c>
      <c r="N2474" s="208" t="s">
        <v>94</v>
      </c>
      <c r="O2474" s="147" t="s">
        <v>91</v>
      </c>
      <c r="P2474" s="6" t="s">
        <v>600</v>
      </c>
      <c r="Q2474" s="51"/>
      <c r="R2474" s="208" t="s">
        <v>43</v>
      </c>
      <c r="S2474" s="9" t="s">
        <v>219</v>
      </c>
      <c r="T2474" s="186">
        <v>1056</v>
      </c>
      <c r="U2474" s="186">
        <v>1318</v>
      </c>
      <c r="V2474" s="186">
        <v>1318</v>
      </c>
      <c r="W2474" s="186">
        <v>1318</v>
      </c>
      <c r="X2474" s="186">
        <v>1318</v>
      </c>
      <c r="Y2474" s="186">
        <v>1318</v>
      </c>
      <c r="Z2474" s="152" t="s">
        <v>226</v>
      </c>
      <c r="AA2474" s="147"/>
    </row>
    <row r="2475" spans="1:27" ht="204" x14ac:dyDescent="0.25">
      <c r="A2475" s="5">
        <v>2467</v>
      </c>
      <c r="B2475" s="1" t="s">
        <v>164</v>
      </c>
      <c r="C2475" s="6" t="s">
        <v>5095</v>
      </c>
      <c r="D2475" s="6" t="s">
        <v>5117</v>
      </c>
      <c r="E2475" s="8" t="s">
        <v>13619</v>
      </c>
      <c r="F2475" s="8" t="s">
        <v>13620</v>
      </c>
      <c r="G2475" s="8">
        <v>40179</v>
      </c>
      <c r="H2475" s="8">
        <v>40179</v>
      </c>
      <c r="I2475" s="69" t="s">
        <v>1346</v>
      </c>
      <c r="J2475" s="8" t="s">
        <v>176</v>
      </c>
      <c r="K2475" s="38" t="s">
        <v>13621</v>
      </c>
      <c r="L2475" s="6" t="s">
        <v>87</v>
      </c>
      <c r="M2475" s="6" t="s">
        <v>180</v>
      </c>
      <c r="N2475" s="208" t="s">
        <v>94</v>
      </c>
      <c r="O2475" s="147" t="s">
        <v>91</v>
      </c>
      <c r="P2475" s="6" t="s">
        <v>600</v>
      </c>
      <c r="Q2475" s="51"/>
      <c r="R2475" s="38" t="s">
        <v>45</v>
      </c>
      <c r="S2475" s="9" t="s">
        <v>530</v>
      </c>
      <c r="T2475" s="186">
        <v>173</v>
      </c>
      <c r="U2475" s="186">
        <v>141</v>
      </c>
      <c r="V2475" s="186">
        <v>141</v>
      </c>
      <c r="W2475" s="186">
        <v>141</v>
      </c>
      <c r="X2475" s="186">
        <v>141</v>
      </c>
      <c r="Y2475" s="186">
        <v>141</v>
      </c>
      <c r="Z2475" s="152" t="s">
        <v>226</v>
      </c>
      <c r="AA2475" s="147"/>
    </row>
    <row r="2476" spans="1:27" ht="127.5" x14ac:dyDescent="0.25">
      <c r="A2476" s="5">
        <v>2468</v>
      </c>
      <c r="B2476" s="1" t="s">
        <v>164</v>
      </c>
      <c r="C2476" s="6" t="s">
        <v>5119</v>
      </c>
      <c r="D2476" s="6" t="s">
        <v>216</v>
      </c>
      <c r="E2476" s="8" t="s">
        <v>13622</v>
      </c>
      <c r="F2476" s="8" t="s">
        <v>5120</v>
      </c>
      <c r="G2476" s="8">
        <v>43101</v>
      </c>
      <c r="H2476" s="8">
        <v>43101</v>
      </c>
      <c r="I2476" s="8" t="s">
        <v>5121</v>
      </c>
      <c r="J2476" s="8" t="s">
        <v>9397</v>
      </c>
      <c r="K2476" s="6" t="s">
        <v>13623</v>
      </c>
      <c r="L2476" s="208" t="s">
        <v>62</v>
      </c>
      <c r="M2476" s="6" t="s">
        <v>5118</v>
      </c>
      <c r="N2476" s="208" t="s">
        <v>95</v>
      </c>
      <c r="O2476" s="147" t="s">
        <v>88</v>
      </c>
      <c r="P2476" s="71" t="s">
        <v>6632</v>
      </c>
      <c r="Q2476" s="38" t="s">
        <v>8364</v>
      </c>
      <c r="R2476" s="38">
        <v>14</v>
      </c>
      <c r="S2476" s="25" t="s">
        <v>2286</v>
      </c>
      <c r="T2476" s="187">
        <v>0</v>
      </c>
      <c r="U2476" s="187">
        <v>0</v>
      </c>
      <c r="V2476" s="187">
        <v>0</v>
      </c>
      <c r="W2476" s="187">
        <v>0</v>
      </c>
      <c r="X2476" s="187">
        <v>0</v>
      </c>
      <c r="Y2476" s="187">
        <v>0</v>
      </c>
      <c r="Z2476" s="87" t="s">
        <v>1199</v>
      </c>
      <c r="AA2476" s="147"/>
    </row>
    <row r="2477" spans="1:27" ht="114.75" x14ac:dyDescent="0.25">
      <c r="A2477" s="5">
        <v>2469</v>
      </c>
      <c r="B2477" s="1" t="s">
        <v>164</v>
      </c>
      <c r="C2477" s="208" t="s">
        <v>5123</v>
      </c>
      <c r="D2477" s="6" t="s">
        <v>216</v>
      </c>
      <c r="E2477" s="8" t="s">
        <v>8991</v>
      </c>
      <c r="F2477" s="8" t="s">
        <v>13624</v>
      </c>
      <c r="G2477" s="8">
        <v>42346</v>
      </c>
      <c r="H2477" s="8">
        <v>42346</v>
      </c>
      <c r="I2477" s="7" t="s">
        <v>650</v>
      </c>
      <c r="J2477" s="8">
        <v>44197</v>
      </c>
      <c r="K2477" s="6" t="s">
        <v>8917</v>
      </c>
      <c r="L2477" s="208" t="s">
        <v>62</v>
      </c>
      <c r="M2477" s="69" t="s">
        <v>5122</v>
      </c>
      <c r="N2477" s="208" t="s">
        <v>70</v>
      </c>
      <c r="O2477" s="147" t="s">
        <v>92</v>
      </c>
      <c r="P2477" s="6" t="s">
        <v>519</v>
      </c>
      <c r="Q2477" s="267" t="s">
        <v>7973</v>
      </c>
      <c r="R2477" s="38" t="s">
        <v>21</v>
      </c>
      <c r="S2477" s="9" t="s">
        <v>224</v>
      </c>
      <c r="T2477" s="187">
        <v>384</v>
      </c>
      <c r="U2477" s="187">
        <v>1863</v>
      </c>
      <c r="V2477" s="187">
        <v>1863</v>
      </c>
      <c r="W2477" s="187" t="s">
        <v>232</v>
      </c>
      <c r="X2477" s="187" t="s">
        <v>232</v>
      </c>
      <c r="Y2477" s="187" t="s">
        <v>232</v>
      </c>
      <c r="Z2477" s="153" t="s">
        <v>831</v>
      </c>
      <c r="AA2477" s="147"/>
    </row>
    <row r="2478" spans="1:27" ht="114.75" x14ac:dyDescent="0.25">
      <c r="A2478" s="5">
        <v>2470</v>
      </c>
      <c r="B2478" s="1" t="s">
        <v>164</v>
      </c>
      <c r="C2478" s="208" t="s">
        <v>5123</v>
      </c>
      <c r="D2478" s="208" t="s">
        <v>1344</v>
      </c>
      <c r="E2478" s="8" t="s">
        <v>289</v>
      </c>
      <c r="F2478" s="8" t="s">
        <v>13624</v>
      </c>
      <c r="G2478" s="8">
        <v>42346</v>
      </c>
      <c r="H2478" s="8">
        <v>42346</v>
      </c>
      <c r="I2478" s="7" t="s">
        <v>523</v>
      </c>
      <c r="J2478" s="8">
        <v>44197</v>
      </c>
      <c r="K2478" s="6" t="s">
        <v>8917</v>
      </c>
      <c r="L2478" s="208" t="s">
        <v>62</v>
      </c>
      <c r="M2478" s="69" t="s">
        <v>5122</v>
      </c>
      <c r="N2478" s="208" t="s">
        <v>68</v>
      </c>
      <c r="O2478" s="147" t="s">
        <v>92</v>
      </c>
      <c r="P2478" s="38" t="s">
        <v>281</v>
      </c>
      <c r="Q2478" s="267" t="s">
        <v>5124</v>
      </c>
      <c r="R2478" s="38" t="s">
        <v>21</v>
      </c>
      <c r="S2478" s="9" t="s">
        <v>224</v>
      </c>
      <c r="T2478" s="187">
        <v>784</v>
      </c>
      <c r="U2478" s="187">
        <v>526</v>
      </c>
      <c r="V2478" s="187">
        <v>526</v>
      </c>
      <c r="W2478" s="186" t="s">
        <v>232</v>
      </c>
      <c r="X2478" s="186" t="s">
        <v>232</v>
      </c>
      <c r="Y2478" s="186" t="s">
        <v>232</v>
      </c>
      <c r="Z2478" s="153" t="s">
        <v>831</v>
      </c>
      <c r="AA2478" s="147"/>
    </row>
    <row r="2479" spans="1:27" ht="89.25" x14ac:dyDescent="0.25">
      <c r="A2479" s="5">
        <v>2471</v>
      </c>
      <c r="B2479" s="6" t="s">
        <v>165</v>
      </c>
      <c r="C2479" s="6" t="s">
        <v>8038</v>
      </c>
      <c r="D2479" s="6" t="s">
        <v>5125</v>
      </c>
      <c r="E2479" s="6" t="s">
        <v>13625</v>
      </c>
      <c r="F2479" s="6" t="s">
        <v>13626</v>
      </c>
      <c r="G2479" s="8">
        <v>38836</v>
      </c>
      <c r="H2479" s="8">
        <v>38718</v>
      </c>
      <c r="I2479" s="6" t="s">
        <v>13627</v>
      </c>
      <c r="J2479" s="8" t="s">
        <v>9397</v>
      </c>
      <c r="K2479" s="6" t="s">
        <v>13628</v>
      </c>
      <c r="L2479" s="6" t="s">
        <v>62</v>
      </c>
      <c r="M2479" s="186" t="s">
        <v>5126</v>
      </c>
      <c r="N2479" s="69" t="s">
        <v>94</v>
      </c>
      <c r="O2479" s="6" t="s">
        <v>411</v>
      </c>
      <c r="P2479" s="6" t="s">
        <v>600</v>
      </c>
      <c r="Q2479" s="38"/>
      <c r="R2479" s="90" t="s">
        <v>21</v>
      </c>
      <c r="S2479" s="38" t="s">
        <v>224</v>
      </c>
      <c r="T2479" s="78">
        <v>118</v>
      </c>
      <c r="U2479" s="78">
        <v>49</v>
      </c>
      <c r="V2479" s="78">
        <v>49</v>
      </c>
      <c r="W2479" s="78">
        <v>49</v>
      </c>
      <c r="X2479" s="78">
        <v>49</v>
      </c>
      <c r="Y2479" s="78">
        <v>49</v>
      </c>
      <c r="Z2479" s="87" t="s">
        <v>1199</v>
      </c>
      <c r="AA2479" s="6" t="s">
        <v>77</v>
      </c>
    </row>
    <row r="2480" spans="1:27" ht="38.25" x14ac:dyDescent="0.25">
      <c r="A2480" s="5">
        <v>2472</v>
      </c>
      <c r="B2480" s="6" t="s">
        <v>165</v>
      </c>
      <c r="C2480" s="6" t="s">
        <v>5127</v>
      </c>
      <c r="D2480" s="134" t="s">
        <v>5128</v>
      </c>
      <c r="E2480" s="6" t="s">
        <v>7054</v>
      </c>
      <c r="F2480" s="6" t="s">
        <v>5129</v>
      </c>
      <c r="G2480" s="8">
        <v>37622</v>
      </c>
      <c r="H2480" s="8">
        <v>37622</v>
      </c>
      <c r="I2480" s="6" t="s">
        <v>1346</v>
      </c>
      <c r="J2480" s="8" t="s">
        <v>176</v>
      </c>
      <c r="K2480" s="6" t="s">
        <v>13629</v>
      </c>
      <c r="L2480" s="6" t="s">
        <v>87</v>
      </c>
      <c r="M2480" s="186" t="s">
        <v>5130</v>
      </c>
      <c r="N2480" s="69" t="s">
        <v>94</v>
      </c>
      <c r="O2480" s="6" t="s">
        <v>411</v>
      </c>
      <c r="P2480" s="6" t="s">
        <v>600</v>
      </c>
      <c r="Q2480" s="38"/>
      <c r="R2480" s="38" t="s">
        <v>45</v>
      </c>
      <c r="S2480" s="44" t="s">
        <v>530</v>
      </c>
      <c r="T2480" s="186">
        <v>503.62400000000008</v>
      </c>
      <c r="U2480" s="78">
        <v>643</v>
      </c>
      <c r="V2480" s="78">
        <v>640</v>
      </c>
      <c r="W2480" s="78">
        <v>636</v>
      </c>
      <c r="X2480" s="78">
        <v>632</v>
      </c>
      <c r="Y2480" s="78">
        <v>628</v>
      </c>
      <c r="Z2480" s="152" t="s">
        <v>226</v>
      </c>
      <c r="AA2480" s="6"/>
    </row>
    <row r="2481" spans="1:27" ht="38.25" x14ac:dyDescent="0.25">
      <c r="A2481" s="5">
        <v>2473</v>
      </c>
      <c r="B2481" s="6" t="s">
        <v>165</v>
      </c>
      <c r="C2481" s="6" t="s">
        <v>5127</v>
      </c>
      <c r="D2481" s="6" t="s">
        <v>5131</v>
      </c>
      <c r="E2481" s="6" t="s">
        <v>7054</v>
      </c>
      <c r="F2481" s="6" t="s">
        <v>5132</v>
      </c>
      <c r="G2481" s="8">
        <v>37622</v>
      </c>
      <c r="H2481" s="8">
        <v>37622</v>
      </c>
      <c r="I2481" s="6" t="s">
        <v>1346</v>
      </c>
      <c r="J2481" s="8" t="s">
        <v>176</v>
      </c>
      <c r="K2481" s="6" t="s">
        <v>13630</v>
      </c>
      <c r="L2481" s="6" t="s">
        <v>87</v>
      </c>
      <c r="M2481" s="186" t="s">
        <v>5130</v>
      </c>
      <c r="N2481" s="69" t="s">
        <v>94</v>
      </c>
      <c r="O2481" s="6" t="s">
        <v>411</v>
      </c>
      <c r="P2481" s="6" t="s">
        <v>600</v>
      </c>
      <c r="Q2481" s="38"/>
      <c r="R2481" s="38" t="s">
        <v>45</v>
      </c>
      <c r="S2481" s="44" t="s">
        <v>530</v>
      </c>
      <c r="T2481" s="186">
        <v>1623.5190000000002</v>
      </c>
      <c r="U2481" s="78">
        <v>1722</v>
      </c>
      <c r="V2481" s="78">
        <v>1808</v>
      </c>
      <c r="W2481" s="78">
        <v>1898</v>
      </c>
      <c r="X2481" s="78">
        <v>1993</v>
      </c>
      <c r="Y2481" s="78">
        <v>2093</v>
      </c>
      <c r="Z2481" s="152" t="s">
        <v>226</v>
      </c>
      <c r="AA2481" s="6"/>
    </row>
    <row r="2482" spans="1:27" ht="89.25" x14ac:dyDescent="0.25">
      <c r="A2482" s="5">
        <v>2474</v>
      </c>
      <c r="B2482" s="6" t="s">
        <v>165</v>
      </c>
      <c r="C2482" s="6" t="s">
        <v>8039</v>
      </c>
      <c r="D2482" s="6" t="s">
        <v>5133</v>
      </c>
      <c r="E2482" s="6" t="s">
        <v>13631</v>
      </c>
      <c r="F2482" s="6" t="s">
        <v>5134</v>
      </c>
      <c r="G2482" s="8">
        <v>37622</v>
      </c>
      <c r="H2482" s="8">
        <v>37622</v>
      </c>
      <c r="I2482" s="6" t="s">
        <v>1346</v>
      </c>
      <c r="J2482" s="8" t="s">
        <v>176</v>
      </c>
      <c r="K2482" s="6" t="s">
        <v>13632</v>
      </c>
      <c r="L2482" s="6" t="s">
        <v>87</v>
      </c>
      <c r="M2482" s="186" t="s">
        <v>5130</v>
      </c>
      <c r="N2482" s="69" t="s">
        <v>94</v>
      </c>
      <c r="O2482" s="6" t="s">
        <v>411</v>
      </c>
      <c r="P2482" s="6" t="s">
        <v>600</v>
      </c>
      <c r="Q2482" s="38"/>
      <c r="R2482" s="38" t="s">
        <v>45</v>
      </c>
      <c r="S2482" s="44" t="s">
        <v>530</v>
      </c>
      <c r="T2482" s="186">
        <v>803.15399999999829</v>
      </c>
      <c r="U2482" s="78">
        <v>964</v>
      </c>
      <c r="V2482" s="78">
        <v>983</v>
      </c>
      <c r="W2482" s="78">
        <v>1003</v>
      </c>
      <c r="X2482" s="78">
        <v>1023</v>
      </c>
      <c r="Y2482" s="78">
        <v>1043</v>
      </c>
      <c r="Z2482" s="152" t="s">
        <v>226</v>
      </c>
      <c r="AA2482" s="6"/>
    </row>
    <row r="2483" spans="1:27" ht="102" x14ac:dyDescent="0.25">
      <c r="A2483" s="5">
        <v>2475</v>
      </c>
      <c r="B2483" s="6" t="s">
        <v>165</v>
      </c>
      <c r="C2483" s="7" t="s">
        <v>8040</v>
      </c>
      <c r="D2483" s="7" t="s">
        <v>5135</v>
      </c>
      <c r="E2483" s="6" t="s">
        <v>7054</v>
      </c>
      <c r="F2483" s="7" t="s">
        <v>5136</v>
      </c>
      <c r="G2483" s="8">
        <v>37984</v>
      </c>
      <c r="H2483" s="8">
        <v>37987</v>
      </c>
      <c r="I2483" s="6" t="s">
        <v>1346</v>
      </c>
      <c r="J2483" s="8" t="s">
        <v>176</v>
      </c>
      <c r="K2483" s="7" t="s">
        <v>13633</v>
      </c>
      <c r="L2483" s="6" t="s">
        <v>87</v>
      </c>
      <c r="M2483" s="186" t="s">
        <v>5130</v>
      </c>
      <c r="N2483" s="7" t="s">
        <v>94</v>
      </c>
      <c r="O2483" s="6" t="s">
        <v>411</v>
      </c>
      <c r="P2483" s="6" t="s">
        <v>600</v>
      </c>
      <c r="Q2483" s="38"/>
      <c r="R2483" s="38" t="s">
        <v>45</v>
      </c>
      <c r="S2483" s="44" t="s">
        <v>530</v>
      </c>
      <c r="T2483" s="186">
        <v>743.08499999999992</v>
      </c>
      <c r="U2483" s="78">
        <v>964</v>
      </c>
      <c r="V2483" s="78">
        <v>994</v>
      </c>
      <c r="W2483" s="78">
        <v>1014</v>
      </c>
      <c r="X2483" s="78">
        <v>1034</v>
      </c>
      <c r="Y2483" s="78">
        <v>1055</v>
      </c>
      <c r="Z2483" s="152" t="s">
        <v>226</v>
      </c>
      <c r="AA2483" s="6"/>
    </row>
    <row r="2484" spans="1:27" ht="38.25" x14ac:dyDescent="0.25">
      <c r="A2484" s="5">
        <v>2476</v>
      </c>
      <c r="B2484" s="6" t="s">
        <v>165</v>
      </c>
      <c r="C2484" s="7" t="s">
        <v>8041</v>
      </c>
      <c r="D2484" s="134" t="s">
        <v>5137</v>
      </c>
      <c r="E2484" s="6" t="s">
        <v>7054</v>
      </c>
      <c r="F2484" s="6" t="s">
        <v>5138</v>
      </c>
      <c r="G2484" s="8">
        <v>39824</v>
      </c>
      <c r="H2484" s="8">
        <v>39814</v>
      </c>
      <c r="I2484" s="6" t="s">
        <v>1346</v>
      </c>
      <c r="J2484" s="8" t="s">
        <v>176</v>
      </c>
      <c r="K2484" s="6" t="s">
        <v>13634</v>
      </c>
      <c r="L2484" s="6" t="s">
        <v>87</v>
      </c>
      <c r="M2484" s="186" t="s">
        <v>5130</v>
      </c>
      <c r="N2484" s="69" t="s">
        <v>94</v>
      </c>
      <c r="O2484" s="6" t="s">
        <v>411</v>
      </c>
      <c r="P2484" s="6" t="s">
        <v>600</v>
      </c>
      <c r="Q2484" s="38"/>
      <c r="R2484" s="38" t="s">
        <v>45</v>
      </c>
      <c r="S2484" s="44" t="s">
        <v>530</v>
      </c>
      <c r="T2484" s="186">
        <v>41.875</v>
      </c>
      <c r="U2484" s="78">
        <v>46</v>
      </c>
      <c r="V2484" s="78">
        <v>46</v>
      </c>
      <c r="W2484" s="78">
        <v>46</v>
      </c>
      <c r="X2484" s="78">
        <v>46</v>
      </c>
      <c r="Y2484" s="78">
        <v>46</v>
      </c>
      <c r="Z2484" s="152" t="s">
        <v>226</v>
      </c>
      <c r="AA2484" s="6"/>
    </row>
    <row r="2485" spans="1:27" ht="38.25" x14ac:dyDescent="0.25">
      <c r="A2485" s="5">
        <v>2477</v>
      </c>
      <c r="B2485" s="6" t="s">
        <v>165</v>
      </c>
      <c r="C2485" s="7" t="s">
        <v>8042</v>
      </c>
      <c r="D2485" s="6" t="s">
        <v>5139</v>
      </c>
      <c r="E2485" s="6" t="s">
        <v>7054</v>
      </c>
      <c r="F2485" s="6" t="s">
        <v>4081</v>
      </c>
      <c r="G2485" s="8">
        <v>42933</v>
      </c>
      <c r="H2485" s="8">
        <v>42736</v>
      </c>
      <c r="I2485" s="6" t="s">
        <v>1346</v>
      </c>
      <c r="J2485" s="8" t="s">
        <v>176</v>
      </c>
      <c r="K2485" s="6" t="s">
        <v>13635</v>
      </c>
      <c r="L2485" s="6" t="s">
        <v>87</v>
      </c>
      <c r="M2485" s="186" t="s">
        <v>5130</v>
      </c>
      <c r="N2485" s="69" t="s">
        <v>94</v>
      </c>
      <c r="O2485" s="6" t="s">
        <v>411</v>
      </c>
      <c r="P2485" s="6" t="s">
        <v>600</v>
      </c>
      <c r="Q2485" s="38"/>
      <c r="R2485" s="38" t="s">
        <v>45</v>
      </c>
      <c r="S2485" s="44" t="s">
        <v>530</v>
      </c>
      <c r="T2485" s="186">
        <v>3315.0640000000008</v>
      </c>
      <c r="U2485" s="78">
        <v>3953</v>
      </c>
      <c r="V2485" s="78">
        <v>4591</v>
      </c>
      <c r="W2485" s="78">
        <v>4591</v>
      </c>
      <c r="X2485" s="78">
        <v>4591</v>
      </c>
      <c r="Y2485" s="78">
        <v>4591</v>
      </c>
      <c r="Z2485" s="152" t="s">
        <v>226</v>
      </c>
      <c r="AA2485" s="6"/>
    </row>
    <row r="2486" spans="1:27" ht="38.25" x14ac:dyDescent="0.25">
      <c r="A2486" s="5">
        <v>2478</v>
      </c>
      <c r="B2486" s="6" t="s">
        <v>165</v>
      </c>
      <c r="C2486" s="7" t="s">
        <v>8042</v>
      </c>
      <c r="D2486" s="6" t="s">
        <v>5140</v>
      </c>
      <c r="E2486" s="6" t="s">
        <v>7054</v>
      </c>
      <c r="F2486" s="6" t="s">
        <v>5141</v>
      </c>
      <c r="G2486" s="8">
        <v>42933</v>
      </c>
      <c r="H2486" s="8">
        <v>42736</v>
      </c>
      <c r="I2486" s="6" t="s">
        <v>1346</v>
      </c>
      <c r="J2486" s="8" t="s">
        <v>176</v>
      </c>
      <c r="K2486" s="6" t="s">
        <v>13636</v>
      </c>
      <c r="L2486" s="6" t="s">
        <v>87</v>
      </c>
      <c r="M2486" s="186" t="s">
        <v>5130</v>
      </c>
      <c r="N2486" s="69" t="s">
        <v>94</v>
      </c>
      <c r="O2486" s="6" t="s">
        <v>411</v>
      </c>
      <c r="P2486" s="6" t="s">
        <v>600</v>
      </c>
      <c r="Q2486" s="38"/>
      <c r="R2486" s="38" t="s">
        <v>45</v>
      </c>
      <c r="S2486" s="44" t="s">
        <v>530</v>
      </c>
      <c r="T2486" s="186">
        <v>10.907999999999999</v>
      </c>
      <c r="U2486" s="78">
        <v>48</v>
      </c>
      <c r="V2486" s="78">
        <v>48</v>
      </c>
      <c r="W2486" s="78">
        <v>48</v>
      </c>
      <c r="X2486" s="78">
        <v>48</v>
      </c>
      <c r="Y2486" s="78">
        <v>48</v>
      </c>
      <c r="Z2486" s="152" t="s">
        <v>226</v>
      </c>
      <c r="AA2486" s="6"/>
    </row>
    <row r="2487" spans="1:27" ht="51" x14ac:dyDescent="0.25">
      <c r="A2487" s="5">
        <v>2479</v>
      </c>
      <c r="B2487" s="6" t="s">
        <v>165</v>
      </c>
      <c r="C2487" s="7" t="s">
        <v>8043</v>
      </c>
      <c r="D2487" s="8" t="s">
        <v>2043</v>
      </c>
      <c r="E2487" s="6" t="s">
        <v>289</v>
      </c>
      <c r="F2487" s="268" t="s">
        <v>5142</v>
      </c>
      <c r="G2487" s="8">
        <v>40555</v>
      </c>
      <c r="H2487" s="8">
        <v>40544</v>
      </c>
      <c r="I2487" s="6" t="s">
        <v>8065</v>
      </c>
      <c r="J2487" s="8">
        <v>44927</v>
      </c>
      <c r="K2487" s="6" t="s">
        <v>13637</v>
      </c>
      <c r="L2487" s="6" t="s">
        <v>62</v>
      </c>
      <c r="M2487" s="186" t="s">
        <v>5143</v>
      </c>
      <c r="N2487" s="6" t="s">
        <v>66</v>
      </c>
      <c r="O2487" s="6" t="s">
        <v>411</v>
      </c>
      <c r="P2487" s="6" t="s">
        <v>251</v>
      </c>
      <c r="Q2487" s="38"/>
      <c r="R2487" s="90" t="s">
        <v>21</v>
      </c>
      <c r="S2487" s="6" t="s">
        <v>224</v>
      </c>
      <c r="T2487" s="78">
        <v>195208</v>
      </c>
      <c r="U2487" s="78">
        <v>130059</v>
      </c>
      <c r="V2487" s="78">
        <v>121865</v>
      </c>
      <c r="W2487" s="78">
        <v>126008</v>
      </c>
      <c r="X2487" s="78">
        <v>131174</v>
      </c>
      <c r="Y2487" s="187" t="s">
        <v>232</v>
      </c>
      <c r="Z2487" s="87" t="s">
        <v>1199</v>
      </c>
      <c r="AA2487" s="6"/>
    </row>
    <row r="2488" spans="1:27" ht="51" x14ac:dyDescent="0.25">
      <c r="A2488" s="5">
        <v>2480</v>
      </c>
      <c r="B2488" s="6" t="s">
        <v>165</v>
      </c>
      <c r="C2488" s="7" t="s">
        <v>8044</v>
      </c>
      <c r="D2488" s="8" t="s">
        <v>748</v>
      </c>
      <c r="E2488" s="6" t="s">
        <v>289</v>
      </c>
      <c r="F2488" s="268" t="s">
        <v>5144</v>
      </c>
      <c r="G2488" s="8">
        <v>40555</v>
      </c>
      <c r="H2488" s="8">
        <v>40544</v>
      </c>
      <c r="I2488" s="6" t="s">
        <v>1346</v>
      </c>
      <c r="J2488" s="8" t="s">
        <v>176</v>
      </c>
      <c r="K2488" s="6" t="s">
        <v>13638</v>
      </c>
      <c r="L2488" s="6" t="s">
        <v>87</v>
      </c>
      <c r="M2488" s="186" t="s">
        <v>5143</v>
      </c>
      <c r="N2488" s="6" t="s">
        <v>66</v>
      </c>
      <c r="O2488" s="6" t="s">
        <v>411</v>
      </c>
      <c r="P2488" s="6" t="s">
        <v>251</v>
      </c>
      <c r="Q2488" s="38"/>
      <c r="R2488" s="38">
        <v>10</v>
      </c>
      <c r="S2488" s="6" t="s">
        <v>219</v>
      </c>
      <c r="T2488" s="186">
        <v>23</v>
      </c>
      <c r="U2488" s="186">
        <v>20</v>
      </c>
      <c r="V2488" s="78">
        <v>19</v>
      </c>
      <c r="W2488" s="78">
        <v>20</v>
      </c>
      <c r="X2488" s="78">
        <v>21</v>
      </c>
      <c r="Y2488" s="78">
        <v>22</v>
      </c>
      <c r="Z2488" s="87" t="s">
        <v>1199</v>
      </c>
      <c r="AA2488" s="6"/>
    </row>
    <row r="2489" spans="1:27" ht="76.5" x14ac:dyDescent="0.25">
      <c r="A2489" s="5">
        <v>2481</v>
      </c>
      <c r="B2489" s="6" t="s">
        <v>165</v>
      </c>
      <c r="C2489" s="7" t="s">
        <v>13639</v>
      </c>
      <c r="D2489" s="8" t="s">
        <v>2051</v>
      </c>
      <c r="E2489" s="6" t="s">
        <v>289</v>
      </c>
      <c r="F2489" s="268" t="s">
        <v>5145</v>
      </c>
      <c r="G2489" s="8">
        <v>40555</v>
      </c>
      <c r="H2489" s="8">
        <v>40544</v>
      </c>
      <c r="I2489" s="6" t="s">
        <v>1346</v>
      </c>
      <c r="J2489" s="8" t="s">
        <v>176</v>
      </c>
      <c r="K2489" s="6" t="s">
        <v>13640</v>
      </c>
      <c r="L2489" s="6" t="s">
        <v>87</v>
      </c>
      <c r="M2489" s="186" t="s">
        <v>5146</v>
      </c>
      <c r="N2489" s="6" t="s">
        <v>66</v>
      </c>
      <c r="O2489" s="6" t="s">
        <v>411</v>
      </c>
      <c r="P2489" s="6" t="s">
        <v>251</v>
      </c>
      <c r="Q2489" s="38"/>
      <c r="R2489" s="38">
        <v>10</v>
      </c>
      <c r="S2489" s="6" t="s">
        <v>219</v>
      </c>
      <c r="T2489" s="186">
        <v>55</v>
      </c>
      <c r="U2489" s="78">
        <v>80</v>
      </c>
      <c r="V2489" s="78">
        <v>75</v>
      </c>
      <c r="W2489" s="78">
        <v>78</v>
      </c>
      <c r="X2489" s="78">
        <v>81</v>
      </c>
      <c r="Y2489" s="78">
        <v>84</v>
      </c>
      <c r="Z2489" s="87" t="s">
        <v>1199</v>
      </c>
      <c r="AA2489" s="6"/>
    </row>
    <row r="2490" spans="1:27" ht="76.5" x14ac:dyDescent="0.25">
      <c r="A2490" s="5">
        <v>2482</v>
      </c>
      <c r="B2490" s="6" t="s">
        <v>165</v>
      </c>
      <c r="C2490" s="7" t="s">
        <v>8044</v>
      </c>
      <c r="D2490" s="7" t="s">
        <v>2054</v>
      </c>
      <c r="E2490" s="6" t="s">
        <v>289</v>
      </c>
      <c r="F2490" s="7" t="s">
        <v>13641</v>
      </c>
      <c r="G2490" s="8">
        <v>40555</v>
      </c>
      <c r="H2490" s="8">
        <v>40544</v>
      </c>
      <c r="I2490" s="6" t="s">
        <v>5147</v>
      </c>
      <c r="J2490" s="8" t="s">
        <v>9397</v>
      </c>
      <c r="K2490" s="7" t="s">
        <v>13642</v>
      </c>
      <c r="L2490" s="6" t="s">
        <v>62</v>
      </c>
      <c r="M2490" s="186" t="s">
        <v>5148</v>
      </c>
      <c r="N2490" s="7" t="s">
        <v>66</v>
      </c>
      <c r="O2490" s="6" t="s">
        <v>411</v>
      </c>
      <c r="P2490" s="6" t="s">
        <v>251</v>
      </c>
      <c r="Q2490" s="38"/>
      <c r="R2490" s="90" t="s">
        <v>21</v>
      </c>
      <c r="S2490" s="6" t="s">
        <v>224</v>
      </c>
      <c r="T2490" s="78">
        <v>0</v>
      </c>
      <c r="U2490" s="78">
        <v>0</v>
      </c>
      <c r="V2490" s="78">
        <v>0</v>
      </c>
      <c r="W2490" s="78">
        <v>0</v>
      </c>
      <c r="X2490" s="78">
        <v>0</v>
      </c>
      <c r="Y2490" s="78"/>
      <c r="Z2490" s="87" t="s">
        <v>1199</v>
      </c>
      <c r="AA2490" s="6" t="s">
        <v>77</v>
      </c>
    </row>
    <row r="2491" spans="1:27" ht="63.75" x14ac:dyDescent="0.25">
      <c r="A2491" s="5">
        <v>2483</v>
      </c>
      <c r="B2491" s="6" t="s">
        <v>165</v>
      </c>
      <c r="C2491" s="7" t="s">
        <v>13639</v>
      </c>
      <c r="D2491" s="8" t="s">
        <v>2058</v>
      </c>
      <c r="E2491" s="6" t="s">
        <v>289</v>
      </c>
      <c r="F2491" s="268" t="s">
        <v>13643</v>
      </c>
      <c r="G2491" s="8">
        <v>40555</v>
      </c>
      <c r="H2491" s="8">
        <v>40544</v>
      </c>
      <c r="I2491" s="6" t="s">
        <v>5147</v>
      </c>
      <c r="J2491" s="8" t="s">
        <v>9397</v>
      </c>
      <c r="K2491" s="6" t="s">
        <v>13644</v>
      </c>
      <c r="L2491" s="6" t="s">
        <v>62</v>
      </c>
      <c r="M2491" s="186" t="s">
        <v>5148</v>
      </c>
      <c r="N2491" s="6" t="s">
        <v>66</v>
      </c>
      <c r="O2491" s="6" t="s">
        <v>411</v>
      </c>
      <c r="P2491" s="6" t="s">
        <v>251</v>
      </c>
      <c r="Q2491" s="38"/>
      <c r="R2491" s="90" t="s">
        <v>21</v>
      </c>
      <c r="S2491" s="6" t="s">
        <v>224</v>
      </c>
      <c r="T2491" s="78">
        <v>61305</v>
      </c>
      <c r="U2491" s="78">
        <v>50412</v>
      </c>
      <c r="V2491" s="78">
        <v>50412</v>
      </c>
      <c r="W2491" s="78">
        <v>50412</v>
      </c>
      <c r="X2491" s="78">
        <v>50412</v>
      </c>
      <c r="Y2491" s="78">
        <v>50412</v>
      </c>
      <c r="Z2491" s="87" t="s">
        <v>1199</v>
      </c>
      <c r="AA2491" s="6" t="s">
        <v>77</v>
      </c>
    </row>
    <row r="2492" spans="1:27" ht="51" x14ac:dyDescent="0.25">
      <c r="A2492" s="5">
        <v>2484</v>
      </c>
      <c r="B2492" s="6" t="s">
        <v>165</v>
      </c>
      <c r="C2492" s="7" t="s">
        <v>8045</v>
      </c>
      <c r="D2492" s="8" t="s">
        <v>2062</v>
      </c>
      <c r="E2492" s="6" t="s">
        <v>289</v>
      </c>
      <c r="F2492" s="268" t="s">
        <v>5149</v>
      </c>
      <c r="G2492" s="8">
        <v>40555</v>
      </c>
      <c r="H2492" s="8">
        <v>40544</v>
      </c>
      <c r="I2492" s="6" t="s">
        <v>8065</v>
      </c>
      <c r="J2492" s="8">
        <v>44927</v>
      </c>
      <c r="K2492" s="6" t="s">
        <v>13645</v>
      </c>
      <c r="L2492" s="6" t="s">
        <v>62</v>
      </c>
      <c r="M2492" s="186" t="s">
        <v>5150</v>
      </c>
      <c r="N2492" s="6" t="s">
        <v>66</v>
      </c>
      <c r="O2492" s="6" t="s">
        <v>411</v>
      </c>
      <c r="P2492" s="6" t="s">
        <v>251</v>
      </c>
      <c r="Q2492" s="38" t="s">
        <v>665</v>
      </c>
      <c r="R2492" s="90" t="s">
        <v>21</v>
      </c>
      <c r="S2492" s="38" t="s">
        <v>224</v>
      </c>
      <c r="T2492" s="78">
        <v>21165</v>
      </c>
      <c r="U2492" s="78">
        <v>20497</v>
      </c>
      <c r="V2492" s="78">
        <v>19882</v>
      </c>
      <c r="W2492" s="78">
        <v>19286</v>
      </c>
      <c r="X2492" s="78">
        <v>18707</v>
      </c>
      <c r="Y2492" s="187" t="s">
        <v>232</v>
      </c>
      <c r="Z2492" s="87" t="s">
        <v>1199</v>
      </c>
      <c r="AA2492" s="6"/>
    </row>
    <row r="2493" spans="1:27" ht="51" x14ac:dyDescent="0.25">
      <c r="A2493" s="5">
        <v>2485</v>
      </c>
      <c r="B2493" s="6" t="s">
        <v>165</v>
      </c>
      <c r="C2493" s="7" t="s">
        <v>8046</v>
      </c>
      <c r="D2493" s="8" t="s">
        <v>2065</v>
      </c>
      <c r="E2493" s="6" t="s">
        <v>8063</v>
      </c>
      <c r="F2493" s="268" t="s">
        <v>13646</v>
      </c>
      <c r="G2493" s="8">
        <v>40555</v>
      </c>
      <c r="H2493" s="8">
        <v>40544</v>
      </c>
      <c r="I2493" s="6" t="s">
        <v>8065</v>
      </c>
      <c r="J2493" s="8">
        <v>43831</v>
      </c>
      <c r="K2493" s="6" t="s">
        <v>13647</v>
      </c>
      <c r="L2493" s="6" t="s">
        <v>62</v>
      </c>
      <c r="M2493" s="186" t="s">
        <v>5151</v>
      </c>
      <c r="N2493" s="6" t="s">
        <v>66</v>
      </c>
      <c r="O2493" s="6" t="s">
        <v>411</v>
      </c>
      <c r="P2493" s="6" t="s">
        <v>251</v>
      </c>
      <c r="Q2493" s="38"/>
      <c r="R2493" s="90" t="s">
        <v>21</v>
      </c>
      <c r="S2493" s="38" t="s">
        <v>224</v>
      </c>
      <c r="T2493" s="78">
        <v>3679</v>
      </c>
      <c r="U2493" s="78">
        <v>3679</v>
      </c>
      <c r="V2493" s="78" t="s">
        <v>232</v>
      </c>
      <c r="W2493" s="78" t="s">
        <v>232</v>
      </c>
      <c r="X2493" s="78" t="s">
        <v>232</v>
      </c>
      <c r="Y2493" s="186" t="s">
        <v>232</v>
      </c>
      <c r="Z2493" s="87" t="s">
        <v>1199</v>
      </c>
      <c r="AA2493" s="6"/>
    </row>
    <row r="2494" spans="1:27" ht="51" x14ac:dyDescent="0.25">
      <c r="A2494" s="5">
        <v>2486</v>
      </c>
      <c r="B2494" s="6" t="s">
        <v>165</v>
      </c>
      <c r="C2494" s="7" t="s">
        <v>8046</v>
      </c>
      <c r="D2494" s="8" t="s">
        <v>3556</v>
      </c>
      <c r="E2494" s="6" t="s">
        <v>289</v>
      </c>
      <c r="F2494" s="268" t="s">
        <v>5152</v>
      </c>
      <c r="G2494" s="8">
        <v>40679</v>
      </c>
      <c r="H2494" s="8">
        <v>40544</v>
      </c>
      <c r="I2494" s="6" t="s">
        <v>8066</v>
      </c>
      <c r="J2494" s="8">
        <v>43831</v>
      </c>
      <c r="K2494" s="6" t="s">
        <v>13648</v>
      </c>
      <c r="L2494" s="6" t="s">
        <v>62</v>
      </c>
      <c r="M2494" s="186" t="s">
        <v>5153</v>
      </c>
      <c r="N2494" s="6" t="s">
        <v>66</v>
      </c>
      <c r="O2494" s="6" t="s">
        <v>411</v>
      </c>
      <c r="P2494" s="6" t="s">
        <v>251</v>
      </c>
      <c r="Q2494" s="38"/>
      <c r="R2494" s="90" t="s">
        <v>29</v>
      </c>
      <c r="S2494" s="6" t="s">
        <v>1145</v>
      </c>
      <c r="T2494" s="78">
        <v>7591</v>
      </c>
      <c r="U2494" s="78">
        <v>7200</v>
      </c>
      <c r="V2494" s="78" t="s">
        <v>232</v>
      </c>
      <c r="W2494" s="78" t="s">
        <v>232</v>
      </c>
      <c r="X2494" s="78" t="s">
        <v>232</v>
      </c>
      <c r="Y2494" s="186" t="s">
        <v>232</v>
      </c>
      <c r="Z2494" s="87" t="s">
        <v>1199</v>
      </c>
      <c r="AA2494" s="6"/>
    </row>
    <row r="2495" spans="1:27" ht="76.5" x14ac:dyDescent="0.25">
      <c r="A2495" s="5">
        <v>2487</v>
      </c>
      <c r="B2495" s="6" t="s">
        <v>165</v>
      </c>
      <c r="C2495" s="7" t="s">
        <v>13649</v>
      </c>
      <c r="D2495" s="8" t="s">
        <v>3560</v>
      </c>
      <c r="E2495" s="6" t="s">
        <v>7839</v>
      </c>
      <c r="F2495" s="6" t="s">
        <v>5154</v>
      </c>
      <c r="G2495" s="8">
        <v>40679</v>
      </c>
      <c r="H2495" s="8">
        <v>40544</v>
      </c>
      <c r="I2495" s="6" t="s">
        <v>8066</v>
      </c>
      <c r="J2495" s="8">
        <v>43831</v>
      </c>
      <c r="K2495" s="6" t="s">
        <v>13650</v>
      </c>
      <c r="L2495" s="6" t="s">
        <v>87</v>
      </c>
      <c r="M2495" s="186" t="s">
        <v>5155</v>
      </c>
      <c r="N2495" s="6" t="s">
        <v>66</v>
      </c>
      <c r="O2495" s="6" t="s">
        <v>411</v>
      </c>
      <c r="P2495" s="6" t="s">
        <v>251</v>
      </c>
      <c r="Q2495" s="38" t="s">
        <v>812</v>
      </c>
      <c r="R2495" s="38">
        <v>17</v>
      </c>
      <c r="S2495" s="6" t="s">
        <v>4637</v>
      </c>
      <c r="T2495" s="186">
        <v>2431</v>
      </c>
      <c r="U2495" s="78">
        <v>727</v>
      </c>
      <c r="V2495" s="186" t="s">
        <v>232</v>
      </c>
      <c r="W2495" s="186" t="s">
        <v>232</v>
      </c>
      <c r="X2495" s="186" t="s">
        <v>232</v>
      </c>
      <c r="Y2495" s="186" t="s">
        <v>232</v>
      </c>
      <c r="Z2495" s="87" t="s">
        <v>1199</v>
      </c>
      <c r="AA2495" s="6"/>
    </row>
    <row r="2496" spans="1:27" ht="89.25" x14ac:dyDescent="0.25">
      <c r="A2496" s="5">
        <v>2488</v>
      </c>
      <c r="B2496" s="6" t="s">
        <v>165</v>
      </c>
      <c r="C2496" s="7" t="s">
        <v>8043</v>
      </c>
      <c r="D2496" s="8" t="s">
        <v>3561</v>
      </c>
      <c r="E2496" s="6" t="s">
        <v>8368</v>
      </c>
      <c r="F2496" s="6" t="s">
        <v>5156</v>
      </c>
      <c r="G2496" s="8">
        <v>41878</v>
      </c>
      <c r="H2496" s="8">
        <v>41640</v>
      </c>
      <c r="I2496" s="6" t="s">
        <v>8065</v>
      </c>
      <c r="J2496" s="8">
        <v>44927</v>
      </c>
      <c r="K2496" s="6" t="s">
        <v>13651</v>
      </c>
      <c r="L2496" s="6" t="s">
        <v>62</v>
      </c>
      <c r="M2496" s="186" t="s">
        <v>5150</v>
      </c>
      <c r="N2496" s="6" t="s">
        <v>66</v>
      </c>
      <c r="O2496" s="6" t="s">
        <v>411</v>
      </c>
      <c r="P2496" s="6" t="s">
        <v>251</v>
      </c>
      <c r="Q2496" s="38" t="s">
        <v>665</v>
      </c>
      <c r="R2496" s="6">
        <v>14</v>
      </c>
      <c r="S2496" s="6" t="s">
        <v>2286</v>
      </c>
      <c r="T2496" s="78">
        <v>3119</v>
      </c>
      <c r="U2496" s="78">
        <v>4586</v>
      </c>
      <c r="V2496" s="78">
        <v>4586</v>
      </c>
      <c r="W2496" s="78">
        <v>44237</v>
      </c>
      <c r="X2496" s="78">
        <v>57575</v>
      </c>
      <c r="Y2496" s="187" t="s">
        <v>232</v>
      </c>
      <c r="Z2496" s="87" t="s">
        <v>1199</v>
      </c>
      <c r="AA2496" s="6"/>
    </row>
    <row r="2497" spans="1:27" ht="76.5" x14ac:dyDescent="0.25">
      <c r="A2497" s="5">
        <v>2489</v>
      </c>
      <c r="B2497" s="6" t="s">
        <v>165</v>
      </c>
      <c r="C2497" s="7" t="s">
        <v>8047</v>
      </c>
      <c r="D2497" s="8" t="s">
        <v>5157</v>
      </c>
      <c r="E2497" s="6" t="s">
        <v>289</v>
      </c>
      <c r="F2497" s="6" t="s">
        <v>13652</v>
      </c>
      <c r="G2497" s="8">
        <v>41969</v>
      </c>
      <c r="H2497" s="8">
        <v>41640</v>
      </c>
      <c r="I2497" s="6" t="s">
        <v>8066</v>
      </c>
      <c r="J2497" s="8">
        <v>43831</v>
      </c>
      <c r="K2497" s="6" t="s">
        <v>13653</v>
      </c>
      <c r="L2497" s="6" t="s">
        <v>87</v>
      </c>
      <c r="M2497" s="186" t="s">
        <v>5158</v>
      </c>
      <c r="N2497" s="6" t="s">
        <v>66</v>
      </c>
      <c r="O2497" s="6" t="s">
        <v>411</v>
      </c>
      <c r="P2497" s="6" t="s">
        <v>251</v>
      </c>
      <c r="Q2497" s="38"/>
      <c r="R2497" s="38" t="s">
        <v>21</v>
      </c>
      <c r="S2497" s="6" t="s">
        <v>224</v>
      </c>
      <c r="T2497" s="186">
        <v>0</v>
      </c>
      <c r="U2497" s="186">
        <v>0</v>
      </c>
      <c r="V2497" s="186" t="s">
        <v>232</v>
      </c>
      <c r="W2497" s="186" t="s">
        <v>232</v>
      </c>
      <c r="X2497" s="186" t="s">
        <v>232</v>
      </c>
      <c r="Y2497" s="186" t="s">
        <v>232</v>
      </c>
      <c r="Z2497" s="87" t="s">
        <v>1199</v>
      </c>
      <c r="AA2497" s="6"/>
    </row>
    <row r="2498" spans="1:27" ht="76.5" x14ac:dyDescent="0.25">
      <c r="A2498" s="5">
        <v>2490</v>
      </c>
      <c r="B2498" s="6" t="s">
        <v>165</v>
      </c>
      <c r="C2498" s="7" t="s">
        <v>8043</v>
      </c>
      <c r="D2498" s="8" t="s">
        <v>5159</v>
      </c>
      <c r="E2498" s="6" t="s">
        <v>289</v>
      </c>
      <c r="F2498" s="6" t="s">
        <v>5160</v>
      </c>
      <c r="G2498" s="8">
        <v>42369</v>
      </c>
      <c r="H2498" s="8">
        <v>42370</v>
      </c>
      <c r="I2498" s="6" t="s">
        <v>8065</v>
      </c>
      <c r="J2498" s="8">
        <v>44927</v>
      </c>
      <c r="K2498" s="6" t="s">
        <v>13654</v>
      </c>
      <c r="L2498" s="6" t="s">
        <v>62</v>
      </c>
      <c r="M2498" s="186" t="s">
        <v>5161</v>
      </c>
      <c r="N2498" s="6" t="s">
        <v>66</v>
      </c>
      <c r="O2498" s="6" t="s">
        <v>411</v>
      </c>
      <c r="P2498" s="6" t="s">
        <v>251</v>
      </c>
      <c r="Q2498" s="38"/>
      <c r="R2498" s="6">
        <v>17</v>
      </c>
      <c r="S2498" s="6" t="s">
        <v>4637</v>
      </c>
      <c r="T2498" s="78">
        <v>5641</v>
      </c>
      <c r="U2498" s="78">
        <v>5241</v>
      </c>
      <c r="V2498" s="78">
        <v>5241</v>
      </c>
      <c r="W2498" s="78">
        <v>5241</v>
      </c>
      <c r="X2498" s="78">
        <v>5241</v>
      </c>
      <c r="Y2498" s="187" t="s">
        <v>232</v>
      </c>
      <c r="Z2498" s="87" t="s">
        <v>1199</v>
      </c>
      <c r="AA2498" s="6"/>
    </row>
    <row r="2499" spans="1:27" ht="102" x14ac:dyDescent="0.25">
      <c r="A2499" s="5">
        <v>2491</v>
      </c>
      <c r="B2499" s="6" t="s">
        <v>165</v>
      </c>
      <c r="C2499" s="7" t="s">
        <v>8046</v>
      </c>
      <c r="D2499" s="8" t="s">
        <v>5162</v>
      </c>
      <c r="E2499" s="6" t="s">
        <v>289</v>
      </c>
      <c r="F2499" s="6" t="s">
        <v>5163</v>
      </c>
      <c r="G2499" s="8">
        <v>42537</v>
      </c>
      <c r="H2499" s="8">
        <v>42370</v>
      </c>
      <c r="I2499" s="6" t="s">
        <v>10562</v>
      </c>
      <c r="J2499" s="8">
        <v>44197</v>
      </c>
      <c r="K2499" s="6" t="s">
        <v>13655</v>
      </c>
      <c r="L2499" s="6" t="s">
        <v>62</v>
      </c>
      <c r="M2499" s="186" t="s">
        <v>5164</v>
      </c>
      <c r="N2499" s="6" t="s">
        <v>66</v>
      </c>
      <c r="O2499" s="6" t="s">
        <v>411</v>
      </c>
      <c r="P2499" s="6" t="s">
        <v>251</v>
      </c>
      <c r="Q2499" s="38"/>
      <c r="R2499" s="90" t="s">
        <v>21</v>
      </c>
      <c r="S2499" s="38" t="s">
        <v>224</v>
      </c>
      <c r="T2499" s="78">
        <v>3408</v>
      </c>
      <c r="U2499" s="78">
        <v>2681</v>
      </c>
      <c r="V2499" s="78">
        <v>2681</v>
      </c>
      <c r="W2499" s="78" t="s">
        <v>232</v>
      </c>
      <c r="X2499" s="78" t="s">
        <v>232</v>
      </c>
      <c r="Y2499" s="78" t="s">
        <v>232</v>
      </c>
      <c r="Z2499" s="87" t="s">
        <v>1199</v>
      </c>
      <c r="AA2499" s="6"/>
    </row>
    <row r="2500" spans="1:27" ht="63.75" x14ac:dyDescent="0.25">
      <c r="A2500" s="5">
        <v>2492</v>
      </c>
      <c r="B2500" s="6" t="s">
        <v>165</v>
      </c>
      <c r="C2500" s="7" t="s">
        <v>8046</v>
      </c>
      <c r="D2500" s="8" t="s">
        <v>5165</v>
      </c>
      <c r="E2500" s="6" t="s">
        <v>289</v>
      </c>
      <c r="F2500" s="6" t="s">
        <v>13656</v>
      </c>
      <c r="G2500" s="8">
        <v>42736</v>
      </c>
      <c r="H2500" s="8">
        <v>42736</v>
      </c>
      <c r="I2500" s="6" t="s">
        <v>8066</v>
      </c>
      <c r="J2500" s="8">
        <v>43831</v>
      </c>
      <c r="K2500" s="6" t="s">
        <v>13657</v>
      </c>
      <c r="L2500" s="6" t="s">
        <v>63</v>
      </c>
      <c r="M2500" s="186" t="s">
        <v>5166</v>
      </c>
      <c r="N2500" s="6" t="s">
        <v>66</v>
      </c>
      <c r="O2500" s="6" t="s">
        <v>411</v>
      </c>
      <c r="P2500" s="6" t="s">
        <v>251</v>
      </c>
      <c r="Q2500" s="38"/>
      <c r="R2500" s="38" t="s">
        <v>28</v>
      </c>
      <c r="S2500" s="6" t="s">
        <v>256</v>
      </c>
      <c r="T2500" s="186">
        <v>443041</v>
      </c>
      <c r="U2500" s="78">
        <v>416606</v>
      </c>
      <c r="V2500" s="186" t="s">
        <v>232</v>
      </c>
      <c r="W2500" s="186" t="s">
        <v>232</v>
      </c>
      <c r="X2500" s="186" t="s">
        <v>232</v>
      </c>
      <c r="Y2500" s="186" t="s">
        <v>232</v>
      </c>
      <c r="Z2500" s="87" t="s">
        <v>1199</v>
      </c>
      <c r="AA2500" s="6"/>
    </row>
    <row r="2501" spans="1:27" ht="51" x14ac:dyDescent="0.25">
      <c r="A2501" s="5">
        <v>2493</v>
      </c>
      <c r="B2501" s="6" t="s">
        <v>165</v>
      </c>
      <c r="C2501" s="6" t="s">
        <v>9222</v>
      </c>
      <c r="D2501" s="6" t="s">
        <v>7174</v>
      </c>
      <c r="E2501" s="6" t="s">
        <v>289</v>
      </c>
      <c r="F2501" s="6" t="s">
        <v>13658</v>
      </c>
      <c r="G2501" s="8">
        <v>43466</v>
      </c>
      <c r="H2501" s="8">
        <v>43466</v>
      </c>
      <c r="I2501" s="6" t="s">
        <v>13659</v>
      </c>
      <c r="J2501" s="8">
        <v>44562</v>
      </c>
      <c r="K2501" s="6" t="s">
        <v>13660</v>
      </c>
      <c r="L2501" s="6" t="s">
        <v>62</v>
      </c>
      <c r="M2501" s="6" t="s">
        <v>5150</v>
      </c>
      <c r="N2501" s="6" t="s">
        <v>66</v>
      </c>
      <c r="O2501" s="6" t="s">
        <v>411</v>
      </c>
      <c r="P2501" s="7" t="s">
        <v>251</v>
      </c>
      <c r="Q2501" s="69"/>
      <c r="R2501" s="90" t="s">
        <v>21</v>
      </c>
      <c r="S2501" s="6" t="s">
        <v>224</v>
      </c>
      <c r="T2501" s="78" t="s">
        <v>232</v>
      </c>
      <c r="U2501" s="78">
        <v>9112</v>
      </c>
      <c r="V2501" s="78">
        <v>8538</v>
      </c>
      <c r="W2501" s="78">
        <v>8828</v>
      </c>
      <c r="X2501" s="78" t="s">
        <v>232</v>
      </c>
      <c r="Y2501" s="78" t="s">
        <v>232</v>
      </c>
      <c r="Z2501" s="87" t="s">
        <v>7158</v>
      </c>
      <c r="AA2501" s="71"/>
    </row>
    <row r="2502" spans="1:27" ht="63.75" x14ac:dyDescent="0.25">
      <c r="A2502" s="5">
        <v>2494</v>
      </c>
      <c r="B2502" s="6" t="s">
        <v>165</v>
      </c>
      <c r="C2502" s="7" t="s">
        <v>8046</v>
      </c>
      <c r="D2502" s="8" t="s">
        <v>13661</v>
      </c>
      <c r="E2502" s="6" t="s">
        <v>13662</v>
      </c>
      <c r="F2502" s="6" t="s">
        <v>5167</v>
      </c>
      <c r="G2502" s="8">
        <v>42704</v>
      </c>
      <c r="H2502" s="8">
        <v>42370</v>
      </c>
      <c r="I2502" s="6" t="s">
        <v>1346</v>
      </c>
      <c r="J2502" s="8" t="s">
        <v>176</v>
      </c>
      <c r="K2502" s="6" t="s">
        <v>8064</v>
      </c>
      <c r="L2502" s="6" t="s">
        <v>87</v>
      </c>
      <c r="M2502" s="186" t="s">
        <v>5168</v>
      </c>
      <c r="N2502" s="6" t="s">
        <v>66</v>
      </c>
      <c r="O2502" s="69" t="s">
        <v>88</v>
      </c>
      <c r="P2502" s="6" t="s">
        <v>901</v>
      </c>
      <c r="Q2502" s="38" t="s">
        <v>685</v>
      </c>
      <c r="R2502" s="38">
        <v>10</v>
      </c>
      <c r="S2502" s="6" t="s">
        <v>219</v>
      </c>
      <c r="T2502" s="186">
        <v>1261</v>
      </c>
      <c r="U2502" s="186">
        <v>1261</v>
      </c>
      <c r="V2502" s="186">
        <v>1625</v>
      </c>
      <c r="W2502" s="186">
        <v>1625</v>
      </c>
      <c r="X2502" s="186">
        <v>1625</v>
      </c>
      <c r="Y2502" s="78">
        <v>1625</v>
      </c>
      <c r="Z2502" s="87" t="s">
        <v>1199</v>
      </c>
      <c r="AA2502" s="6"/>
    </row>
    <row r="2503" spans="1:27" ht="76.5" x14ac:dyDescent="0.25">
      <c r="A2503" s="5">
        <v>2495</v>
      </c>
      <c r="B2503" s="6" t="s">
        <v>165</v>
      </c>
      <c r="C2503" s="6" t="s">
        <v>9220</v>
      </c>
      <c r="D2503" s="6" t="s">
        <v>13663</v>
      </c>
      <c r="E2503" s="6" t="s">
        <v>8984</v>
      </c>
      <c r="F2503" s="6" t="s">
        <v>8985</v>
      </c>
      <c r="G2503" s="8">
        <v>43463</v>
      </c>
      <c r="H2503" s="8">
        <v>43466</v>
      </c>
      <c r="I2503" s="6" t="s">
        <v>13664</v>
      </c>
      <c r="J2503" s="8">
        <v>45658</v>
      </c>
      <c r="K2503" s="6" t="s">
        <v>8986</v>
      </c>
      <c r="L2503" s="6" t="s">
        <v>62</v>
      </c>
      <c r="M2503" s="6" t="s">
        <v>5150</v>
      </c>
      <c r="N2503" s="6" t="s">
        <v>66</v>
      </c>
      <c r="O2503" s="69" t="s">
        <v>88</v>
      </c>
      <c r="P2503" s="7" t="s">
        <v>245</v>
      </c>
      <c r="Q2503" s="69" t="s">
        <v>8980</v>
      </c>
      <c r="R2503" s="90" t="s">
        <v>21</v>
      </c>
      <c r="S2503" s="6" t="s">
        <v>224</v>
      </c>
      <c r="T2503" s="78" t="s">
        <v>232</v>
      </c>
      <c r="U2503" s="78">
        <v>69117</v>
      </c>
      <c r="V2503" s="78">
        <v>100000</v>
      </c>
      <c r="W2503" s="78">
        <v>0</v>
      </c>
      <c r="X2503" s="78">
        <v>0</v>
      </c>
      <c r="Y2503" s="78">
        <v>0</v>
      </c>
      <c r="Z2503" s="87" t="s">
        <v>7158</v>
      </c>
      <c r="AA2503" s="71"/>
    </row>
    <row r="2504" spans="1:27" ht="114.75" x14ac:dyDescent="0.25">
      <c r="A2504" s="5">
        <v>2496</v>
      </c>
      <c r="B2504" s="6" t="s">
        <v>165</v>
      </c>
      <c r="C2504" s="6" t="s">
        <v>9221</v>
      </c>
      <c r="D2504" s="6" t="s">
        <v>13665</v>
      </c>
      <c r="E2504" s="6" t="s">
        <v>8982</v>
      </c>
      <c r="F2504" s="6" t="s">
        <v>13666</v>
      </c>
      <c r="G2504" s="8">
        <v>43719</v>
      </c>
      <c r="H2504" s="8">
        <v>43519</v>
      </c>
      <c r="I2504" s="6" t="s">
        <v>316</v>
      </c>
      <c r="J2504" s="8" t="s">
        <v>9108</v>
      </c>
      <c r="K2504" s="6" t="s">
        <v>13667</v>
      </c>
      <c r="L2504" s="6" t="s">
        <v>62</v>
      </c>
      <c r="M2504" s="6" t="s">
        <v>5171</v>
      </c>
      <c r="N2504" s="6" t="s">
        <v>66</v>
      </c>
      <c r="O2504" s="69" t="s">
        <v>88</v>
      </c>
      <c r="P2504" s="7" t="s">
        <v>13668</v>
      </c>
      <c r="Q2504" s="69" t="s">
        <v>8983</v>
      </c>
      <c r="R2504" s="90" t="s">
        <v>21</v>
      </c>
      <c r="S2504" s="6" t="s">
        <v>224</v>
      </c>
      <c r="T2504" s="78" t="s">
        <v>232</v>
      </c>
      <c r="U2504" s="78">
        <v>0</v>
      </c>
      <c r="V2504" s="78"/>
      <c r="W2504" s="78"/>
      <c r="X2504" s="78"/>
      <c r="Y2504" s="78"/>
      <c r="Z2504" s="87" t="s">
        <v>7158</v>
      </c>
      <c r="AA2504" s="6" t="s">
        <v>80</v>
      </c>
    </row>
    <row r="2505" spans="1:27" ht="89.25" x14ac:dyDescent="0.25">
      <c r="A2505" s="5">
        <v>2497</v>
      </c>
      <c r="B2505" s="6" t="s">
        <v>165</v>
      </c>
      <c r="C2505" s="6" t="s">
        <v>8048</v>
      </c>
      <c r="D2505" s="8" t="s">
        <v>4179</v>
      </c>
      <c r="E2505" s="6" t="s">
        <v>8067</v>
      </c>
      <c r="F2505" s="268" t="s">
        <v>5169</v>
      </c>
      <c r="G2505" s="8">
        <v>38353</v>
      </c>
      <c r="H2505" s="8">
        <v>38353</v>
      </c>
      <c r="I2505" s="6" t="s">
        <v>1346</v>
      </c>
      <c r="J2505" s="8" t="s">
        <v>176</v>
      </c>
      <c r="K2505" s="6" t="s">
        <v>5170</v>
      </c>
      <c r="L2505" s="6" t="s">
        <v>62</v>
      </c>
      <c r="M2505" s="186" t="s">
        <v>5171</v>
      </c>
      <c r="N2505" s="6" t="s">
        <v>66</v>
      </c>
      <c r="O2505" s="69" t="s">
        <v>88</v>
      </c>
      <c r="P2505" s="6" t="s">
        <v>901</v>
      </c>
      <c r="Q2505" s="38"/>
      <c r="R2505" s="90" t="s">
        <v>21</v>
      </c>
      <c r="S2505" s="6" t="s">
        <v>224</v>
      </c>
      <c r="T2505" s="78">
        <v>0</v>
      </c>
      <c r="U2505" s="78">
        <v>0</v>
      </c>
      <c r="V2505" s="78">
        <v>0</v>
      </c>
      <c r="W2505" s="78">
        <v>0</v>
      </c>
      <c r="X2505" s="78">
        <v>0</v>
      </c>
      <c r="Y2505" s="78">
        <v>0</v>
      </c>
      <c r="Z2505" s="87" t="s">
        <v>1199</v>
      </c>
      <c r="AA2505" s="6"/>
    </row>
    <row r="2506" spans="1:27" ht="89.25" x14ac:dyDescent="0.25">
      <c r="A2506" s="5">
        <v>2498</v>
      </c>
      <c r="B2506" s="6" t="s">
        <v>165</v>
      </c>
      <c r="C2506" s="6" t="s">
        <v>8049</v>
      </c>
      <c r="D2506" s="8" t="s">
        <v>3884</v>
      </c>
      <c r="E2506" s="6" t="s">
        <v>13669</v>
      </c>
      <c r="F2506" s="6" t="s">
        <v>5172</v>
      </c>
      <c r="G2506" s="8">
        <v>38353</v>
      </c>
      <c r="H2506" s="8">
        <v>38353</v>
      </c>
      <c r="I2506" s="6" t="s">
        <v>8068</v>
      </c>
      <c r="J2506" s="8" t="s">
        <v>176</v>
      </c>
      <c r="K2506" s="6" t="s">
        <v>13670</v>
      </c>
      <c r="L2506" s="6" t="s">
        <v>62</v>
      </c>
      <c r="M2506" s="186" t="s">
        <v>5171</v>
      </c>
      <c r="N2506" s="6" t="s">
        <v>66</v>
      </c>
      <c r="O2506" s="69" t="s">
        <v>88</v>
      </c>
      <c r="P2506" s="6" t="s">
        <v>901</v>
      </c>
      <c r="Q2506" s="38"/>
      <c r="R2506" s="90" t="s">
        <v>21</v>
      </c>
      <c r="S2506" s="6" t="s">
        <v>224</v>
      </c>
      <c r="T2506" s="78">
        <v>86830</v>
      </c>
      <c r="U2506" s="78">
        <v>82617</v>
      </c>
      <c r="V2506" s="78">
        <v>77412</v>
      </c>
      <c r="W2506" s="78">
        <v>80044</v>
      </c>
      <c r="X2506" s="78">
        <v>83326</v>
      </c>
      <c r="Y2506" s="78">
        <v>86659</v>
      </c>
      <c r="Z2506" s="87" t="s">
        <v>1199</v>
      </c>
      <c r="AA2506" s="6"/>
    </row>
    <row r="2507" spans="1:27" ht="76.5" x14ac:dyDescent="0.25">
      <c r="A2507" s="5">
        <v>2499</v>
      </c>
      <c r="B2507" s="6" t="s">
        <v>165</v>
      </c>
      <c r="C2507" s="6" t="s">
        <v>8050</v>
      </c>
      <c r="D2507" s="8" t="s">
        <v>5173</v>
      </c>
      <c r="E2507" s="6" t="s">
        <v>13671</v>
      </c>
      <c r="F2507" s="268" t="s">
        <v>5174</v>
      </c>
      <c r="G2507" s="8">
        <v>35764</v>
      </c>
      <c r="H2507" s="8">
        <v>35764</v>
      </c>
      <c r="I2507" s="6" t="s">
        <v>8031</v>
      </c>
      <c r="J2507" s="8">
        <v>44927</v>
      </c>
      <c r="K2507" s="6" t="s">
        <v>8208</v>
      </c>
      <c r="L2507" s="6" t="s">
        <v>87</v>
      </c>
      <c r="M2507" s="186" t="s">
        <v>5175</v>
      </c>
      <c r="N2507" s="6" t="s">
        <v>95</v>
      </c>
      <c r="O2507" s="69" t="s">
        <v>88</v>
      </c>
      <c r="P2507" s="6" t="s">
        <v>1907</v>
      </c>
      <c r="Q2507" s="38" t="s">
        <v>7904</v>
      </c>
      <c r="R2507" s="38">
        <v>7</v>
      </c>
      <c r="S2507" s="6" t="s">
        <v>681</v>
      </c>
      <c r="T2507" s="186">
        <v>26</v>
      </c>
      <c r="U2507" s="186">
        <v>16</v>
      </c>
      <c r="V2507" s="186">
        <v>16</v>
      </c>
      <c r="W2507" s="186">
        <v>16</v>
      </c>
      <c r="X2507" s="186">
        <v>16</v>
      </c>
      <c r="Y2507" s="186">
        <v>0</v>
      </c>
      <c r="Z2507" s="87" t="s">
        <v>1199</v>
      </c>
      <c r="AA2507" s="6"/>
    </row>
    <row r="2508" spans="1:27" ht="51" x14ac:dyDescent="0.25">
      <c r="A2508" s="5">
        <v>2500</v>
      </c>
      <c r="B2508" s="6" t="s">
        <v>165</v>
      </c>
      <c r="C2508" s="6" t="s">
        <v>8051</v>
      </c>
      <c r="D2508" s="6" t="s">
        <v>276</v>
      </c>
      <c r="E2508" s="6" t="s">
        <v>13672</v>
      </c>
      <c r="F2508" s="268" t="s">
        <v>876</v>
      </c>
      <c r="G2508" s="8">
        <v>37130</v>
      </c>
      <c r="H2508" s="8">
        <v>37130</v>
      </c>
      <c r="I2508" s="6" t="s">
        <v>8031</v>
      </c>
      <c r="J2508" s="8">
        <v>44927</v>
      </c>
      <c r="K2508" s="6" t="s">
        <v>5176</v>
      </c>
      <c r="L2508" s="6" t="s">
        <v>87</v>
      </c>
      <c r="M2508" s="186" t="s">
        <v>5130</v>
      </c>
      <c r="N2508" s="6" t="s">
        <v>95</v>
      </c>
      <c r="O2508" s="69" t="s">
        <v>88</v>
      </c>
      <c r="P2508" s="6" t="s">
        <v>1907</v>
      </c>
      <c r="Q2508" s="38"/>
      <c r="R2508" s="6">
        <v>10</v>
      </c>
      <c r="S2508" s="6" t="s">
        <v>219</v>
      </c>
      <c r="T2508" s="186">
        <v>0</v>
      </c>
      <c r="U2508" s="186">
        <v>0</v>
      </c>
      <c r="V2508" s="186">
        <v>0</v>
      </c>
      <c r="W2508" s="186">
        <v>0</v>
      </c>
      <c r="X2508" s="186">
        <v>0</v>
      </c>
      <c r="Y2508" s="187" t="s">
        <v>232</v>
      </c>
      <c r="Z2508" s="87" t="s">
        <v>1199</v>
      </c>
      <c r="AA2508" s="6"/>
    </row>
    <row r="2509" spans="1:27" ht="76.5" x14ac:dyDescent="0.25">
      <c r="A2509" s="5">
        <v>2501</v>
      </c>
      <c r="B2509" s="6" t="s">
        <v>165</v>
      </c>
      <c r="C2509" s="7" t="s">
        <v>5177</v>
      </c>
      <c r="D2509" s="7" t="s">
        <v>276</v>
      </c>
      <c r="E2509" s="6" t="s">
        <v>289</v>
      </c>
      <c r="F2509" s="7" t="s">
        <v>338</v>
      </c>
      <c r="G2509" s="8">
        <v>37498</v>
      </c>
      <c r="H2509" s="8">
        <v>37257</v>
      </c>
      <c r="I2509" s="6" t="s">
        <v>8031</v>
      </c>
      <c r="J2509" s="8">
        <v>44927</v>
      </c>
      <c r="K2509" s="7" t="s">
        <v>5178</v>
      </c>
      <c r="L2509" s="6" t="s">
        <v>87</v>
      </c>
      <c r="M2509" s="186" t="s">
        <v>5130</v>
      </c>
      <c r="N2509" s="6" t="s">
        <v>95</v>
      </c>
      <c r="O2509" s="69" t="s">
        <v>88</v>
      </c>
      <c r="P2509" s="6" t="s">
        <v>1907</v>
      </c>
      <c r="Q2509" s="38"/>
      <c r="R2509" s="6">
        <v>10</v>
      </c>
      <c r="S2509" s="6" t="s">
        <v>219</v>
      </c>
      <c r="T2509" s="186">
        <v>0</v>
      </c>
      <c r="U2509" s="186">
        <v>0</v>
      </c>
      <c r="V2509" s="186">
        <v>0</v>
      </c>
      <c r="W2509" s="186">
        <v>0</v>
      </c>
      <c r="X2509" s="186">
        <v>0</v>
      </c>
      <c r="Y2509" s="187" t="s">
        <v>232</v>
      </c>
      <c r="Z2509" s="87" t="s">
        <v>1199</v>
      </c>
      <c r="AA2509" s="6"/>
    </row>
    <row r="2510" spans="1:27" ht="89.25" x14ac:dyDescent="0.25">
      <c r="A2510" s="5">
        <v>2502</v>
      </c>
      <c r="B2510" s="6" t="s">
        <v>165</v>
      </c>
      <c r="C2510" s="6" t="s">
        <v>8052</v>
      </c>
      <c r="D2510" s="6" t="s">
        <v>2713</v>
      </c>
      <c r="E2510" s="6" t="s">
        <v>13669</v>
      </c>
      <c r="F2510" s="6" t="s">
        <v>5172</v>
      </c>
      <c r="G2510" s="8">
        <v>38353</v>
      </c>
      <c r="H2510" s="8">
        <v>38353</v>
      </c>
      <c r="I2510" s="6" t="s">
        <v>8031</v>
      </c>
      <c r="J2510" s="8">
        <v>44927</v>
      </c>
      <c r="K2510" s="6" t="s">
        <v>5179</v>
      </c>
      <c r="L2510" s="6" t="s">
        <v>62</v>
      </c>
      <c r="M2510" s="186" t="s">
        <v>5171</v>
      </c>
      <c r="N2510" s="6" t="s">
        <v>95</v>
      </c>
      <c r="O2510" s="69" t="s">
        <v>88</v>
      </c>
      <c r="P2510" s="6" t="s">
        <v>1907</v>
      </c>
      <c r="Q2510" s="90"/>
      <c r="R2510" s="90" t="s">
        <v>21</v>
      </c>
      <c r="S2510" s="6" t="s">
        <v>224</v>
      </c>
      <c r="T2510" s="78">
        <v>6817</v>
      </c>
      <c r="U2510" s="78">
        <v>0</v>
      </c>
      <c r="V2510" s="78">
        <v>6817</v>
      </c>
      <c r="W2510" s="78">
        <v>6817</v>
      </c>
      <c r="X2510" s="78">
        <v>6817</v>
      </c>
      <c r="Y2510" s="187" t="s">
        <v>232</v>
      </c>
      <c r="Z2510" s="87" t="s">
        <v>1199</v>
      </c>
      <c r="AA2510" s="6"/>
    </row>
    <row r="2511" spans="1:27" ht="63.75" x14ac:dyDescent="0.25">
      <c r="A2511" s="5">
        <v>2503</v>
      </c>
      <c r="B2511" s="6" t="s">
        <v>165</v>
      </c>
      <c r="C2511" s="6" t="s">
        <v>5180</v>
      </c>
      <c r="D2511" s="6" t="s">
        <v>582</v>
      </c>
      <c r="E2511" s="6" t="s">
        <v>7165</v>
      </c>
      <c r="F2511" s="268" t="s">
        <v>5752</v>
      </c>
      <c r="G2511" s="8">
        <v>38836</v>
      </c>
      <c r="H2511" s="8">
        <v>38718</v>
      </c>
      <c r="I2511" s="6" t="s">
        <v>1346</v>
      </c>
      <c r="J2511" s="8" t="s">
        <v>9397</v>
      </c>
      <c r="K2511" s="6" t="s">
        <v>13673</v>
      </c>
      <c r="L2511" s="6" t="s">
        <v>62</v>
      </c>
      <c r="M2511" s="186" t="s">
        <v>5148</v>
      </c>
      <c r="N2511" s="6" t="s">
        <v>95</v>
      </c>
      <c r="O2511" s="69" t="s">
        <v>88</v>
      </c>
      <c r="P2511" s="7" t="s">
        <v>598</v>
      </c>
      <c r="Q2511" s="38"/>
      <c r="R2511" s="90" t="s">
        <v>21</v>
      </c>
      <c r="S2511" s="6" t="s">
        <v>224</v>
      </c>
      <c r="T2511" s="78">
        <v>4592</v>
      </c>
      <c r="U2511" s="78">
        <v>12966</v>
      </c>
      <c r="V2511" s="78">
        <v>12966</v>
      </c>
      <c r="W2511" s="78">
        <v>12966</v>
      </c>
      <c r="X2511" s="78">
        <v>12966</v>
      </c>
      <c r="Y2511" s="78">
        <v>12966</v>
      </c>
      <c r="Z2511" s="87" t="s">
        <v>1199</v>
      </c>
      <c r="AA2511" s="6" t="s">
        <v>77</v>
      </c>
    </row>
    <row r="2512" spans="1:27" ht="153" x14ac:dyDescent="0.25">
      <c r="A2512" s="5">
        <v>2504</v>
      </c>
      <c r="B2512" s="6" t="s">
        <v>165</v>
      </c>
      <c r="C2512" s="7" t="s">
        <v>5181</v>
      </c>
      <c r="D2512" s="7" t="s">
        <v>5182</v>
      </c>
      <c r="E2512" s="6" t="s">
        <v>289</v>
      </c>
      <c r="F2512" s="7" t="s">
        <v>8494</v>
      </c>
      <c r="G2512" s="8">
        <v>40830</v>
      </c>
      <c r="H2512" s="8">
        <v>40544</v>
      </c>
      <c r="I2512" s="6" t="s">
        <v>8031</v>
      </c>
      <c r="J2512" s="8" t="s">
        <v>9338</v>
      </c>
      <c r="K2512" s="7" t="s">
        <v>5183</v>
      </c>
      <c r="L2512" s="6" t="s">
        <v>63</v>
      </c>
      <c r="M2512" s="186" t="s">
        <v>5184</v>
      </c>
      <c r="N2512" s="6" t="s">
        <v>95</v>
      </c>
      <c r="O2512" s="69" t="s">
        <v>88</v>
      </c>
      <c r="P2512" s="6" t="s">
        <v>1907</v>
      </c>
      <c r="Q2512" s="38"/>
      <c r="R2512" s="38">
        <v>17</v>
      </c>
      <c r="S2512" s="6" t="s">
        <v>4637</v>
      </c>
      <c r="T2512" s="186">
        <v>0</v>
      </c>
      <c r="U2512" s="186">
        <v>0</v>
      </c>
      <c r="V2512" s="186">
        <v>0</v>
      </c>
      <c r="W2512" s="186">
        <v>0</v>
      </c>
      <c r="X2512" s="186">
        <v>0</v>
      </c>
      <c r="Y2512" s="187" t="s">
        <v>232</v>
      </c>
      <c r="Z2512" s="87" t="s">
        <v>1199</v>
      </c>
      <c r="AA2512" s="6"/>
    </row>
    <row r="2513" spans="1:27" ht="89.25" x14ac:dyDescent="0.25">
      <c r="A2513" s="5">
        <v>2505</v>
      </c>
      <c r="B2513" s="6" t="s">
        <v>165</v>
      </c>
      <c r="C2513" s="7" t="s">
        <v>5185</v>
      </c>
      <c r="D2513" s="7" t="s">
        <v>5182</v>
      </c>
      <c r="E2513" s="6" t="s">
        <v>8493</v>
      </c>
      <c r="F2513" s="7" t="s">
        <v>8492</v>
      </c>
      <c r="G2513" s="8">
        <v>41571</v>
      </c>
      <c r="H2513" s="8">
        <v>41275</v>
      </c>
      <c r="I2513" s="6" t="s">
        <v>8031</v>
      </c>
      <c r="J2513" s="8" t="s">
        <v>9338</v>
      </c>
      <c r="K2513" s="7" t="s">
        <v>13674</v>
      </c>
      <c r="L2513" s="6" t="s">
        <v>62</v>
      </c>
      <c r="M2513" s="186" t="s">
        <v>5186</v>
      </c>
      <c r="N2513" s="6" t="s">
        <v>95</v>
      </c>
      <c r="O2513" s="69" t="s">
        <v>88</v>
      </c>
      <c r="P2513" s="6" t="s">
        <v>1907</v>
      </c>
      <c r="Q2513" s="38" t="s">
        <v>8491</v>
      </c>
      <c r="R2513" s="90" t="s">
        <v>21</v>
      </c>
      <c r="S2513" s="6" t="s">
        <v>224</v>
      </c>
      <c r="T2513" s="78">
        <v>124</v>
      </c>
      <c r="U2513" s="78">
        <v>104</v>
      </c>
      <c r="V2513" s="78">
        <v>124</v>
      </c>
      <c r="W2513" s="78">
        <v>124</v>
      </c>
      <c r="X2513" s="78">
        <v>124</v>
      </c>
      <c r="Y2513" s="187" t="s">
        <v>232</v>
      </c>
      <c r="Z2513" s="87" t="s">
        <v>1199</v>
      </c>
      <c r="AA2513" s="6"/>
    </row>
    <row r="2514" spans="1:27" ht="89.25" x14ac:dyDescent="0.25">
      <c r="A2514" s="5">
        <v>2506</v>
      </c>
      <c r="B2514" s="6" t="s">
        <v>165</v>
      </c>
      <c r="C2514" s="6" t="s">
        <v>8052</v>
      </c>
      <c r="D2514" s="6" t="s">
        <v>582</v>
      </c>
      <c r="E2514" s="6" t="s">
        <v>8490</v>
      </c>
      <c r="F2514" s="6" t="s">
        <v>5187</v>
      </c>
      <c r="G2514" s="8">
        <v>37714</v>
      </c>
      <c r="H2514" s="8">
        <v>37714</v>
      </c>
      <c r="I2514" s="6" t="s">
        <v>13675</v>
      </c>
      <c r="J2514" s="8" t="s">
        <v>9338</v>
      </c>
      <c r="K2514" s="6" t="s">
        <v>13676</v>
      </c>
      <c r="L2514" s="6" t="s">
        <v>62</v>
      </c>
      <c r="M2514" s="186" t="s">
        <v>5171</v>
      </c>
      <c r="N2514" s="6" t="s">
        <v>95</v>
      </c>
      <c r="O2514" s="69" t="s">
        <v>88</v>
      </c>
      <c r="P2514" s="6" t="s">
        <v>1907</v>
      </c>
      <c r="Q2514" s="38"/>
      <c r="R2514" s="90" t="s">
        <v>21</v>
      </c>
      <c r="S2514" s="6" t="s">
        <v>224</v>
      </c>
      <c r="T2514" s="78">
        <v>0</v>
      </c>
      <c r="U2514" s="78">
        <v>0</v>
      </c>
      <c r="V2514" s="78">
        <v>0</v>
      </c>
      <c r="W2514" s="78">
        <v>0</v>
      </c>
      <c r="X2514" s="78">
        <v>0</v>
      </c>
      <c r="Y2514" s="187" t="s">
        <v>232</v>
      </c>
      <c r="Z2514" s="87" t="s">
        <v>1199</v>
      </c>
      <c r="AA2514" s="6"/>
    </row>
    <row r="2515" spans="1:27" ht="89.25" x14ac:dyDescent="0.25">
      <c r="A2515" s="5">
        <v>2507</v>
      </c>
      <c r="B2515" s="6" t="s">
        <v>165</v>
      </c>
      <c r="C2515" s="6" t="s">
        <v>8053</v>
      </c>
      <c r="D2515" s="6" t="s">
        <v>3532</v>
      </c>
      <c r="E2515" s="6" t="s">
        <v>13677</v>
      </c>
      <c r="F2515" s="6" t="s">
        <v>5169</v>
      </c>
      <c r="G2515" s="8">
        <v>38353</v>
      </c>
      <c r="H2515" s="8">
        <v>38353</v>
      </c>
      <c r="I2515" s="6" t="s">
        <v>1346</v>
      </c>
      <c r="J2515" s="8" t="s">
        <v>9338</v>
      </c>
      <c r="K2515" s="6" t="s">
        <v>5188</v>
      </c>
      <c r="L2515" s="6" t="s">
        <v>62</v>
      </c>
      <c r="M2515" s="186" t="s">
        <v>5171</v>
      </c>
      <c r="N2515" s="6" t="s">
        <v>95</v>
      </c>
      <c r="O2515" s="69" t="s">
        <v>88</v>
      </c>
      <c r="P2515" s="6" t="s">
        <v>1907</v>
      </c>
      <c r="Q2515" s="38" t="s">
        <v>7905</v>
      </c>
      <c r="R2515" s="90" t="s">
        <v>21</v>
      </c>
      <c r="S2515" s="6" t="s">
        <v>224</v>
      </c>
      <c r="T2515" s="78">
        <v>0</v>
      </c>
      <c r="U2515" s="78">
        <v>0</v>
      </c>
      <c r="V2515" s="78">
        <v>0</v>
      </c>
      <c r="W2515" s="78">
        <v>0</v>
      </c>
      <c r="X2515" s="78">
        <v>0</v>
      </c>
      <c r="Y2515" s="187" t="s">
        <v>232</v>
      </c>
      <c r="Z2515" s="87" t="s">
        <v>1199</v>
      </c>
      <c r="AA2515" s="6"/>
    </row>
    <row r="2516" spans="1:27" ht="76.5" x14ac:dyDescent="0.25">
      <c r="A2516" s="5">
        <v>2508</v>
      </c>
      <c r="B2516" s="6" t="s">
        <v>165</v>
      </c>
      <c r="C2516" s="6" t="s">
        <v>13678</v>
      </c>
      <c r="D2516" s="6" t="s">
        <v>708</v>
      </c>
      <c r="E2516" s="6" t="s">
        <v>289</v>
      </c>
      <c r="F2516" s="6" t="s">
        <v>13679</v>
      </c>
      <c r="G2516" s="8">
        <v>39912</v>
      </c>
      <c r="H2516" s="8">
        <v>39814</v>
      </c>
      <c r="I2516" s="6" t="s">
        <v>1346</v>
      </c>
      <c r="J2516" s="8" t="s">
        <v>9397</v>
      </c>
      <c r="K2516" s="6" t="s">
        <v>13680</v>
      </c>
      <c r="L2516" s="6" t="s">
        <v>62</v>
      </c>
      <c r="M2516" s="186" t="s">
        <v>5148</v>
      </c>
      <c r="N2516" s="6" t="s">
        <v>70</v>
      </c>
      <c r="O2516" s="69" t="s">
        <v>88</v>
      </c>
      <c r="P2516" s="6" t="s">
        <v>277</v>
      </c>
      <c r="Q2516" s="38"/>
      <c r="R2516" s="90" t="s">
        <v>21</v>
      </c>
      <c r="S2516" s="6" t="s">
        <v>224</v>
      </c>
      <c r="T2516" s="78">
        <v>1618</v>
      </c>
      <c r="U2516" s="78">
        <v>5417</v>
      </c>
      <c r="V2516" s="78">
        <v>5542</v>
      </c>
      <c r="W2516" s="78">
        <v>6689</v>
      </c>
      <c r="X2516" s="78">
        <v>6963</v>
      </c>
      <c r="Y2516" s="78">
        <v>7241</v>
      </c>
      <c r="Z2516" s="87" t="s">
        <v>1199</v>
      </c>
      <c r="AA2516" s="6" t="s">
        <v>77</v>
      </c>
    </row>
    <row r="2517" spans="1:27" ht="89.25" x14ac:dyDescent="0.25">
      <c r="A2517" s="5">
        <v>2509</v>
      </c>
      <c r="B2517" s="6" t="s">
        <v>165</v>
      </c>
      <c r="C2517" s="6" t="s">
        <v>9066</v>
      </c>
      <c r="D2517" s="7" t="s">
        <v>708</v>
      </c>
      <c r="E2517" s="6" t="s">
        <v>9065</v>
      </c>
      <c r="F2517" s="7" t="s">
        <v>13681</v>
      </c>
      <c r="G2517" s="8">
        <v>43719</v>
      </c>
      <c r="H2517" s="8">
        <v>43719</v>
      </c>
      <c r="I2517" s="6" t="s">
        <v>9064</v>
      </c>
      <c r="J2517" s="8" t="s">
        <v>9110</v>
      </c>
      <c r="K2517" s="7" t="s">
        <v>13682</v>
      </c>
      <c r="L2517" s="6" t="s">
        <v>62</v>
      </c>
      <c r="M2517" s="6" t="s">
        <v>5171</v>
      </c>
      <c r="N2517" s="7" t="s">
        <v>70</v>
      </c>
      <c r="O2517" s="69" t="s">
        <v>88</v>
      </c>
      <c r="P2517" s="6" t="s">
        <v>277</v>
      </c>
      <c r="Q2517" s="6" t="s">
        <v>9062</v>
      </c>
      <c r="R2517" s="90" t="s">
        <v>21</v>
      </c>
      <c r="S2517" s="6" t="s">
        <v>224</v>
      </c>
      <c r="T2517" s="78" t="s">
        <v>232</v>
      </c>
      <c r="U2517" s="78">
        <v>0</v>
      </c>
      <c r="V2517" s="78">
        <v>0</v>
      </c>
      <c r="W2517" s="78">
        <v>0</v>
      </c>
      <c r="X2517" s="78">
        <v>0</v>
      </c>
      <c r="Y2517" s="78">
        <v>0</v>
      </c>
      <c r="Z2517" s="87" t="s">
        <v>13683</v>
      </c>
      <c r="AA2517" s="6" t="s">
        <v>9063</v>
      </c>
    </row>
    <row r="2518" spans="1:27" ht="89.25" x14ac:dyDescent="0.25">
      <c r="A2518" s="5">
        <v>2510</v>
      </c>
      <c r="B2518" s="6" t="s">
        <v>165</v>
      </c>
      <c r="C2518" s="6" t="s">
        <v>8054</v>
      </c>
      <c r="D2518" s="6" t="s">
        <v>716</v>
      </c>
      <c r="E2518" s="6" t="s">
        <v>13684</v>
      </c>
      <c r="F2518" s="6" t="s">
        <v>5189</v>
      </c>
      <c r="G2518" s="8">
        <v>41275</v>
      </c>
      <c r="H2518" s="8">
        <v>41275</v>
      </c>
      <c r="I2518" s="6" t="s">
        <v>5190</v>
      </c>
      <c r="J2518" s="8">
        <v>43466</v>
      </c>
      <c r="K2518" s="6" t="s">
        <v>13685</v>
      </c>
      <c r="L2518" s="6" t="s">
        <v>62</v>
      </c>
      <c r="M2518" s="186" t="s">
        <v>5148</v>
      </c>
      <c r="N2518" s="6" t="s">
        <v>70</v>
      </c>
      <c r="O2518" s="69" t="s">
        <v>88</v>
      </c>
      <c r="P2518" s="6" t="s">
        <v>7583</v>
      </c>
      <c r="Q2518" s="38"/>
      <c r="R2518" s="90" t="s">
        <v>21</v>
      </c>
      <c r="S2518" s="6" t="s">
        <v>224</v>
      </c>
      <c r="T2518" s="78">
        <v>41777</v>
      </c>
      <c r="U2518" s="1" t="s">
        <v>232</v>
      </c>
      <c r="V2518" s="1" t="s">
        <v>232</v>
      </c>
      <c r="W2518" s="1" t="s">
        <v>232</v>
      </c>
      <c r="X2518" s="1" t="s">
        <v>232</v>
      </c>
      <c r="Y2518" s="1" t="s">
        <v>232</v>
      </c>
      <c r="Z2518" s="87" t="s">
        <v>1222</v>
      </c>
      <c r="AA2518" s="6"/>
    </row>
    <row r="2519" spans="1:27" ht="89.25" x14ac:dyDescent="0.25">
      <c r="A2519" s="5">
        <v>2511</v>
      </c>
      <c r="B2519" s="6" t="s">
        <v>165</v>
      </c>
      <c r="C2519" s="6" t="s">
        <v>8055</v>
      </c>
      <c r="D2519" s="7" t="s">
        <v>2132</v>
      </c>
      <c r="E2519" s="6" t="s">
        <v>13686</v>
      </c>
      <c r="F2519" s="7" t="s">
        <v>4225</v>
      </c>
      <c r="G2519" s="8">
        <v>42144</v>
      </c>
      <c r="H2519" s="8">
        <v>42144</v>
      </c>
      <c r="I2519" s="6" t="s">
        <v>5191</v>
      </c>
      <c r="J2519" s="8">
        <v>45292</v>
      </c>
      <c r="K2519" s="7" t="s">
        <v>6890</v>
      </c>
      <c r="L2519" s="6" t="s">
        <v>62</v>
      </c>
      <c r="M2519" s="186" t="s">
        <v>5148</v>
      </c>
      <c r="N2519" s="7" t="s">
        <v>70</v>
      </c>
      <c r="O2519" s="6" t="s">
        <v>92</v>
      </c>
      <c r="P2519" s="7" t="s">
        <v>519</v>
      </c>
      <c r="Q2519" s="38"/>
      <c r="R2519" s="90" t="s">
        <v>21</v>
      </c>
      <c r="S2519" s="6" t="s">
        <v>224</v>
      </c>
      <c r="T2519" s="78">
        <v>8990</v>
      </c>
      <c r="U2519" s="78">
        <v>11781</v>
      </c>
      <c r="V2519" s="78">
        <v>12052</v>
      </c>
      <c r="W2519" s="78">
        <v>14547</v>
      </c>
      <c r="X2519" s="78">
        <v>15143</v>
      </c>
      <c r="Y2519" s="78">
        <v>15749</v>
      </c>
      <c r="Z2519" s="153" t="s">
        <v>831</v>
      </c>
      <c r="AA2519" s="6"/>
    </row>
    <row r="2520" spans="1:27" ht="76.5" x14ac:dyDescent="0.25">
      <c r="A2520" s="5">
        <v>2512</v>
      </c>
      <c r="B2520" s="6" t="s">
        <v>165</v>
      </c>
      <c r="C2520" s="6" t="s">
        <v>5192</v>
      </c>
      <c r="D2520" s="7" t="s">
        <v>2541</v>
      </c>
      <c r="E2520" s="6" t="s">
        <v>289</v>
      </c>
      <c r="F2520" s="7" t="s">
        <v>5193</v>
      </c>
      <c r="G2520" s="8">
        <v>39912</v>
      </c>
      <c r="H2520" s="8">
        <v>39814</v>
      </c>
      <c r="I2520" s="6" t="s">
        <v>1346</v>
      </c>
      <c r="J2520" s="8" t="s">
        <v>176</v>
      </c>
      <c r="K2520" s="7" t="s">
        <v>9067</v>
      </c>
      <c r="L2520" s="6" t="s">
        <v>62</v>
      </c>
      <c r="M2520" s="186" t="s">
        <v>5148</v>
      </c>
      <c r="N2520" s="7" t="s">
        <v>70</v>
      </c>
      <c r="O2520" s="69" t="s">
        <v>88</v>
      </c>
      <c r="P2520" s="7" t="s">
        <v>1011</v>
      </c>
      <c r="Q2520" s="38"/>
      <c r="R2520" s="90" t="s">
        <v>21</v>
      </c>
      <c r="S2520" s="6" t="s">
        <v>224</v>
      </c>
      <c r="T2520" s="78">
        <v>121230</v>
      </c>
      <c r="U2520" s="78">
        <v>329132</v>
      </c>
      <c r="V2520" s="78">
        <v>336702</v>
      </c>
      <c r="W2520" s="78">
        <v>406399</v>
      </c>
      <c r="X2520" s="78">
        <v>423062</v>
      </c>
      <c r="Y2520" s="78">
        <v>439984</v>
      </c>
      <c r="Z2520" s="87" t="s">
        <v>1222</v>
      </c>
      <c r="AA2520" s="6"/>
    </row>
    <row r="2521" spans="1:27" ht="89.25" x14ac:dyDescent="0.25">
      <c r="A2521" s="5">
        <v>2513</v>
      </c>
      <c r="B2521" s="6" t="s">
        <v>165</v>
      </c>
      <c r="C2521" s="6" t="s">
        <v>8056</v>
      </c>
      <c r="D2521" s="7" t="s">
        <v>3869</v>
      </c>
      <c r="E2521" s="6" t="s">
        <v>13687</v>
      </c>
      <c r="F2521" s="7" t="s">
        <v>5189</v>
      </c>
      <c r="G2521" s="8">
        <v>42370</v>
      </c>
      <c r="H2521" s="8">
        <v>42370</v>
      </c>
      <c r="I2521" s="6" t="s">
        <v>5190</v>
      </c>
      <c r="J2521" s="8">
        <v>43466</v>
      </c>
      <c r="K2521" s="7" t="s">
        <v>8069</v>
      </c>
      <c r="L2521" s="6" t="s">
        <v>62</v>
      </c>
      <c r="M2521" s="186" t="s">
        <v>5148</v>
      </c>
      <c r="N2521" s="7" t="s">
        <v>70</v>
      </c>
      <c r="O2521" s="69" t="s">
        <v>88</v>
      </c>
      <c r="P2521" s="6" t="s">
        <v>239</v>
      </c>
      <c r="Q2521" s="38"/>
      <c r="R2521" s="90" t="s">
        <v>21</v>
      </c>
      <c r="S2521" s="6" t="s">
        <v>224</v>
      </c>
      <c r="T2521" s="78">
        <v>10657</v>
      </c>
      <c r="U2521" s="1" t="s">
        <v>232</v>
      </c>
      <c r="V2521" s="1" t="s">
        <v>232</v>
      </c>
      <c r="W2521" s="1" t="s">
        <v>232</v>
      </c>
      <c r="X2521" s="1" t="s">
        <v>232</v>
      </c>
      <c r="Y2521" s="1" t="s">
        <v>232</v>
      </c>
      <c r="Z2521" s="87" t="s">
        <v>1222</v>
      </c>
      <c r="AA2521" s="6"/>
    </row>
    <row r="2522" spans="1:27" ht="76.5" x14ac:dyDescent="0.25">
      <c r="A2522" s="5">
        <v>2514</v>
      </c>
      <c r="B2522" s="6" t="s">
        <v>165</v>
      </c>
      <c r="C2522" s="6" t="s">
        <v>13688</v>
      </c>
      <c r="D2522" s="6" t="s">
        <v>390</v>
      </c>
      <c r="E2522" s="6" t="s">
        <v>13689</v>
      </c>
      <c r="F2522" s="6" t="s">
        <v>4225</v>
      </c>
      <c r="G2522" s="8">
        <v>42144</v>
      </c>
      <c r="H2522" s="8">
        <v>42144</v>
      </c>
      <c r="I2522" s="6" t="s">
        <v>523</v>
      </c>
      <c r="J2522" s="8">
        <v>45292</v>
      </c>
      <c r="K2522" s="6" t="s">
        <v>9142</v>
      </c>
      <c r="L2522" s="6" t="s">
        <v>62</v>
      </c>
      <c r="M2522" s="186" t="s">
        <v>5148</v>
      </c>
      <c r="N2522" s="6" t="s">
        <v>68</v>
      </c>
      <c r="O2522" s="6" t="s">
        <v>411</v>
      </c>
      <c r="P2522" s="89" t="s">
        <v>281</v>
      </c>
      <c r="Q2522" s="38"/>
      <c r="R2522" s="90" t="s">
        <v>21</v>
      </c>
      <c r="S2522" s="6" t="s">
        <v>224</v>
      </c>
      <c r="T2522" s="78">
        <v>316</v>
      </c>
      <c r="U2522" s="78">
        <v>543</v>
      </c>
      <c r="V2522" s="78">
        <v>554</v>
      </c>
      <c r="W2522" s="78">
        <v>0</v>
      </c>
      <c r="X2522" s="78">
        <v>0</v>
      </c>
      <c r="Y2522" s="78">
        <v>0</v>
      </c>
      <c r="Z2522" s="153" t="s">
        <v>831</v>
      </c>
      <c r="AA2522" s="6"/>
    </row>
    <row r="2523" spans="1:27" ht="127.5" x14ac:dyDescent="0.25">
      <c r="A2523" s="5">
        <v>2515</v>
      </c>
      <c r="B2523" s="6" t="s">
        <v>165</v>
      </c>
      <c r="C2523" s="6" t="s">
        <v>8057</v>
      </c>
      <c r="D2523" s="6" t="s">
        <v>5194</v>
      </c>
      <c r="E2523" s="6" t="s">
        <v>8922</v>
      </c>
      <c r="F2523" s="6" t="s">
        <v>5195</v>
      </c>
      <c r="G2523" s="8">
        <v>43053</v>
      </c>
      <c r="H2523" s="8">
        <v>42736</v>
      </c>
      <c r="I2523" s="6" t="s">
        <v>6881</v>
      </c>
      <c r="J2523" s="8" t="s">
        <v>176</v>
      </c>
      <c r="K2523" s="6" t="s">
        <v>6880</v>
      </c>
      <c r="L2523" s="6" t="s">
        <v>62</v>
      </c>
      <c r="M2523" s="6" t="s">
        <v>5196</v>
      </c>
      <c r="N2523" s="6" t="s">
        <v>66</v>
      </c>
      <c r="O2523" s="69" t="s">
        <v>88</v>
      </c>
      <c r="P2523" s="69" t="s">
        <v>5529</v>
      </c>
      <c r="Q2523" s="38" t="s">
        <v>5197</v>
      </c>
      <c r="R2523" s="90" t="s">
        <v>21</v>
      </c>
      <c r="S2523" s="6" t="s">
        <v>224</v>
      </c>
      <c r="T2523" s="78">
        <v>6903</v>
      </c>
      <c r="U2523" s="78">
        <v>0</v>
      </c>
      <c r="V2523" s="78">
        <v>37492</v>
      </c>
      <c r="W2523" s="78">
        <v>38804</v>
      </c>
      <c r="X2523" s="78">
        <v>40201</v>
      </c>
      <c r="Y2523" s="78">
        <v>41809</v>
      </c>
      <c r="Z2523" s="87" t="s">
        <v>1199</v>
      </c>
      <c r="AA2523" s="71"/>
    </row>
    <row r="2524" spans="1:27" ht="89.25" x14ac:dyDescent="0.25">
      <c r="A2524" s="5">
        <v>2516</v>
      </c>
      <c r="B2524" s="6" t="s">
        <v>165</v>
      </c>
      <c r="C2524" s="6" t="s">
        <v>7056</v>
      </c>
      <c r="D2524" s="6" t="s">
        <v>5198</v>
      </c>
      <c r="E2524" s="6" t="s">
        <v>289</v>
      </c>
      <c r="F2524" s="6" t="s">
        <v>6878</v>
      </c>
      <c r="G2524" s="8">
        <v>43365</v>
      </c>
      <c r="H2524" s="8">
        <v>43101</v>
      </c>
      <c r="I2524" s="6" t="s">
        <v>6879</v>
      </c>
      <c r="J2524" s="8" t="s">
        <v>176</v>
      </c>
      <c r="K2524" s="6" t="s">
        <v>9143</v>
      </c>
      <c r="L2524" s="6" t="s">
        <v>62</v>
      </c>
      <c r="M2524" s="6" t="s">
        <v>5171</v>
      </c>
      <c r="N2524" s="6" t="s">
        <v>66</v>
      </c>
      <c r="O2524" s="69" t="s">
        <v>93</v>
      </c>
      <c r="P2524" s="6" t="s">
        <v>901</v>
      </c>
      <c r="Q2524" s="38"/>
      <c r="R2524" s="90" t="s">
        <v>21</v>
      </c>
      <c r="S2524" s="6" t="s">
        <v>224</v>
      </c>
      <c r="T2524" s="78">
        <v>0</v>
      </c>
      <c r="U2524" s="78">
        <v>0</v>
      </c>
      <c r="V2524" s="78">
        <v>0</v>
      </c>
      <c r="W2524" s="78">
        <v>0</v>
      </c>
      <c r="X2524" s="78">
        <v>0</v>
      </c>
      <c r="Y2524" s="78"/>
      <c r="Z2524" s="87" t="s">
        <v>1199</v>
      </c>
      <c r="AA2524" s="71"/>
    </row>
    <row r="2525" spans="1:27" ht="102" x14ac:dyDescent="0.25">
      <c r="A2525" s="5">
        <v>2517</v>
      </c>
      <c r="B2525" s="6" t="s">
        <v>165</v>
      </c>
      <c r="C2525" s="6" t="s">
        <v>13690</v>
      </c>
      <c r="D2525" s="6" t="s">
        <v>5199</v>
      </c>
      <c r="E2525" s="6" t="s">
        <v>289</v>
      </c>
      <c r="F2525" s="6" t="s">
        <v>5200</v>
      </c>
      <c r="G2525" s="8">
        <v>43365</v>
      </c>
      <c r="H2525" s="8">
        <v>43101</v>
      </c>
      <c r="I2525" s="6" t="s">
        <v>8031</v>
      </c>
      <c r="J2525" s="8">
        <v>44927</v>
      </c>
      <c r="K2525" s="6" t="s">
        <v>5201</v>
      </c>
      <c r="L2525" s="6" t="s">
        <v>62</v>
      </c>
      <c r="M2525" s="6" t="s">
        <v>5171</v>
      </c>
      <c r="N2525" s="6" t="s">
        <v>95</v>
      </c>
      <c r="O2525" s="69" t="s">
        <v>88</v>
      </c>
      <c r="P2525" s="7" t="s">
        <v>1907</v>
      </c>
      <c r="Q2525" s="38"/>
      <c r="R2525" s="90" t="s">
        <v>21</v>
      </c>
      <c r="S2525" s="6" t="s">
        <v>224</v>
      </c>
      <c r="T2525" s="78">
        <v>0</v>
      </c>
      <c r="U2525" s="78">
        <v>0</v>
      </c>
      <c r="V2525" s="78">
        <v>0</v>
      </c>
      <c r="W2525" s="78">
        <v>0</v>
      </c>
      <c r="X2525" s="78">
        <v>0</v>
      </c>
      <c r="Y2525" s="187" t="s">
        <v>232</v>
      </c>
      <c r="Z2525" s="87" t="s">
        <v>1199</v>
      </c>
      <c r="AA2525" s="71"/>
    </row>
    <row r="2526" spans="1:27" ht="89.25" x14ac:dyDescent="0.25">
      <c r="A2526" s="5">
        <v>2518</v>
      </c>
      <c r="B2526" s="6" t="s">
        <v>165</v>
      </c>
      <c r="C2526" s="6" t="s">
        <v>13691</v>
      </c>
      <c r="D2526" s="6" t="s">
        <v>698</v>
      </c>
      <c r="E2526" s="6" t="s">
        <v>289</v>
      </c>
      <c r="F2526" s="6" t="s">
        <v>5202</v>
      </c>
      <c r="G2526" s="8">
        <v>43013</v>
      </c>
      <c r="H2526" s="8">
        <v>43013</v>
      </c>
      <c r="I2526" s="6" t="s">
        <v>6879</v>
      </c>
      <c r="J2526" s="8" t="s">
        <v>176</v>
      </c>
      <c r="K2526" s="6" t="s">
        <v>13692</v>
      </c>
      <c r="L2526" s="6" t="s">
        <v>62</v>
      </c>
      <c r="M2526" s="6" t="s">
        <v>5171</v>
      </c>
      <c r="N2526" s="6" t="s">
        <v>66</v>
      </c>
      <c r="O2526" s="69" t="s">
        <v>93</v>
      </c>
      <c r="P2526" s="6" t="s">
        <v>901</v>
      </c>
      <c r="Q2526" s="38"/>
      <c r="R2526" s="90" t="s">
        <v>21</v>
      </c>
      <c r="S2526" s="6" t="s">
        <v>224</v>
      </c>
      <c r="T2526" s="78">
        <v>0</v>
      </c>
      <c r="U2526" s="78">
        <v>0</v>
      </c>
      <c r="V2526" s="78">
        <v>0</v>
      </c>
      <c r="W2526" s="78">
        <v>0</v>
      </c>
      <c r="X2526" s="78">
        <v>0</v>
      </c>
      <c r="Y2526" s="78"/>
      <c r="Z2526" s="87" t="s">
        <v>1199</v>
      </c>
      <c r="AA2526" s="71" t="s">
        <v>75</v>
      </c>
    </row>
    <row r="2527" spans="1:27" ht="89.25" x14ac:dyDescent="0.25">
      <c r="A2527" s="5">
        <v>2519</v>
      </c>
      <c r="B2527" s="6" t="s">
        <v>165</v>
      </c>
      <c r="C2527" s="6" t="s">
        <v>8049</v>
      </c>
      <c r="D2527" s="8" t="s">
        <v>2443</v>
      </c>
      <c r="E2527" s="6" t="s">
        <v>13693</v>
      </c>
      <c r="F2527" s="6" t="s">
        <v>5203</v>
      </c>
      <c r="G2527" s="8">
        <v>41752</v>
      </c>
      <c r="H2527" s="8">
        <v>41752</v>
      </c>
      <c r="I2527" s="6" t="s">
        <v>8031</v>
      </c>
      <c r="J2527" s="8">
        <v>44927</v>
      </c>
      <c r="K2527" s="6" t="s">
        <v>13694</v>
      </c>
      <c r="L2527" s="6" t="s">
        <v>62</v>
      </c>
      <c r="M2527" s="186" t="s">
        <v>5171</v>
      </c>
      <c r="N2527" s="6" t="s">
        <v>95</v>
      </c>
      <c r="O2527" s="69" t="s">
        <v>88</v>
      </c>
      <c r="P2527" s="7" t="s">
        <v>1907</v>
      </c>
      <c r="Q2527" s="38"/>
      <c r="R2527" s="90" t="s">
        <v>2962</v>
      </c>
      <c r="S2527" s="6" t="s">
        <v>224</v>
      </c>
      <c r="T2527" s="78">
        <v>0</v>
      </c>
      <c r="U2527" s="78">
        <v>0</v>
      </c>
      <c r="V2527" s="78">
        <v>0</v>
      </c>
      <c r="W2527" s="78">
        <v>0</v>
      </c>
      <c r="X2527" s="78">
        <v>0</v>
      </c>
      <c r="Y2527" s="187" t="s">
        <v>232</v>
      </c>
      <c r="Z2527" s="87" t="s">
        <v>1199</v>
      </c>
      <c r="AA2527" s="71"/>
    </row>
    <row r="2528" spans="1:27" ht="63.75" x14ac:dyDescent="0.25">
      <c r="A2528" s="5">
        <v>2520</v>
      </c>
      <c r="B2528" s="6" t="s">
        <v>165</v>
      </c>
      <c r="C2528" s="6" t="s">
        <v>13691</v>
      </c>
      <c r="D2528" s="8" t="s">
        <v>701</v>
      </c>
      <c r="E2528" s="6" t="s">
        <v>289</v>
      </c>
      <c r="F2528" s="6" t="s">
        <v>8987</v>
      </c>
      <c r="G2528" s="8">
        <v>43013</v>
      </c>
      <c r="H2528" s="8">
        <v>43013</v>
      </c>
      <c r="I2528" s="6" t="s">
        <v>8030</v>
      </c>
      <c r="J2528" s="8">
        <v>45658</v>
      </c>
      <c r="K2528" s="6" t="s">
        <v>13695</v>
      </c>
      <c r="L2528" s="6" t="s">
        <v>62</v>
      </c>
      <c r="M2528" s="186" t="s">
        <v>5171</v>
      </c>
      <c r="N2528" s="6" t="s">
        <v>95</v>
      </c>
      <c r="O2528" s="69" t="s">
        <v>88</v>
      </c>
      <c r="P2528" s="6" t="s">
        <v>13696</v>
      </c>
      <c r="Q2528" s="38"/>
      <c r="R2528" s="90" t="s">
        <v>21</v>
      </c>
      <c r="S2528" s="6" t="s">
        <v>224</v>
      </c>
      <c r="T2528" s="78">
        <v>0</v>
      </c>
      <c r="U2528" s="78">
        <v>0</v>
      </c>
      <c r="V2528" s="78">
        <v>0</v>
      </c>
      <c r="W2528" s="78">
        <v>0</v>
      </c>
      <c r="X2528" s="78">
        <v>0</v>
      </c>
      <c r="Y2528" s="78"/>
      <c r="Z2528" s="87" t="s">
        <v>1199</v>
      </c>
      <c r="AA2528" s="71" t="s">
        <v>75</v>
      </c>
    </row>
    <row r="2529" spans="1:27" ht="102" x14ac:dyDescent="0.25">
      <c r="A2529" s="5">
        <v>2521</v>
      </c>
      <c r="B2529" s="6" t="s">
        <v>165</v>
      </c>
      <c r="C2529" s="6" t="s">
        <v>13697</v>
      </c>
      <c r="D2529" s="6" t="s">
        <v>608</v>
      </c>
      <c r="E2529" s="6" t="s">
        <v>8981</v>
      </c>
      <c r="F2529" s="6" t="s">
        <v>13666</v>
      </c>
      <c r="G2529" s="8">
        <v>43719</v>
      </c>
      <c r="H2529" s="8">
        <v>43519</v>
      </c>
      <c r="I2529" s="6" t="s">
        <v>316</v>
      </c>
      <c r="J2529" s="8" t="s">
        <v>9108</v>
      </c>
      <c r="K2529" s="6" t="s">
        <v>13698</v>
      </c>
      <c r="L2529" s="6" t="s">
        <v>62</v>
      </c>
      <c r="M2529" s="6" t="s">
        <v>5171</v>
      </c>
      <c r="N2529" s="80" t="s">
        <v>95</v>
      </c>
      <c r="O2529" s="69" t="s">
        <v>88</v>
      </c>
      <c r="P2529" s="7" t="s">
        <v>4680</v>
      </c>
      <c r="Q2529" s="6" t="s">
        <v>8990</v>
      </c>
      <c r="R2529" s="90" t="s">
        <v>21</v>
      </c>
      <c r="S2529" s="6" t="s">
        <v>224</v>
      </c>
      <c r="T2529" s="78" t="s">
        <v>232</v>
      </c>
      <c r="U2529" s="78"/>
      <c r="V2529" s="78"/>
      <c r="W2529" s="78"/>
      <c r="X2529" s="78"/>
      <c r="Y2529" s="78"/>
      <c r="Z2529" s="87" t="s">
        <v>7158</v>
      </c>
      <c r="AA2529" s="6" t="s">
        <v>80</v>
      </c>
    </row>
    <row r="2530" spans="1:27" ht="114.75" x14ac:dyDescent="0.25">
      <c r="A2530" s="5">
        <v>2522</v>
      </c>
      <c r="B2530" s="6" t="s">
        <v>165</v>
      </c>
      <c r="C2530" s="6" t="s">
        <v>8058</v>
      </c>
      <c r="D2530" s="6" t="s">
        <v>2443</v>
      </c>
      <c r="E2530" s="6" t="s">
        <v>8989</v>
      </c>
      <c r="F2530" s="6" t="s">
        <v>5203</v>
      </c>
      <c r="G2530" s="8">
        <v>41752</v>
      </c>
      <c r="H2530" s="8">
        <v>41752</v>
      </c>
      <c r="I2530" s="6" t="s">
        <v>8988</v>
      </c>
      <c r="J2530" s="8" t="s">
        <v>176</v>
      </c>
      <c r="K2530" s="6" t="s">
        <v>13699</v>
      </c>
      <c r="L2530" s="6" t="s">
        <v>62</v>
      </c>
      <c r="M2530" s="6" t="s">
        <v>5171</v>
      </c>
      <c r="N2530" s="6" t="s">
        <v>66</v>
      </c>
      <c r="O2530" s="69" t="s">
        <v>88</v>
      </c>
      <c r="P2530" s="6" t="s">
        <v>901</v>
      </c>
      <c r="Q2530" s="38"/>
      <c r="R2530" s="90" t="s">
        <v>21</v>
      </c>
      <c r="S2530" s="6" t="s">
        <v>224</v>
      </c>
      <c r="T2530" s="78">
        <v>0</v>
      </c>
      <c r="U2530" s="78">
        <v>0</v>
      </c>
      <c r="V2530" s="78">
        <v>0</v>
      </c>
      <c r="W2530" s="78">
        <v>0</v>
      </c>
      <c r="X2530" s="78">
        <v>0</v>
      </c>
      <c r="Y2530" s="78"/>
      <c r="Z2530" s="87" t="s">
        <v>1199</v>
      </c>
      <c r="AA2530" s="71"/>
    </row>
    <row r="2531" spans="1:27" ht="140.25" x14ac:dyDescent="0.25">
      <c r="A2531" s="5">
        <v>2523</v>
      </c>
      <c r="B2531" s="6" t="s">
        <v>166</v>
      </c>
      <c r="C2531" s="6" t="s">
        <v>8965</v>
      </c>
      <c r="D2531" s="6" t="s">
        <v>276</v>
      </c>
      <c r="E2531" s="6" t="s">
        <v>5204</v>
      </c>
      <c r="F2531" s="6" t="s">
        <v>221</v>
      </c>
      <c r="G2531" s="8">
        <v>40544</v>
      </c>
      <c r="H2531" s="8">
        <v>40544</v>
      </c>
      <c r="I2531" s="8" t="s">
        <v>5205</v>
      </c>
      <c r="J2531" s="8" t="s">
        <v>176</v>
      </c>
      <c r="K2531" s="6" t="s">
        <v>5206</v>
      </c>
      <c r="L2531" s="6" t="s">
        <v>62</v>
      </c>
      <c r="M2531" s="6" t="s">
        <v>5207</v>
      </c>
      <c r="N2531" s="6" t="s">
        <v>66</v>
      </c>
      <c r="O2531" s="69" t="s">
        <v>88</v>
      </c>
      <c r="P2531" s="189" t="s">
        <v>13700</v>
      </c>
      <c r="Q2531" s="38"/>
      <c r="R2531" s="38" t="s">
        <v>21</v>
      </c>
      <c r="S2531" s="6" t="s">
        <v>224</v>
      </c>
      <c r="T2531" s="186">
        <v>812046</v>
      </c>
      <c r="U2531" s="186">
        <v>351870</v>
      </c>
      <c r="V2531" s="186">
        <v>351870</v>
      </c>
      <c r="W2531" s="186">
        <v>351870</v>
      </c>
      <c r="X2531" s="186">
        <v>351870</v>
      </c>
      <c r="Y2531" s="186">
        <v>351870</v>
      </c>
      <c r="Z2531" s="87" t="s">
        <v>1199</v>
      </c>
      <c r="AA2531" s="6"/>
    </row>
    <row r="2532" spans="1:27" ht="89.25" x14ac:dyDescent="0.25">
      <c r="A2532" s="5">
        <v>2524</v>
      </c>
      <c r="B2532" s="6" t="s">
        <v>166</v>
      </c>
      <c r="C2532" s="6" t="s">
        <v>8966</v>
      </c>
      <c r="D2532" s="6" t="s">
        <v>4250</v>
      </c>
      <c r="E2532" s="6" t="s">
        <v>13701</v>
      </c>
      <c r="F2532" s="6" t="s">
        <v>5208</v>
      </c>
      <c r="G2532" s="101">
        <v>42005</v>
      </c>
      <c r="H2532" s="101">
        <v>42005</v>
      </c>
      <c r="I2532" s="8" t="s">
        <v>5209</v>
      </c>
      <c r="J2532" s="8" t="s">
        <v>176</v>
      </c>
      <c r="K2532" s="6" t="s">
        <v>5210</v>
      </c>
      <c r="L2532" s="6" t="s">
        <v>62</v>
      </c>
      <c r="M2532" s="6" t="s">
        <v>5207</v>
      </c>
      <c r="N2532" s="6" t="s">
        <v>66</v>
      </c>
      <c r="O2532" s="69" t="s">
        <v>88</v>
      </c>
      <c r="P2532" s="5" t="s">
        <v>251</v>
      </c>
      <c r="Q2532" s="38"/>
      <c r="R2532" s="38" t="s">
        <v>21</v>
      </c>
      <c r="S2532" s="6" t="s">
        <v>224</v>
      </c>
      <c r="T2532" s="186">
        <v>0</v>
      </c>
      <c r="U2532" s="186">
        <v>0</v>
      </c>
      <c r="V2532" s="186">
        <v>0</v>
      </c>
      <c r="W2532" s="186">
        <v>0</v>
      </c>
      <c r="X2532" s="186">
        <v>0</v>
      </c>
      <c r="Y2532" s="186">
        <v>0</v>
      </c>
      <c r="Z2532" s="87" t="s">
        <v>1199</v>
      </c>
      <c r="AA2532" s="6" t="s">
        <v>81</v>
      </c>
    </row>
    <row r="2533" spans="1:27" ht="140.25" x14ac:dyDescent="0.25">
      <c r="A2533" s="5">
        <v>2525</v>
      </c>
      <c r="B2533" s="6" t="s">
        <v>166</v>
      </c>
      <c r="C2533" s="6" t="s">
        <v>8965</v>
      </c>
      <c r="D2533" s="6" t="s">
        <v>280</v>
      </c>
      <c r="E2533" s="6" t="s">
        <v>5204</v>
      </c>
      <c r="F2533" s="6" t="s">
        <v>221</v>
      </c>
      <c r="G2533" s="8">
        <v>40544</v>
      </c>
      <c r="H2533" s="8">
        <v>40544</v>
      </c>
      <c r="I2533" s="8" t="s">
        <v>5205</v>
      </c>
      <c r="J2533" s="8" t="s">
        <v>176</v>
      </c>
      <c r="K2533" s="6" t="s">
        <v>9144</v>
      </c>
      <c r="L2533" s="6" t="s">
        <v>62</v>
      </c>
      <c r="M2533" s="6" t="s">
        <v>5207</v>
      </c>
      <c r="N2533" s="6" t="s">
        <v>95</v>
      </c>
      <c r="O2533" s="69" t="s">
        <v>88</v>
      </c>
      <c r="P2533" s="6" t="s">
        <v>13702</v>
      </c>
      <c r="Q2533" s="38"/>
      <c r="R2533" s="38" t="s">
        <v>21</v>
      </c>
      <c r="S2533" s="6" t="s">
        <v>224</v>
      </c>
      <c r="T2533" s="186">
        <v>231868</v>
      </c>
      <c r="U2533" s="186">
        <v>253280</v>
      </c>
      <c r="V2533" s="186">
        <v>253280</v>
      </c>
      <c r="W2533" s="186">
        <v>253280</v>
      </c>
      <c r="X2533" s="186">
        <v>253280</v>
      </c>
      <c r="Y2533" s="186">
        <v>253280</v>
      </c>
      <c r="Z2533" s="87" t="s">
        <v>1199</v>
      </c>
      <c r="AA2533" s="6"/>
    </row>
    <row r="2534" spans="1:27" ht="89.25" x14ac:dyDescent="0.25">
      <c r="A2534" s="5">
        <v>2526</v>
      </c>
      <c r="B2534" s="6" t="s">
        <v>166</v>
      </c>
      <c r="C2534" s="6" t="s">
        <v>8966</v>
      </c>
      <c r="D2534" s="6" t="s">
        <v>1059</v>
      </c>
      <c r="E2534" s="6" t="s">
        <v>13703</v>
      </c>
      <c r="F2534" s="6" t="s">
        <v>5208</v>
      </c>
      <c r="G2534" s="101">
        <v>42005</v>
      </c>
      <c r="H2534" s="101">
        <v>42005</v>
      </c>
      <c r="I2534" s="8" t="s">
        <v>5209</v>
      </c>
      <c r="J2534" s="8" t="s">
        <v>176</v>
      </c>
      <c r="K2534" s="6" t="s">
        <v>5211</v>
      </c>
      <c r="L2534" s="6" t="s">
        <v>62</v>
      </c>
      <c r="M2534" s="6" t="s">
        <v>5207</v>
      </c>
      <c r="N2534" s="6" t="s">
        <v>95</v>
      </c>
      <c r="O2534" s="69" t="s">
        <v>88</v>
      </c>
      <c r="P2534" s="5" t="s">
        <v>218</v>
      </c>
      <c r="Q2534" s="38"/>
      <c r="R2534" s="38" t="s">
        <v>21</v>
      </c>
      <c r="S2534" s="6" t="s">
        <v>224</v>
      </c>
      <c r="T2534" s="186">
        <v>0</v>
      </c>
      <c r="U2534" s="186">
        <v>0</v>
      </c>
      <c r="V2534" s="186">
        <v>0</v>
      </c>
      <c r="W2534" s="186">
        <v>0</v>
      </c>
      <c r="X2534" s="186">
        <v>0</v>
      </c>
      <c r="Y2534" s="186">
        <v>0</v>
      </c>
      <c r="Z2534" s="87" t="s">
        <v>1199</v>
      </c>
      <c r="AA2534" s="6" t="s">
        <v>81</v>
      </c>
    </row>
    <row r="2535" spans="1:27" ht="89.25" x14ac:dyDescent="0.25">
      <c r="A2535" s="5">
        <v>2527</v>
      </c>
      <c r="B2535" s="6" t="s">
        <v>166</v>
      </c>
      <c r="C2535" s="6" t="s">
        <v>8967</v>
      </c>
      <c r="D2535" s="6" t="s">
        <v>276</v>
      </c>
      <c r="E2535" s="6" t="s">
        <v>13704</v>
      </c>
      <c r="F2535" s="8" t="s">
        <v>2444</v>
      </c>
      <c r="G2535" s="8">
        <v>42853</v>
      </c>
      <c r="H2535" s="8">
        <v>43101</v>
      </c>
      <c r="I2535" s="6" t="s">
        <v>5212</v>
      </c>
      <c r="J2535" s="8" t="s">
        <v>176</v>
      </c>
      <c r="K2535" s="6" t="s">
        <v>5213</v>
      </c>
      <c r="L2535" s="6" t="s">
        <v>62</v>
      </c>
      <c r="M2535" s="6" t="s">
        <v>13705</v>
      </c>
      <c r="N2535" s="6" t="s">
        <v>95</v>
      </c>
      <c r="O2535" s="69" t="s">
        <v>92</v>
      </c>
      <c r="P2535" s="189" t="s">
        <v>1368</v>
      </c>
      <c r="Q2535" s="38"/>
      <c r="R2535" s="38" t="s">
        <v>21</v>
      </c>
      <c r="S2535" s="6" t="s">
        <v>224</v>
      </c>
      <c r="T2535" s="186">
        <v>0</v>
      </c>
      <c r="U2535" s="186">
        <v>0</v>
      </c>
      <c r="V2535" s="186">
        <v>0</v>
      </c>
      <c r="W2535" s="186">
        <v>0</v>
      </c>
      <c r="X2535" s="186">
        <v>0</v>
      </c>
      <c r="Y2535" s="186">
        <v>0</v>
      </c>
      <c r="Z2535" s="87" t="s">
        <v>1199</v>
      </c>
      <c r="AA2535" s="6" t="s">
        <v>75</v>
      </c>
    </row>
    <row r="2536" spans="1:27" ht="63.75" x14ac:dyDescent="0.25">
      <c r="A2536" s="5">
        <v>2528</v>
      </c>
      <c r="B2536" s="6" t="s">
        <v>166</v>
      </c>
      <c r="C2536" s="6" t="s">
        <v>8967</v>
      </c>
      <c r="D2536" s="6" t="s">
        <v>280</v>
      </c>
      <c r="E2536" s="6" t="s">
        <v>13706</v>
      </c>
      <c r="F2536" s="8" t="s">
        <v>13707</v>
      </c>
      <c r="G2536" s="8">
        <v>42853</v>
      </c>
      <c r="H2536" s="8">
        <v>43101</v>
      </c>
      <c r="I2536" s="6" t="s">
        <v>5215</v>
      </c>
      <c r="J2536" s="8" t="s">
        <v>176</v>
      </c>
      <c r="K2536" s="6" t="s">
        <v>13708</v>
      </c>
      <c r="L2536" s="6" t="s">
        <v>62</v>
      </c>
      <c r="M2536" s="6" t="s">
        <v>5214</v>
      </c>
      <c r="N2536" s="6" t="s">
        <v>66</v>
      </c>
      <c r="O2536" s="69" t="s">
        <v>88</v>
      </c>
      <c r="P2536" s="189" t="s">
        <v>13709</v>
      </c>
      <c r="Q2536" s="38"/>
      <c r="R2536" s="38" t="s">
        <v>21</v>
      </c>
      <c r="S2536" s="6" t="s">
        <v>224</v>
      </c>
      <c r="T2536" s="186">
        <v>54476</v>
      </c>
      <c r="U2536" s="186">
        <v>485637</v>
      </c>
      <c r="V2536" s="186">
        <v>485637</v>
      </c>
      <c r="W2536" s="186">
        <v>485637</v>
      </c>
      <c r="X2536" s="186">
        <v>485637</v>
      </c>
      <c r="Y2536" s="186">
        <v>485637</v>
      </c>
      <c r="Z2536" s="87" t="s">
        <v>1199</v>
      </c>
      <c r="AA2536" s="6" t="s">
        <v>75</v>
      </c>
    </row>
    <row r="2537" spans="1:27" ht="89.25" x14ac:dyDescent="0.25">
      <c r="A2537" s="5">
        <v>2529</v>
      </c>
      <c r="B2537" s="6" t="s">
        <v>166</v>
      </c>
      <c r="C2537" s="6" t="s">
        <v>8968</v>
      </c>
      <c r="D2537" s="6" t="s">
        <v>216</v>
      </c>
      <c r="E2537" s="6" t="s">
        <v>13710</v>
      </c>
      <c r="F2537" s="8" t="s">
        <v>13711</v>
      </c>
      <c r="G2537" s="8">
        <v>43087</v>
      </c>
      <c r="H2537" s="8">
        <v>43101</v>
      </c>
      <c r="I2537" s="6" t="s">
        <v>5216</v>
      </c>
      <c r="J2537" s="8" t="s">
        <v>9108</v>
      </c>
      <c r="K2537" s="6" t="s">
        <v>5217</v>
      </c>
      <c r="L2537" s="6" t="s">
        <v>62</v>
      </c>
      <c r="M2537" s="6" t="s">
        <v>5214</v>
      </c>
      <c r="N2537" s="6" t="s">
        <v>95</v>
      </c>
      <c r="O2537" s="69" t="s">
        <v>88</v>
      </c>
      <c r="P2537" s="189" t="s">
        <v>6478</v>
      </c>
      <c r="Q2537" s="38" t="s">
        <v>8577</v>
      </c>
      <c r="R2537" s="38" t="s">
        <v>21</v>
      </c>
      <c r="S2537" s="6" t="s">
        <v>224</v>
      </c>
      <c r="T2537" s="186">
        <v>0</v>
      </c>
      <c r="U2537" s="186">
        <v>0</v>
      </c>
      <c r="V2537" s="186">
        <v>0</v>
      </c>
      <c r="W2537" s="186">
        <v>0</v>
      </c>
      <c r="X2537" s="186">
        <v>0</v>
      </c>
      <c r="Y2537" s="186">
        <v>0</v>
      </c>
      <c r="Z2537" s="87" t="s">
        <v>1199</v>
      </c>
      <c r="AA2537" s="6" t="s">
        <v>80</v>
      </c>
    </row>
    <row r="2538" spans="1:27" ht="89.25" x14ac:dyDescent="0.25">
      <c r="A2538" s="5">
        <v>2530</v>
      </c>
      <c r="B2538" s="6" t="s">
        <v>166</v>
      </c>
      <c r="C2538" s="6" t="s">
        <v>8968</v>
      </c>
      <c r="D2538" s="6" t="s">
        <v>1344</v>
      </c>
      <c r="E2538" s="6" t="s">
        <v>13712</v>
      </c>
      <c r="F2538" s="8" t="s">
        <v>13711</v>
      </c>
      <c r="G2538" s="8">
        <v>43087</v>
      </c>
      <c r="H2538" s="8">
        <v>43101</v>
      </c>
      <c r="I2538" s="6" t="s">
        <v>5216</v>
      </c>
      <c r="J2538" s="8" t="s">
        <v>9108</v>
      </c>
      <c r="K2538" s="6" t="s">
        <v>13713</v>
      </c>
      <c r="L2538" s="6" t="s">
        <v>62</v>
      </c>
      <c r="M2538" s="6" t="s">
        <v>5214</v>
      </c>
      <c r="N2538" s="6" t="s">
        <v>66</v>
      </c>
      <c r="O2538" s="69" t="s">
        <v>88</v>
      </c>
      <c r="P2538" s="189" t="s">
        <v>13714</v>
      </c>
      <c r="Q2538" s="38" t="s">
        <v>8577</v>
      </c>
      <c r="R2538" s="38" t="s">
        <v>21</v>
      </c>
      <c r="S2538" s="6" t="s">
        <v>224</v>
      </c>
      <c r="T2538" s="186">
        <v>0</v>
      </c>
      <c r="U2538" s="186">
        <v>1214</v>
      </c>
      <c r="V2538" s="186">
        <v>1214</v>
      </c>
      <c r="W2538" s="186">
        <v>1214</v>
      </c>
      <c r="X2538" s="186">
        <v>1214</v>
      </c>
      <c r="Y2538" s="186">
        <v>1214</v>
      </c>
      <c r="Z2538" s="87" t="s">
        <v>1199</v>
      </c>
      <c r="AA2538" s="6" t="s">
        <v>80</v>
      </c>
    </row>
    <row r="2539" spans="1:27" ht="114.75" x14ac:dyDescent="0.25">
      <c r="A2539" s="5">
        <v>2531</v>
      </c>
      <c r="B2539" s="6" t="s">
        <v>166</v>
      </c>
      <c r="C2539" s="6" t="s">
        <v>8969</v>
      </c>
      <c r="D2539" s="6" t="s">
        <v>216</v>
      </c>
      <c r="E2539" s="6" t="s">
        <v>13715</v>
      </c>
      <c r="F2539" s="8" t="s">
        <v>5218</v>
      </c>
      <c r="G2539" s="8">
        <v>42736</v>
      </c>
      <c r="H2539" s="8">
        <v>42736</v>
      </c>
      <c r="I2539" s="69" t="s">
        <v>1346</v>
      </c>
      <c r="J2539" s="8" t="s">
        <v>9397</v>
      </c>
      <c r="K2539" s="6" t="s">
        <v>13716</v>
      </c>
      <c r="L2539" s="6" t="s">
        <v>62</v>
      </c>
      <c r="M2539" s="6" t="s">
        <v>5214</v>
      </c>
      <c r="N2539" s="6" t="s">
        <v>95</v>
      </c>
      <c r="O2539" s="69" t="s">
        <v>88</v>
      </c>
      <c r="P2539" s="189" t="s">
        <v>13717</v>
      </c>
      <c r="Q2539" s="38"/>
      <c r="R2539" s="38" t="s">
        <v>21</v>
      </c>
      <c r="S2539" s="6" t="s">
        <v>224</v>
      </c>
      <c r="T2539" s="186">
        <v>0</v>
      </c>
      <c r="U2539" s="186">
        <v>4069</v>
      </c>
      <c r="V2539" s="186">
        <v>4069</v>
      </c>
      <c r="W2539" s="186">
        <v>4069</v>
      </c>
      <c r="X2539" s="186">
        <v>4069</v>
      </c>
      <c r="Y2539" s="186">
        <v>4069</v>
      </c>
      <c r="Z2539" s="87" t="s">
        <v>1199</v>
      </c>
      <c r="AA2539" s="6" t="s">
        <v>77</v>
      </c>
    </row>
    <row r="2540" spans="1:27" ht="127.5" x14ac:dyDescent="0.25">
      <c r="A2540" s="5">
        <v>2532</v>
      </c>
      <c r="B2540" s="6" t="s">
        <v>166</v>
      </c>
      <c r="C2540" s="6" t="s">
        <v>13718</v>
      </c>
      <c r="D2540" s="6" t="s">
        <v>5219</v>
      </c>
      <c r="E2540" s="6" t="s">
        <v>13715</v>
      </c>
      <c r="F2540" s="8" t="s">
        <v>5220</v>
      </c>
      <c r="G2540" s="8">
        <v>43581</v>
      </c>
      <c r="H2540" s="8">
        <v>43466</v>
      </c>
      <c r="I2540" s="69" t="s">
        <v>1346</v>
      </c>
      <c r="J2540" s="8" t="s">
        <v>9397</v>
      </c>
      <c r="K2540" s="6" t="s">
        <v>13716</v>
      </c>
      <c r="L2540" s="6" t="s">
        <v>62</v>
      </c>
      <c r="M2540" s="6" t="s">
        <v>5214</v>
      </c>
      <c r="N2540" s="6" t="s">
        <v>95</v>
      </c>
      <c r="O2540" s="69" t="s">
        <v>88</v>
      </c>
      <c r="P2540" s="189" t="s">
        <v>13717</v>
      </c>
      <c r="Q2540" s="38"/>
      <c r="R2540" s="38" t="s">
        <v>21</v>
      </c>
      <c r="S2540" s="6" t="s">
        <v>224</v>
      </c>
      <c r="T2540" s="186" t="s">
        <v>232</v>
      </c>
      <c r="U2540" s="186">
        <v>0</v>
      </c>
      <c r="V2540" s="186">
        <v>0</v>
      </c>
      <c r="W2540" s="186">
        <v>0</v>
      </c>
      <c r="X2540" s="186">
        <v>0</v>
      </c>
      <c r="Y2540" s="186">
        <v>0</v>
      </c>
      <c r="Z2540" s="87" t="s">
        <v>1199</v>
      </c>
      <c r="AA2540" s="6" t="s">
        <v>77</v>
      </c>
    </row>
    <row r="2541" spans="1:27" ht="51" x14ac:dyDescent="0.25">
      <c r="A2541" s="5">
        <v>2533</v>
      </c>
      <c r="B2541" s="6" t="s">
        <v>166</v>
      </c>
      <c r="C2541" s="6" t="s">
        <v>8970</v>
      </c>
      <c r="D2541" s="6" t="s">
        <v>5221</v>
      </c>
      <c r="E2541" s="6" t="s">
        <v>289</v>
      </c>
      <c r="F2541" s="6" t="s">
        <v>743</v>
      </c>
      <c r="G2541" s="8">
        <v>38380</v>
      </c>
      <c r="H2541" s="8">
        <v>37987</v>
      </c>
      <c r="I2541" s="69" t="s">
        <v>1346</v>
      </c>
      <c r="J2541" s="8" t="s">
        <v>176</v>
      </c>
      <c r="K2541" s="6" t="s">
        <v>1555</v>
      </c>
      <c r="L2541" s="6" t="s">
        <v>87</v>
      </c>
      <c r="M2541" s="6" t="s">
        <v>7232</v>
      </c>
      <c r="N2541" s="6" t="s">
        <v>66</v>
      </c>
      <c r="O2541" s="6" t="s">
        <v>91</v>
      </c>
      <c r="P2541" s="189" t="s">
        <v>251</v>
      </c>
      <c r="Q2541" s="38"/>
      <c r="R2541" s="38">
        <v>10</v>
      </c>
      <c r="S2541" s="6" t="s">
        <v>219</v>
      </c>
      <c r="T2541" s="186">
        <v>4940</v>
      </c>
      <c r="U2541" s="186">
        <v>5088</v>
      </c>
      <c r="V2541" s="186">
        <v>5088</v>
      </c>
      <c r="W2541" s="186">
        <v>5088</v>
      </c>
      <c r="X2541" s="186">
        <v>5088</v>
      </c>
      <c r="Y2541" s="186">
        <v>5088</v>
      </c>
      <c r="Z2541" s="87" t="s">
        <v>1199</v>
      </c>
      <c r="AA2541" s="6"/>
    </row>
    <row r="2542" spans="1:27" ht="89.25" x14ac:dyDescent="0.25">
      <c r="A2542" s="5">
        <v>2534</v>
      </c>
      <c r="B2542" s="6" t="s">
        <v>166</v>
      </c>
      <c r="C2542" s="6" t="s">
        <v>8970</v>
      </c>
      <c r="D2542" s="6" t="s">
        <v>5222</v>
      </c>
      <c r="E2542" s="6" t="s">
        <v>289</v>
      </c>
      <c r="F2542" s="6" t="s">
        <v>5223</v>
      </c>
      <c r="G2542" s="8">
        <v>38380</v>
      </c>
      <c r="H2542" s="8">
        <v>37987</v>
      </c>
      <c r="I2542" s="69" t="s">
        <v>1346</v>
      </c>
      <c r="J2542" s="8" t="s">
        <v>176</v>
      </c>
      <c r="K2542" s="6" t="s">
        <v>13719</v>
      </c>
      <c r="L2542" s="6" t="s">
        <v>63</v>
      </c>
      <c r="M2542" s="6" t="s">
        <v>7232</v>
      </c>
      <c r="N2542" s="6" t="s">
        <v>66</v>
      </c>
      <c r="O2542" s="6" t="s">
        <v>91</v>
      </c>
      <c r="P2542" s="189" t="s">
        <v>251</v>
      </c>
      <c r="Q2542" s="38"/>
      <c r="R2542" s="38">
        <v>14</v>
      </c>
      <c r="S2542" s="6" t="s">
        <v>2286</v>
      </c>
      <c r="T2542" s="186">
        <v>7031</v>
      </c>
      <c r="U2542" s="186">
        <v>6505</v>
      </c>
      <c r="V2542" s="186">
        <v>6505</v>
      </c>
      <c r="W2542" s="186">
        <v>6505</v>
      </c>
      <c r="X2542" s="186">
        <v>6505</v>
      </c>
      <c r="Y2542" s="186">
        <v>6505</v>
      </c>
      <c r="Z2542" s="87" t="s">
        <v>1199</v>
      </c>
      <c r="AA2542" s="6"/>
    </row>
    <row r="2543" spans="1:27" ht="89.25" x14ac:dyDescent="0.25">
      <c r="A2543" s="5">
        <v>2535</v>
      </c>
      <c r="B2543" s="6" t="s">
        <v>166</v>
      </c>
      <c r="C2543" s="6" t="s">
        <v>13720</v>
      </c>
      <c r="D2543" s="6" t="s">
        <v>5224</v>
      </c>
      <c r="E2543" s="8" t="s">
        <v>13721</v>
      </c>
      <c r="F2543" s="8" t="s">
        <v>5225</v>
      </c>
      <c r="G2543" s="8">
        <v>42005</v>
      </c>
      <c r="H2543" s="8">
        <v>42005</v>
      </c>
      <c r="I2543" s="69" t="s">
        <v>1346</v>
      </c>
      <c r="J2543" s="8" t="s">
        <v>176</v>
      </c>
      <c r="K2543" s="6" t="s">
        <v>13722</v>
      </c>
      <c r="L2543" s="6" t="s">
        <v>62</v>
      </c>
      <c r="M2543" s="6" t="s">
        <v>13723</v>
      </c>
      <c r="N2543" s="6" t="s">
        <v>66</v>
      </c>
      <c r="O2543" s="6" t="s">
        <v>89</v>
      </c>
      <c r="P2543" s="6" t="s">
        <v>1075</v>
      </c>
      <c r="Q2543" s="38"/>
      <c r="R2543" s="6">
        <v>14</v>
      </c>
      <c r="S2543" s="6" t="s">
        <v>2286</v>
      </c>
      <c r="T2543" s="186">
        <v>830</v>
      </c>
      <c r="U2543" s="186">
        <v>688</v>
      </c>
      <c r="V2543" s="186">
        <v>688</v>
      </c>
      <c r="W2543" s="186">
        <v>688</v>
      </c>
      <c r="X2543" s="186">
        <v>688</v>
      </c>
      <c r="Y2543" s="186">
        <v>688</v>
      </c>
      <c r="Z2543" s="87" t="s">
        <v>1199</v>
      </c>
      <c r="AA2543" s="6"/>
    </row>
    <row r="2544" spans="1:27" ht="89.25" x14ac:dyDescent="0.25">
      <c r="A2544" s="5">
        <v>2536</v>
      </c>
      <c r="B2544" s="6" t="s">
        <v>166</v>
      </c>
      <c r="C2544" s="6" t="s">
        <v>13724</v>
      </c>
      <c r="D2544" s="6" t="s">
        <v>5226</v>
      </c>
      <c r="E2544" s="8" t="s">
        <v>13725</v>
      </c>
      <c r="F2544" s="8" t="s">
        <v>5225</v>
      </c>
      <c r="G2544" s="8">
        <v>42370</v>
      </c>
      <c r="H2544" s="8">
        <v>42370</v>
      </c>
      <c r="I2544" s="69" t="s">
        <v>1346</v>
      </c>
      <c r="J2544" s="8" t="s">
        <v>176</v>
      </c>
      <c r="K2544" s="6" t="s">
        <v>13726</v>
      </c>
      <c r="L2544" s="6" t="s">
        <v>62</v>
      </c>
      <c r="M2544" s="6" t="s">
        <v>13723</v>
      </c>
      <c r="N2544" s="6" t="s">
        <v>66</v>
      </c>
      <c r="O2544" s="6" t="s">
        <v>89</v>
      </c>
      <c r="P2544" s="6" t="s">
        <v>1075</v>
      </c>
      <c r="Q2544" s="38"/>
      <c r="R2544" s="6">
        <v>14</v>
      </c>
      <c r="S2544" s="6" t="s">
        <v>2286</v>
      </c>
      <c r="T2544" s="186">
        <v>287</v>
      </c>
      <c r="U2544" s="186">
        <v>381</v>
      </c>
      <c r="V2544" s="186">
        <v>381</v>
      </c>
      <c r="W2544" s="186">
        <v>381</v>
      </c>
      <c r="X2544" s="186">
        <v>381</v>
      </c>
      <c r="Y2544" s="186">
        <v>381</v>
      </c>
      <c r="Z2544" s="87" t="s">
        <v>1199</v>
      </c>
      <c r="AA2544" s="7"/>
    </row>
    <row r="2545" spans="1:27" ht="89.25" x14ac:dyDescent="0.25">
      <c r="A2545" s="5">
        <v>2537</v>
      </c>
      <c r="B2545" s="6" t="s">
        <v>166</v>
      </c>
      <c r="C2545" s="6" t="s">
        <v>8971</v>
      </c>
      <c r="D2545" s="6" t="s">
        <v>5227</v>
      </c>
      <c r="E2545" s="8" t="s">
        <v>13727</v>
      </c>
      <c r="F2545" s="8" t="s">
        <v>5225</v>
      </c>
      <c r="G2545" s="8">
        <v>42736</v>
      </c>
      <c r="H2545" s="8">
        <v>42736</v>
      </c>
      <c r="I2545" s="69" t="s">
        <v>1346</v>
      </c>
      <c r="J2545" s="8" t="s">
        <v>176</v>
      </c>
      <c r="K2545" s="6" t="s">
        <v>13728</v>
      </c>
      <c r="L2545" s="6" t="s">
        <v>62</v>
      </c>
      <c r="M2545" s="6" t="s">
        <v>13723</v>
      </c>
      <c r="N2545" s="6" t="s">
        <v>66</v>
      </c>
      <c r="O2545" s="6" t="s">
        <v>89</v>
      </c>
      <c r="P2545" s="6" t="s">
        <v>1075</v>
      </c>
      <c r="Q2545" s="38"/>
      <c r="R2545" s="6">
        <v>14</v>
      </c>
      <c r="S2545" s="6" t="s">
        <v>2286</v>
      </c>
      <c r="T2545" s="186">
        <v>818</v>
      </c>
      <c r="U2545" s="186">
        <v>797</v>
      </c>
      <c r="V2545" s="186">
        <v>797</v>
      </c>
      <c r="W2545" s="186">
        <v>797</v>
      </c>
      <c r="X2545" s="186">
        <v>797</v>
      </c>
      <c r="Y2545" s="186">
        <v>797</v>
      </c>
      <c r="Z2545" s="87" t="s">
        <v>1199</v>
      </c>
      <c r="AA2545" s="7"/>
    </row>
    <row r="2546" spans="1:27" ht="89.25" x14ac:dyDescent="0.25">
      <c r="A2546" s="5">
        <v>2538</v>
      </c>
      <c r="B2546" s="6" t="s">
        <v>166</v>
      </c>
      <c r="C2546" s="6" t="s">
        <v>8971</v>
      </c>
      <c r="D2546" s="6" t="s">
        <v>5228</v>
      </c>
      <c r="E2546" s="8" t="s">
        <v>13729</v>
      </c>
      <c r="F2546" s="8" t="s">
        <v>5225</v>
      </c>
      <c r="G2546" s="8">
        <v>42736</v>
      </c>
      <c r="H2546" s="8">
        <v>42736</v>
      </c>
      <c r="I2546" s="69" t="s">
        <v>1346</v>
      </c>
      <c r="J2546" s="8" t="s">
        <v>176</v>
      </c>
      <c r="K2546" s="6" t="s">
        <v>13730</v>
      </c>
      <c r="L2546" s="6" t="s">
        <v>62</v>
      </c>
      <c r="M2546" s="6" t="s">
        <v>13723</v>
      </c>
      <c r="N2546" s="6" t="s">
        <v>66</v>
      </c>
      <c r="O2546" s="6" t="s">
        <v>89</v>
      </c>
      <c r="P2546" s="6" t="s">
        <v>1075</v>
      </c>
      <c r="Q2546" s="38"/>
      <c r="R2546" s="6">
        <v>14</v>
      </c>
      <c r="S2546" s="6" t="s">
        <v>2286</v>
      </c>
      <c r="T2546" s="186">
        <v>410</v>
      </c>
      <c r="U2546" s="186">
        <v>275</v>
      </c>
      <c r="V2546" s="186">
        <v>275</v>
      </c>
      <c r="W2546" s="186">
        <v>275</v>
      </c>
      <c r="X2546" s="186">
        <v>275</v>
      </c>
      <c r="Y2546" s="186">
        <v>275</v>
      </c>
      <c r="Z2546" s="87" t="s">
        <v>1199</v>
      </c>
      <c r="AA2546" s="189"/>
    </row>
    <row r="2547" spans="1:27" ht="89.25" x14ac:dyDescent="0.25">
      <c r="A2547" s="5">
        <v>2539</v>
      </c>
      <c r="B2547" s="6" t="s">
        <v>166</v>
      </c>
      <c r="C2547" s="6" t="s">
        <v>8971</v>
      </c>
      <c r="D2547" s="38" t="s">
        <v>5229</v>
      </c>
      <c r="E2547" s="8" t="s">
        <v>13731</v>
      </c>
      <c r="F2547" s="8" t="s">
        <v>5225</v>
      </c>
      <c r="G2547" s="8">
        <v>42736</v>
      </c>
      <c r="H2547" s="8">
        <v>42736</v>
      </c>
      <c r="I2547" s="69" t="s">
        <v>1346</v>
      </c>
      <c r="J2547" s="8" t="s">
        <v>176</v>
      </c>
      <c r="K2547" s="6" t="s">
        <v>13732</v>
      </c>
      <c r="L2547" s="189" t="s">
        <v>62</v>
      </c>
      <c r="M2547" s="6" t="s">
        <v>13723</v>
      </c>
      <c r="N2547" s="6" t="s">
        <v>66</v>
      </c>
      <c r="O2547" s="6" t="s">
        <v>89</v>
      </c>
      <c r="P2547" s="6" t="s">
        <v>1075</v>
      </c>
      <c r="Q2547" s="38"/>
      <c r="R2547" s="6">
        <v>14</v>
      </c>
      <c r="S2547" s="6" t="s">
        <v>2286</v>
      </c>
      <c r="T2547" s="186">
        <v>385</v>
      </c>
      <c r="U2547" s="186">
        <v>385</v>
      </c>
      <c r="V2547" s="186">
        <v>385</v>
      </c>
      <c r="W2547" s="186">
        <v>385</v>
      </c>
      <c r="X2547" s="186">
        <v>385</v>
      </c>
      <c r="Y2547" s="186">
        <v>385</v>
      </c>
      <c r="Z2547" s="87" t="s">
        <v>1199</v>
      </c>
      <c r="AA2547" s="6"/>
    </row>
    <row r="2548" spans="1:27" ht="76.5" x14ac:dyDescent="0.25">
      <c r="A2548" s="5">
        <v>2540</v>
      </c>
      <c r="B2548" s="6" t="s">
        <v>166</v>
      </c>
      <c r="C2548" s="6" t="s">
        <v>8972</v>
      </c>
      <c r="D2548" s="38" t="s">
        <v>5230</v>
      </c>
      <c r="E2548" s="8" t="s">
        <v>13733</v>
      </c>
      <c r="F2548" s="8" t="s">
        <v>5231</v>
      </c>
      <c r="G2548" s="8">
        <v>43399</v>
      </c>
      <c r="H2548" s="8">
        <v>43466</v>
      </c>
      <c r="I2548" s="8" t="s">
        <v>5232</v>
      </c>
      <c r="J2548" s="8">
        <v>47119</v>
      </c>
      <c r="K2548" s="189" t="s">
        <v>13734</v>
      </c>
      <c r="L2548" s="189" t="s">
        <v>62</v>
      </c>
      <c r="M2548" s="6" t="s">
        <v>5214</v>
      </c>
      <c r="N2548" s="6" t="s">
        <v>66</v>
      </c>
      <c r="O2548" s="6" t="s">
        <v>91</v>
      </c>
      <c r="P2548" s="6" t="s">
        <v>251</v>
      </c>
      <c r="Q2548" s="38"/>
      <c r="R2548" s="6" t="s">
        <v>21</v>
      </c>
      <c r="S2548" s="6" t="s">
        <v>224</v>
      </c>
      <c r="T2548" s="186" t="s">
        <v>232</v>
      </c>
      <c r="U2548" s="186">
        <v>0</v>
      </c>
      <c r="V2548" s="186">
        <v>0</v>
      </c>
      <c r="W2548" s="186">
        <v>0</v>
      </c>
      <c r="X2548" s="186">
        <v>0</v>
      </c>
      <c r="Y2548" s="186">
        <v>0</v>
      </c>
      <c r="Z2548" s="87" t="s">
        <v>1199</v>
      </c>
      <c r="AA2548" s="6"/>
    </row>
    <row r="2549" spans="1:27" ht="51" x14ac:dyDescent="0.25">
      <c r="A2549" s="5">
        <v>2541</v>
      </c>
      <c r="B2549" s="6" t="s">
        <v>166</v>
      </c>
      <c r="C2549" s="6" t="s">
        <v>8972</v>
      </c>
      <c r="D2549" s="38" t="s">
        <v>5233</v>
      </c>
      <c r="E2549" s="8" t="s">
        <v>13733</v>
      </c>
      <c r="F2549" s="8" t="s">
        <v>5234</v>
      </c>
      <c r="G2549" s="8">
        <v>43399</v>
      </c>
      <c r="H2549" s="8">
        <v>43466</v>
      </c>
      <c r="I2549" s="8" t="s">
        <v>5232</v>
      </c>
      <c r="J2549" s="8">
        <v>47119</v>
      </c>
      <c r="K2549" s="189" t="s">
        <v>13735</v>
      </c>
      <c r="L2549" s="189" t="s">
        <v>62</v>
      </c>
      <c r="M2549" s="6" t="s">
        <v>5214</v>
      </c>
      <c r="N2549" s="6" t="s">
        <v>66</v>
      </c>
      <c r="O2549" s="6" t="s">
        <v>91</v>
      </c>
      <c r="P2549" s="6" t="s">
        <v>251</v>
      </c>
      <c r="Q2549" s="38"/>
      <c r="R2549" s="6" t="s">
        <v>21</v>
      </c>
      <c r="S2549" s="6" t="s">
        <v>224</v>
      </c>
      <c r="T2549" s="186" t="s">
        <v>232</v>
      </c>
      <c r="U2549" s="186">
        <v>0</v>
      </c>
      <c r="V2549" s="186">
        <v>0</v>
      </c>
      <c r="W2549" s="186">
        <v>0</v>
      </c>
      <c r="X2549" s="186">
        <v>0</v>
      </c>
      <c r="Y2549" s="186">
        <v>0</v>
      </c>
      <c r="Z2549" s="87" t="s">
        <v>1199</v>
      </c>
      <c r="AA2549" s="6"/>
    </row>
    <row r="2550" spans="1:27" ht="89.25" x14ac:dyDescent="0.25">
      <c r="A2550" s="5">
        <v>2542</v>
      </c>
      <c r="B2550" s="6" t="s">
        <v>166</v>
      </c>
      <c r="C2550" s="6" t="s">
        <v>13736</v>
      </c>
      <c r="D2550" s="6" t="s">
        <v>276</v>
      </c>
      <c r="E2550" s="8" t="s">
        <v>8978</v>
      </c>
      <c r="F2550" s="8" t="s">
        <v>5236</v>
      </c>
      <c r="G2550" s="8">
        <v>41640</v>
      </c>
      <c r="H2550" s="8">
        <v>41640</v>
      </c>
      <c r="I2550" s="8" t="s">
        <v>5237</v>
      </c>
      <c r="J2550" s="8">
        <v>44197</v>
      </c>
      <c r="K2550" s="6" t="s">
        <v>5238</v>
      </c>
      <c r="L2550" s="6" t="s">
        <v>87</v>
      </c>
      <c r="M2550" s="6" t="s">
        <v>7232</v>
      </c>
      <c r="N2550" s="69" t="s">
        <v>66</v>
      </c>
      <c r="O2550" s="6" t="s">
        <v>91</v>
      </c>
      <c r="P2550" s="6" t="s">
        <v>251</v>
      </c>
      <c r="Q2550" s="38"/>
      <c r="R2550" s="7">
        <v>10</v>
      </c>
      <c r="S2550" s="69" t="s">
        <v>219</v>
      </c>
      <c r="T2550" s="186" t="s">
        <v>232</v>
      </c>
      <c r="U2550" s="186">
        <v>5394</v>
      </c>
      <c r="V2550" s="186">
        <v>5394</v>
      </c>
      <c r="W2550" s="186">
        <v>5394</v>
      </c>
      <c r="X2550" s="186">
        <v>5394</v>
      </c>
      <c r="Y2550" s="186">
        <v>5394</v>
      </c>
      <c r="Z2550" s="87" t="s">
        <v>1199</v>
      </c>
      <c r="AA2550" s="6"/>
    </row>
    <row r="2551" spans="1:27" ht="102" x14ac:dyDescent="0.25">
      <c r="A2551" s="5">
        <v>2543</v>
      </c>
      <c r="B2551" s="6" t="s">
        <v>166</v>
      </c>
      <c r="C2551" s="6" t="s">
        <v>13737</v>
      </c>
      <c r="D2551" s="6" t="s">
        <v>276</v>
      </c>
      <c r="E2551" s="8" t="s">
        <v>289</v>
      </c>
      <c r="F2551" s="8" t="s">
        <v>5239</v>
      </c>
      <c r="G2551" s="8">
        <v>40544</v>
      </c>
      <c r="H2551" s="8">
        <v>40544</v>
      </c>
      <c r="I2551" s="8" t="s">
        <v>5237</v>
      </c>
      <c r="J2551" s="8">
        <v>43466</v>
      </c>
      <c r="K2551" s="6" t="s">
        <v>7234</v>
      </c>
      <c r="L2551" s="6" t="s">
        <v>63</v>
      </c>
      <c r="M2551" s="6" t="s">
        <v>7232</v>
      </c>
      <c r="N2551" s="6" t="s">
        <v>95</v>
      </c>
      <c r="O2551" s="69" t="s">
        <v>88</v>
      </c>
      <c r="P2551" s="189" t="s">
        <v>218</v>
      </c>
      <c r="Q2551" s="38"/>
      <c r="R2551" s="7">
        <v>17</v>
      </c>
      <c r="S2551" s="6" t="s">
        <v>4637</v>
      </c>
      <c r="T2551" s="186">
        <v>3</v>
      </c>
      <c r="U2551" s="186" t="s">
        <v>232</v>
      </c>
      <c r="V2551" s="186" t="s">
        <v>232</v>
      </c>
      <c r="W2551" s="186" t="s">
        <v>232</v>
      </c>
      <c r="X2551" s="186" t="s">
        <v>232</v>
      </c>
      <c r="Y2551" s="186" t="s">
        <v>232</v>
      </c>
      <c r="Z2551" s="87" t="s">
        <v>1199</v>
      </c>
      <c r="AA2551" s="6"/>
    </row>
    <row r="2552" spans="1:27" ht="102" x14ac:dyDescent="0.25">
      <c r="A2552" s="5">
        <v>2544</v>
      </c>
      <c r="B2552" s="6" t="s">
        <v>166</v>
      </c>
      <c r="C2552" s="6" t="s">
        <v>13738</v>
      </c>
      <c r="D2552" s="6" t="s">
        <v>276</v>
      </c>
      <c r="E2552" s="8" t="s">
        <v>13739</v>
      </c>
      <c r="F2552" s="8" t="s">
        <v>5240</v>
      </c>
      <c r="G2552" s="8">
        <v>40544</v>
      </c>
      <c r="H2552" s="8">
        <v>40544</v>
      </c>
      <c r="I2552" s="8" t="s">
        <v>5237</v>
      </c>
      <c r="J2552" s="8">
        <v>43466</v>
      </c>
      <c r="K2552" s="6" t="s">
        <v>7233</v>
      </c>
      <c r="L2552" s="6" t="s">
        <v>87</v>
      </c>
      <c r="M2552" s="6" t="s">
        <v>7232</v>
      </c>
      <c r="N2552" s="6" t="s">
        <v>95</v>
      </c>
      <c r="O2552" s="69" t="s">
        <v>88</v>
      </c>
      <c r="P2552" s="189" t="s">
        <v>218</v>
      </c>
      <c r="Q2552" s="38"/>
      <c r="R2552" s="7">
        <v>10</v>
      </c>
      <c r="S2552" s="6" t="s">
        <v>219</v>
      </c>
      <c r="T2552" s="186">
        <v>0</v>
      </c>
      <c r="U2552" s="186" t="s">
        <v>232</v>
      </c>
      <c r="V2552" s="186" t="s">
        <v>232</v>
      </c>
      <c r="W2552" s="186" t="s">
        <v>232</v>
      </c>
      <c r="X2552" s="186" t="s">
        <v>232</v>
      </c>
      <c r="Y2552" s="186" t="s">
        <v>232</v>
      </c>
      <c r="Z2552" s="87" t="s">
        <v>1199</v>
      </c>
      <c r="AA2552" s="71"/>
    </row>
    <row r="2553" spans="1:27" ht="102" x14ac:dyDescent="0.25">
      <c r="A2553" s="5">
        <v>2545</v>
      </c>
      <c r="B2553" s="6" t="s">
        <v>166</v>
      </c>
      <c r="C2553" s="6" t="s">
        <v>13738</v>
      </c>
      <c r="D2553" s="6" t="s">
        <v>276</v>
      </c>
      <c r="E2553" s="8" t="s">
        <v>13740</v>
      </c>
      <c r="F2553" s="8" t="s">
        <v>5241</v>
      </c>
      <c r="G2553" s="8">
        <v>40544</v>
      </c>
      <c r="H2553" s="8">
        <v>40544</v>
      </c>
      <c r="I2553" s="8" t="s">
        <v>5237</v>
      </c>
      <c r="J2553" s="8">
        <v>43466</v>
      </c>
      <c r="K2553" s="6" t="s">
        <v>9145</v>
      </c>
      <c r="L2553" s="6" t="s">
        <v>87</v>
      </c>
      <c r="M2553" s="6" t="s">
        <v>7232</v>
      </c>
      <c r="N2553" s="6" t="s">
        <v>95</v>
      </c>
      <c r="O2553" s="69" t="s">
        <v>88</v>
      </c>
      <c r="P2553" s="189" t="s">
        <v>218</v>
      </c>
      <c r="Q2553" s="38"/>
      <c r="R2553" s="7">
        <v>10</v>
      </c>
      <c r="S2553" s="6" t="s">
        <v>219</v>
      </c>
      <c r="T2553" s="186">
        <v>0</v>
      </c>
      <c r="U2553" s="186" t="s">
        <v>232</v>
      </c>
      <c r="V2553" s="186" t="s">
        <v>232</v>
      </c>
      <c r="W2553" s="186" t="s">
        <v>232</v>
      </c>
      <c r="X2553" s="186" t="s">
        <v>232</v>
      </c>
      <c r="Y2553" s="186" t="s">
        <v>232</v>
      </c>
      <c r="Z2553" s="87" t="s">
        <v>1199</v>
      </c>
      <c r="AA2553" s="6"/>
    </row>
    <row r="2554" spans="1:27" ht="102" x14ac:dyDescent="0.25">
      <c r="A2554" s="5">
        <v>2546</v>
      </c>
      <c r="B2554" s="6" t="s">
        <v>166</v>
      </c>
      <c r="C2554" s="6" t="s">
        <v>13741</v>
      </c>
      <c r="D2554" s="6" t="s">
        <v>276</v>
      </c>
      <c r="E2554" s="8" t="s">
        <v>13742</v>
      </c>
      <c r="F2554" s="8" t="s">
        <v>13743</v>
      </c>
      <c r="G2554" s="8">
        <v>40544</v>
      </c>
      <c r="H2554" s="8">
        <v>40544</v>
      </c>
      <c r="I2554" s="8" t="s">
        <v>5237</v>
      </c>
      <c r="J2554" s="8">
        <v>43466</v>
      </c>
      <c r="K2554" s="6" t="s">
        <v>7235</v>
      </c>
      <c r="L2554" s="6" t="s">
        <v>63</v>
      </c>
      <c r="M2554" s="6" t="s">
        <v>7232</v>
      </c>
      <c r="N2554" s="6" t="s">
        <v>95</v>
      </c>
      <c r="O2554" s="6" t="s">
        <v>88</v>
      </c>
      <c r="P2554" s="6" t="s">
        <v>218</v>
      </c>
      <c r="Q2554" s="38"/>
      <c r="R2554" s="7">
        <v>12</v>
      </c>
      <c r="S2554" s="6" t="s">
        <v>2504</v>
      </c>
      <c r="T2554" s="186">
        <v>32</v>
      </c>
      <c r="U2554" s="186" t="s">
        <v>232</v>
      </c>
      <c r="V2554" s="186" t="s">
        <v>232</v>
      </c>
      <c r="W2554" s="186" t="s">
        <v>232</v>
      </c>
      <c r="X2554" s="186" t="s">
        <v>232</v>
      </c>
      <c r="Y2554" s="186" t="s">
        <v>232</v>
      </c>
      <c r="Z2554" s="87" t="s">
        <v>1199</v>
      </c>
      <c r="AA2554" s="6"/>
    </row>
    <row r="2555" spans="1:27" ht="102" x14ac:dyDescent="0.25">
      <c r="A2555" s="5">
        <v>2547</v>
      </c>
      <c r="B2555" s="6" t="s">
        <v>166</v>
      </c>
      <c r="C2555" s="6" t="s">
        <v>8973</v>
      </c>
      <c r="D2555" s="6" t="s">
        <v>276</v>
      </c>
      <c r="E2555" s="8" t="s">
        <v>289</v>
      </c>
      <c r="F2555" s="8" t="s">
        <v>5242</v>
      </c>
      <c r="G2555" s="8">
        <v>40544</v>
      </c>
      <c r="H2555" s="8">
        <v>40544</v>
      </c>
      <c r="I2555" s="8" t="s">
        <v>5237</v>
      </c>
      <c r="J2555" s="8">
        <v>43466</v>
      </c>
      <c r="K2555" s="6" t="s">
        <v>7236</v>
      </c>
      <c r="L2555" s="6" t="s">
        <v>87</v>
      </c>
      <c r="M2555" s="186" t="s">
        <v>7232</v>
      </c>
      <c r="N2555" s="6" t="s">
        <v>95</v>
      </c>
      <c r="O2555" s="6" t="s">
        <v>88</v>
      </c>
      <c r="P2555" s="6" t="s">
        <v>218</v>
      </c>
      <c r="Q2555" s="38"/>
      <c r="R2555" s="7">
        <v>7</v>
      </c>
      <c r="S2555" s="6" t="s">
        <v>681</v>
      </c>
      <c r="T2555" s="186">
        <v>34</v>
      </c>
      <c r="U2555" s="186" t="s">
        <v>232</v>
      </c>
      <c r="V2555" s="186" t="s">
        <v>232</v>
      </c>
      <c r="W2555" s="186" t="s">
        <v>232</v>
      </c>
      <c r="X2555" s="186" t="s">
        <v>232</v>
      </c>
      <c r="Y2555" s="186" t="s">
        <v>232</v>
      </c>
      <c r="Z2555" s="87" t="s">
        <v>1199</v>
      </c>
      <c r="AA2555" s="6"/>
    </row>
    <row r="2556" spans="1:27" ht="114.75" x14ac:dyDescent="0.25">
      <c r="A2556" s="5">
        <v>2548</v>
      </c>
      <c r="B2556" s="6" t="s">
        <v>166</v>
      </c>
      <c r="C2556" s="6" t="s">
        <v>13744</v>
      </c>
      <c r="D2556" s="6" t="s">
        <v>276</v>
      </c>
      <c r="E2556" s="8" t="s">
        <v>289</v>
      </c>
      <c r="F2556" s="8" t="s">
        <v>5242</v>
      </c>
      <c r="G2556" s="8">
        <v>40544</v>
      </c>
      <c r="H2556" s="8">
        <v>40544</v>
      </c>
      <c r="I2556" s="8" t="s">
        <v>5237</v>
      </c>
      <c r="J2556" s="8">
        <v>43831</v>
      </c>
      <c r="K2556" s="6" t="s">
        <v>5243</v>
      </c>
      <c r="L2556" s="6" t="s">
        <v>87</v>
      </c>
      <c r="M2556" s="6" t="s">
        <v>7232</v>
      </c>
      <c r="N2556" s="6" t="s">
        <v>66</v>
      </c>
      <c r="O2556" s="6" t="s">
        <v>91</v>
      </c>
      <c r="P2556" s="6" t="s">
        <v>251</v>
      </c>
      <c r="Q2556" s="38"/>
      <c r="R2556" s="6">
        <v>7</v>
      </c>
      <c r="S2556" s="6" t="s">
        <v>681</v>
      </c>
      <c r="T2556" s="17">
        <v>440</v>
      </c>
      <c r="U2556" s="186">
        <v>411</v>
      </c>
      <c r="V2556" s="186" t="s">
        <v>232</v>
      </c>
      <c r="W2556" s="186" t="s">
        <v>232</v>
      </c>
      <c r="X2556" s="186" t="s">
        <v>232</v>
      </c>
      <c r="Y2556" s="186" t="s">
        <v>232</v>
      </c>
      <c r="Z2556" s="87" t="s">
        <v>1199</v>
      </c>
      <c r="AA2556" s="6"/>
    </row>
    <row r="2557" spans="1:27" ht="63.75" x14ac:dyDescent="0.25">
      <c r="A2557" s="5">
        <v>2549</v>
      </c>
      <c r="B2557" s="6" t="s">
        <v>166</v>
      </c>
      <c r="C2557" s="6" t="s">
        <v>13745</v>
      </c>
      <c r="D2557" s="6" t="s">
        <v>276</v>
      </c>
      <c r="E2557" s="8" t="s">
        <v>5244</v>
      </c>
      <c r="F2557" s="8" t="s">
        <v>998</v>
      </c>
      <c r="G2557" s="8">
        <v>42736</v>
      </c>
      <c r="H2557" s="8">
        <v>42736</v>
      </c>
      <c r="I2557" s="8" t="s">
        <v>5237</v>
      </c>
      <c r="J2557" s="8">
        <v>44197</v>
      </c>
      <c r="K2557" s="6" t="s">
        <v>9146</v>
      </c>
      <c r="L2557" s="6" t="s">
        <v>87</v>
      </c>
      <c r="M2557" s="6" t="s">
        <v>7232</v>
      </c>
      <c r="N2557" s="6" t="s">
        <v>66</v>
      </c>
      <c r="O2557" s="6" t="s">
        <v>91</v>
      </c>
      <c r="P2557" s="6" t="s">
        <v>6376</v>
      </c>
      <c r="Q2557" s="38"/>
      <c r="R2557" s="6">
        <v>10</v>
      </c>
      <c r="S2557" s="6" t="s">
        <v>219</v>
      </c>
      <c r="T2557" s="17">
        <v>1344</v>
      </c>
      <c r="U2557" s="186">
        <v>1517</v>
      </c>
      <c r="V2557" s="186">
        <v>1517</v>
      </c>
      <c r="W2557" s="186">
        <v>1517</v>
      </c>
      <c r="X2557" s="186">
        <v>1517</v>
      </c>
      <c r="Y2557" s="186">
        <v>1517</v>
      </c>
      <c r="Z2557" s="87" t="s">
        <v>1199</v>
      </c>
      <c r="AA2557" s="71"/>
    </row>
    <row r="2558" spans="1:27" ht="127.5" x14ac:dyDescent="0.25">
      <c r="A2558" s="5">
        <v>2550</v>
      </c>
      <c r="B2558" s="6" t="s">
        <v>166</v>
      </c>
      <c r="C2558" s="6" t="s">
        <v>13746</v>
      </c>
      <c r="D2558" s="6" t="s">
        <v>276</v>
      </c>
      <c r="E2558" s="8" t="s">
        <v>13747</v>
      </c>
      <c r="F2558" s="8" t="s">
        <v>5245</v>
      </c>
      <c r="G2558" s="8">
        <v>40909</v>
      </c>
      <c r="H2558" s="8">
        <v>40909</v>
      </c>
      <c r="I2558" s="8" t="s">
        <v>5237</v>
      </c>
      <c r="J2558" s="8">
        <v>44197</v>
      </c>
      <c r="K2558" s="6" t="s">
        <v>7237</v>
      </c>
      <c r="L2558" s="6" t="s">
        <v>87</v>
      </c>
      <c r="M2558" s="6" t="s">
        <v>7232</v>
      </c>
      <c r="N2558" s="69" t="s">
        <v>66</v>
      </c>
      <c r="O2558" s="6" t="s">
        <v>88</v>
      </c>
      <c r="P2558" s="69" t="s">
        <v>9081</v>
      </c>
      <c r="Q2558" s="38"/>
      <c r="R2558" s="7">
        <v>11</v>
      </c>
      <c r="S2558" s="69" t="s">
        <v>576</v>
      </c>
      <c r="T2558" s="17">
        <v>13852</v>
      </c>
      <c r="U2558" s="186">
        <v>12628</v>
      </c>
      <c r="V2558" s="43">
        <v>12629</v>
      </c>
      <c r="W2558" s="43">
        <v>12629</v>
      </c>
      <c r="X2558" s="43">
        <v>12629</v>
      </c>
      <c r="Y2558" s="186">
        <v>12629</v>
      </c>
      <c r="Z2558" s="87" t="s">
        <v>1199</v>
      </c>
      <c r="AA2558" s="71"/>
    </row>
    <row r="2559" spans="1:27" ht="89.25" x14ac:dyDescent="0.25">
      <c r="A2559" s="5">
        <v>2551</v>
      </c>
      <c r="B2559" s="6" t="s">
        <v>166</v>
      </c>
      <c r="C2559" s="6" t="s">
        <v>7238</v>
      </c>
      <c r="D2559" s="6" t="s">
        <v>276</v>
      </c>
      <c r="E2559" s="8" t="s">
        <v>289</v>
      </c>
      <c r="F2559" s="8" t="s">
        <v>5246</v>
      </c>
      <c r="G2559" s="8">
        <v>43466</v>
      </c>
      <c r="H2559" s="8">
        <v>43466</v>
      </c>
      <c r="I2559" s="8" t="s">
        <v>5237</v>
      </c>
      <c r="J2559" s="8">
        <v>44197</v>
      </c>
      <c r="K2559" s="6" t="s">
        <v>9147</v>
      </c>
      <c r="L2559" s="6" t="s">
        <v>87</v>
      </c>
      <c r="M2559" s="6" t="s">
        <v>7232</v>
      </c>
      <c r="N2559" s="69" t="s">
        <v>66</v>
      </c>
      <c r="O2559" s="6" t="s">
        <v>88</v>
      </c>
      <c r="P2559" s="69" t="s">
        <v>13748</v>
      </c>
      <c r="Q2559" s="38"/>
      <c r="R2559" s="7">
        <v>6</v>
      </c>
      <c r="S2559" s="69" t="s">
        <v>268</v>
      </c>
      <c r="T2559" s="186" t="s">
        <v>232</v>
      </c>
      <c r="U2559" s="186">
        <v>11845</v>
      </c>
      <c r="V2559" s="43">
        <v>11845</v>
      </c>
      <c r="W2559" s="43">
        <v>11845</v>
      </c>
      <c r="X2559" s="43">
        <v>11845</v>
      </c>
      <c r="Y2559" s="186">
        <v>11845</v>
      </c>
      <c r="Z2559" s="87" t="s">
        <v>1199</v>
      </c>
      <c r="AA2559" s="71"/>
    </row>
    <row r="2560" spans="1:27" ht="51" x14ac:dyDescent="0.25">
      <c r="A2560" s="5">
        <v>2552</v>
      </c>
      <c r="B2560" s="6" t="s">
        <v>166</v>
      </c>
      <c r="C2560" s="6" t="s">
        <v>8979</v>
      </c>
      <c r="D2560" s="6" t="s">
        <v>8977</v>
      </c>
      <c r="E2560" s="6" t="s">
        <v>13749</v>
      </c>
      <c r="F2560" s="8" t="s">
        <v>773</v>
      </c>
      <c r="G2560" s="8">
        <v>42005</v>
      </c>
      <c r="H2560" s="8">
        <v>42005</v>
      </c>
      <c r="I2560" s="6" t="s">
        <v>13750</v>
      </c>
      <c r="J2560" s="8">
        <v>44927</v>
      </c>
      <c r="K2560" s="6" t="s">
        <v>13751</v>
      </c>
      <c r="L2560" s="6" t="s">
        <v>87</v>
      </c>
      <c r="M2560" s="6" t="s">
        <v>7232</v>
      </c>
      <c r="N2560" s="6" t="s">
        <v>66</v>
      </c>
      <c r="O2560" s="69" t="s">
        <v>88</v>
      </c>
      <c r="P2560" s="189" t="s">
        <v>13752</v>
      </c>
      <c r="Q2560" s="38"/>
      <c r="R2560" s="38">
        <v>2</v>
      </c>
      <c r="S2560" s="6" t="s">
        <v>224</v>
      </c>
      <c r="T2560" s="186">
        <v>2075</v>
      </c>
      <c r="U2560" s="186">
        <v>3501</v>
      </c>
      <c r="V2560" s="186">
        <v>3501</v>
      </c>
      <c r="W2560" s="186">
        <v>3501</v>
      </c>
      <c r="X2560" s="186">
        <v>3501</v>
      </c>
      <c r="Y2560" s="186" t="s">
        <v>232</v>
      </c>
      <c r="Z2560" s="87" t="s">
        <v>1199</v>
      </c>
      <c r="AA2560" s="6"/>
    </row>
    <row r="2561" spans="1:27" ht="51" x14ac:dyDescent="0.25">
      <c r="A2561" s="5">
        <v>2553</v>
      </c>
      <c r="B2561" s="6" t="s">
        <v>166</v>
      </c>
      <c r="C2561" s="6" t="s">
        <v>5264</v>
      </c>
      <c r="D2561" s="6" t="s">
        <v>5247</v>
      </c>
      <c r="E2561" s="8" t="s">
        <v>13753</v>
      </c>
      <c r="F2561" s="8" t="s">
        <v>1216</v>
      </c>
      <c r="G2561" s="8">
        <v>37622</v>
      </c>
      <c r="H2561" s="8">
        <v>37622</v>
      </c>
      <c r="I2561" s="69" t="s">
        <v>1346</v>
      </c>
      <c r="J2561" s="8" t="s">
        <v>176</v>
      </c>
      <c r="K2561" s="6" t="s">
        <v>13754</v>
      </c>
      <c r="L2561" s="6" t="s">
        <v>87</v>
      </c>
      <c r="M2561" s="6" t="s">
        <v>7232</v>
      </c>
      <c r="N2561" s="69" t="s">
        <v>94</v>
      </c>
      <c r="O2561" s="6" t="s">
        <v>91</v>
      </c>
      <c r="P2561" s="6" t="s">
        <v>600</v>
      </c>
      <c r="Q2561" s="38"/>
      <c r="R2561" s="7" t="s">
        <v>43</v>
      </c>
      <c r="S2561" s="69" t="s">
        <v>219</v>
      </c>
      <c r="T2561" s="17">
        <v>8</v>
      </c>
      <c r="U2561" s="186">
        <v>3</v>
      </c>
      <c r="V2561" s="186">
        <v>3</v>
      </c>
      <c r="W2561" s="186">
        <v>3</v>
      </c>
      <c r="X2561" s="186">
        <v>2</v>
      </c>
      <c r="Y2561" s="186">
        <v>3</v>
      </c>
      <c r="Z2561" s="152" t="s">
        <v>226</v>
      </c>
      <c r="AA2561" s="71"/>
    </row>
    <row r="2562" spans="1:27" ht="38.25" x14ac:dyDescent="0.25">
      <c r="A2562" s="5">
        <v>2554</v>
      </c>
      <c r="B2562" s="6" t="s">
        <v>166</v>
      </c>
      <c r="C2562" s="6" t="s">
        <v>5264</v>
      </c>
      <c r="D2562" s="6" t="s">
        <v>5248</v>
      </c>
      <c r="E2562" s="8" t="s">
        <v>13753</v>
      </c>
      <c r="F2562" s="8" t="s">
        <v>5249</v>
      </c>
      <c r="G2562" s="8">
        <v>37622</v>
      </c>
      <c r="H2562" s="8">
        <v>37622</v>
      </c>
      <c r="I2562" s="69" t="s">
        <v>1346</v>
      </c>
      <c r="J2562" s="8" t="s">
        <v>176</v>
      </c>
      <c r="K2562" s="6" t="s">
        <v>13755</v>
      </c>
      <c r="L2562" s="6" t="s">
        <v>87</v>
      </c>
      <c r="M2562" s="6" t="s">
        <v>7232</v>
      </c>
      <c r="N2562" s="69" t="s">
        <v>94</v>
      </c>
      <c r="O2562" s="6" t="s">
        <v>91</v>
      </c>
      <c r="P2562" s="6" t="s">
        <v>600</v>
      </c>
      <c r="Q2562" s="38"/>
      <c r="R2562" s="7" t="s">
        <v>43</v>
      </c>
      <c r="S2562" s="69" t="s">
        <v>219</v>
      </c>
      <c r="T2562" s="186">
        <v>0</v>
      </c>
      <c r="U2562" s="186">
        <v>0</v>
      </c>
      <c r="V2562" s="186">
        <v>0</v>
      </c>
      <c r="W2562" s="186">
        <v>0</v>
      </c>
      <c r="X2562" s="186">
        <v>0</v>
      </c>
      <c r="Y2562" s="186">
        <v>0</v>
      </c>
      <c r="Z2562" s="152" t="s">
        <v>226</v>
      </c>
      <c r="AA2562" s="71"/>
    </row>
    <row r="2563" spans="1:27" ht="76.5" x14ac:dyDescent="0.25">
      <c r="A2563" s="5">
        <v>2555</v>
      </c>
      <c r="B2563" s="6" t="s">
        <v>166</v>
      </c>
      <c r="C2563" s="6" t="s">
        <v>8974</v>
      </c>
      <c r="D2563" s="5" t="s">
        <v>5250</v>
      </c>
      <c r="E2563" s="8" t="s">
        <v>13756</v>
      </c>
      <c r="F2563" s="8" t="s">
        <v>5251</v>
      </c>
      <c r="G2563" s="8">
        <v>41275</v>
      </c>
      <c r="H2563" s="8">
        <v>41275</v>
      </c>
      <c r="I2563" s="6" t="s">
        <v>1346</v>
      </c>
      <c r="J2563" s="8" t="s">
        <v>176</v>
      </c>
      <c r="K2563" s="6" t="s">
        <v>13757</v>
      </c>
      <c r="L2563" s="6" t="s">
        <v>87</v>
      </c>
      <c r="M2563" s="6" t="s">
        <v>7232</v>
      </c>
      <c r="N2563" s="6" t="s">
        <v>94</v>
      </c>
      <c r="O2563" s="6" t="s">
        <v>91</v>
      </c>
      <c r="P2563" s="6" t="s">
        <v>600</v>
      </c>
      <c r="Q2563" s="38"/>
      <c r="R2563" s="6" t="s">
        <v>43</v>
      </c>
      <c r="S2563" s="69" t="s">
        <v>219</v>
      </c>
      <c r="T2563" s="78">
        <v>114884</v>
      </c>
      <c r="U2563" s="78">
        <v>50030</v>
      </c>
      <c r="V2563" s="78">
        <v>50030</v>
      </c>
      <c r="W2563" s="78">
        <v>50030</v>
      </c>
      <c r="X2563" s="78">
        <v>50030</v>
      </c>
      <c r="Y2563" s="78">
        <v>50030</v>
      </c>
      <c r="Z2563" s="152" t="s">
        <v>226</v>
      </c>
      <c r="AA2563" s="5"/>
    </row>
    <row r="2564" spans="1:27" ht="38.25" x14ac:dyDescent="0.25">
      <c r="A2564" s="5">
        <v>2556</v>
      </c>
      <c r="B2564" s="6" t="s">
        <v>166</v>
      </c>
      <c r="C2564" s="6" t="s">
        <v>13758</v>
      </c>
      <c r="D2564" s="5" t="s">
        <v>5252</v>
      </c>
      <c r="E2564" s="8" t="s">
        <v>13753</v>
      </c>
      <c r="F2564" s="8" t="s">
        <v>4081</v>
      </c>
      <c r="G2564" s="8">
        <v>38414</v>
      </c>
      <c r="H2564" s="8">
        <v>37987</v>
      </c>
      <c r="I2564" s="8" t="s">
        <v>1346</v>
      </c>
      <c r="J2564" s="8" t="s">
        <v>176</v>
      </c>
      <c r="K2564" s="6" t="s">
        <v>13759</v>
      </c>
      <c r="L2564" s="6" t="s">
        <v>87</v>
      </c>
      <c r="M2564" s="6" t="s">
        <v>7232</v>
      </c>
      <c r="N2564" s="6" t="s">
        <v>94</v>
      </c>
      <c r="O2564" s="6" t="s">
        <v>91</v>
      </c>
      <c r="P2564" s="6" t="s">
        <v>600</v>
      </c>
      <c r="Q2564" s="38"/>
      <c r="R2564" s="6" t="s">
        <v>43</v>
      </c>
      <c r="S2564" s="6" t="s">
        <v>219</v>
      </c>
      <c r="T2564" s="78">
        <v>32404</v>
      </c>
      <c r="U2564" s="78">
        <v>38367</v>
      </c>
      <c r="V2564" s="78">
        <v>38367</v>
      </c>
      <c r="W2564" s="78">
        <v>38367</v>
      </c>
      <c r="X2564" s="78">
        <v>38367</v>
      </c>
      <c r="Y2564" s="78">
        <v>38367</v>
      </c>
      <c r="Z2564" s="152" t="s">
        <v>226</v>
      </c>
      <c r="AA2564" s="5"/>
    </row>
    <row r="2565" spans="1:27" ht="38.25" x14ac:dyDescent="0.25">
      <c r="A2565" s="5">
        <v>2557</v>
      </c>
      <c r="B2565" s="6" t="s">
        <v>166</v>
      </c>
      <c r="C2565" s="6" t="s">
        <v>5264</v>
      </c>
      <c r="D2565" s="6" t="s">
        <v>5253</v>
      </c>
      <c r="E2565" s="8" t="s">
        <v>13753</v>
      </c>
      <c r="F2565" s="8" t="s">
        <v>370</v>
      </c>
      <c r="G2565" s="8">
        <v>38414</v>
      </c>
      <c r="H2565" s="8">
        <v>37987</v>
      </c>
      <c r="I2565" s="8" t="s">
        <v>1346</v>
      </c>
      <c r="J2565" s="8" t="s">
        <v>176</v>
      </c>
      <c r="K2565" s="6" t="s">
        <v>13760</v>
      </c>
      <c r="L2565" s="6" t="s">
        <v>87</v>
      </c>
      <c r="M2565" s="6" t="s">
        <v>7232</v>
      </c>
      <c r="N2565" s="6" t="s">
        <v>94</v>
      </c>
      <c r="O2565" s="6" t="s">
        <v>91</v>
      </c>
      <c r="P2565" s="6" t="s">
        <v>600</v>
      </c>
      <c r="Q2565" s="38"/>
      <c r="R2565" s="6" t="s">
        <v>43</v>
      </c>
      <c r="S2565" s="6" t="s">
        <v>219</v>
      </c>
      <c r="T2565" s="78">
        <v>1866</v>
      </c>
      <c r="U2565" s="78">
        <v>2039</v>
      </c>
      <c r="V2565" s="78">
        <v>2039</v>
      </c>
      <c r="W2565" s="78">
        <v>2039</v>
      </c>
      <c r="X2565" s="78">
        <v>2039</v>
      </c>
      <c r="Y2565" s="78">
        <v>2039</v>
      </c>
      <c r="Z2565" s="152" t="s">
        <v>226</v>
      </c>
      <c r="AA2565" s="5"/>
    </row>
    <row r="2566" spans="1:27" ht="76.5" x14ac:dyDescent="0.25">
      <c r="A2566" s="5">
        <v>2558</v>
      </c>
      <c r="B2566" s="6" t="s">
        <v>166</v>
      </c>
      <c r="C2566" s="6" t="s">
        <v>8975</v>
      </c>
      <c r="D2566" s="6" t="s">
        <v>5254</v>
      </c>
      <c r="E2566" s="8" t="s">
        <v>13761</v>
      </c>
      <c r="F2566" s="8" t="s">
        <v>5255</v>
      </c>
      <c r="G2566" s="8">
        <v>41275</v>
      </c>
      <c r="H2566" s="8">
        <v>41275</v>
      </c>
      <c r="I2566" s="8" t="s">
        <v>1346</v>
      </c>
      <c r="J2566" s="8" t="s">
        <v>176</v>
      </c>
      <c r="K2566" s="6" t="s">
        <v>13762</v>
      </c>
      <c r="L2566" s="6" t="s">
        <v>87</v>
      </c>
      <c r="M2566" s="6" t="s">
        <v>7232</v>
      </c>
      <c r="N2566" s="6" t="s">
        <v>94</v>
      </c>
      <c r="O2566" s="6" t="s">
        <v>91</v>
      </c>
      <c r="P2566" s="6" t="s">
        <v>600</v>
      </c>
      <c r="Q2566" s="38"/>
      <c r="R2566" s="6" t="s">
        <v>43</v>
      </c>
      <c r="S2566" s="6" t="s">
        <v>219</v>
      </c>
      <c r="T2566" s="78">
        <v>2236</v>
      </c>
      <c r="U2566" s="78">
        <v>2597</v>
      </c>
      <c r="V2566" s="78">
        <v>2597</v>
      </c>
      <c r="W2566" s="78">
        <v>2597</v>
      </c>
      <c r="X2566" s="78">
        <v>2597</v>
      </c>
      <c r="Y2566" s="78">
        <v>2597</v>
      </c>
      <c r="Z2566" s="152" t="s">
        <v>226</v>
      </c>
      <c r="AA2566" s="5"/>
    </row>
    <row r="2567" spans="1:27" ht="76.5" x14ac:dyDescent="0.25">
      <c r="A2567" s="5">
        <v>2559</v>
      </c>
      <c r="B2567" s="6" t="s">
        <v>166</v>
      </c>
      <c r="C2567" s="6" t="s">
        <v>8975</v>
      </c>
      <c r="D2567" s="6" t="s">
        <v>5256</v>
      </c>
      <c r="E2567" s="8" t="s">
        <v>13761</v>
      </c>
      <c r="F2567" s="8" t="s">
        <v>5257</v>
      </c>
      <c r="G2567" s="8">
        <v>41275</v>
      </c>
      <c r="H2567" s="8">
        <v>41275</v>
      </c>
      <c r="I2567" s="8" t="s">
        <v>1346</v>
      </c>
      <c r="J2567" s="8" t="s">
        <v>176</v>
      </c>
      <c r="K2567" s="6" t="s">
        <v>13763</v>
      </c>
      <c r="L2567" s="6" t="s">
        <v>87</v>
      </c>
      <c r="M2567" s="6" t="s">
        <v>7232</v>
      </c>
      <c r="N2567" s="6" t="s">
        <v>94</v>
      </c>
      <c r="O2567" s="6" t="s">
        <v>91</v>
      </c>
      <c r="P2567" s="6" t="s">
        <v>600</v>
      </c>
      <c r="Q2567" s="38"/>
      <c r="R2567" s="6" t="s">
        <v>43</v>
      </c>
      <c r="S2567" s="6" t="s">
        <v>219</v>
      </c>
      <c r="T2567" s="78">
        <v>224248</v>
      </c>
      <c r="U2567" s="78">
        <v>256173</v>
      </c>
      <c r="V2567" s="78">
        <v>256173</v>
      </c>
      <c r="W2567" s="78">
        <v>256173</v>
      </c>
      <c r="X2567" s="78">
        <v>256173</v>
      </c>
      <c r="Y2567" s="78">
        <v>256173</v>
      </c>
      <c r="Z2567" s="152" t="s">
        <v>226</v>
      </c>
      <c r="AA2567" s="5"/>
    </row>
    <row r="2568" spans="1:27" ht="51" x14ac:dyDescent="0.25">
      <c r="A2568" s="5">
        <v>2560</v>
      </c>
      <c r="B2568" s="6" t="s">
        <v>166</v>
      </c>
      <c r="C2568" s="6" t="s">
        <v>8976</v>
      </c>
      <c r="D2568" s="6" t="s">
        <v>5258</v>
      </c>
      <c r="E2568" s="8" t="s">
        <v>5259</v>
      </c>
      <c r="F2568" s="8" t="s">
        <v>13764</v>
      </c>
      <c r="G2568" s="8">
        <v>38718</v>
      </c>
      <c r="H2568" s="8">
        <v>38718</v>
      </c>
      <c r="I2568" s="8" t="s">
        <v>1346</v>
      </c>
      <c r="J2568" s="8" t="s">
        <v>176</v>
      </c>
      <c r="K2568" s="6" t="s">
        <v>13765</v>
      </c>
      <c r="L2568" s="6" t="s">
        <v>87</v>
      </c>
      <c r="M2568" s="6" t="s">
        <v>7232</v>
      </c>
      <c r="N2568" s="6" t="s">
        <v>94</v>
      </c>
      <c r="O2568" s="6" t="s">
        <v>91</v>
      </c>
      <c r="P2568" s="6" t="s">
        <v>600</v>
      </c>
      <c r="Q2568" s="38"/>
      <c r="R2568" s="6" t="s">
        <v>43</v>
      </c>
      <c r="S2568" s="6" t="s">
        <v>219</v>
      </c>
      <c r="T2568" s="78">
        <v>0</v>
      </c>
      <c r="U2568" s="78">
        <v>0</v>
      </c>
      <c r="V2568" s="78">
        <v>0</v>
      </c>
      <c r="W2568" s="78">
        <v>0</v>
      </c>
      <c r="X2568" s="78">
        <v>0</v>
      </c>
      <c r="Y2568" s="78">
        <v>0</v>
      </c>
      <c r="Z2568" s="87" t="s">
        <v>1199</v>
      </c>
      <c r="AA2568" s="5"/>
    </row>
    <row r="2569" spans="1:27" ht="25.5" x14ac:dyDescent="0.25">
      <c r="A2569" s="5">
        <v>2561</v>
      </c>
      <c r="B2569" s="6" t="s">
        <v>166</v>
      </c>
      <c r="C2569" s="6" t="s">
        <v>5264</v>
      </c>
      <c r="D2569" s="6" t="s">
        <v>5260</v>
      </c>
      <c r="E2569" s="8" t="s">
        <v>5259</v>
      </c>
      <c r="F2569" s="8" t="s">
        <v>5261</v>
      </c>
      <c r="G2569" s="8">
        <v>37622</v>
      </c>
      <c r="H2569" s="8">
        <v>37622</v>
      </c>
      <c r="I2569" s="8" t="s">
        <v>1346</v>
      </c>
      <c r="J2569" s="8" t="s">
        <v>176</v>
      </c>
      <c r="K2569" s="6" t="s">
        <v>13766</v>
      </c>
      <c r="L2569" s="6" t="s">
        <v>87</v>
      </c>
      <c r="M2569" s="6" t="s">
        <v>7232</v>
      </c>
      <c r="N2569" s="6" t="s">
        <v>94</v>
      </c>
      <c r="O2569" s="6" t="s">
        <v>91</v>
      </c>
      <c r="P2569" s="6" t="s">
        <v>600</v>
      </c>
      <c r="Q2569" s="38"/>
      <c r="R2569" s="6" t="s">
        <v>43</v>
      </c>
      <c r="S2569" s="6" t="s">
        <v>219</v>
      </c>
      <c r="T2569" s="78">
        <v>4</v>
      </c>
      <c r="U2569" s="78">
        <v>6</v>
      </c>
      <c r="V2569" s="78">
        <v>6</v>
      </c>
      <c r="W2569" s="78">
        <v>6</v>
      </c>
      <c r="X2569" s="78">
        <v>6</v>
      </c>
      <c r="Y2569" s="78">
        <v>6</v>
      </c>
      <c r="Z2569" s="87" t="s">
        <v>1199</v>
      </c>
      <c r="AA2569" s="5"/>
    </row>
    <row r="2570" spans="1:27" ht="76.5" x14ac:dyDescent="0.25">
      <c r="A2570" s="5">
        <v>2562</v>
      </c>
      <c r="B2570" s="6" t="s">
        <v>166</v>
      </c>
      <c r="C2570" s="6" t="s">
        <v>8975</v>
      </c>
      <c r="D2570" s="6" t="s">
        <v>5262</v>
      </c>
      <c r="E2570" s="8" t="s">
        <v>289</v>
      </c>
      <c r="F2570" s="8" t="s">
        <v>5263</v>
      </c>
      <c r="G2570" s="8">
        <v>37622</v>
      </c>
      <c r="H2570" s="8">
        <v>37622</v>
      </c>
      <c r="I2570" s="8" t="s">
        <v>1346</v>
      </c>
      <c r="J2570" s="8" t="s">
        <v>176</v>
      </c>
      <c r="K2570" s="6" t="s">
        <v>13767</v>
      </c>
      <c r="L2570" s="6" t="s">
        <v>87</v>
      </c>
      <c r="M2570" s="6" t="s">
        <v>7232</v>
      </c>
      <c r="N2570" s="6" t="s">
        <v>94</v>
      </c>
      <c r="O2570" s="6" t="s">
        <v>91</v>
      </c>
      <c r="P2570" s="6" t="s">
        <v>600</v>
      </c>
      <c r="Q2570" s="38"/>
      <c r="R2570" s="38" t="s">
        <v>4540</v>
      </c>
      <c r="S2570" s="6" t="s">
        <v>8022</v>
      </c>
      <c r="T2570" s="78">
        <v>6157</v>
      </c>
      <c r="U2570" s="78">
        <v>6318</v>
      </c>
      <c r="V2570" s="78">
        <v>6318</v>
      </c>
      <c r="W2570" s="78">
        <v>6318</v>
      </c>
      <c r="X2570" s="78">
        <v>6318</v>
      </c>
      <c r="Y2570" s="78">
        <v>6318</v>
      </c>
      <c r="Z2570" s="87" t="s">
        <v>1199</v>
      </c>
      <c r="AA2570" s="5"/>
    </row>
    <row r="2571" spans="1:27" ht="76.5" x14ac:dyDescent="0.25">
      <c r="A2571" s="5">
        <v>2563</v>
      </c>
      <c r="B2571" s="6" t="s">
        <v>166</v>
      </c>
      <c r="C2571" s="6" t="s">
        <v>5264</v>
      </c>
      <c r="D2571" s="6" t="s">
        <v>5265</v>
      </c>
      <c r="E2571" s="8" t="s">
        <v>289</v>
      </c>
      <c r="F2571" s="8" t="s">
        <v>5266</v>
      </c>
      <c r="G2571" s="8">
        <v>37622</v>
      </c>
      <c r="H2571" s="8">
        <v>37622</v>
      </c>
      <c r="I2571" s="8" t="s">
        <v>1346</v>
      </c>
      <c r="J2571" s="8" t="s">
        <v>176</v>
      </c>
      <c r="K2571" s="6" t="s">
        <v>13768</v>
      </c>
      <c r="L2571" s="6" t="s">
        <v>63</v>
      </c>
      <c r="M2571" s="6" t="s">
        <v>7232</v>
      </c>
      <c r="N2571" s="6" t="s">
        <v>94</v>
      </c>
      <c r="O2571" s="6" t="s">
        <v>91</v>
      </c>
      <c r="P2571" s="6" t="s">
        <v>600</v>
      </c>
      <c r="Q2571" s="38"/>
      <c r="R2571" s="6">
        <v>17</v>
      </c>
      <c r="S2571" s="6" t="s">
        <v>4637</v>
      </c>
      <c r="T2571" s="78">
        <v>571</v>
      </c>
      <c r="U2571" s="78">
        <v>647</v>
      </c>
      <c r="V2571" s="78">
        <v>647</v>
      </c>
      <c r="W2571" s="78">
        <v>647</v>
      </c>
      <c r="X2571" s="78">
        <v>647</v>
      </c>
      <c r="Y2571" s="78">
        <v>647</v>
      </c>
      <c r="Z2571" s="87" t="s">
        <v>1199</v>
      </c>
      <c r="AA2571" s="5"/>
    </row>
    <row r="2572" spans="1:27" ht="51" x14ac:dyDescent="0.25">
      <c r="A2572" s="5">
        <v>2564</v>
      </c>
      <c r="B2572" s="6" t="s">
        <v>166</v>
      </c>
      <c r="C2572" s="6" t="s">
        <v>5264</v>
      </c>
      <c r="D2572" s="6" t="s">
        <v>5267</v>
      </c>
      <c r="E2572" s="8" t="s">
        <v>13769</v>
      </c>
      <c r="F2572" s="8" t="s">
        <v>5268</v>
      </c>
      <c r="G2572" s="8">
        <v>37622</v>
      </c>
      <c r="H2572" s="8">
        <v>37622</v>
      </c>
      <c r="I2572" s="8" t="s">
        <v>1346</v>
      </c>
      <c r="J2572" s="8" t="s">
        <v>176</v>
      </c>
      <c r="K2572" s="6" t="s">
        <v>13770</v>
      </c>
      <c r="L2572" s="6" t="s">
        <v>87</v>
      </c>
      <c r="M2572" s="6" t="s">
        <v>7232</v>
      </c>
      <c r="N2572" s="6" t="s">
        <v>94</v>
      </c>
      <c r="O2572" s="6" t="s">
        <v>91</v>
      </c>
      <c r="P2572" s="6" t="s">
        <v>600</v>
      </c>
      <c r="Q2572" s="38"/>
      <c r="R2572" s="6" t="s">
        <v>29</v>
      </c>
      <c r="S2572" s="6" t="s">
        <v>1145</v>
      </c>
      <c r="T2572" s="78">
        <v>2446</v>
      </c>
      <c r="U2572" s="78">
        <v>2747</v>
      </c>
      <c r="V2572" s="78">
        <v>2747</v>
      </c>
      <c r="W2572" s="78">
        <v>2747</v>
      </c>
      <c r="X2572" s="78">
        <v>2747</v>
      </c>
      <c r="Y2572" s="78">
        <v>2747</v>
      </c>
      <c r="Z2572" s="87" t="s">
        <v>1199</v>
      </c>
      <c r="AA2572" s="5"/>
    </row>
    <row r="2573" spans="1:27" ht="51" x14ac:dyDescent="0.25">
      <c r="A2573" s="5">
        <v>2565</v>
      </c>
      <c r="B2573" s="6" t="s">
        <v>166</v>
      </c>
      <c r="C2573" s="6" t="s">
        <v>13771</v>
      </c>
      <c r="D2573" s="6" t="s">
        <v>5269</v>
      </c>
      <c r="E2573" s="8" t="s">
        <v>289</v>
      </c>
      <c r="F2573" s="8" t="s">
        <v>5270</v>
      </c>
      <c r="G2573" s="8">
        <v>40544</v>
      </c>
      <c r="H2573" s="8">
        <v>40544</v>
      </c>
      <c r="I2573" s="8" t="s">
        <v>1346</v>
      </c>
      <c r="J2573" s="8" t="s">
        <v>176</v>
      </c>
      <c r="K2573" s="6" t="s">
        <v>13772</v>
      </c>
      <c r="L2573" s="6" t="s">
        <v>87</v>
      </c>
      <c r="M2573" s="6" t="s">
        <v>7232</v>
      </c>
      <c r="N2573" s="6" t="s">
        <v>94</v>
      </c>
      <c r="O2573" s="6" t="s">
        <v>91</v>
      </c>
      <c r="P2573" s="6" t="s">
        <v>600</v>
      </c>
      <c r="Q2573" s="38"/>
      <c r="R2573" s="6" t="s">
        <v>28</v>
      </c>
      <c r="S2573" s="6" t="s">
        <v>256</v>
      </c>
      <c r="T2573" s="78">
        <v>0</v>
      </c>
      <c r="U2573" s="78">
        <v>0</v>
      </c>
      <c r="V2573" s="78">
        <v>0</v>
      </c>
      <c r="W2573" s="78">
        <v>0</v>
      </c>
      <c r="X2573" s="78">
        <v>0</v>
      </c>
      <c r="Y2573" s="78">
        <v>0</v>
      </c>
      <c r="Z2573" s="87" t="s">
        <v>1199</v>
      </c>
      <c r="AA2573" s="5"/>
    </row>
    <row r="2574" spans="1:27" ht="89.25" x14ac:dyDescent="0.25">
      <c r="A2574" s="5">
        <v>2566</v>
      </c>
      <c r="B2574" s="6" t="s">
        <v>166</v>
      </c>
      <c r="C2574" s="6" t="s">
        <v>5264</v>
      </c>
      <c r="D2574" s="6" t="s">
        <v>5271</v>
      </c>
      <c r="E2574" s="8" t="s">
        <v>289</v>
      </c>
      <c r="F2574" s="8" t="s">
        <v>5223</v>
      </c>
      <c r="G2574" s="8">
        <v>37987</v>
      </c>
      <c r="H2574" s="8">
        <v>37987</v>
      </c>
      <c r="I2574" s="8" t="s">
        <v>1346</v>
      </c>
      <c r="J2574" s="8" t="s">
        <v>176</v>
      </c>
      <c r="K2574" s="6" t="s">
        <v>13773</v>
      </c>
      <c r="L2574" s="6" t="s">
        <v>63</v>
      </c>
      <c r="M2574" s="6" t="s">
        <v>7232</v>
      </c>
      <c r="N2574" s="6" t="s">
        <v>94</v>
      </c>
      <c r="O2574" s="6" t="s">
        <v>91</v>
      </c>
      <c r="P2574" s="6" t="s">
        <v>600</v>
      </c>
      <c r="Q2574" s="38"/>
      <c r="R2574" s="6">
        <v>14</v>
      </c>
      <c r="S2574" s="6" t="s">
        <v>2286</v>
      </c>
      <c r="T2574" s="78">
        <v>917</v>
      </c>
      <c r="U2574" s="78">
        <v>1013</v>
      </c>
      <c r="V2574" s="78">
        <v>1013</v>
      </c>
      <c r="W2574" s="78">
        <v>1013</v>
      </c>
      <c r="X2574" s="78">
        <v>1013</v>
      </c>
      <c r="Y2574" s="78">
        <v>1013</v>
      </c>
      <c r="Z2574" s="87" t="s">
        <v>1199</v>
      </c>
      <c r="AA2574" s="5"/>
    </row>
    <row r="2575" spans="1:27" ht="38.25" x14ac:dyDescent="0.25">
      <c r="A2575" s="5">
        <v>2567</v>
      </c>
      <c r="B2575" s="6" t="s">
        <v>166</v>
      </c>
      <c r="C2575" s="6" t="s">
        <v>8976</v>
      </c>
      <c r="D2575" s="6" t="s">
        <v>5272</v>
      </c>
      <c r="E2575" s="8" t="s">
        <v>13739</v>
      </c>
      <c r="F2575" s="8" t="s">
        <v>5273</v>
      </c>
      <c r="G2575" s="8">
        <v>38414</v>
      </c>
      <c r="H2575" s="8">
        <v>38718</v>
      </c>
      <c r="I2575" s="8" t="s">
        <v>1346</v>
      </c>
      <c r="J2575" s="8" t="s">
        <v>176</v>
      </c>
      <c r="K2575" s="6" t="s">
        <v>13774</v>
      </c>
      <c r="L2575" s="6" t="s">
        <v>87</v>
      </c>
      <c r="M2575" s="6" t="s">
        <v>7232</v>
      </c>
      <c r="N2575" s="6" t="s">
        <v>94</v>
      </c>
      <c r="O2575" s="6" t="s">
        <v>91</v>
      </c>
      <c r="P2575" s="6" t="s">
        <v>600</v>
      </c>
      <c r="Q2575" s="38"/>
      <c r="R2575" s="6" t="s">
        <v>43</v>
      </c>
      <c r="S2575" s="6" t="s">
        <v>219</v>
      </c>
      <c r="T2575" s="78">
        <v>11</v>
      </c>
      <c r="U2575" s="78">
        <v>12</v>
      </c>
      <c r="V2575" s="78">
        <v>12</v>
      </c>
      <c r="W2575" s="78">
        <v>12</v>
      </c>
      <c r="X2575" s="78">
        <v>12</v>
      </c>
      <c r="Y2575" s="78">
        <v>12</v>
      </c>
      <c r="Z2575" s="87" t="s">
        <v>1199</v>
      </c>
      <c r="AA2575" s="5"/>
    </row>
    <row r="2576" spans="1:27" ht="38.25" x14ac:dyDescent="0.25">
      <c r="A2576" s="5">
        <v>2568</v>
      </c>
      <c r="B2576" s="6" t="s">
        <v>166</v>
      </c>
      <c r="C2576" s="6" t="s">
        <v>13775</v>
      </c>
      <c r="D2576" s="6" t="s">
        <v>5274</v>
      </c>
      <c r="E2576" s="8" t="s">
        <v>289</v>
      </c>
      <c r="F2576" s="8" t="s">
        <v>5275</v>
      </c>
      <c r="G2576" s="8">
        <v>40179</v>
      </c>
      <c r="H2576" s="8">
        <v>40179</v>
      </c>
      <c r="I2576" s="8" t="s">
        <v>1346</v>
      </c>
      <c r="J2576" s="8" t="s">
        <v>176</v>
      </c>
      <c r="K2576" s="6" t="s">
        <v>13776</v>
      </c>
      <c r="L2576" s="6" t="s">
        <v>87</v>
      </c>
      <c r="M2576" s="6" t="s">
        <v>7232</v>
      </c>
      <c r="N2576" s="6" t="s">
        <v>94</v>
      </c>
      <c r="O2576" s="6" t="s">
        <v>91</v>
      </c>
      <c r="P2576" s="6" t="s">
        <v>600</v>
      </c>
      <c r="Q2576" s="38"/>
      <c r="R2576" s="6" t="s">
        <v>43</v>
      </c>
      <c r="S2576" s="6" t="s">
        <v>219</v>
      </c>
      <c r="T2576" s="78">
        <v>298</v>
      </c>
      <c r="U2576" s="78">
        <v>154</v>
      </c>
      <c r="V2576" s="78">
        <v>154</v>
      </c>
      <c r="W2576" s="78">
        <v>154</v>
      </c>
      <c r="X2576" s="78">
        <v>154</v>
      </c>
      <c r="Y2576" s="78">
        <v>154</v>
      </c>
      <c r="Z2576" s="152" t="s">
        <v>226</v>
      </c>
      <c r="AA2576" s="5"/>
    </row>
    <row r="2577" spans="1:27" ht="76.5" x14ac:dyDescent="0.25">
      <c r="A2577" s="5">
        <v>2569</v>
      </c>
      <c r="B2577" s="6" t="s">
        <v>166</v>
      </c>
      <c r="C2577" s="6" t="s">
        <v>13777</v>
      </c>
      <c r="D2577" s="6" t="s">
        <v>5276</v>
      </c>
      <c r="E2577" s="8" t="s">
        <v>13778</v>
      </c>
      <c r="F2577" s="8" t="s">
        <v>5277</v>
      </c>
      <c r="G2577" s="8">
        <v>41640</v>
      </c>
      <c r="H2577" s="8">
        <v>41640</v>
      </c>
      <c r="I2577" s="8" t="s">
        <v>1346</v>
      </c>
      <c r="J2577" s="8" t="s">
        <v>176</v>
      </c>
      <c r="K2577" s="6" t="s">
        <v>13779</v>
      </c>
      <c r="L2577" s="6" t="s">
        <v>87</v>
      </c>
      <c r="M2577" s="6" t="s">
        <v>7232</v>
      </c>
      <c r="N2577" s="6" t="s">
        <v>94</v>
      </c>
      <c r="O2577" s="6" t="s">
        <v>91</v>
      </c>
      <c r="P2577" s="6" t="s">
        <v>600</v>
      </c>
      <c r="Q2577" s="38"/>
      <c r="R2577" s="6" t="s">
        <v>43</v>
      </c>
      <c r="S2577" s="6" t="s">
        <v>219</v>
      </c>
      <c r="T2577" s="78">
        <v>11784</v>
      </c>
      <c r="U2577" s="78">
        <v>11091</v>
      </c>
      <c r="V2577" s="78">
        <v>11091</v>
      </c>
      <c r="W2577" s="78">
        <v>11091</v>
      </c>
      <c r="X2577" s="78">
        <v>11091</v>
      </c>
      <c r="Y2577" s="78">
        <v>11091</v>
      </c>
      <c r="Z2577" s="152" t="s">
        <v>226</v>
      </c>
      <c r="AA2577" s="5"/>
    </row>
    <row r="2578" spans="1:27" ht="76.5" x14ac:dyDescent="0.25">
      <c r="A2578" s="5">
        <v>2570</v>
      </c>
      <c r="B2578" s="6" t="s">
        <v>166</v>
      </c>
      <c r="C2578" s="6" t="s">
        <v>13780</v>
      </c>
      <c r="D2578" s="6" t="s">
        <v>5278</v>
      </c>
      <c r="E2578" s="8" t="s">
        <v>5279</v>
      </c>
      <c r="F2578" s="8" t="s">
        <v>5218</v>
      </c>
      <c r="G2578" s="8">
        <v>42736</v>
      </c>
      <c r="H2578" s="8">
        <v>42736</v>
      </c>
      <c r="I2578" s="8" t="s">
        <v>5216</v>
      </c>
      <c r="J2578" s="8" t="s">
        <v>9397</v>
      </c>
      <c r="K2578" s="6" t="s">
        <v>13781</v>
      </c>
      <c r="L2578" s="6" t="s">
        <v>62</v>
      </c>
      <c r="M2578" s="6" t="s">
        <v>7232</v>
      </c>
      <c r="N2578" s="6" t="s">
        <v>94</v>
      </c>
      <c r="O2578" s="6" t="s">
        <v>91</v>
      </c>
      <c r="P2578" s="6" t="s">
        <v>600</v>
      </c>
      <c r="Q2578" s="38"/>
      <c r="R2578" s="6">
        <v>16</v>
      </c>
      <c r="S2578" s="6" t="s">
        <v>2265</v>
      </c>
      <c r="T2578" s="186">
        <v>142</v>
      </c>
      <c r="U2578" s="78">
        <v>158</v>
      </c>
      <c r="V2578" s="78">
        <v>158</v>
      </c>
      <c r="W2578" s="78">
        <v>158</v>
      </c>
      <c r="X2578" s="78">
        <v>158</v>
      </c>
      <c r="Y2578" s="78">
        <v>158</v>
      </c>
      <c r="Z2578" s="87" t="s">
        <v>1199</v>
      </c>
      <c r="AA2578" s="5" t="s">
        <v>77</v>
      </c>
    </row>
    <row r="2579" spans="1:27" ht="38.25" x14ac:dyDescent="0.25">
      <c r="A2579" s="5">
        <v>2571</v>
      </c>
      <c r="B2579" s="6" t="s">
        <v>166</v>
      </c>
      <c r="C2579" s="6" t="s">
        <v>8975</v>
      </c>
      <c r="D2579" s="6" t="s">
        <v>5280</v>
      </c>
      <c r="E2579" s="8" t="s">
        <v>13782</v>
      </c>
      <c r="F2579" s="8" t="s">
        <v>4912</v>
      </c>
      <c r="G2579" s="8">
        <v>41275</v>
      </c>
      <c r="H2579" s="8">
        <v>41275</v>
      </c>
      <c r="I2579" s="8" t="s">
        <v>1346</v>
      </c>
      <c r="J2579" s="8" t="s">
        <v>176</v>
      </c>
      <c r="K2579" s="6" t="s">
        <v>8369</v>
      </c>
      <c r="L2579" s="6" t="s">
        <v>87</v>
      </c>
      <c r="M2579" s="6" t="s">
        <v>7232</v>
      </c>
      <c r="N2579" s="6" t="s">
        <v>94</v>
      </c>
      <c r="O2579" s="69" t="s">
        <v>88</v>
      </c>
      <c r="P2579" s="6" t="s">
        <v>1321</v>
      </c>
      <c r="Q2579" s="38"/>
      <c r="R2579" s="5" t="s">
        <v>43</v>
      </c>
      <c r="S2579" s="6" t="s">
        <v>219</v>
      </c>
      <c r="T2579" s="78">
        <v>25247</v>
      </c>
      <c r="U2579" s="78">
        <v>28650</v>
      </c>
      <c r="V2579" s="78">
        <v>28650</v>
      </c>
      <c r="W2579" s="78">
        <v>28650</v>
      </c>
      <c r="X2579" s="78">
        <v>28650</v>
      </c>
      <c r="Y2579" s="78">
        <v>28650</v>
      </c>
      <c r="Z2579" s="152" t="s">
        <v>226</v>
      </c>
      <c r="AA2579" s="5"/>
    </row>
    <row r="2580" spans="1:27" ht="38.25" x14ac:dyDescent="0.25">
      <c r="A2580" s="5">
        <v>2572</v>
      </c>
      <c r="B2580" s="6" t="s">
        <v>166</v>
      </c>
      <c r="C2580" s="6" t="s">
        <v>13783</v>
      </c>
      <c r="D2580" s="6" t="s">
        <v>5280</v>
      </c>
      <c r="E2580" s="8" t="s">
        <v>5281</v>
      </c>
      <c r="F2580" s="8" t="s">
        <v>4912</v>
      </c>
      <c r="G2580" s="8">
        <v>39814</v>
      </c>
      <c r="H2580" s="8">
        <v>39814</v>
      </c>
      <c r="I2580" s="8" t="s">
        <v>9052</v>
      </c>
      <c r="J2580" s="8" t="s">
        <v>176</v>
      </c>
      <c r="K2580" s="6" t="s">
        <v>8370</v>
      </c>
      <c r="L2580" s="6" t="s">
        <v>87</v>
      </c>
      <c r="M2580" s="6" t="s">
        <v>7232</v>
      </c>
      <c r="N2580" s="6" t="s">
        <v>94</v>
      </c>
      <c r="O2580" s="69" t="s">
        <v>88</v>
      </c>
      <c r="P2580" s="6" t="s">
        <v>1321</v>
      </c>
      <c r="Q2580" s="38"/>
      <c r="R2580" s="5" t="s">
        <v>43</v>
      </c>
      <c r="S2580" s="6" t="s">
        <v>219</v>
      </c>
      <c r="T2580" s="78">
        <v>19</v>
      </c>
      <c r="U2580" s="78">
        <v>21</v>
      </c>
      <c r="V2580" s="78">
        <v>21</v>
      </c>
      <c r="W2580" s="78">
        <v>21</v>
      </c>
      <c r="X2580" s="78">
        <v>21</v>
      </c>
      <c r="Y2580" s="78">
        <v>21</v>
      </c>
      <c r="Z2580" s="152" t="s">
        <v>226</v>
      </c>
      <c r="AA2580" s="5"/>
    </row>
    <row r="2581" spans="1:27" ht="63.75" x14ac:dyDescent="0.25">
      <c r="A2581" s="5">
        <v>2573</v>
      </c>
      <c r="B2581" s="6" t="s">
        <v>166</v>
      </c>
      <c r="C2581" s="6" t="s">
        <v>8955</v>
      </c>
      <c r="D2581" s="6" t="s">
        <v>5282</v>
      </c>
      <c r="E2581" s="8" t="s">
        <v>13782</v>
      </c>
      <c r="F2581" s="8" t="s">
        <v>13784</v>
      </c>
      <c r="G2581" s="8">
        <v>43370</v>
      </c>
      <c r="H2581" s="8">
        <v>43466</v>
      </c>
      <c r="I2581" s="8" t="s">
        <v>13785</v>
      </c>
      <c r="J2581" s="8">
        <v>47119</v>
      </c>
      <c r="K2581" s="6" t="s">
        <v>5283</v>
      </c>
      <c r="L2581" s="6" t="s">
        <v>87</v>
      </c>
      <c r="M2581" s="6" t="s">
        <v>7232</v>
      </c>
      <c r="N2581" s="6" t="s">
        <v>94</v>
      </c>
      <c r="O2581" s="69" t="s">
        <v>88</v>
      </c>
      <c r="P2581" s="6" t="s">
        <v>1321</v>
      </c>
      <c r="Q2581" s="38"/>
      <c r="R2581" s="5" t="s">
        <v>43</v>
      </c>
      <c r="S2581" s="6" t="s">
        <v>219</v>
      </c>
      <c r="T2581" s="186" t="s">
        <v>232</v>
      </c>
      <c r="U2581" s="78">
        <v>171</v>
      </c>
      <c r="V2581" s="78">
        <v>171</v>
      </c>
      <c r="W2581" s="78">
        <v>171</v>
      </c>
      <c r="X2581" s="78">
        <v>171</v>
      </c>
      <c r="Y2581" s="78">
        <v>171</v>
      </c>
      <c r="Z2581" s="152" t="s">
        <v>226</v>
      </c>
      <c r="AA2581" s="5"/>
    </row>
    <row r="2582" spans="1:27" ht="63.75" x14ac:dyDescent="0.25">
      <c r="A2582" s="5">
        <v>2574</v>
      </c>
      <c r="B2582" s="6" t="s">
        <v>166</v>
      </c>
      <c r="C2582" s="6" t="s">
        <v>8955</v>
      </c>
      <c r="D2582" s="6" t="s">
        <v>5282</v>
      </c>
      <c r="E2582" s="8" t="s">
        <v>5281</v>
      </c>
      <c r="F2582" s="8" t="s">
        <v>13784</v>
      </c>
      <c r="G2582" s="8">
        <v>43370</v>
      </c>
      <c r="H2582" s="8">
        <v>43466</v>
      </c>
      <c r="I2582" s="8" t="s">
        <v>13785</v>
      </c>
      <c r="J2582" s="8">
        <v>47119</v>
      </c>
      <c r="K2582" s="6" t="s">
        <v>5284</v>
      </c>
      <c r="L2582" s="6" t="s">
        <v>87</v>
      </c>
      <c r="M2582" s="6" t="s">
        <v>7232</v>
      </c>
      <c r="N2582" s="6" t="s">
        <v>94</v>
      </c>
      <c r="O2582" s="69" t="s">
        <v>88</v>
      </c>
      <c r="P2582" s="6" t="s">
        <v>1321</v>
      </c>
      <c r="Q2582" s="38"/>
      <c r="R2582" s="5" t="s">
        <v>43</v>
      </c>
      <c r="S2582" s="6" t="s">
        <v>219</v>
      </c>
      <c r="T2582" s="186" t="s">
        <v>232</v>
      </c>
      <c r="U2582" s="78">
        <v>0</v>
      </c>
      <c r="V2582" s="78">
        <v>0</v>
      </c>
      <c r="W2582" s="78">
        <v>0</v>
      </c>
      <c r="X2582" s="78">
        <v>0</v>
      </c>
      <c r="Y2582" s="78">
        <v>0</v>
      </c>
      <c r="Z2582" s="152" t="s">
        <v>226</v>
      </c>
      <c r="AA2582" s="5"/>
    </row>
    <row r="2583" spans="1:27" ht="76.5" x14ac:dyDescent="0.25">
      <c r="A2583" s="5">
        <v>2575</v>
      </c>
      <c r="B2583" s="6" t="s">
        <v>166</v>
      </c>
      <c r="C2583" s="6" t="s">
        <v>8956</v>
      </c>
      <c r="D2583" s="38" t="s">
        <v>608</v>
      </c>
      <c r="E2583" s="8" t="s">
        <v>8962</v>
      </c>
      <c r="F2583" s="8" t="s">
        <v>13786</v>
      </c>
      <c r="G2583" s="8">
        <v>40112</v>
      </c>
      <c r="H2583" s="8">
        <v>39814</v>
      </c>
      <c r="I2583" s="8" t="s">
        <v>8386</v>
      </c>
      <c r="J2583" s="8">
        <v>44197</v>
      </c>
      <c r="K2583" s="38" t="s">
        <v>5286</v>
      </c>
      <c r="L2583" s="38" t="s">
        <v>62</v>
      </c>
      <c r="M2583" s="38" t="s">
        <v>13787</v>
      </c>
      <c r="N2583" s="6" t="s">
        <v>70</v>
      </c>
      <c r="O2583" s="69" t="s">
        <v>88</v>
      </c>
      <c r="P2583" s="6" t="s">
        <v>1520</v>
      </c>
      <c r="Q2583" s="38" t="s">
        <v>5287</v>
      </c>
      <c r="R2583" s="6">
        <v>2</v>
      </c>
      <c r="S2583" s="6" t="s">
        <v>224</v>
      </c>
      <c r="T2583" s="78">
        <v>32940</v>
      </c>
      <c r="U2583" s="78">
        <v>106498</v>
      </c>
      <c r="V2583" s="186">
        <v>106498</v>
      </c>
      <c r="W2583" s="186">
        <v>106498</v>
      </c>
      <c r="X2583" s="186">
        <v>106498</v>
      </c>
      <c r="Y2583" s="186">
        <v>106498</v>
      </c>
      <c r="Z2583" s="87" t="s">
        <v>1222</v>
      </c>
      <c r="AA2583" s="5"/>
    </row>
    <row r="2584" spans="1:27" ht="76.5" x14ac:dyDescent="0.25">
      <c r="A2584" s="5">
        <v>2576</v>
      </c>
      <c r="B2584" s="6" t="s">
        <v>166</v>
      </c>
      <c r="C2584" s="6" t="s">
        <v>8956</v>
      </c>
      <c r="D2584" s="38" t="s">
        <v>608</v>
      </c>
      <c r="E2584" s="8" t="s">
        <v>5285</v>
      </c>
      <c r="F2584" s="8" t="s">
        <v>13786</v>
      </c>
      <c r="G2584" s="8">
        <v>40112</v>
      </c>
      <c r="H2584" s="8">
        <v>39814</v>
      </c>
      <c r="I2584" s="8" t="s">
        <v>8386</v>
      </c>
      <c r="J2584" s="8">
        <v>44197</v>
      </c>
      <c r="K2584" s="38" t="s">
        <v>5288</v>
      </c>
      <c r="L2584" s="38" t="s">
        <v>62</v>
      </c>
      <c r="M2584" s="38" t="s">
        <v>13787</v>
      </c>
      <c r="N2584" s="6" t="s">
        <v>70</v>
      </c>
      <c r="O2584" s="69" t="s">
        <v>88</v>
      </c>
      <c r="P2584" s="6" t="s">
        <v>3238</v>
      </c>
      <c r="Q2584" s="38" t="s">
        <v>5287</v>
      </c>
      <c r="R2584" s="6">
        <v>2</v>
      </c>
      <c r="S2584" s="6" t="s">
        <v>224</v>
      </c>
      <c r="T2584" s="78">
        <v>29382</v>
      </c>
      <c r="U2584" s="78">
        <v>47053</v>
      </c>
      <c r="V2584" s="78">
        <v>47053</v>
      </c>
      <c r="W2584" s="186">
        <v>47053</v>
      </c>
      <c r="X2584" s="78">
        <v>47053</v>
      </c>
      <c r="Y2584" s="78">
        <v>47053</v>
      </c>
      <c r="Z2584" s="87" t="s">
        <v>1222</v>
      </c>
      <c r="AA2584" s="5"/>
    </row>
    <row r="2585" spans="1:27" ht="89.25" x14ac:dyDescent="0.25">
      <c r="A2585" s="5">
        <v>2577</v>
      </c>
      <c r="B2585" s="6" t="s">
        <v>166</v>
      </c>
      <c r="C2585" s="6" t="s">
        <v>8957</v>
      </c>
      <c r="D2585" s="38" t="s">
        <v>582</v>
      </c>
      <c r="E2585" s="8" t="s">
        <v>8960</v>
      </c>
      <c r="F2585" s="8" t="s">
        <v>5289</v>
      </c>
      <c r="G2585" s="8">
        <v>42143</v>
      </c>
      <c r="H2585" s="8">
        <v>42143</v>
      </c>
      <c r="I2585" s="8" t="s">
        <v>2247</v>
      </c>
      <c r="J2585" s="8">
        <v>44197</v>
      </c>
      <c r="K2585" s="38" t="s">
        <v>5290</v>
      </c>
      <c r="L2585" s="38" t="s">
        <v>62</v>
      </c>
      <c r="M2585" s="38" t="s">
        <v>13788</v>
      </c>
      <c r="N2585" s="6" t="s">
        <v>70</v>
      </c>
      <c r="O2585" s="69" t="s">
        <v>88</v>
      </c>
      <c r="P2585" s="6" t="s">
        <v>277</v>
      </c>
      <c r="Q2585" s="38"/>
      <c r="R2585" s="6">
        <v>2</v>
      </c>
      <c r="S2585" s="6" t="s">
        <v>224</v>
      </c>
      <c r="T2585" s="78">
        <v>2014</v>
      </c>
      <c r="U2585" s="78">
        <v>1354</v>
      </c>
      <c r="V2585" s="186">
        <v>1354</v>
      </c>
      <c r="W2585" s="186">
        <v>1354</v>
      </c>
      <c r="X2585" s="186">
        <v>1354</v>
      </c>
      <c r="Y2585" s="186">
        <v>1354</v>
      </c>
      <c r="Z2585" s="87" t="s">
        <v>1199</v>
      </c>
      <c r="AA2585" s="5"/>
    </row>
    <row r="2586" spans="1:27" ht="89.25" x14ac:dyDescent="0.25">
      <c r="A2586" s="5">
        <v>2578</v>
      </c>
      <c r="B2586" s="6" t="s">
        <v>166</v>
      </c>
      <c r="C2586" s="6" t="s">
        <v>8957</v>
      </c>
      <c r="D2586" s="38" t="s">
        <v>628</v>
      </c>
      <c r="E2586" s="8" t="s">
        <v>8960</v>
      </c>
      <c r="F2586" s="8" t="s">
        <v>5291</v>
      </c>
      <c r="G2586" s="8">
        <v>42143</v>
      </c>
      <c r="H2586" s="8">
        <v>42143</v>
      </c>
      <c r="I2586" s="8" t="s">
        <v>2247</v>
      </c>
      <c r="J2586" s="8">
        <v>44197</v>
      </c>
      <c r="K2586" s="38" t="s">
        <v>5292</v>
      </c>
      <c r="L2586" s="38" t="s">
        <v>62</v>
      </c>
      <c r="M2586" s="38" t="s">
        <v>13788</v>
      </c>
      <c r="N2586" s="6" t="s">
        <v>70</v>
      </c>
      <c r="O2586" s="69" t="s">
        <v>88</v>
      </c>
      <c r="P2586" s="6" t="s">
        <v>277</v>
      </c>
      <c r="Q2586" s="38"/>
      <c r="R2586" s="6">
        <v>2</v>
      </c>
      <c r="S2586" s="6" t="s">
        <v>224</v>
      </c>
      <c r="T2586" s="78">
        <v>485</v>
      </c>
      <c r="U2586" s="78">
        <v>3389</v>
      </c>
      <c r="V2586" s="186">
        <v>3389</v>
      </c>
      <c r="W2586" s="186">
        <v>3389</v>
      </c>
      <c r="X2586" s="186">
        <v>3389</v>
      </c>
      <c r="Y2586" s="186">
        <v>3389</v>
      </c>
      <c r="Z2586" s="153" t="s">
        <v>831</v>
      </c>
      <c r="AA2586" s="5"/>
    </row>
    <row r="2587" spans="1:27" ht="89.25" x14ac:dyDescent="0.25">
      <c r="A2587" s="5">
        <v>2579</v>
      </c>
      <c r="B2587" s="6" t="s">
        <v>166</v>
      </c>
      <c r="C2587" s="6" t="s">
        <v>8957</v>
      </c>
      <c r="D2587" s="38" t="s">
        <v>1087</v>
      </c>
      <c r="E2587" s="8" t="s">
        <v>8961</v>
      </c>
      <c r="F2587" s="8" t="s">
        <v>5297</v>
      </c>
      <c r="G2587" s="8">
        <v>42143</v>
      </c>
      <c r="H2587" s="8">
        <v>42143</v>
      </c>
      <c r="I2587" s="8" t="s">
        <v>2247</v>
      </c>
      <c r="J2587" s="8">
        <v>44197</v>
      </c>
      <c r="K2587" s="38" t="s">
        <v>13789</v>
      </c>
      <c r="L2587" s="38" t="s">
        <v>62</v>
      </c>
      <c r="M2587" s="38" t="s">
        <v>13788</v>
      </c>
      <c r="N2587" s="6" t="s">
        <v>70</v>
      </c>
      <c r="O2587" s="69" t="s">
        <v>88</v>
      </c>
      <c r="P2587" s="6" t="s">
        <v>1011</v>
      </c>
      <c r="Q2587" s="38"/>
      <c r="R2587" s="6">
        <v>2</v>
      </c>
      <c r="S2587" s="6" t="s">
        <v>224</v>
      </c>
      <c r="T2587" s="78">
        <v>2569</v>
      </c>
      <c r="U2587" s="78">
        <v>1091</v>
      </c>
      <c r="V2587" s="186">
        <v>1091</v>
      </c>
      <c r="W2587" s="186">
        <v>1091</v>
      </c>
      <c r="X2587" s="186">
        <v>1091</v>
      </c>
      <c r="Y2587" s="186">
        <v>1091</v>
      </c>
      <c r="Z2587" s="153" t="s">
        <v>831</v>
      </c>
      <c r="AA2587" s="5"/>
    </row>
    <row r="2588" spans="1:27" ht="89.25" x14ac:dyDescent="0.25">
      <c r="A2588" s="5">
        <v>2580</v>
      </c>
      <c r="B2588" s="6" t="s">
        <v>166</v>
      </c>
      <c r="C2588" s="6" t="s">
        <v>8963</v>
      </c>
      <c r="D2588" s="38" t="s">
        <v>5293</v>
      </c>
      <c r="E2588" s="8" t="s">
        <v>8958</v>
      </c>
      <c r="F2588" s="8" t="s">
        <v>5289</v>
      </c>
      <c r="G2588" s="8">
        <v>42370</v>
      </c>
      <c r="H2588" s="8">
        <v>42370</v>
      </c>
      <c r="I2588" s="8" t="s">
        <v>2247</v>
      </c>
      <c r="J2588" s="8">
        <v>44197</v>
      </c>
      <c r="K2588" s="38" t="s">
        <v>5294</v>
      </c>
      <c r="L2588" s="38" t="s">
        <v>62</v>
      </c>
      <c r="M2588" s="38" t="s">
        <v>13788</v>
      </c>
      <c r="N2588" s="6" t="s">
        <v>70</v>
      </c>
      <c r="O2588" s="69" t="s">
        <v>88</v>
      </c>
      <c r="P2588" s="6" t="s">
        <v>1011</v>
      </c>
      <c r="Q2588" s="38"/>
      <c r="R2588" s="6">
        <v>2</v>
      </c>
      <c r="S2588" s="6" t="s">
        <v>224</v>
      </c>
      <c r="T2588" s="78">
        <v>5670</v>
      </c>
      <c r="U2588" s="78">
        <v>70753</v>
      </c>
      <c r="V2588" s="186">
        <v>70753</v>
      </c>
      <c r="W2588" s="186">
        <v>70753</v>
      </c>
      <c r="X2588" s="186">
        <v>70753</v>
      </c>
      <c r="Y2588" s="43">
        <v>70753</v>
      </c>
      <c r="Z2588" s="87" t="s">
        <v>1199</v>
      </c>
      <c r="AA2588" s="5"/>
    </row>
    <row r="2589" spans="1:27" ht="89.25" x14ac:dyDescent="0.25">
      <c r="A2589" s="5">
        <v>2581</v>
      </c>
      <c r="B2589" s="6" t="s">
        <v>166</v>
      </c>
      <c r="C2589" s="6" t="s">
        <v>8963</v>
      </c>
      <c r="D2589" s="38" t="s">
        <v>3190</v>
      </c>
      <c r="E2589" s="8" t="s">
        <v>8958</v>
      </c>
      <c r="F2589" s="8" t="s">
        <v>5291</v>
      </c>
      <c r="G2589" s="8">
        <v>42370</v>
      </c>
      <c r="H2589" s="8">
        <v>42370</v>
      </c>
      <c r="I2589" s="8" t="s">
        <v>2247</v>
      </c>
      <c r="J2589" s="8">
        <v>44197</v>
      </c>
      <c r="K2589" s="38" t="s">
        <v>5295</v>
      </c>
      <c r="L2589" s="38" t="s">
        <v>62</v>
      </c>
      <c r="M2589" s="38" t="s">
        <v>13788</v>
      </c>
      <c r="N2589" s="6" t="s">
        <v>70</v>
      </c>
      <c r="O2589" s="69" t="s">
        <v>88</v>
      </c>
      <c r="P2589" s="6" t="s">
        <v>1011</v>
      </c>
      <c r="Q2589" s="38"/>
      <c r="R2589" s="6">
        <v>2</v>
      </c>
      <c r="S2589" s="6" t="s">
        <v>224</v>
      </c>
      <c r="T2589" s="78">
        <v>24200</v>
      </c>
      <c r="U2589" s="78">
        <v>109668</v>
      </c>
      <c r="V2589" s="186">
        <v>109668</v>
      </c>
      <c r="W2589" s="186">
        <v>109668</v>
      </c>
      <c r="X2589" s="186">
        <v>109668</v>
      </c>
      <c r="Y2589" s="43">
        <v>109668</v>
      </c>
      <c r="Z2589" s="153" t="s">
        <v>831</v>
      </c>
      <c r="AA2589" s="5"/>
    </row>
    <row r="2590" spans="1:27" ht="89.25" x14ac:dyDescent="0.25">
      <c r="A2590" s="5">
        <v>2582</v>
      </c>
      <c r="B2590" s="6" t="s">
        <v>166</v>
      </c>
      <c r="C2590" s="6" t="s">
        <v>8963</v>
      </c>
      <c r="D2590" s="38" t="s">
        <v>5296</v>
      </c>
      <c r="E2590" s="8" t="s">
        <v>8959</v>
      </c>
      <c r="F2590" s="8" t="s">
        <v>5297</v>
      </c>
      <c r="G2590" s="8">
        <v>42370</v>
      </c>
      <c r="H2590" s="8">
        <v>42370</v>
      </c>
      <c r="I2590" s="8" t="s">
        <v>2247</v>
      </c>
      <c r="J2590" s="8">
        <v>44197</v>
      </c>
      <c r="K2590" s="38" t="s">
        <v>5298</v>
      </c>
      <c r="L2590" s="38" t="s">
        <v>62</v>
      </c>
      <c r="M2590" s="38" t="s">
        <v>13788</v>
      </c>
      <c r="N2590" s="6" t="s">
        <v>70</v>
      </c>
      <c r="O2590" s="69" t="s">
        <v>88</v>
      </c>
      <c r="P2590" s="6" t="s">
        <v>1520</v>
      </c>
      <c r="Q2590" s="38"/>
      <c r="R2590" s="6">
        <v>2</v>
      </c>
      <c r="S2590" s="6" t="s">
        <v>224</v>
      </c>
      <c r="T2590" s="78">
        <v>17442</v>
      </c>
      <c r="U2590" s="78">
        <v>40694</v>
      </c>
      <c r="V2590" s="186">
        <v>40694</v>
      </c>
      <c r="W2590" s="186">
        <v>40694</v>
      </c>
      <c r="X2590" s="186">
        <v>40694</v>
      </c>
      <c r="Y2590" s="186">
        <v>40694</v>
      </c>
      <c r="Z2590" s="153" t="s">
        <v>831</v>
      </c>
      <c r="AA2590" s="5"/>
    </row>
    <row r="2591" spans="1:27" ht="76.5" x14ac:dyDescent="0.25">
      <c r="A2591" s="5">
        <v>2583</v>
      </c>
      <c r="B2591" s="6" t="s">
        <v>166</v>
      </c>
      <c r="C2591" s="6" t="s">
        <v>8964</v>
      </c>
      <c r="D2591" s="38" t="s">
        <v>276</v>
      </c>
      <c r="E2591" s="8" t="s">
        <v>5299</v>
      </c>
      <c r="F2591" s="8" t="s">
        <v>13790</v>
      </c>
      <c r="G2591" s="8">
        <v>42118</v>
      </c>
      <c r="H2591" s="8">
        <v>42118</v>
      </c>
      <c r="I2591" s="8" t="s">
        <v>2247</v>
      </c>
      <c r="J2591" s="8">
        <v>44197</v>
      </c>
      <c r="K2591" s="38" t="s">
        <v>13791</v>
      </c>
      <c r="L2591" s="38" t="s">
        <v>62</v>
      </c>
      <c r="M2591" s="38" t="s">
        <v>13788</v>
      </c>
      <c r="N2591" s="6" t="s">
        <v>70</v>
      </c>
      <c r="O2591" s="69" t="s">
        <v>92</v>
      </c>
      <c r="P2591" s="147" t="s">
        <v>519</v>
      </c>
      <c r="Q2591" s="38"/>
      <c r="R2591" s="6">
        <v>2</v>
      </c>
      <c r="S2591" s="6" t="s">
        <v>224</v>
      </c>
      <c r="T2591" s="78">
        <v>64971</v>
      </c>
      <c r="U2591" s="78">
        <v>82911</v>
      </c>
      <c r="V2591" s="186">
        <v>82911</v>
      </c>
      <c r="W2591" s="186">
        <v>82911</v>
      </c>
      <c r="X2591" s="186">
        <v>82911</v>
      </c>
      <c r="Y2591" s="186">
        <v>82911</v>
      </c>
      <c r="Z2591" s="153" t="s">
        <v>831</v>
      </c>
      <c r="AA2591" s="5"/>
    </row>
    <row r="2592" spans="1:27" ht="63.75" x14ac:dyDescent="0.25">
      <c r="A2592" s="5">
        <v>2584</v>
      </c>
      <c r="B2592" s="6" t="s">
        <v>166</v>
      </c>
      <c r="C2592" s="6" t="s">
        <v>8964</v>
      </c>
      <c r="D2592" s="38" t="s">
        <v>5300</v>
      </c>
      <c r="E2592" s="8" t="s">
        <v>5299</v>
      </c>
      <c r="F2592" s="8" t="s">
        <v>5301</v>
      </c>
      <c r="G2592" s="8">
        <v>42118</v>
      </c>
      <c r="H2592" s="8">
        <v>42118</v>
      </c>
      <c r="I2592" s="8" t="s">
        <v>523</v>
      </c>
      <c r="J2592" s="8">
        <v>44197</v>
      </c>
      <c r="K2592" s="38" t="s">
        <v>13791</v>
      </c>
      <c r="L2592" s="38" t="s">
        <v>62</v>
      </c>
      <c r="M2592" s="38" t="s">
        <v>13788</v>
      </c>
      <c r="N2592" s="6" t="s">
        <v>68</v>
      </c>
      <c r="O2592" s="69" t="s">
        <v>92</v>
      </c>
      <c r="P2592" s="6" t="s">
        <v>281</v>
      </c>
      <c r="Q2592" s="38"/>
      <c r="R2592" s="6">
        <v>2</v>
      </c>
      <c r="S2592" s="6" t="s">
        <v>224</v>
      </c>
      <c r="T2592" s="78">
        <v>630</v>
      </c>
      <c r="U2592" s="78">
        <v>493</v>
      </c>
      <c r="V2592" s="186">
        <v>493</v>
      </c>
      <c r="W2592" s="186">
        <v>493</v>
      </c>
      <c r="X2592" s="186">
        <v>493</v>
      </c>
      <c r="Y2592" s="186">
        <v>493</v>
      </c>
      <c r="Z2592" s="153" t="s">
        <v>831</v>
      </c>
      <c r="AA2592" s="5"/>
    </row>
    <row r="2593" spans="1:27" ht="114.75" x14ac:dyDescent="0.25">
      <c r="A2593" s="5">
        <v>2585</v>
      </c>
      <c r="B2593" s="6" t="s">
        <v>167</v>
      </c>
      <c r="C2593" s="6" t="s">
        <v>6944</v>
      </c>
      <c r="D2593" s="6" t="s">
        <v>5302</v>
      </c>
      <c r="E2593" s="6" t="s">
        <v>6900</v>
      </c>
      <c r="F2593" s="6" t="s">
        <v>6949</v>
      </c>
      <c r="G2593" s="8">
        <v>40909</v>
      </c>
      <c r="H2593" s="8">
        <v>40909</v>
      </c>
      <c r="I2593" s="6" t="s">
        <v>5303</v>
      </c>
      <c r="J2593" s="8">
        <v>44927</v>
      </c>
      <c r="K2593" s="6" t="s">
        <v>13792</v>
      </c>
      <c r="L2593" s="6" t="s">
        <v>62</v>
      </c>
      <c r="M2593" s="6" t="s">
        <v>5304</v>
      </c>
      <c r="N2593" s="6" t="s">
        <v>95</v>
      </c>
      <c r="O2593" s="6" t="s">
        <v>88</v>
      </c>
      <c r="P2593" s="189" t="s">
        <v>1520</v>
      </c>
      <c r="Q2593" s="38"/>
      <c r="R2593" s="38" t="s">
        <v>21</v>
      </c>
      <c r="S2593" s="6" t="s">
        <v>224</v>
      </c>
      <c r="T2593" s="186">
        <v>801912</v>
      </c>
      <c r="U2593" s="186">
        <v>141771</v>
      </c>
      <c r="V2593" s="186">
        <v>726000</v>
      </c>
      <c r="W2593" s="186">
        <v>235500</v>
      </c>
      <c r="X2593" s="186">
        <v>235500</v>
      </c>
      <c r="Y2593" s="186" t="s">
        <v>232</v>
      </c>
      <c r="Z2593" s="87" t="s">
        <v>1199</v>
      </c>
      <c r="AA2593" s="6"/>
    </row>
    <row r="2594" spans="1:27" ht="89.25" x14ac:dyDescent="0.25">
      <c r="A2594" s="5">
        <v>2586</v>
      </c>
      <c r="B2594" s="6" t="s">
        <v>167</v>
      </c>
      <c r="C2594" s="6" t="s">
        <v>6933</v>
      </c>
      <c r="D2594" s="6" t="s">
        <v>716</v>
      </c>
      <c r="E2594" s="6" t="s">
        <v>7063</v>
      </c>
      <c r="F2594" s="6" t="s">
        <v>5305</v>
      </c>
      <c r="G2594" s="8">
        <v>42005</v>
      </c>
      <c r="H2594" s="8">
        <v>42005</v>
      </c>
      <c r="I2594" s="6" t="s">
        <v>5303</v>
      </c>
      <c r="J2594" s="8">
        <v>44927</v>
      </c>
      <c r="K2594" s="6" t="s">
        <v>13793</v>
      </c>
      <c r="L2594" s="6" t="s">
        <v>62</v>
      </c>
      <c r="M2594" s="186" t="s">
        <v>5304</v>
      </c>
      <c r="N2594" s="6" t="s">
        <v>95</v>
      </c>
      <c r="O2594" s="6" t="s">
        <v>88</v>
      </c>
      <c r="P2594" s="189" t="s">
        <v>1520</v>
      </c>
      <c r="Q2594" s="38"/>
      <c r="R2594" s="38" t="s">
        <v>21</v>
      </c>
      <c r="S2594" s="6" t="s">
        <v>224</v>
      </c>
      <c r="T2594" s="186">
        <v>26.4</v>
      </c>
      <c r="U2594" s="186">
        <v>198</v>
      </c>
      <c r="V2594" s="186">
        <v>1454</v>
      </c>
      <c r="W2594" s="186">
        <v>1560</v>
      </c>
      <c r="X2594" s="186">
        <v>1560</v>
      </c>
      <c r="Y2594" s="186" t="s">
        <v>232</v>
      </c>
      <c r="Z2594" s="87" t="s">
        <v>1199</v>
      </c>
      <c r="AA2594" s="6"/>
    </row>
    <row r="2595" spans="1:27" ht="89.25" x14ac:dyDescent="0.25">
      <c r="A2595" s="5">
        <v>2587</v>
      </c>
      <c r="B2595" s="6" t="s">
        <v>167</v>
      </c>
      <c r="C2595" s="6" t="s">
        <v>8948</v>
      </c>
      <c r="D2595" s="6" t="s">
        <v>5306</v>
      </c>
      <c r="E2595" s="6" t="s">
        <v>289</v>
      </c>
      <c r="F2595" s="6" t="s">
        <v>5307</v>
      </c>
      <c r="G2595" s="8">
        <v>42005</v>
      </c>
      <c r="H2595" s="8">
        <v>42005</v>
      </c>
      <c r="I2595" s="6" t="s">
        <v>5303</v>
      </c>
      <c r="J2595" s="8">
        <v>44927</v>
      </c>
      <c r="K2595" s="6" t="s">
        <v>13794</v>
      </c>
      <c r="L2595" s="6" t="s">
        <v>62</v>
      </c>
      <c r="M2595" s="186" t="s">
        <v>6963</v>
      </c>
      <c r="N2595" s="6" t="s">
        <v>95</v>
      </c>
      <c r="O2595" s="6" t="s">
        <v>88</v>
      </c>
      <c r="P2595" s="189" t="s">
        <v>1520</v>
      </c>
      <c r="Q2595" s="38" t="s">
        <v>7073</v>
      </c>
      <c r="R2595" s="38" t="s">
        <v>36</v>
      </c>
      <c r="S2595" s="6" t="s">
        <v>240</v>
      </c>
      <c r="T2595" s="186">
        <v>264</v>
      </c>
      <c r="U2595" s="186">
        <v>0</v>
      </c>
      <c r="V2595" s="186">
        <v>280</v>
      </c>
      <c r="W2595" s="186">
        <v>2700</v>
      </c>
      <c r="X2595" s="186">
        <v>2700</v>
      </c>
      <c r="Y2595" s="186" t="s">
        <v>232</v>
      </c>
      <c r="Z2595" s="87" t="s">
        <v>1199</v>
      </c>
      <c r="AA2595" s="7"/>
    </row>
    <row r="2596" spans="1:27" ht="102" x14ac:dyDescent="0.25">
      <c r="A2596" s="5">
        <v>2588</v>
      </c>
      <c r="B2596" s="6" t="s">
        <v>167</v>
      </c>
      <c r="C2596" s="6" t="s">
        <v>8949</v>
      </c>
      <c r="D2596" s="6" t="s">
        <v>5308</v>
      </c>
      <c r="E2596" s="6" t="s">
        <v>289</v>
      </c>
      <c r="F2596" s="6" t="s">
        <v>5309</v>
      </c>
      <c r="G2596" s="8">
        <v>42370</v>
      </c>
      <c r="H2596" s="8">
        <v>42370</v>
      </c>
      <c r="I2596" s="6" t="s">
        <v>5303</v>
      </c>
      <c r="J2596" s="8">
        <v>44927</v>
      </c>
      <c r="K2596" s="6" t="s">
        <v>13795</v>
      </c>
      <c r="L2596" s="6" t="s">
        <v>62</v>
      </c>
      <c r="M2596" s="186" t="s">
        <v>13796</v>
      </c>
      <c r="N2596" s="6" t="s">
        <v>95</v>
      </c>
      <c r="O2596" s="6" t="s">
        <v>88</v>
      </c>
      <c r="P2596" s="189" t="s">
        <v>1520</v>
      </c>
      <c r="Q2596" s="38" t="s">
        <v>5310</v>
      </c>
      <c r="R2596" s="38" t="s">
        <v>21</v>
      </c>
      <c r="S2596" s="6" t="s">
        <v>224</v>
      </c>
      <c r="T2596" s="186">
        <v>39758</v>
      </c>
      <c r="U2596" s="186">
        <v>23064</v>
      </c>
      <c r="V2596" s="186">
        <v>24200</v>
      </c>
      <c r="W2596" s="186">
        <v>37400</v>
      </c>
      <c r="X2596" s="186">
        <v>37400</v>
      </c>
      <c r="Y2596" s="186" t="s">
        <v>232</v>
      </c>
      <c r="Z2596" s="87" t="s">
        <v>1199</v>
      </c>
      <c r="AA2596" s="7"/>
    </row>
    <row r="2597" spans="1:27" ht="76.5" x14ac:dyDescent="0.25">
      <c r="A2597" s="5">
        <v>2589</v>
      </c>
      <c r="B2597" s="6" t="s">
        <v>167</v>
      </c>
      <c r="C2597" s="6" t="s">
        <v>6954</v>
      </c>
      <c r="D2597" s="6" t="s">
        <v>1078</v>
      </c>
      <c r="E2597" s="6" t="s">
        <v>289</v>
      </c>
      <c r="F2597" s="6" t="s">
        <v>5311</v>
      </c>
      <c r="G2597" s="8">
        <v>42370</v>
      </c>
      <c r="H2597" s="8">
        <v>42370</v>
      </c>
      <c r="I2597" s="6" t="s">
        <v>5303</v>
      </c>
      <c r="J2597" s="8">
        <v>44927</v>
      </c>
      <c r="K2597" s="6" t="s">
        <v>13797</v>
      </c>
      <c r="L2597" s="6" t="s">
        <v>62</v>
      </c>
      <c r="M2597" s="186" t="s">
        <v>5312</v>
      </c>
      <c r="N2597" s="6" t="s">
        <v>95</v>
      </c>
      <c r="O2597" s="6" t="s">
        <v>88</v>
      </c>
      <c r="P2597" s="189" t="s">
        <v>1520</v>
      </c>
      <c r="Q2597" s="38" t="s">
        <v>7074</v>
      </c>
      <c r="R2597" s="38" t="s">
        <v>21</v>
      </c>
      <c r="S2597" s="6" t="s">
        <v>224</v>
      </c>
      <c r="T2597" s="186">
        <v>237368</v>
      </c>
      <c r="U2597" s="186">
        <v>0</v>
      </c>
      <c r="V2597" s="186">
        <v>0</v>
      </c>
      <c r="W2597" s="186">
        <v>0</v>
      </c>
      <c r="X2597" s="186">
        <v>0</v>
      </c>
      <c r="Y2597" s="186" t="s">
        <v>232</v>
      </c>
      <c r="Z2597" s="87" t="s">
        <v>1199</v>
      </c>
      <c r="AA2597" s="189"/>
    </row>
    <row r="2598" spans="1:27" ht="76.5" x14ac:dyDescent="0.25">
      <c r="A2598" s="5">
        <v>2590</v>
      </c>
      <c r="B2598" s="6" t="s">
        <v>167</v>
      </c>
      <c r="C2598" s="6" t="s">
        <v>6954</v>
      </c>
      <c r="D2598" s="6" t="s">
        <v>1080</v>
      </c>
      <c r="E2598" s="6" t="s">
        <v>289</v>
      </c>
      <c r="F2598" s="6" t="s">
        <v>5313</v>
      </c>
      <c r="G2598" s="8">
        <v>42682</v>
      </c>
      <c r="H2598" s="8">
        <v>42736</v>
      </c>
      <c r="I2598" s="6" t="s">
        <v>5303</v>
      </c>
      <c r="J2598" s="8">
        <v>44927</v>
      </c>
      <c r="K2598" s="6" t="s">
        <v>13798</v>
      </c>
      <c r="L2598" s="6" t="s">
        <v>62</v>
      </c>
      <c r="M2598" s="186" t="s">
        <v>5314</v>
      </c>
      <c r="N2598" s="6" t="s">
        <v>5315</v>
      </c>
      <c r="O2598" s="6" t="s">
        <v>88</v>
      </c>
      <c r="P2598" s="189" t="s">
        <v>1520</v>
      </c>
      <c r="Q2598" s="38" t="s">
        <v>7083</v>
      </c>
      <c r="R2598" s="38" t="s">
        <v>21</v>
      </c>
      <c r="S2598" s="6" t="s">
        <v>224</v>
      </c>
      <c r="T2598" s="186">
        <v>8179</v>
      </c>
      <c r="U2598" s="186">
        <v>10267</v>
      </c>
      <c r="V2598" s="186">
        <v>10267</v>
      </c>
      <c r="W2598" s="186">
        <v>19300</v>
      </c>
      <c r="X2598" s="186">
        <v>20100</v>
      </c>
      <c r="Y2598" s="186" t="s">
        <v>232</v>
      </c>
      <c r="Z2598" s="87" t="s">
        <v>1199</v>
      </c>
      <c r="AA2598" s="189"/>
    </row>
    <row r="2599" spans="1:27" ht="114.75" x14ac:dyDescent="0.25">
      <c r="A2599" s="5">
        <v>2591</v>
      </c>
      <c r="B2599" s="6" t="s">
        <v>167</v>
      </c>
      <c r="C2599" s="6" t="s">
        <v>8950</v>
      </c>
      <c r="D2599" s="6" t="s">
        <v>6934</v>
      </c>
      <c r="E2599" s="6" t="s">
        <v>289</v>
      </c>
      <c r="F2599" s="6" t="s">
        <v>13799</v>
      </c>
      <c r="G2599" s="8">
        <v>40729</v>
      </c>
      <c r="H2599" s="8">
        <v>40909</v>
      </c>
      <c r="I2599" s="6" t="s">
        <v>5303</v>
      </c>
      <c r="J2599" s="8">
        <v>43466</v>
      </c>
      <c r="K2599" s="6" t="s">
        <v>13800</v>
      </c>
      <c r="L2599" s="6" t="s">
        <v>62</v>
      </c>
      <c r="M2599" s="186" t="s">
        <v>5317</v>
      </c>
      <c r="N2599" s="6" t="s">
        <v>95</v>
      </c>
      <c r="O2599" s="6" t="s">
        <v>88</v>
      </c>
      <c r="P2599" s="189" t="s">
        <v>1520</v>
      </c>
      <c r="Q2599" s="38" t="s">
        <v>7068</v>
      </c>
      <c r="R2599" s="38" t="s">
        <v>21</v>
      </c>
      <c r="S2599" s="6" t="s">
        <v>224</v>
      </c>
      <c r="T2599" s="186">
        <v>0</v>
      </c>
      <c r="U2599" s="186" t="s">
        <v>232</v>
      </c>
      <c r="V2599" s="186" t="s">
        <v>232</v>
      </c>
      <c r="W2599" s="186" t="s">
        <v>232</v>
      </c>
      <c r="X2599" s="186" t="s">
        <v>232</v>
      </c>
      <c r="Y2599" s="186" t="s">
        <v>232</v>
      </c>
      <c r="Z2599" s="87" t="s">
        <v>1199</v>
      </c>
      <c r="AA2599" s="6"/>
    </row>
    <row r="2600" spans="1:27" ht="102" x14ac:dyDescent="0.25">
      <c r="A2600" s="5">
        <v>2592</v>
      </c>
      <c r="B2600" s="6" t="s">
        <v>167</v>
      </c>
      <c r="C2600" s="6" t="s">
        <v>8951</v>
      </c>
      <c r="D2600" s="6" t="s">
        <v>688</v>
      </c>
      <c r="E2600" s="6" t="s">
        <v>289</v>
      </c>
      <c r="F2600" s="6" t="s">
        <v>5318</v>
      </c>
      <c r="G2600" s="8">
        <v>41456</v>
      </c>
      <c r="H2600" s="8">
        <v>41275</v>
      </c>
      <c r="I2600" s="6" t="s">
        <v>5303</v>
      </c>
      <c r="J2600" s="8">
        <v>43466</v>
      </c>
      <c r="K2600" s="6" t="s">
        <v>13801</v>
      </c>
      <c r="L2600" s="6" t="s">
        <v>63</v>
      </c>
      <c r="M2600" s="186" t="s">
        <v>5319</v>
      </c>
      <c r="N2600" s="6" t="s">
        <v>95</v>
      </c>
      <c r="O2600" s="6" t="s">
        <v>88</v>
      </c>
      <c r="P2600" s="189" t="s">
        <v>1520</v>
      </c>
      <c r="Q2600" s="38">
        <v>85</v>
      </c>
      <c r="R2600" s="38" t="s">
        <v>37</v>
      </c>
      <c r="S2600" s="6" t="s">
        <v>268</v>
      </c>
      <c r="T2600" s="186">
        <v>1716.2</v>
      </c>
      <c r="U2600" s="186" t="s">
        <v>232</v>
      </c>
      <c r="V2600" s="186" t="s">
        <v>232</v>
      </c>
      <c r="W2600" s="186" t="s">
        <v>232</v>
      </c>
      <c r="X2600" s="186" t="s">
        <v>232</v>
      </c>
      <c r="Y2600" s="186" t="s">
        <v>232</v>
      </c>
      <c r="Z2600" s="87" t="s">
        <v>1199</v>
      </c>
      <c r="AA2600" s="6"/>
    </row>
    <row r="2601" spans="1:27" ht="63.75" x14ac:dyDescent="0.25">
      <c r="A2601" s="5">
        <v>2593</v>
      </c>
      <c r="B2601" s="6" t="s">
        <v>167</v>
      </c>
      <c r="C2601" s="6" t="s">
        <v>6935</v>
      </c>
      <c r="D2601" s="6" t="s">
        <v>2925</v>
      </c>
      <c r="E2601" s="6" t="s">
        <v>289</v>
      </c>
      <c r="F2601" s="6" t="s">
        <v>290</v>
      </c>
      <c r="G2601" s="8">
        <v>43101</v>
      </c>
      <c r="H2601" s="8">
        <v>43101</v>
      </c>
      <c r="I2601" s="6" t="s">
        <v>5303</v>
      </c>
      <c r="J2601" s="8">
        <v>44927</v>
      </c>
      <c r="K2601" s="6" t="s">
        <v>13802</v>
      </c>
      <c r="L2601" s="6" t="s">
        <v>87</v>
      </c>
      <c r="M2601" s="186" t="s">
        <v>5320</v>
      </c>
      <c r="N2601" s="6" t="s">
        <v>95</v>
      </c>
      <c r="O2601" s="6" t="s">
        <v>88</v>
      </c>
      <c r="P2601" s="189" t="s">
        <v>1520</v>
      </c>
      <c r="Q2601" s="38" t="s">
        <v>295</v>
      </c>
      <c r="R2601" s="38" t="s">
        <v>40</v>
      </c>
      <c r="S2601" s="6" t="s">
        <v>681</v>
      </c>
      <c r="T2601" s="186">
        <v>0</v>
      </c>
      <c r="U2601" s="186">
        <v>0</v>
      </c>
      <c r="V2601" s="186">
        <v>0</v>
      </c>
      <c r="W2601" s="186">
        <v>0</v>
      </c>
      <c r="X2601" s="186">
        <v>0</v>
      </c>
      <c r="Y2601" s="186" t="s">
        <v>232</v>
      </c>
      <c r="Z2601" s="87" t="s">
        <v>1199</v>
      </c>
      <c r="AA2601" s="134"/>
    </row>
    <row r="2602" spans="1:27" ht="102" x14ac:dyDescent="0.25">
      <c r="A2602" s="5">
        <v>2594</v>
      </c>
      <c r="B2602" s="6" t="s">
        <v>167</v>
      </c>
      <c r="C2602" s="6" t="s">
        <v>6936</v>
      </c>
      <c r="D2602" s="6" t="s">
        <v>2365</v>
      </c>
      <c r="E2602" s="6" t="s">
        <v>289</v>
      </c>
      <c r="F2602" s="6" t="s">
        <v>5322</v>
      </c>
      <c r="G2602" s="8">
        <v>42005</v>
      </c>
      <c r="H2602" s="8">
        <v>42005</v>
      </c>
      <c r="I2602" s="6" t="s">
        <v>5303</v>
      </c>
      <c r="J2602" s="8">
        <v>43466</v>
      </c>
      <c r="K2602" s="6" t="s">
        <v>13803</v>
      </c>
      <c r="L2602" s="6" t="s">
        <v>62</v>
      </c>
      <c r="M2602" s="186" t="s">
        <v>5321</v>
      </c>
      <c r="N2602" s="6" t="s">
        <v>95</v>
      </c>
      <c r="O2602" s="6" t="s">
        <v>88</v>
      </c>
      <c r="P2602" s="189" t="s">
        <v>5323</v>
      </c>
      <c r="Q2602" s="38" t="s">
        <v>7069</v>
      </c>
      <c r="R2602" s="38" t="s">
        <v>21</v>
      </c>
      <c r="S2602" s="6" t="s">
        <v>224</v>
      </c>
      <c r="T2602" s="186">
        <v>9904</v>
      </c>
      <c r="U2602" s="186" t="s">
        <v>232</v>
      </c>
      <c r="V2602" s="186" t="s">
        <v>232</v>
      </c>
      <c r="W2602" s="186" t="s">
        <v>232</v>
      </c>
      <c r="X2602" s="186" t="s">
        <v>232</v>
      </c>
      <c r="Y2602" s="186" t="s">
        <v>232</v>
      </c>
      <c r="Z2602" s="87" t="s">
        <v>1199</v>
      </c>
      <c r="AA2602" s="6"/>
    </row>
    <row r="2603" spans="1:27" ht="178.5" x14ac:dyDescent="0.25">
      <c r="A2603" s="5">
        <v>2595</v>
      </c>
      <c r="B2603" s="6" t="s">
        <v>167</v>
      </c>
      <c r="C2603" s="6" t="s">
        <v>13804</v>
      </c>
      <c r="D2603" s="6" t="s">
        <v>708</v>
      </c>
      <c r="E2603" s="6" t="s">
        <v>6900</v>
      </c>
      <c r="F2603" s="6" t="s">
        <v>5324</v>
      </c>
      <c r="G2603" s="8">
        <v>40909</v>
      </c>
      <c r="H2603" s="8">
        <v>40909</v>
      </c>
      <c r="I2603" s="6" t="s">
        <v>5303</v>
      </c>
      <c r="J2603" s="8" t="s">
        <v>9233</v>
      </c>
      <c r="K2603" s="6" t="s">
        <v>13805</v>
      </c>
      <c r="L2603" s="6" t="s">
        <v>62</v>
      </c>
      <c r="M2603" s="186" t="s">
        <v>5325</v>
      </c>
      <c r="N2603" s="186" t="s">
        <v>66</v>
      </c>
      <c r="O2603" s="186" t="s">
        <v>1509</v>
      </c>
      <c r="P2603" s="6" t="s">
        <v>444</v>
      </c>
      <c r="Q2603" s="38" t="s">
        <v>5326</v>
      </c>
      <c r="R2603" s="38" t="s">
        <v>21</v>
      </c>
      <c r="S2603" s="6" t="s">
        <v>224</v>
      </c>
      <c r="T2603" s="186">
        <v>275099</v>
      </c>
      <c r="U2603" s="186">
        <v>257874</v>
      </c>
      <c r="V2603" s="186">
        <v>268200</v>
      </c>
      <c r="W2603" s="186">
        <v>278900</v>
      </c>
      <c r="X2603" s="186">
        <v>278900</v>
      </c>
      <c r="Y2603" s="186" t="s">
        <v>232</v>
      </c>
      <c r="Z2603" s="87" t="s">
        <v>1199</v>
      </c>
      <c r="AA2603" s="189"/>
    </row>
    <row r="2604" spans="1:27" ht="102" x14ac:dyDescent="0.25">
      <c r="A2604" s="5">
        <v>2596</v>
      </c>
      <c r="B2604" s="6" t="s">
        <v>167</v>
      </c>
      <c r="C2604" s="6" t="s">
        <v>8952</v>
      </c>
      <c r="D2604" s="6" t="s">
        <v>716</v>
      </c>
      <c r="E2604" s="6" t="s">
        <v>7063</v>
      </c>
      <c r="F2604" s="6" t="s">
        <v>6948</v>
      </c>
      <c r="G2604" s="8">
        <v>41964</v>
      </c>
      <c r="H2604" s="8">
        <v>42005</v>
      </c>
      <c r="I2604" s="6" t="s">
        <v>5303</v>
      </c>
      <c r="J2604" s="8">
        <v>44927</v>
      </c>
      <c r="K2604" s="6" t="s">
        <v>13806</v>
      </c>
      <c r="L2604" s="6" t="s">
        <v>62</v>
      </c>
      <c r="M2604" s="186" t="s">
        <v>5304</v>
      </c>
      <c r="N2604" s="186" t="s">
        <v>66</v>
      </c>
      <c r="O2604" s="186" t="s">
        <v>1509</v>
      </c>
      <c r="P2604" s="6" t="s">
        <v>444</v>
      </c>
      <c r="Q2604" s="38"/>
      <c r="R2604" s="38" t="s">
        <v>21</v>
      </c>
      <c r="S2604" s="6" t="s">
        <v>224</v>
      </c>
      <c r="T2604" s="186">
        <v>0</v>
      </c>
      <c r="U2604" s="186">
        <v>710</v>
      </c>
      <c r="V2604" s="186">
        <v>660</v>
      </c>
      <c r="W2604" s="186">
        <v>990</v>
      </c>
      <c r="X2604" s="186">
        <v>990</v>
      </c>
      <c r="Y2604" s="186" t="s">
        <v>232</v>
      </c>
      <c r="Z2604" s="87" t="s">
        <v>1199</v>
      </c>
      <c r="AA2604" s="6"/>
    </row>
    <row r="2605" spans="1:27" ht="102" x14ac:dyDescent="0.25">
      <c r="A2605" s="5">
        <v>2597</v>
      </c>
      <c r="B2605" s="6" t="s">
        <v>167</v>
      </c>
      <c r="C2605" s="6" t="s">
        <v>8953</v>
      </c>
      <c r="D2605" s="6" t="s">
        <v>2541</v>
      </c>
      <c r="E2605" s="6" t="s">
        <v>289</v>
      </c>
      <c r="F2605" s="6" t="s">
        <v>5327</v>
      </c>
      <c r="G2605" s="8">
        <v>41964</v>
      </c>
      <c r="H2605" s="8">
        <v>42005</v>
      </c>
      <c r="I2605" s="6" t="s">
        <v>5303</v>
      </c>
      <c r="J2605" s="8">
        <v>44927</v>
      </c>
      <c r="K2605" s="6" t="s">
        <v>13807</v>
      </c>
      <c r="L2605" s="6" t="s">
        <v>62</v>
      </c>
      <c r="M2605" s="186" t="s">
        <v>6964</v>
      </c>
      <c r="N2605" s="186" t="s">
        <v>66</v>
      </c>
      <c r="O2605" s="186" t="s">
        <v>1509</v>
      </c>
      <c r="P2605" s="6" t="s">
        <v>444</v>
      </c>
      <c r="Q2605" s="38" t="s">
        <v>7075</v>
      </c>
      <c r="R2605" s="38" t="s">
        <v>21</v>
      </c>
      <c r="S2605" s="6" t="s">
        <v>224</v>
      </c>
      <c r="T2605" s="186">
        <v>13188</v>
      </c>
      <c r="U2605" s="186">
        <v>30996</v>
      </c>
      <c r="V2605" s="186">
        <v>32200</v>
      </c>
      <c r="W2605" s="186">
        <v>39680</v>
      </c>
      <c r="X2605" s="186">
        <v>39680</v>
      </c>
      <c r="Y2605" s="186" t="s">
        <v>232</v>
      </c>
      <c r="Z2605" s="87" t="s">
        <v>1199</v>
      </c>
      <c r="AA2605" s="6"/>
    </row>
    <row r="2606" spans="1:27" ht="89.25" x14ac:dyDescent="0.25">
      <c r="A2606" s="5">
        <v>2598</v>
      </c>
      <c r="B2606" s="6" t="s">
        <v>167</v>
      </c>
      <c r="C2606" s="6" t="s">
        <v>6937</v>
      </c>
      <c r="D2606" s="6" t="s">
        <v>1077</v>
      </c>
      <c r="E2606" s="6" t="s">
        <v>6900</v>
      </c>
      <c r="F2606" s="6" t="s">
        <v>6945</v>
      </c>
      <c r="G2606" s="8">
        <v>42313</v>
      </c>
      <c r="H2606" s="8">
        <v>42370</v>
      </c>
      <c r="I2606" s="6" t="s">
        <v>5303</v>
      </c>
      <c r="J2606" s="8">
        <v>44927</v>
      </c>
      <c r="K2606" s="6" t="s">
        <v>13808</v>
      </c>
      <c r="L2606" s="6" t="s">
        <v>62</v>
      </c>
      <c r="M2606" s="186" t="s">
        <v>5328</v>
      </c>
      <c r="N2606" s="186" t="s">
        <v>66</v>
      </c>
      <c r="O2606" s="186" t="s">
        <v>1509</v>
      </c>
      <c r="P2606" s="6" t="s">
        <v>444</v>
      </c>
      <c r="Q2606" s="38" t="s">
        <v>5329</v>
      </c>
      <c r="R2606" s="38" t="s">
        <v>21</v>
      </c>
      <c r="S2606" s="6" t="s">
        <v>224</v>
      </c>
      <c r="T2606" s="186">
        <v>44801</v>
      </c>
      <c r="U2606" s="186">
        <v>50114</v>
      </c>
      <c r="V2606" s="186">
        <v>54630</v>
      </c>
      <c r="W2606" s="186">
        <v>60830</v>
      </c>
      <c r="X2606" s="186">
        <v>60830</v>
      </c>
      <c r="Y2606" s="186" t="s">
        <v>232</v>
      </c>
      <c r="Z2606" s="87" t="s">
        <v>1199</v>
      </c>
      <c r="AA2606" s="6"/>
    </row>
    <row r="2607" spans="1:27" ht="102" x14ac:dyDescent="0.25">
      <c r="A2607" s="5">
        <v>2599</v>
      </c>
      <c r="B2607" s="6" t="s">
        <v>167</v>
      </c>
      <c r="C2607" s="6" t="s">
        <v>6938</v>
      </c>
      <c r="D2607" s="6" t="s">
        <v>1078</v>
      </c>
      <c r="E2607" s="6" t="s">
        <v>289</v>
      </c>
      <c r="F2607" s="6" t="s">
        <v>5331</v>
      </c>
      <c r="G2607" s="8">
        <v>42682</v>
      </c>
      <c r="H2607" s="8">
        <v>42736</v>
      </c>
      <c r="I2607" s="6" t="s">
        <v>5303</v>
      </c>
      <c r="J2607" s="8">
        <v>44927</v>
      </c>
      <c r="K2607" s="6" t="s">
        <v>13809</v>
      </c>
      <c r="L2607" s="6" t="s">
        <v>62</v>
      </c>
      <c r="M2607" s="38" t="s">
        <v>5330</v>
      </c>
      <c r="N2607" s="186" t="s">
        <v>66</v>
      </c>
      <c r="O2607" s="186" t="s">
        <v>1509</v>
      </c>
      <c r="P2607" s="6" t="s">
        <v>444</v>
      </c>
      <c r="Q2607" s="38" t="s">
        <v>5332</v>
      </c>
      <c r="R2607" s="38" t="s">
        <v>21</v>
      </c>
      <c r="S2607" s="6" t="s">
        <v>224</v>
      </c>
      <c r="T2607" s="186">
        <v>17607</v>
      </c>
      <c r="U2607" s="186">
        <v>16484</v>
      </c>
      <c r="V2607" s="186">
        <v>17100</v>
      </c>
      <c r="W2607" s="186">
        <v>17800</v>
      </c>
      <c r="X2607" s="186">
        <v>17800</v>
      </c>
      <c r="Y2607" s="186" t="s">
        <v>232</v>
      </c>
      <c r="Z2607" s="87" t="s">
        <v>1199</v>
      </c>
      <c r="AA2607" s="6"/>
    </row>
    <row r="2608" spans="1:27" ht="89.25" x14ac:dyDescent="0.25">
      <c r="A2608" s="5">
        <v>2600</v>
      </c>
      <c r="B2608" s="6" t="s">
        <v>167</v>
      </c>
      <c r="C2608" s="6" t="s">
        <v>6939</v>
      </c>
      <c r="D2608" s="6" t="s">
        <v>1080</v>
      </c>
      <c r="E2608" s="6" t="s">
        <v>13810</v>
      </c>
      <c r="F2608" s="6" t="s">
        <v>13811</v>
      </c>
      <c r="G2608" s="8">
        <v>42682</v>
      </c>
      <c r="H2608" s="8">
        <v>42736</v>
      </c>
      <c r="I2608" s="6" t="s">
        <v>5303</v>
      </c>
      <c r="J2608" s="8">
        <v>44927</v>
      </c>
      <c r="K2608" s="6" t="s">
        <v>13812</v>
      </c>
      <c r="L2608" s="6" t="s">
        <v>62</v>
      </c>
      <c r="M2608" s="186" t="s">
        <v>5333</v>
      </c>
      <c r="N2608" s="186" t="s">
        <v>66</v>
      </c>
      <c r="O2608" s="186" t="s">
        <v>1509</v>
      </c>
      <c r="P2608" s="6" t="s">
        <v>444</v>
      </c>
      <c r="Q2608" s="38"/>
      <c r="R2608" s="38" t="s">
        <v>21</v>
      </c>
      <c r="S2608" s="6" t="s">
        <v>224</v>
      </c>
      <c r="T2608" s="186">
        <v>0</v>
      </c>
      <c r="U2608" s="186">
        <v>7358</v>
      </c>
      <c r="V2608" s="186">
        <v>42420</v>
      </c>
      <c r="W2608" s="186">
        <v>42150</v>
      </c>
      <c r="X2608" s="186">
        <v>42150</v>
      </c>
      <c r="Y2608" s="186" t="s">
        <v>232</v>
      </c>
      <c r="Z2608" s="87" t="s">
        <v>1199</v>
      </c>
      <c r="AA2608" s="6" t="s">
        <v>75</v>
      </c>
    </row>
    <row r="2609" spans="1:27" ht="89.25" x14ac:dyDescent="0.25">
      <c r="A2609" s="5">
        <v>2601</v>
      </c>
      <c r="B2609" s="6" t="s">
        <v>167</v>
      </c>
      <c r="C2609" s="6" t="s">
        <v>6938</v>
      </c>
      <c r="D2609" s="6" t="s">
        <v>5334</v>
      </c>
      <c r="E2609" s="6" t="s">
        <v>289</v>
      </c>
      <c r="F2609" s="6" t="s">
        <v>5313</v>
      </c>
      <c r="G2609" s="8">
        <v>42682</v>
      </c>
      <c r="H2609" s="8">
        <v>42736</v>
      </c>
      <c r="I2609" s="6" t="s">
        <v>5303</v>
      </c>
      <c r="J2609" s="8">
        <v>44927</v>
      </c>
      <c r="K2609" s="6" t="s">
        <v>13813</v>
      </c>
      <c r="L2609" s="6" t="s">
        <v>62</v>
      </c>
      <c r="M2609" s="186" t="s">
        <v>5314</v>
      </c>
      <c r="N2609" s="186" t="s">
        <v>66</v>
      </c>
      <c r="O2609" s="186" t="s">
        <v>1509</v>
      </c>
      <c r="P2609" s="6" t="s">
        <v>444</v>
      </c>
      <c r="Q2609" s="38" t="s">
        <v>7083</v>
      </c>
      <c r="R2609" s="38" t="s">
        <v>21</v>
      </c>
      <c r="S2609" s="6" t="s">
        <v>224</v>
      </c>
      <c r="T2609" s="186">
        <v>965</v>
      </c>
      <c r="U2609" s="186">
        <v>244</v>
      </c>
      <c r="V2609" s="186">
        <v>250</v>
      </c>
      <c r="W2609" s="186">
        <v>250</v>
      </c>
      <c r="X2609" s="186">
        <v>250</v>
      </c>
      <c r="Y2609" s="186" t="s">
        <v>232</v>
      </c>
      <c r="Z2609" s="87" t="s">
        <v>1199</v>
      </c>
      <c r="AA2609" s="6"/>
    </row>
    <row r="2610" spans="1:27" ht="76.5" x14ac:dyDescent="0.25">
      <c r="A2610" s="5">
        <v>2602</v>
      </c>
      <c r="B2610" s="6" t="s">
        <v>167</v>
      </c>
      <c r="C2610" s="6" t="s">
        <v>6955</v>
      </c>
      <c r="D2610" s="6" t="s">
        <v>3413</v>
      </c>
      <c r="E2610" s="6" t="s">
        <v>289</v>
      </c>
      <c r="F2610" s="8" t="s">
        <v>13814</v>
      </c>
      <c r="G2610" s="8">
        <v>43032</v>
      </c>
      <c r="H2610" s="8">
        <v>43101</v>
      </c>
      <c r="I2610" s="6" t="s">
        <v>5303</v>
      </c>
      <c r="J2610" s="8">
        <v>44927</v>
      </c>
      <c r="K2610" s="6" t="s">
        <v>13815</v>
      </c>
      <c r="L2610" s="6" t="s">
        <v>62</v>
      </c>
      <c r="M2610" s="6" t="s">
        <v>5335</v>
      </c>
      <c r="N2610" s="186" t="s">
        <v>66</v>
      </c>
      <c r="O2610" s="186" t="s">
        <v>1509</v>
      </c>
      <c r="P2610" s="6" t="s">
        <v>444</v>
      </c>
      <c r="Q2610" s="38" t="s">
        <v>7076</v>
      </c>
      <c r="R2610" s="38" t="s">
        <v>21</v>
      </c>
      <c r="S2610" s="6" t="s">
        <v>224</v>
      </c>
      <c r="T2610" s="186">
        <v>0</v>
      </c>
      <c r="U2610" s="186">
        <v>0</v>
      </c>
      <c r="V2610" s="186">
        <v>0</v>
      </c>
      <c r="W2610" s="186">
        <v>0</v>
      </c>
      <c r="X2610" s="186">
        <v>0</v>
      </c>
      <c r="Y2610" s="186" t="s">
        <v>232</v>
      </c>
      <c r="Z2610" s="87" t="s">
        <v>1199</v>
      </c>
      <c r="AA2610" s="6"/>
    </row>
    <row r="2611" spans="1:27" ht="102" x14ac:dyDescent="0.25">
      <c r="A2611" s="5">
        <v>2603</v>
      </c>
      <c r="B2611" s="6" t="s">
        <v>167</v>
      </c>
      <c r="C2611" s="6" t="s">
        <v>6955</v>
      </c>
      <c r="D2611" s="6" t="s">
        <v>5336</v>
      </c>
      <c r="E2611" s="6" t="s">
        <v>289</v>
      </c>
      <c r="F2611" s="8" t="s">
        <v>13816</v>
      </c>
      <c r="G2611" s="8">
        <v>43032</v>
      </c>
      <c r="H2611" s="8">
        <v>43101</v>
      </c>
      <c r="I2611" s="6" t="s">
        <v>5303</v>
      </c>
      <c r="J2611" s="8">
        <v>44927</v>
      </c>
      <c r="K2611" s="6" t="s">
        <v>13815</v>
      </c>
      <c r="L2611" s="6" t="s">
        <v>62</v>
      </c>
      <c r="M2611" s="6" t="s">
        <v>5335</v>
      </c>
      <c r="N2611" s="186" t="s">
        <v>66</v>
      </c>
      <c r="O2611" s="186" t="s">
        <v>1509</v>
      </c>
      <c r="P2611" s="6" t="s">
        <v>444</v>
      </c>
      <c r="Q2611" s="38" t="s">
        <v>7076</v>
      </c>
      <c r="R2611" s="38" t="s">
        <v>21</v>
      </c>
      <c r="S2611" s="6" t="s">
        <v>224</v>
      </c>
      <c r="T2611" s="43">
        <v>67099</v>
      </c>
      <c r="U2611" s="186">
        <v>68602</v>
      </c>
      <c r="V2611" s="43">
        <v>71300</v>
      </c>
      <c r="W2611" s="43">
        <v>74200</v>
      </c>
      <c r="X2611" s="186">
        <v>74200</v>
      </c>
      <c r="Y2611" s="186" t="s">
        <v>232</v>
      </c>
      <c r="Z2611" s="87" t="s">
        <v>1199</v>
      </c>
      <c r="AA2611" s="6"/>
    </row>
    <row r="2612" spans="1:27" ht="89.25" x14ac:dyDescent="0.25">
      <c r="A2612" s="5">
        <v>2604</v>
      </c>
      <c r="B2612" s="6" t="s">
        <v>167</v>
      </c>
      <c r="C2612" s="6" t="s">
        <v>6938</v>
      </c>
      <c r="D2612" s="6" t="s">
        <v>2890</v>
      </c>
      <c r="E2612" s="8" t="s">
        <v>6961</v>
      </c>
      <c r="F2612" s="8" t="s">
        <v>13817</v>
      </c>
      <c r="G2612" s="8">
        <v>43033</v>
      </c>
      <c r="H2612" s="8">
        <v>43101</v>
      </c>
      <c r="I2612" s="6" t="s">
        <v>594</v>
      </c>
      <c r="J2612" s="8">
        <v>44927</v>
      </c>
      <c r="K2612" s="6" t="s">
        <v>13818</v>
      </c>
      <c r="L2612" s="6" t="s">
        <v>62</v>
      </c>
      <c r="M2612" s="6" t="s">
        <v>5337</v>
      </c>
      <c r="N2612" s="186" t="s">
        <v>66</v>
      </c>
      <c r="O2612" s="186" t="s">
        <v>1509</v>
      </c>
      <c r="P2612" s="6" t="s">
        <v>444</v>
      </c>
      <c r="Q2612" s="38"/>
      <c r="R2612" s="38" t="s">
        <v>21</v>
      </c>
      <c r="S2612" s="6" t="s">
        <v>224</v>
      </c>
      <c r="T2612" s="186">
        <v>12043</v>
      </c>
      <c r="U2612" s="186">
        <v>13411</v>
      </c>
      <c r="V2612" s="186">
        <v>13900</v>
      </c>
      <c r="W2612" s="186">
        <v>14500</v>
      </c>
      <c r="X2612" s="186">
        <v>14500</v>
      </c>
      <c r="Y2612" s="186" t="s">
        <v>232</v>
      </c>
      <c r="Z2612" s="87" t="s">
        <v>1199</v>
      </c>
      <c r="AA2612" s="6"/>
    </row>
    <row r="2613" spans="1:27" ht="102" x14ac:dyDescent="0.25">
      <c r="A2613" s="5">
        <v>2605</v>
      </c>
      <c r="B2613" s="6" t="s">
        <v>167</v>
      </c>
      <c r="C2613" s="6" t="s">
        <v>6940</v>
      </c>
      <c r="D2613" s="6" t="s">
        <v>2894</v>
      </c>
      <c r="E2613" s="6" t="s">
        <v>289</v>
      </c>
      <c r="F2613" s="8" t="s">
        <v>6946</v>
      </c>
      <c r="G2613" s="8">
        <v>43033</v>
      </c>
      <c r="H2613" s="8">
        <v>43101</v>
      </c>
      <c r="I2613" s="6" t="s">
        <v>5303</v>
      </c>
      <c r="J2613" s="8">
        <v>44927</v>
      </c>
      <c r="K2613" s="6" t="s">
        <v>13819</v>
      </c>
      <c r="L2613" s="6" t="s">
        <v>62</v>
      </c>
      <c r="M2613" s="186" t="s">
        <v>5338</v>
      </c>
      <c r="N2613" s="186" t="s">
        <v>66</v>
      </c>
      <c r="O2613" s="186" t="s">
        <v>1509</v>
      </c>
      <c r="P2613" s="6" t="s">
        <v>444</v>
      </c>
      <c r="Q2613" s="38" t="s">
        <v>7075</v>
      </c>
      <c r="R2613" s="38" t="s">
        <v>21</v>
      </c>
      <c r="S2613" s="6" t="s">
        <v>224</v>
      </c>
      <c r="T2613" s="186">
        <v>1682</v>
      </c>
      <c r="U2613" s="186">
        <v>6289</v>
      </c>
      <c r="V2613" s="186">
        <v>6540</v>
      </c>
      <c r="W2613" s="186">
        <v>6800</v>
      </c>
      <c r="X2613" s="186">
        <v>6800</v>
      </c>
      <c r="Y2613" s="186" t="s">
        <v>232</v>
      </c>
      <c r="Z2613" s="87" t="s">
        <v>1199</v>
      </c>
      <c r="AA2613" s="6"/>
    </row>
    <row r="2614" spans="1:27" ht="102" x14ac:dyDescent="0.25">
      <c r="A2614" s="5">
        <v>2606</v>
      </c>
      <c r="B2614" s="6" t="s">
        <v>167</v>
      </c>
      <c r="C2614" s="6" t="s">
        <v>6940</v>
      </c>
      <c r="D2614" s="6" t="s">
        <v>2899</v>
      </c>
      <c r="E2614" s="6" t="s">
        <v>289</v>
      </c>
      <c r="F2614" s="6" t="s">
        <v>13820</v>
      </c>
      <c r="G2614" s="8">
        <v>41460</v>
      </c>
      <c r="H2614" s="8">
        <v>41640</v>
      </c>
      <c r="I2614" s="6" t="s">
        <v>5303</v>
      </c>
      <c r="J2614" s="8">
        <v>44927</v>
      </c>
      <c r="K2614" s="6" t="s">
        <v>13821</v>
      </c>
      <c r="L2614" s="6" t="s">
        <v>62</v>
      </c>
      <c r="M2614" s="186" t="s">
        <v>5339</v>
      </c>
      <c r="N2614" s="186" t="s">
        <v>66</v>
      </c>
      <c r="O2614" s="186" t="s">
        <v>1509</v>
      </c>
      <c r="P2614" s="6" t="s">
        <v>444</v>
      </c>
      <c r="Q2614" s="38"/>
      <c r="R2614" s="38" t="s">
        <v>21</v>
      </c>
      <c r="S2614" s="6" t="s">
        <v>224</v>
      </c>
      <c r="T2614" s="186">
        <v>282</v>
      </c>
      <c r="U2614" s="186">
        <v>7902</v>
      </c>
      <c r="V2614" s="186">
        <v>15200</v>
      </c>
      <c r="W2614" s="186">
        <v>15490</v>
      </c>
      <c r="X2614" s="186">
        <v>15490</v>
      </c>
      <c r="Y2614" s="186" t="s">
        <v>232</v>
      </c>
      <c r="Z2614" s="87" t="s">
        <v>1199</v>
      </c>
      <c r="AA2614" s="6" t="s">
        <v>81</v>
      </c>
    </row>
    <row r="2615" spans="1:27" ht="102" x14ac:dyDescent="0.25">
      <c r="A2615" s="5">
        <v>2607</v>
      </c>
      <c r="B2615" s="6" t="s">
        <v>167</v>
      </c>
      <c r="C2615" s="6" t="s">
        <v>6941</v>
      </c>
      <c r="D2615" s="6" t="s">
        <v>686</v>
      </c>
      <c r="E2615" s="186" t="s">
        <v>6947</v>
      </c>
      <c r="F2615" s="6" t="s">
        <v>13822</v>
      </c>
      <c r="G2615" s="8">
        <v>41964</v>
      </c>
      <c r="H2615" s="8">
        <v>42005</v>
      </c>
      <c r="I2615" s="6" t="s">
        <v>5303</v>
      </c>
      <c r="J2615" s="8">
        <v>44197</v>
      </c>
      <c r="K2615" s="6" t="s">
        <v>13823</v>
      </c>
      <c r="L2615" s="6" t="s">
        <v>62</v>
      </c>
      <c r="M2615" s="186" t="s">
        <v>5340</v>
      </c>
      <c r="N2615" s="186" t="s">
        <v>66</v>
      </c>
      <c r="O2615" s="186" t="s">
        <v>1509</v>
      </c>
      <c r="P2615" s="6" t="s">
        <v>444</v>
      </c>
      <c r="Q2615" s="38" t="s">
        <v>7077</v>
      </c>
      <c r="R2615" s="38" t="s">
        <v>36</v>
      </c>
      <c r="S2615" s="6" t="s">
        <v>240</v>
      </c>
      <c r="T2615" s="186">
        <v>311341</v>
      </c>
      <c r="U2615" s="186">
        <v>319005</v>
      </c>
      <c r="V2615" s="186">
        <v>322400</v>
      </c>
      <c r="W2615" s="186" t="s">
        <v>232</v>
      </c>
      <c r="X2615" s="186" t="s">
        <v>232</v>
      </c>
      <c r="Y2615" s="186" t="s">
        <v>232</v>
      </c>
      <c r="Z2615" s="87" t="s">
        <v>1199</v>
      </c>
      <c r="AA2615" s="6"/>
    </row>
    <row r="2616" spans="1:27" ht="102" x14ac:dyDescent="0.25">
      <c r="A2616" s="5">
        <v>2608</v>
      </c>
      <c r="B2616" s="6" t="s">
        <v>167</v>
      </c>
      <c r="C2616" s="6" t="s">
        <v>6956</v>
      </c>
      <c r="D2616" s="6" t="s">
        <v>5341</v>
      </c>
      <c r="E2616" s="6" t="s">
        <v>289</v>
      </c>
      <c r="F2616" s="6" t="s">
        <v>13824</v>
      </c>
      <c r="G2616" s="8">
        <v>41101</v>
      </c>
      <c r="H2616" s="8">
        <v>41275</v>
      </c>
      <c r="I2616" s="6" t="s">
        <v>5303</v>
      </c>
      <c r="J2616" s="8">
        <v>43466</v>
      </c>
      <c r="K2616" s="6" t="s">
        <v>13825</v>
      </c>
      <c r="L2616" s="6" t="s">
        <v>62</v>
      </c>
      <c r="M2616" s="186" t="s">
        <v>5342</v>
      </c>
      <c r="N2616" s="186" t="s">
        <v>66</v>
      </c>
      <c r="O2616" s="6" t="s">
        <v>1509</v>
      </c>
      <c r="P2616" s="6" t="s">
        <v>444</v>
      </c>
      <c r="Q2616" s="38" t="s">
        <v>7085</v>
      </c>
      <c r="R2616" s="38" t="s">
        <v>6966</v>
      </c>
      <c r="S2616" s="69" t="s">
        <v>8009</v>
      </c>
      <c r="T2616" s="186">
        <v>6630</v>
      </c>
      <c r="U2616" s="186" t="s">
        <v>232</v>
      </c>
      <c r="V2616" s="186" t="s">
        <v>232</v>
      </c>
      <c r="W2616" s="186" t="s">
        <v>232</v>
      </c>
      <c r="X2616" s="186" t="s">
        <v>232</v>
      </c>
      <c r="Y2616" s="186" t="s">
        <v>232</v>
      </c>
      <c r="Z2616" s="87" t="s">
        <v>1199</v>
      </c>
      <c r="AA2616" s="6"/>
    </row>
    <row r="2617" spans="1:27" ht="102" x14ac:dyDescent="0.25">
      <c r="A2617" s="5">
        <v>2609</v>
      </c>
      <c r="B2617" s="6" t="s">
        <v>167</v>
      </c>
      <c r="C2617" s="6" t="s">
        <v>6957</v>
      </c>
      <c r="D2617" s="6" t="s">
        <v>688</v>
      </c>
      <c r="E2617" s="6" t="s">
        <v>289</v>
      </c>
      <c r="F2617" s="6" t="s">
        <v>5344</v>
      </c>
      <c r="G2617" s="8">
        <v>41460</v>
      </c>
      <c r="H2617" s="8">
        <v>41964</v>
      </c>
      <c r="I2617" s="6" t="s">
        <v>5303</v>
      </c>
      <c r="J2617" s="8">
        <v>44927</v>
      </c>
      <c r="K2617" s="6" t="s">
        <v>13826</v>
      </c>
      <c r="L2617" s="6" t="s">
        <v>62</v>
      </c>
      <c r="M2617" s="186" t="s">
        <v>5343</v>
      </c>
      <c r="N2617" s="186" t="s">
        <v>66</v>
      </c>
      <c r="O2617" s="186" t="s">
        <v>1509</v>
      </c>
      <c r="P2617" s="6" t="s">
        <v>444</v>
      </c>
      <c r="Q2617" s="38" t="s">
        <v>7070</v>
      </c>
      <c r="R2617" s="38" t="s">
        <v>21</v>
      </c>
      <c r="S2617" s="6" t="s">
        <v>224</v>
      </c>
      <c r="T2617" s="186">
        <v>17270</v>
      </c>
      <c r="U2617" s="186">
        <v>13628</v>
      </c>
      <c r="V2617" s="186">
        <v>14200</v>
      </c>
      <c r="W2617" s="186">
        <v>14700</v>
      </c>
      <c r="X2617" s="186">
        <v>14700</v>
      </c>
      <c r="Y2617" s="186" t="s">
        <v>232</v>
      </c>
      <c r="Z2617" s="87" t="s">
        <v>1199</v>
      </c>
      <c r="AA2617" s="6"/>
    </row>
    <row r="2618" spans="1:27" ht="76.5" x14ac:dyDescent="0.25">
      <c r="A2618" s="5">
        <v>2610</v>
      </c>
      <c r="B2618" s="6" t="s">
        <v>167</v>
      </c>
      <c r="C2618" s="6" t="s">
        <v>6958</v>
      </c>
      <c r="D2618" s="6" t="s">
        <v>5345</v>
      </c>
      <c r="E2618" s="6" t="s">
        <v>289</v>
      </c>
      <c r="F2618" s="6" t="s">
        <v>5346</v>
      </c>
      <c r="G2618" s="8">
        <v>43398</v>
      </c>
      <c r="H2618" s="8">
        <v>43101</v>
      </c>
      <c r="I2618" s="6" t="s">
        <v>5303</v>
      </c>
      <c r="J2618" s="8">
        <v>44197</v>
      </c>
      <c r="K2618" s="6" t="s">
        <v>13827</v>
      </c>
      <c r="L2618" s="6" t="s">
        <v>62</v>
      </c>
      <c r="M2618" s="186" t="s">
        <v>5343</v>
      </c>
      <c r="N2618" s="186" t="s">
        <v>66</v>
      </c>
      <c r="O2618" s="186" t="s">
        <v>1509</v>
      </c>
      <c r="P2618" s="6" t="s">
        <v>444</v>
      </c>
      <c r="Q2618" s="38" t="s">
        <v>7071</v>
      </c>
      <c r="R2618" s="38" t="s">
        <v>21</v>
      </c>
      <c r="S2618" s="6" t="s">
        <v>224</v>
      </c>
      <c r="T2618" s="186">
        <v>16481</v>
      </c>
      <c r="U2618" s="186">
        <v>12123</v>
      </c>
      <c r="V2618" s="186">
        <v>12600</v>
      </c>
      <c r="W2618" s="186" t="s">
        <v>232</v>
      </c>
      <c r="X2618" s="186" t="s">
        <v>232</v>
      </c>
      <c r="Y2618" s="186" t="s">
        <v>232</v>
      </c>
      <c r="Z2618" s="87" t="s">
        <v>1199</v>
      </c>
      <c r="AA2618" s="6"/>
    </row>
    <row r="2619" spans="1:27" ht="76.5" x14ac:dyDescent="0.25">
      <c r="A2619" s="5">
        <v>2611</v>
      </c>
      <c r="B2619" s="6" t="s">
        <v>167</v>
      </c>
      <c r="C2619" s="6" t="s">
        <v>8954</v>
      </c>
      <c r="D2619" s="6" t="s">
        <v>5347</v>
      </c>
      <c r="E2619" s="6" t="s">
        <v>289</v>
      </c>
      <c r="F2619" s="6" t="s">
        <v>13828</v>
      </c>
      <c r="G2619" s="8">
        <v>43398</v>
      </c>
      <c r="H2619" s="8">
        <v>43101</v>
      </c>
      <c r="I2619" s="6" t="s">
        <v>5303</v>
      </c>
      <c r="J2619" s="8">
        <v>43831</v>
      </c>
      <c r="K2619" s="6" t="s">
        <v>13829</v>
      </c>
      <c r="L2619" s="6" t="s">
        <v>62</v>
      </c>
      <c r="M2619" s="6" t="s">
        <v>5348</v>
      </c>
      <c r="N2619" s="186" t="s">
        <v>66</v>
      </c>
      <c r="O2619" s="186" t="s">
        <v>1509</v>
      </c>
      <c r="P2619" s="6" t="s">
        <v>444</v>
      </c>
      <c r="Q2619" s="38" t="s">
        <v>7078</v>
      </c>
      <c r="R2619" s="38" t="s">
        <v>21</v>
      </c>
      <c r="S2619" s="6" t="s">
        <v>224</v>
      </c>
      <c r="T2619" s="186">
        <v>46139</v>
      </c>
      <c r="U2619" s="186">
        <v>36842</v>
      </c>
      <c r="V2619" s="186" t="s">
        <v>232</v>
      </c>
      <c r="W2619" s="186" t="s">
        <v>232</v>
      </c>
      <c r="X2619" s="186" t="s">
        <v>232</v>
      </c>
      <c r="Y2619" s="186" t="s">
        <v>232</v>
      </c>
      <c r="Z2619" s="87" t="s">
        <v>1199</v>
      </c>
      <c r="AA2619" s="6"/>
    </row>
    <row r="2620" spans="1:27" ht="76.5" x14ac:dyDescent="0.25">
      <c r="A2620" s="5">
        <v>2612</v>
      </c>
      <c r="B2620" s="6" t="s">
        <v>167</v>
      </c>
      <c r="C2620" s="6" t="s">
        <v>6935</v>
      </c>
      <c r="D2620" s="6" t="s">
        <v>2085</v>
      </c>
      <c r="E2620" s="6" t="s">
        <v>289</v>
      </c>
      <c r="F2620" s="6" t="s">
        <v>13830</v>
      </c>
      <c r="G2620" s="8">
        <v>43032</v>
      </c>
      <c r="H2620" s="8">
        <v>43101</v>
      </c>
      <c r="I2620" s="6" t="s">
        <v>5303</v>
      </c>
      <c r="J2620" s="8">
        <v>43466</v>
      </c>
      <c r="K2620" s="6" t="s">
        <v>13831</v>
      </c>
      <c r="L2620" s="6" t="s">
        <v>62</v>
      </c>
      <c r="M2620" s="6" t="s">
        <v>13832</v>
      </c>
      <c r="N2620" s="186" t="s">
        <v>66</v>
      </c>
      <c r="O2620" s="6" t="s">
        <v>88</v>
      </c>
      <c r="P2620" s="6" t="s">
        <v>4337</v>
      </c>
      <c r="Q2620" s="38"/>
      <c r="R2620" s="38" t="s">
        <v>21</v>
      </c>
      <c r="S2620" s="6" t="s">
        <v>224</v>
      </c>
      <c r="T2620" s="186">
        <v>1470421</v>
      </c>
      <c r="U2620" s="186" t="s">
        <v>232</v>
      </c>
      <c r="V2620" s="186" t="s">
        <v>232</v>
      </c>
      <c r="W2620" s="186" t="s">
        <v>232</v>
      </c>
      <c r="X2620" s="186" t="s">
        <v>232</v>
      </c>
      <c r="Y2620" s="186" t="s">
        <v>232</v>
      </c>
      <c r="Z2620" s="87" t="s">
        <v>1199</v>
      </c>
      <c r="AA2620" s="6"/>
    </row>
    <row r="2621" spans="1:27" ht="102" x14ac:dyDescent="0.25">
      <c r="A2621" s="5">
        <v>2613</v>
      </c>
      <c r="B2621" s="6" t="s">
        <v>167</v>
      </c>
      <c r="C2621" s="6" t="s">
        <v>13833</v>
      </c>
      <c r="D2621" s="6" t="s">
        <v>280</v>
      </c>
      <c r="E2621" s="6" t="s">
        <v>289</v>
      </c>
      <c r="F2621" s="6" t="s">
        <v>5309</v>
      </c>
      <c r="G2621" s="8">
        <v>42313</v>
      </c>
      <c r="H2621" s="8">
        <v>42370</v>
      </c>
      <c r="I2621" s="6" t="s">
        <v>5303</v>
      </c>
      <c r="J2621" s="8">
        <v>44927</v>
      </c>
      <c r="K2621" s="6" t="s">
        <v>13834</v>
      </c>
      <c r="L2621" s="6" t="s">
        <v>62</v>
      </c>
      <c r="M2621" s="186" t="s">
        <v>13796</v>
      </c>
      <c r="N2621" s="186" t="s">
        <v>66</v>
      </c>
      <c r="O2621" s="6" t="s">
        <v>88</v>
      </c>
      <c r="P2621" s="189" t="s">
        <v>901</v>
      </c>
      <c r="Q2621" s="38" t="s">
        <v>5310</v>
      </c>
      <c r="R2621" s="38" t="s">
        <v>21</v>
      </c>
      <c r="S2621" s="6" t="s">
        <v>224</v>
      </c>
      <c r="T2621" s="186">
        <v>50326</v>
      </c>
      <c r="U2621" s="186">
        <v>317</v>
      </c>
      <c r="V2621" s="186">
        <v>140</v>
      </c>
      <c r="W2621" s="186">
        <v>150</v>
      </c>
      <c r="X2621" s="186">
        <v>150</v>
      </c>
      <c r="Y2621" s="186" t="s">
        <v>232</v>
      </c>
      <c r="Z2621" s="87" t="s">
        <v>1199</v>
      </c>
      <c r="AA2621" s="7"/>
    </row>
    <row r="2622" spans="1:27" ht="89.25" x14ac:dyDescent="0.25">
      <c r="A2622" s="5">
        <v>2614</v>
      </c>
      <c r="B2622" s="6" t="s">
        <v>167</v>
      </c>
      <c r="C2622" s="6" t="s">
        <v>6937</v>
      </c>
      <c r="D2622" s="6" t="s">
        <v>2121</v>
      </c>
      <c r="E2622" s="6" t="s">
        <v>289</v>
      </c>
      <c r="F2622" s="6" t="s">
        <v>5311</v>
      </c>
      <c r="G2622" s="8">
        <v>42313</v>
      </c>
      <c r="H2622" s="8">
        <v>42370</v>
      </c>
      <c r="I2622" s="6" t="s">
        <v>5303</v>
      </c>
      <c r="J2622" s="8">
        <v>44927</v>
      </c>
      <c r="K2622" s="6" t="s">
        <v>6951</v>
      </c>
      <c r="L2622" s="6" t="s">
        <v>62</v>
      </c>
      <c r="M2622" s="186" t="s">
        <v>5312</v>
      </c>
      <c r="N2622" s="186" t="s">
        <v>66</v>
      </c>
      <c r="O2622" s="6" t="s">
        <v>88</v>
      </c>
      <c r="P2622" s="189" t="s">
        <v>901</v>
      </c>
      <c r="Q2622" s="38" t="s">
        <v>7079</v>
      </c>
      <c r="R2622" s="38" t="s">
        <v>21</v>
      </c>
      <c r="S2622" s="6" t="s">
        <v>224</v>
      </c>
      <c r="T2622" s="186">
        <v>32250</v>
      </c>
      <c r="U2622" s="186">
        <v>0</v>
      </c>
      <c r="V2622" s="186">
        <v>0</v>
      </c>
      <c r="W2622" s="186">
        <v>0</v>
      </c>
      <c r="X2622" s="186">
        <v>0</v>
      </c>
      <c r="Y2622" s="186" t="s">
        <v>232</v>
      </c>
      <c r="Z2622" s="87" t="s">
        <v>1199</v>
      </c>
      <c r="AA2622" s="189"/>
    </row>
    <row r="2623" spans="1:27" ht="178.5" x14ac:dyDescent="0.25">
      <c r="A2623" s="5">
        <v>2615</v>
      </c>
      <c r="B2623" s="6" t="s">
        <v>167</v>
      </c>
      <c r="C2623" s="6" t="s">
        <v>13835</v>
      </c>
      <c r="D2623" s="6" t="s">
        <v>6899</v>
      </c>
      <c r="E2623" s="6" t="s">
        <v>6901</v>
      </c>
      <c r="F2623" s="6" t="s">
        <v>6960</v>
      </c>
      <c r="G2623" s="8">
        <v>40544</v>
      </c>
      <c r="H2623" s="8">
        <v>40544</v>
      </c>
      <c r="I2623" s="6" t="s">
        <v>7091</v>
      </c>
      <c r="J2623" s="8">
        <v>43466</v>
      </c>
      <c r="K2623" s="6" t="s">
        <v>13836</v>
      </c>
      <c r="L2623" s="6" t="s">
        <v>62</v>
      </c>
      <c r="M2623" s="186" t="s">
        <v>5325</v>
      </c>
      <c r="N2623" s="186" t="s">
        <v>66</v>
      </c>
      <c r="O2623" s="6" t="s">
        <v>88</v>
      </c>
      <c r="P2623" s="189" t="s">
        <v>9068</v>
      </c>
      <c r="Q2623" s="38" t="s">
        <v>5326</v>
      </c>
      <c r="R2623" s="38" t="s">
        <v>21</v>
      </c>
      <c r="S2623" s="6" t="s">
        <v>224</v>
      </c>
      <c r="T2623" s="186">
        <v>618570</v>
      </c>
      <c r="U2623" s="186" t="s">
        <v>232</v>
      </c>
      <c r="V2623" s="186" t="s">
        <v>232</v>
      </c>
      <c r="W2623" s="186" t="s">
        <v>232</v>
      </c>
      <c r="X2623" s="186" t="s">
        <v>232</v>
      </c>
      <c r="Y2623" s="186" t="s">
        <v>232</v>
      </c>
      <c r="Z2623" s="87" t="s">
        <v>1199</v>
      </c>
      <c r="AA2623" s="189"/>
    </row>
    <row r="2624" spans="1:27" ht="114.75" x14ac:dyDescent="0.25">
      <c r="A2624" s="5">
        <v>2616</v>
      </c>
      <c r="B2624" s="6" t="s">
        <v>167</v>
      </c>
      <c r="C2624" s="6" t="s">
        <v>6942</v>
      </c>
      <c r="D2624" s="6" t="s">
        <v>7087</v>
      </c>
      <c r="E2624" s="6" t="s">
        <v>289</v>
      </c>
      <c r="F2624" s="6" t="s">
        <v>5316</v>
      </c>
      <c r="G2624" s="8">
        <v>40732</v>
      </c>
      <c r="H2624" s="8">
        <v>40909</v>
      </c>
      <c r="I2624" s="6" t="s">
        <v>5303</v>
      </c>
      <c r="J2624" s="8">
        <v>43466</v>
      </c>
      <c r="K2624" s="6" t="s">
        <v>13837</v>
      </c>
      <c r="L2624" s="6" t="s">
        <v>62</v>
      </c>
      <c r="M2624" s="186" t="s">
        <v>5317</v>
      </c>
      <c r="N2624" s="186" t="s">
        <v>66</v>
      </c>
      <c r="O2624" s="6" t="s">
        <v>88</v>
      </c>
      <c r="P2624" s="189" t="s">
        <v>740</v>
      </c>
      <c r="Q2624" s="38" t="s">
        <v>7072</v>
      </c>
      <c r="R2624" s="38" t="s">
        <v>21</v>
      </c>
      <c r="S2624" s="6" t="s">
        <v>224</v>
      </c>
      <c r="T2624" s="186">
        <v>65088</v>
      </c>
      <c r="U2624" s="186" t="s">
        <v>232</v>
      </c>
      <c r="V2624" s="186" t="s">
        <v>232</v>
      </c>
      <c r="W2624" s="186" t="s">
        <v>232</v>
      </c>
      <c r="X2624" s="186" t="s">
        <v>232</v>
      </c>
      <c r="Y2624" s="186" t="s">
        <v>232</v>
      </c>
      <c r="Z2624" s="87" t="s">
        <v>1199</v>
      </c>
      <c r="AA2624" s="6"/>
    </row>
    <row r="2625" spans="1:27" ht="127.5" x14ac:dyDescent="0.25">
      <c r="A2625" s="5">
        <v>2617</v>
      </c>
      <c r="B2625" s="6" t="s">
        <v>167</v>
      </c>
      <c r="C2625" s="6" t="s">
        <v>6943</v>
      </c>
      <c r="D2625" s="6" t="s">
        <v>2085</v>
      </c>
      <c r="E2625" s="6" t="s">
        <v>289</v>
      </c>
      <c r="F2625" s="6" t="s">
        <v>6950</v>
      </c>
      <c r="G2625" s="8">
        <v>40366</v>
      </c>
      <c r="H2625" s="8">
        <v>40909</v>
      </c>
      <c r="I2625" s="6" t="s">
        <v>5303</v>
      </c>
      <c r="J2625" s="8">
        <v>44197</v>
      </c>
      <c r="K2625" s="6" t="s">
        <v>13838</v>
      </c>
      <c r="L2625" s="6" t="s">
        <v>62</v>
      </c>
      <c r="M2625" s="186" t="s">
        <v>5349</v>
      </c>
      <c r="N2625" s="186" t="s">
        <v>66</v>
      </c>
      <c r="O2625" s="6" t="s">
        <v>88</v>
      </c>
      <c r="P2625" s="6" t="s">
        <v>740</v>
      </c>
      <c r="Q2625" s="38" t="s">
        <v>3015</v>
      </c>
      <c r="R2625" s="38" t="s">
        <v>21</v>
      </c>
      <c r="S2625" s="6" t="s">
        <v>224</v>
      </c>
      <c r="T2625" s="186">
        <v>402666</v>
      </c>
      <c r="U2625" s="186">
        <v>442968</v>
      </c>
      <c r="V2625" s="186">
        <v>460686.72000000003</v>
      </c>
      <c r="W2625" s="186" t="s">
        <v>232</v>
      </c>
      <c r="X2625" s="186" t="s">
        <v>232</v>
      </c>
      <c r="Y2625" s="186" t="s">
        <v>232</v>
      </c>
      <c r="Z2625" s="87" t="s">
        <v>1199</v>
      </c>
      <c r="AA2625" s="71"/>
    </row>
    <row r="2626" spans="1:27" ht="127.5" x14ac:dyDescent="0.25">
      <c r="A2626" s="5">
        <v>2618</v>
      </c>
      <c r="B2626" s="6" t="s">
        <v>167</v>
      </c>
      <c r="C2626" s="6" t="s">
        <v>6938</v>
      </c>
      <c r="D2626" s="6" t="s">
        <v>3065</v>
      </c>
      <c r="E2626" s="186" t="s">
        <v>7088</v>
      </c>
      <c r="F2626" s="6" t="s">
        <v>6952</v>
      </c>
      <c r="G2626" s="8">
        <v>42682</v>
      </c>
      <c r="H2626" s="8">
        <v>42736</v>
      </c>
      <c r="I2626" s="6" t="s">
        <v>5303</v>
      </c>
      <c r="J2626" s="8">
        <v>44927</v>
      </c>
      <c r="K2626" s="6" t="s">
        <v>7850</v>
      </c>
      <c r="L2626" s="6" t="s">
        <v>62</v>
      </c>
      <c r="M2626" s="186" t="s">
        <v>5325</v>
      </c>
      <c r="N2626" s="186" t="s">
        <v>66</v>
      </c>
      <c r="O2626" s="6" t="s">
        <v>88</v>
      </c>
      <c r="P2626" s="6" t="s">
        <v>7854</v>
      </c>
      <c r="Q2626" s="38" t="s">
        <v>7858</v>
      </c>
      <c r="R2626" s="38" t="s">
        <v>21</v>
      </c>
      <c r="S2626" s="6" t="s">
        <v>224</v>
      </c>
      <c r="T2626" s="186">
        <v>0</v>
      </c>
      <c r="U2626" s="186">
        <v>0</v>
      </c>
      <c r="V2626" s="186">
        <v>0</v>
      </c>
      <c r="W2626" s="186">
        <v>0</v>
      </c>
      <c r="X2626" s="186">
        <v>0</v>
      </c>
      <c r="Y2626" s="186" t="s">
        <v>232</v>
      </c>
      <c r="Z2626" s="87" t="s">
        <v>1199</v>
      </c>
      <c r="AA2626" s="6"/>
    </row>
    <row r="2627" spans="1:27" ht="63.75" x14ac:dyDescent="0.25">
      <c r="A2627" s="5">
        <v>2619</v>
      </c>
      <c r="B2627" s="6" t="s">
        <v>167</v>
      </c>
      <c r="C2627" s="6" t="s">
        <v>13839</v>
      </c>
      <c r="D2627" s="6" t="s">
        <v>2132</v>
      </c>
      <c r="E2627" s="6" t="s">
        <v>13840</v>
      </c>
      <c r="F2627" s="6" t="s">
        <v>13841</v>
      </c>
      <c r="G2627" s="8">
        <v>41964</v>
      </c>
      <c r="H2627" s="8">
        <v>42005</v>
      </c>
      <c r="I2627" s="8" t="s">
        <v>1346</v>
      </c>
      <c r="J2627" s="8" t="s">
        <v>2279</v>
      </c>
      <c r="K2627" s="8" t="s">
        <v>13842</v>
      </c>
      <c r="L2627" s="6" t="s">
        <v>62</v>
      </c>
      <c r="M2627" s="186" t="s">
        <v>5350</v>
      </c>
      <c r="N2627" s="186" t="s">
        <v>66</v>
      </c>
      <c r="O2627" s="6" t="s">
        <v>89</v>
      </c>
      <c r="P2627" s="6" t="s">
        <v>1075</v>
      </c>
      <c r="Q2627" s="38"/>
      <c r="R2627" s="38" t="s">
        <v>25</v>
      </c>
      <c r="S2627" s="6" t="s">
        <v>260</v>
      </c>
      <c r="T2627" s="186">
        <v>7767.527645000001</v>
      </c>
      <c r="U2627" s="186">
        <v>11956</v>
      </c>
      <c r="V2627" s="186">
        <v>11960</v>
      </c>
      <c r="W2627" s="186">
        <v>11960</v>
      </c>
      <c r="X2627" s="186">
        <v>11960</v>
      </c>
      <c r="Y2627" s="186">
        <v>11960</v>
      </c>
      <c r="Z2627" s="87" t="s">
        <v>1199</v>
      </c>
      <c r="AA2627" s="6"/>
    </row>
    <row r="2628" spans="1:27" ht="51" x14ac:dyDescent="0.25">
      <c r="A2628" s="5">
        <v>2620</v>
      </c>
      <c r="B2628" s="6" t="s">
        <v>167</v>
      </c>
      <c r="C2628" s="6" t="s">
        <v>8489</v>
      </c>
      <c r="D2628" s="6" t="s">
        <v>698</v>
      </c>
      <c r="E2628" s="6" t="s">
        <v>289</v>
      </c>
      <c r="F2628" s="6" t="s">
        <v>13843</v>
      </c>
      <c r="G2628" s="8">
        <v>37952</v>
      </c>
      <c r="H2628" s="8">
        <v>37987</v>
      </c>
      <c r="I2628" s="8" t="s">
        <v>1346</v>
      </c>
      <c r="J2628" s="8" t="s">
        <v>2279</v>
      </c>
      <c r="K2628" s="6" t="s">
        <v>13844</v>
      </c>
      <c r="L2628" s="6" t="s">
        <v>63</v>
      </c>
      <c r="M2628" s="186" t="s">
        <v>431</v>
      </c>
      <c r="N2628" s="186" t="s">
        <v>66</v>
      </c>
      <c r="O2628" s="6" t="s">
        <v>91</v>
      </c>
      <c r="P2628" s="6" t="s">
        <v>251</v>
      </c>
      <c r="Q2628" s="38"/>
      <c r="R2628" s="38" t="s">
        <v>20</v>
      </c>
      <c r="S2628" s="57" t="s">
        <v>9348</v>
      </c>
      <c r="T2628" s="186">
        <v>1950990.5380420003</v>
      </c>
      <c r="U2628" s="186">
        <v>2576110</v>
      </c>
      <c r="V2628" s="186">
        <v>2576110</v>
      </c>
      <c r="W2628" s="186">
        <v>2576110</v>
      </c>
      <c r="X2628" s="186">
        <v>2576110</v>
      </c>
      <c r="Y2628" s="186">
        <v>2576110</v>
      </c>
      <c r="Z2628" s="87" t="s">
        <v>1199</v>
      </c>
      <c r="AA2628" s="6"/>
    </row>
    <row r="2629" spans="1:27" ht="76.5" x14ac:dyDescent="0.25">
      <c r="A2629" s="5">
        <v>2621</v>
      </c>
      <c r="B2629" s="6" t="s">
        <v>167</v>
      </c>
      <c r="C2629" s="6" t="s">
        <v>8489</v>
      </c>
      <c r="D2629" s="6" t="s">
        <v>701</v>
      </c>
      <c r="E2629" s="6" t="s">
        <v>289</v>
      </c>
      <c r="F2629" s="6" t="s">
        <v>5351</v>
      </c>
      <c r="G2629" s="8">
        <v>37952</v>
      </c>
      <c r="H2629" s="8">
        <v>37987</v>
      </c>
      <c r="I2629" s="8" t="s">
        <v>1346</v>
      </c>
      <c r="J2629" s="8" t="s">
        <v>2279</v>
      </c>
      <c r="K2629" s="6" t="s">
        <v>13845</v>
      </c>
      <c r="L2629" s="6" t="s">
        <v>63</v>
      </c>
      <c r="M2629" s="186" t="s">
        <v>431</v>
      </c>
      <c r="N2629" s="186" t="s">
        <v>66</v>
      </c>
      <c r="O2629" s="6" t="s">
        <v>91</v>
      </c>
      <c r="P2629" s="6" t="s">
        <v>251</v>
      </c>
      <c r="Q2629" s="38" t="s">
        <v>5352</v>
      </c>
      <c r="R2629" s="38" t="s">
        <v>18</v>
      </c>
      <c r="S2629" s="6" t="s">
        <v>1027</v>
      </c>
      <c r="T2629" s="186">
        <v>565491.20717800013</v>
      </c>
      <c r="U2629" s="186">
        <v>427470</v>
      </c>
      <c r="V2629" s="186">
        <v>427470</v>
      </c>
      <c r="W2629" s="186">
        <v>427470</v>
      </c>
      <c r="X2629" s="186">
        <v>427470</v>
      </c>
      <c r="Y2629" s="186">
        <v>427470</v>
      </c>
      <c r="Z2629" s="87" t="s">
        <v>1199</v>
      </c>
      <c r="AA2629" s="6"/>
    </row>
    <row r="2630" spans="1:27" ht="63.75" x14ac:dyDescent="0.25">
      <c r="A2630" s="5">
        <v>2622</v>
      </c>
      <c r="B2630" s="6" t="s">
        <v>167</v>
      </c>
      <c r="C2630" s="6" t="s">
        <v>8489</v>
      </c>
      <c r="D2630" s="6" t="s">
        <v>703</v>
      </c>
      <c r="E2630" s="6" t="s">
        <v>289</v>
      </c>
      <c r="F2630" s="6" t="s">
        <v>5353</v>
      </c>
      <c r="G2630" s="8">
        <v>37952</v>
      </c>
      <c r="H2630" s="8">
        <v>37987</v>
      </c>
      <c r="I2630" s="8" t="s">
        <v>1346</v>
      </c>
      <c r="J2630" s="8" t="s">
        <v>2279</v>
      </c>
      <c r="K2630" s="6" t="s">
        <v>13846</v>
      </c>
      <c r="L2630" s="6" t="s">
        <v>63</v>
      </c>
      <c r="M2630" s="186" t="s">
        <v>5350</v>
      </c>
      <c r="N2630" s="186" t="s">
        <v>66</v>
      </c>
      <c r="O2630" s="6" t="s">
        <v>91</v>
      </c>
      <c r="P2630" s="6" t="s">
        <v>251</v>
      </c>
      <c r="Q2630" s="38" t="s">
        <v>3949</v>
      </c>
      <c r="R2630" s="38" t="s">
        <v>28</v>
      </c>
      <c r="S2630" s="6" t="s">
        <v>256</v>
      </c>
      <c r="T2630" s="186">
        <v>1283</v>
      </c>
      <c r="U2630" s="186">
        <v>1219</v>
      </c>
      <c r="V2630" s="186">
        <v>1200</v>
      </c>
      <c r="W2630" s="186">
        <v>1200</v>
      </c>
      <c r="X2630" s="186">
        <v>1200</v>
      </c>
      <c r="Y2630" s="186">
        <v>1200</v>
      </c>
      <c r="Z2630" s="87" t="s">
        <v>1199</v>
      </c>
      <c r="AA2630" s="6"/>
    </row>
    <row r="2631" spans="1:27" ht="89.25" x14ac:dyDescent="0.25">
      <c r="A2631" s="5">
        <v>2623</v>
      </c>
      <c r="B2631" s="6" t="s">
        <v>167</v>
      </c>
      <c r="C2631" s="6" t="s">
        <v>8489</v>
      </c>
      <c r="D2631" s="6" t="s">
        <v>706</v>
      </c>
      <c r="E2631" s="6" t="s">
        <v>1818</v>
      </c>
      <c r="F2631" s="6" t="s">
        <v>5354</v>
      </c>
      <c r="G2631" s="8">
        <v>37952</v>
      </c>
      <c r="H2631" s="8">
        <v>37987</v>
      </c>
      <c r="I2631" s="8" t="s">
        <v>1346</v>
      </c>
      <c r="J2631" s="8" t="s">
        <v>2279</v>
      </c>
      <c r="K2631" s="6" t="s">
        <v>6892</v>
      </c>
      <c r="L2631" s="6" t="s">
        <v>62</v>
      </c>
      <c r="M2631" s="186" t="s">
        <v>3596</v>
      </c>
      <c r="N2631" s="186" t="s">
        <v>66</v>
      </c>
      <c r="O2631" s="6" t="s">
        <v>91</v>
      </c>
      <c r="P2631" s="6" t="s">
        <v>251</v>
      </c>
      <c r="Q2631" s="38" t="s">
        <v>2000</v>
      </c>
      <c r="R2631" s="38" t="s">
        <v>21</v>
      </c>
      <c r="S2631" s="6" t="s">
        <v>224</v>
      </c>
      <c r="T2631" s="186">
        <v>629987.18426849996</v>
      </c>
      <c r="U2631" s="186">
        <v>561155</v>
      </c>
      <c r="V2631" s="186">
        <v>561155</v>
      </c>
      <c r="W2631" s="186">
        <v>561155</v>
      </c>
      <c r="X2631" s="186">
        <v>561155</v>
      </c>
      <c r="Y2631" s="186">
        <v>561155</v>
      </c>
      <c r="Z2631" s="87" t="s">
        <v>1199</v>
      </c>
      <c r="AA2631" s="6"/>
    </row>
    <row r="2632" spans="1:27" ht="89.25" x14ac:dyDescent="0.25">
      <c r="A2632" s="5">
        <v>2624</v>
      </c>
      <c r="B2632" s="6" t="s">
        <v>167</v>
      </c>
      <c r="C2632" s="6" t="s">
        <v>8489</v>
      </c>
      <c r="D2632" s="6" t="s">
        <v>13847</v>
      </c>
      <c r="E2632" s="6" t="s">
        <v>289</v>
      </c>
      <c r="F2632" s="6" t="s">
        <v>5355</v>
      </c>
      <c r="G2632" s="8">
        <v>37952</v>
      </c>
      <c r="H2632" s="8">
        <v>37987</v>
      </c>
      <c r="I2632" s="8" t="s">
        <v>1346</v>
      </c>
      <c r="J2632" s="8" t="s">
        <v>2279</v>
      </c>
      <c r="K2632" s="6" t="s">
        <v>13848</v>
      </c>
      <c r="L2632" s="6" t="s">
        <v>63</v>
      </c>
      <c r="M2632" s="186" t="s">
        <v>431</v>
      </c>
      <c r="N2632" s="186" t="s">
        <v>66</v>
      </c>
      <c r="O2632" s="6" t="s">
        <v>91</v>
      </c>
      <c r="P2632" s="6" t="s">
        <v>251</v>
      </c>
      <c r="Q2632" s="38" t="s">
        <v>5356</v>
      </c>
      <c r="R2632" s="38" t="s">
        <v>18</v>
      </c>
      <c r="S2632" s="6" t="s">
        <v>1027</v>
      </c>
      <c r="T2632" s="186">
        <v>0</v>
      </c>
      <c r="U2632" s="186">
        <v>0</v>
      </c>
      <c r="V2632" s="186">
        <v>0</v>
      </c>
      <c r="W2632" s="186">
        <v>0</v>
      </c>
      <c r="X2632" s="186">
        <v>0</v>
      </c>
      <c r="Y2632" s="186">
        <v>0</v>
      </c>
      <c r="Z2632" s="87" t="s">
        <v>1199</v>
      </c>
      <c r="AA2632" s="6"/>
    </row>
    <row r="2633" spans="1:27" ht="102" x14ac:dyDescent="0.25">
      <c r="A2633" s="5">
        <v>2625</v>
      </c>
      <c r="B2633" s="6" t="s">
        <v>167</v>
      </c>
      <c r="C2633" s="6" t="s">
        <v>8489</v>
      </c>
      <c r="D2633" s="6" t="s">
        <v>5357</v>
      </c>
      <c r="E2633" s="6" t="s">
        <v>289</v>
      </c>
      <c r="F2633" s="6" t="s">
        <v>5358</v>
      </c>
      <c r="G2633" s="8">
        <v>37952</v>
      </c>
      <c r="H2633" s="8">
        <v>37987</v>
      </c>
      <c r="I2633" s="8" t="s">
        <v>1346</v>
      </c>
      <c r="J2633" s="8" t="s">
        <v>2279</v>
      </c>
      <c r="K2633" s="6" t="s">
        <v>13849</v>
      </c>
      <c r="L2633" s="6" t="s">
        <v>63</v>
      </c>
      <c r="M2633" s="186" t="s">
        <v>431</v>
      </c>
      <c r="N2633" s="186" t="s">
        <v>66</v>
      </c>
      <c r="O2633" s="6" t="s">
        <v>91</v>
      </c>
      <c r="P2633" s="6" t="s">
        <v>251</v>
      </c>
      <c r="Q2633" s="38" t="s">
        <v>5356</v>
      </c>
      <c r="R2633" s="38" t="s">
        <v>52</v>
      </c>
      <c r="S2633" s="6" t="s">
        <v>3087</v>
      </c>
      <c r="T2633" s="186">
        <v>5174.7199999999993</v>
      </c>
      <c r="U2633" s="186">
        <v>3200</v>
      </c>
      <c r="V2633" s="186">
        <v>3200</v>
      </c>
      <c r="W2633" s="186">
        <v>3200</v>
      </c>
      <c r="X2633" s="186">
        <v>3200</v>
      </c>
      <c r="Y2633" s="186">
        <v>3200</v>
      </c>
      <c r="Z2633" s="87" t="s">
        <v>1199</v>
      </c>
      <c r="AA2633" s="6"/>
    </row>
    <row r="2634" spans="1:27" ht="63.75" x14ac:dyDescent="0.25">
      <c r="A2634" s="5">
        <v>2626</v>
      </c>
      <c r="B2634" s="6" t="s">
        <v>167</v>
      </c>
      <c r="C2634" s="6" t="s">
        <v>8489</v>
      </c>
      <c r="D2634" s="6" t="s">
        <v>5359</v>
      </c>
      <c r="E2634" s="6" t="s">
        <v>289</v>
      </c>
      <c r="F2634" s="6" t="s">
        <v>5360</v>
      </c>
      <c r="G2634" s="8">
        <v>37952</v>
      </c>
      <c r="H2634" s="8">
        <v>37987</v>
      </c>
      <c r="I2634" s="8" t="s">
        <v>1346</v>
      </c>
      <c r="J2634" s="8" t="s">
        <v>2279</v>
      </c>
      <c r="K2634" s="6" t="s">
        <v>13850</v>
      </c>
      <c r="L2634" s="6" t="s">
        <v>62</v>
      </c>
      <c r="M2634" s="186" t="s">
        <v>3596</v>
      </c>
      <c r="N2634" s="186" t="s">
        <v>66</v>
      </c>
      <c r="O2634" s="6" t="s">
        <v>91</v>
      </c>
      <c r="P2634" s="6" t="s">
        <v>251</v>
      </c>
      <c r="Q2634" s="38" t="s">
        <v>8209</v>
      </c>
      <c r="R2634" s="38" t="s">
        <v>21</v>
      </c>
      <c r="S2634" s="6" t="s">
        <v>224</v>
      </c>
      <c r="T2634" s="186">
        <v>41041.683881999998</v>
      </c>
      <c r="U2634" s="186">
        <v>3767</v>
      </c>
      <c r="V2634" s="186">
        <v>3760</v>
      </c>
      <c r="W2634" s="186">
        <v>3760</v>
      </c>
      <c r="X2634" s="186">
        <v>3760</v>
      </c>
      <c r="Y2634" s="186">
        <v>3760</v>
      </c>
      <c r="Z2634" s="87" t="s">
        <v>1199</v>
      </c>
      <c r="AA2634" s="6"/>
    </row>
    <row r="2635" spans="1:27" ht="38.25" x14ac:dyDescent="0.25">
      <c r="A2635" s="5">
        <v>2627</v>
      </c>
      <c r="B2635" s="6" t="s">
        <v>167</v>
      </c>
      <c r="C2635" s="6" t="s">
        <v>8489</v>
      </c>
      <c r="D2635" s="6" t="s">
        <v>8258</v>
      </c>
      <c r="E2635" s="6" t="s">
        <v>289</v>
      </c>
      <c r="F2635" s="6" t="s">
        <v>290</v>
      </c>
      <c r="G2635" s="8">
        <v>37952</v>
      </c>
      <c r="H2635" s="8">
        <v>37987</v>
      </c>
      <c r="I2635" s="8" t="s">
        <v>1346</v>
      </c>
      <c r="J2635" s="8" t="s">
        <v>2279</v>
      </c>
      <c r="K2635" s="6" t="s">
        <v>292</v>
      </c>
      <c r="L2635" s="6" t="s">
        <v>87</v>
      </c>
      <c r="M2635" s="6" t="s">
        <v>180</v>
      </c>
      <c r="N2635" s="186" t="s">
        <v>66</v>
      </c>
      <c r="O2635" s="6" t="s">
        <v>91</v>
      </c>
      <c r="P2635" s="6" t="s">
        <v>251</v>
      </c>
      <c r="Q2635" s="38" t="s">
        <v>822</v>
      </c>
      <c r="R2635" s="38" t="s">
        <v>43</v>
      </c>
      <c r="S2635" s="6" t="s">
        <v>219</v>
      </c>
      <c r="T2635" s="186">
        <v>0</v>
      </c>
      <c r="U2635" s="186">
        <v>0</v>
      </c>
      <c r="V2635" s="186">
        <v>0</v>
      </c>
      <c r="W2635" s="186">
        <v>0</v>
      </c>
      <c r="X2635" s="186">
        <v>0</v>
      </c>
      <c r="Y2635" s="186">
        <v>0</v>
      </c>
      <c r="Z2635" s="87" t="s">
        <v>1199</v>
      </c>
      <c r="AA2635" s="6"/>
    </row>
    <row r="2636" spans="1:27" ht="102" x14ac:dyDescent="0.25">
      <c r="A2636" s="5">
        <v>2628</v>
      </c>
      <c r="B2636" s="6" t="s">
        <v>167</v>
      </c>
      <c r="C2636" s="6" t="s">
        <v>8489</v>
      </c>
      <c r="D2636" s="6" t="s">
        <v>5361</v>
      </c>
      <c r="E2636" s="6" t="s">
        <v>289</v>
      </c>
      <c r="F2636" s="6" t="s">
        <v>13851</v>
      </c>
      <c r="G2636" s="8">
        <v>37952</v>
      </c>
      <c r="H2636" s="8">
        <v>37987</v>
      </c>
      <c r="I2636" s="8" t="s">
        <v>1346</v>
      </c>
      <c r="J2636" s="8" t="s">
        <v>2279</v>
      </c>
      <c r="K2636" s="6" t="s">
        <v>13852</v>
      </c>
      <c r="L2636" s="6" t="s">
        <v>63</v>
      </c>
      <c r="M2636" s="186" t="s">
        <v>431</v>
      </c>
      <c r="N2636" s="186" t="s">
        <v>66</v>
      </c>
      <c r="O2636" s="6" t="s">
        <v>91</v>
      </c>
      <c r="P2636" s="6" t="s">
        <v>251</v>
      </c>
      <c r="Q2636" s="38" t="s">
        <v>5352</v>
      </c>
      <c r="R2636" s="38" t="s">
        <v>58</v>
      </c>
      <c r="S2636" s="6" t="s">
        <v>897</v>
      </c>
      <c r="T2636" s="186">
        <v>29326</v>
      </c>
      <c r="U2636" s="186">
        <v>33786</v>
      </c>
      <c r="V2636" s="186">
        <v>33700</v>
      </c>
      <c r="W2636" s="186">
        <v>33700</v>
      </c>
      <c r="X2636" s="186">
        <v>33700</v>
      </c>
      <c r="Y2636" s="186">
        <v>33700</v>
      </c>
      <c r="Z2636" s="87" t="s">
        <v>1199</v>
      </c>
      <c r="AA2636" s="6"/>
    </row>
    <row r="2637" spans="1:27" ht="63.75" x14ac:dyDescent="0.25">
      <c r="A2637" s="5">
        <v>2629</v>
      </c>
      <c r="B2637" s="6" t="s">
        <v>167</v>
      </c>
      <c r="C2637" s="6" t="s">
        <v>8489</v>
      </c>
      <c r="D2637" s="6" t="s">
        <v>5362</v>
      </c>
      <c r="E2637" s="6" t="s">
        <v>289</v>
      </c>
      <c r="F2637" s="6" t="s">
        <v>5363</v>
      </c>
      <c r="G2637" s="8">
        <v>37952</v>
      </c>
      <c r="H2637" s="8">
        <v>37987</v>
      </c>
      <c r="I2637" s="8" t="s">
        <v>1346</v>
      </c>
      <c r="J2637" s="8" t="s">
        <v>2279</v>
      </c>
      <c r="K2637" s="6" t="s">
        <v>13853</v>
      </c>
      <c r="L2637" s="6" t="s">
        <v>87</v>
      </c>
      <c r="M2637" s="186" t="s">
        <v>180</v>
      </c>
      <c r="N2637" s="186" t="s">
        <v>66</v>
      </c>
      <c r="O2637" s="6" t="s">
        <v>91</v>
      </c>
      <c r="P2637" s="6" t="s">
        <v>251</v>
      </c>
      <c r="Q2637" s="38" t="s">
        <v>7081</v>
      </c>
      <c r="R2637" s="38" t="s">
        <v>6966</v>
      </c>
      <c r="S2637" s="69" t="s">
        <v>8009</v>
      </c>
      <c r="T2637" s="186">
        <v>484872.40983600006</v>
      </c>
      <c r="U2637" s="186">
        <v>403664</v>
      </c>
      <c r="V2637" s="186">
        <v>403600</v>
      </c>
      <c r="W2637" s="186">
        <v>403600</v>
      </c>
      <c r="X2637" s="186">
        <v>403600</v>
      </c>
      <c r="Y2637" s="186">
        <v>403600</v>
      </c>
      <c r="Z2637" s="87" t="s">
        <v>1199</v>
      </c>
      <c r="AA2637" s="6"/>
    </row>
    <row r="2638" spans="1:27" ht="51" x14ac:dyDescent="0.25">
      <c r="A2638" s="5">
        <v>2630</v>
      </c>
      <c r="B2638" s="6" t="s">
        <v>167</v>
      </c>
      <c r="C2638" s="6" t="s">
        <v>8489</v>
      </c>
      <c r="D2638" s="6" t="s">
        <v>8259</v>
      </c>
      <c r="E2638" s="6" t="s">
        <v>289</v>
      </c>
      <c r="F2638" s="6" t="s">
        <v>5364</v>
      </c>
      <c r="G2638" s="8">
        <v>37952</v>
      </c>
      <c r="H2638" s="8">
        <v>37987</v>
      </c>
      <c r="I2638" s="8" t="s">
        <v>1346</v>
      </c>
      <c r="J2638" s="8" t="s">
        <v>2279</v>
      </c>
      <c r="K2638" s="6" t="s">
        <v>13854</v>
      </c>
      <c r="L2638" s="6" t="s">
        <v>87</v>
      </c>
      <c r="M2638" s="6" t="s">
        <v>180</v>
      </c>
      <c r="N2638" s="186" t="s">
        <v>66</v>
      </c>
      <c r="O2638" s="6" t="s">
        <v>91</v>
      </c>
      <c r="P2638" s="6" t="s">
        <v>251</v>
      </c>
      <c r="Q2638" s="38">
        <v>38</v>
      </c>
      <c r="R2638" s="38" t="s">
        <v>43</v>
      </c>
      <c r="S2638" s="6" t="s">
        <v>219</v>
      </c>
      <c r="T2638" s="186">
        <v>0</v>
      </c>
      <c r="U2638" s="186">
        <v>0</v>
      </c>
      <c r="V2638" s="186">
        <v>0</v>
      </c>
      <c r="W2638" s="186">
        <v>0</v>
      </c>
      <c r="X2638" s="186">
        <v>0</v>
      </c>
      <c r="Y2638" s="186">
        <v>0</v>
      </c>
      <c r="Z2638" s="87" t="s">
        <v>1199</v>
      </c>
      <c r="AA2638" s="6"/>
    </row>
    <row r="2639" spans="1:27" ht="63.75" x14ac:dyDescent="0.25">
      <c r="A2639" s="5">
        <v>2631</v>
      </c>
      <c r="B2639" s="6" t="s">
        <v>167</v>
      </c>
      <c r="C2639" s="6" t="s">
        <v>8489</v>
      </c>
      <c r="D2639" s="6" t="s">
        <v>8260</v>
      </c>
      <c r="E2639" s="6" t="s">
        <v>289</v>
      </c>
      <c r="F2639" s="6" t="s">
        <v>5365</v>
      </c>
      <c r="G2639" s="8">
        <v>37952</v>
      </c>
      <c r="H2639" s="8">
        <v>37987</v>
      </c>
      <c r="I2639" s="8" t="s">
        <v>1346</v>
      </c>
      <c r="J2639" s="8" t="s">
        <v>2279</v>
      </c>
      <c r="K2639" s="6" t="s">
        <v>13855</v>
      </c>
      <c r="L2639" s="6" t="s">
        <v>87</v>
      </c>
      <c r="M2639" s="6" t="s">
        <v>180</v>
      </c>
      <c r="N2639" s="186" t="s">
        <v>66</v>
      </c>
      <c r="O2639" s="6" t="s">
        <v>91</v>
      </c>
      <c r="P2639" s="6" t="s">
        <v>251</v>
      </c>
      <c r="Q2639" s="38">
        <v>86</v>
      </c>
      <c r="R2639" s="38" t="s">
        <v>41</v>
      </c>
      <c r="S2639" s="6" t="s">
        <v>843</v>
      </c>
      <c r="T2639" s="186">
        <v>0</v>
      </c>
      <c r="U2639" s="186">
        <v>0</v>
      </c>
      <c r="V2639" s="186">
        <v>0</v>
      </c>
      <c r="W2639" s="186">
        <v>0</v>
      </c>
      <c r="X2639" s="186">
        <v>0</v>
      </c>
      <c r="Y2639" s="186">
        <v>0</v>
      </c>
      <c r="Z2639" s="87" t="s">
        <v>1199</v>
      </c>
      <c r="AA2639" s="6"/>
    </row>
    <row r="2640" spans="1:27" ht="38.25" x14ac:dyDescent="0.25">
      <c r="A2640" s="5">
        <v>2632</v>
      </c>
      <c r="B2640" s="6" t="s">
        <v>167</v>
      </c>
      <c r="C2640" s="6" t="s">
        <v>8489</v>
      </c>
      <c r="D2640" s="6" t="s">
        <v>8261</v>
      </c>
      <c r="E2640" s="6" t="s">
        <v>289</v>
      </c>
      <c r="F2640" s="6" t="s">
        <v>5366</v>
      </c>
      <c r="G2640" s="8">
        <v>37952</v>
      </c>
      <c r="H2640" s="8">
        <v>37987</v>
      </c>
      <c r="I2640" s="8" t="s">
        <v>1346</v>
      </c>
      <c r="J2640" s="8" t="s">
        <v>2279</v>
      </c>
      <c r="K2640" s="6" t="s">
        <v>9964</v>
      </c>
      <c r="L2640" s="6" t="s">
        <v>87</v>
      </c>
      <c r="M2640" s="6" t="s">
        <v>180</v>
      </c>
      <c r="N2640" s="186" t="s">
        <v>66</v>
      </c>
      <c r="O2640" s="6" t="s">
        <v>91</v>
      </c>
      <c r="P2640" s="6" t="s">
        <v>251</v>
      </c>
      <c r="Q2640" s="38" t="s">
        <v>5352</v>
      </c>
      <c r="R2640" s="38" t="s">
        <v>36</v>
      </c>
      <c r="S2640" s="6" t="s">
        <v>240</v>
      </c>
      <c r="T2640" s="186">
        <v>0</v>
      </c>
      <c r="U2640" s="186">
        <v>0</v>
      </c>
      <c r="V2640" s="186">
        <v>0</v>
      </c>
      <c r="W2640" s="186">
        <v>0</v>
      </c>
      <c r="X2640" s="186">
        <v>0</v>
      </c>
      <c r="Y2640" s="186">
        <v>0</v>
      </c>
      <c r="Z2640" s="87" t="s">
        <v>1199</v>
      </c>
      <c r="AA2640" s="6"/>
    </row>
    <row r="2641" spans="1:27" ht="89.25" x14ac:dyDescent="0.25">
      <c r="A2641" s="5">
        <v>2633</v>
      </c>
      <c r="B2641" s="6" t="s">
        <v>167</v>
      </c>
      <c r="C2641" s="6" t="s">
        <v>8489</v>
      </c>
      <c r="D2641" s="6" t="s">
        <v>5367</v>
      </c>
      <c r="E2641" s="6" t="s">
        <v>289</v>
      </c>
      <c r="F2641" s="6" t="s">
        <v>6891</v>
      </c>
      <c r="G2641" s="8">
        <v>37952</v>
      </c>
      <c r="H2641" s="8">
        <v>37987</v>
      </c>
      <c r="I2641" s="8" t="s">
        <v>1346</v>
      </c>
      <c r="J2641" s="8" t="s">
        <v>2279</v>
      </c>
      <c r="K2641" s="6" t="s">
        <v>13856</v>
      </c>
      <c r="L2641" s="6" t="s">
        <v>63</v>
      </c>
      <c r="M2641" s="186" t="s">
        <v>431</v>
      </c>
      <c r="N2641" s="186" t="s">
        <v>66</v>
      </c>
      <c r="O2641" s="6" t="s">
        <v>91</v>
      </c>
      <c r="P2641" s="6" t="s">
        <v>251</v>
      </c>
      <c r="Q2641" s="38" t="s">
        <v>5352</v>
      </c>
      <c r="R2641" s="38" t="s">
        <v>20</v>
      </c>
      <c r="S2641" s="57" t="s">
        <v>9348</v>
      </c>
      <c r="T2641" s="186">
        <v>1011.816848</v>
      </c>
      <c r="U2641" s="186">
        <v>0</v>
      </c>
      <c r="V2641" s="186">
        <v>0</v>
      </c>
      <c r="W2641" s="186">
        <v>0</v>
      </c>
      <c r="X2641" s="186">
        <v>0</v>
      </c>
      <c r="Y2641" s="186">
        <v>0</v>
      </c>
      <c r="Z2641" s="87" t="s">
        <v>1199</v>
      </c>
      <c r="AA2641" s="6"/>
    </row>
    <row r="2642" spans="1:27" ht="63.75" x14ac:dyDescent="0.25">
      <c r="A2642" s="5">
        <v>2634</v>
      </c>
      <c r="B2642" s="6" t="s">
        <v>167</v>
      </c>
      <c r="C2642" s="6" t="s">
        <v>13857</v>
      </c>
      <c r="D2642" s="6" t="s">
        <v>270</v>
      </c>
      <c r="E2642" s="6" t="s">
        <v>6903</v>
      </c>
      <c r="F2642" s="6" t="s">
        <v>753</v>
      </c>
      <c r="G2642" s="8">
        <v>39637</v>
      </c>
      <c r="H2642" s="8">
        <v>39814</v>
      </c>
      <c r="I2642" s="8" t="s">
        <v>1346</v>
      </c>
      <c r="J2642" s="8" t="s">
        <v>2279</v>
      </c>
      <c r="K2642" s="6" t="s">
        <v>13858</v>
      </c>
      <c r="L2642" s="6" t="s">
        <v>87</v>
      </c>
      <c r="M2642" s="6" t="s">
        <v>180</v>
      </c>
      <c r="N2642" s="6" t="s">
        <v>94</v>
      </c>
      <c r="O2642" s="6" t="s">
        <v>88</v>
      </c>
      <c r="P2642" s="6" t="s">
        <v>5599</v>
      </c>
      <c r="Q2642" s="38"/>
      <c r="R2642" s="6">
        <v>10</v>
      </c>
      <c r="S2642" s="6" t="s">
        <v>219</v>
      </c>
      <c r="T2642" s="186">
        <v>2702</v>
      </c>
      <c r="U2642" s="186">
        <v>2596</v>
      </c>
      <c r="V2642" s="186">
        <v>2622</v>
      </c>
      <c r="W2642" s="186">
        <v>2648</v>
      </c>
      <c r="X2642" s="186">
        <v>2675</v>
      </c>
      <c r="Y2642" s="186">
        <v>2675</v>
      </c>
      <c r="Z2642" s="152" t="s">
        <v>226</v>
      </c>
      <c r="AA2642" s="6"/>
    </row>
    <row r="2643" spans="1:27" ht="38.25" x14ac:dyDescent="0.25">
      <c r="A2643" s="5">
        <v>2635</v>
      </c>
      <c r="B2643" s="6" t="s">
        <v>167</v>
      </c>
      <c r="C2643" s="6" t="s">
        <v>13857</v>
      </c>
      <c r="D2643" s="6" t="s">
        <v>5369</v>
      </c>
      <c r="E2643" s="6" t="s">
        <v>6903</v>
      </c>
      <c r="F2643" s="6" t="s">
        <v>753</v>
      </c>
      <c r="G2643" s="8">
        <v>39637</v>
      </c>
      <c r="H2643" s="8">
        <v>39814</v>
      </c>
      <c r="I2643" s="8" t="s">
        <v>1346</v>
      </c>
      <c r="J2643" s="8" t="s">
        <v>2279</v>
      </c>
      <c r="K2643" s="6" t="s">
        <v>13859</v>
      </c>
      <c r="L2643" s="6" t="s">
        <v>87</v>
      </c>
      <c r="M2643" s="6" t="s">
        <v>180</v>
      </c>
      <c r="N2643" s="6" t="s">
        <v>94</v>
      </c>
      <c r="O2643" s="6" t="s">
        <v>88</v>
      </c>
      <c r="P2643" s="6" t="s">
        <v>6902</v>
      </c>
      <c r="Q2643" s="38"/>
      <c r="R2643" s="6">
        <v>10</v>
      </c>
      <c r="S2643" s="6" t="s">
        <v>219</v>
      </c>
      <c r="T2643" s="186">
        <v>1903.3629999999901</v>
      </c>
      <c r="U2643" s="186">
        <v>2141</v>
      </c>
      <c r="V2643" s="186">
        <v>2162</v>
      </c>
      <c r="W2643" s="186">
        <v>2184</v>
      </c>
      <c r="X2643" s="186">
        <v>2206</v>
      </c>
      <c r="Y2643" s="186">
        <v>2206</v>
      </c>
      <c r="Z2643" s="152" t="s">
        <v>226</v>
      </c>
      <c r="AA2643" s="6"/>
    </row>
    <row r="2644" spans="1:27" ht="76.5" x14ac:dyDescent="0.25">
      <c r="A2644" s="5">
        <v>2636</v>
      </c>
      <c r="B2644" s="6" t="s">
        <v>167</v>
      </c>
      <c r="C2644" s="6" t="s">
        <v>13860</v>
      </c>
      <c r="D2644" s="6" t="s">
        <v>5370</v>
      </c>
      <c r="E2644" s="6" t="s">
        <v>6903</v>
      </c>
      <c r="F2644" s="6" t="s">
        <v>2070</v>
      </c>
      <c r="G2644" s="8">
        <v>43466</v>
      </c>
      <c r="H2644" s="8">
        <v>43466</v>
      </c>
      <c r="I2644" s="8" t="s">
        <v>1346</v>
      </c>
      <c r="J2644" s="8" t="s">
        <v>2279</v>
      </c>
      <c r="K2644" s="6" t="s">
        <v>13861</v>
      </c>
      <c r="L2644" s="6" t="s">
        <v>87</v>
      </c>
      <c r="M2644" s="6" t="s">
        <v>180</v>
      </c>
      <c r="N2644" s="6" t="s">
        <v>94</v>
      </c>
      <c r="O2644" s="6" t="s">
        <v>88</v>
      </c>
      <c r="P2644" s="6" t="s">
        <v>5599</v>
      </c>
      <c r="Q2644" s="38"/>
      <c r="R2644" s="6">
        <v>10</v>
      </c>
      <c r="S2644" s="6" t="s">
        <v>219</v>
      </c>
      <c r="T2644" s="186" t="s">
        <v>232</v>
      </c>
      <c r="U2644" s="186">
        <v>0</v>
      </c>
      <c r="V2644" s="186">
        <v>0</v>
      </c>
      <c r="W2644" s="186">
        <v>0</v>
      </c>
      <c r="X2644" s="186">
        <v>0</v>
      </c>
      <c r="Y2644" s="186">
        <v>0</v>
      </c>
      <c r="Z2644" s="152" t="s">
        <v>226</v>
      </c>
      <c r="AA2644" s="6"/>
    </row>
    <row r="2645" spans="1:27" ht="51" x14ac:dyDescent="0.25">
      <c r="A2645" s="5">
        <v>2637</v>
      </c>
      <c r="B2645" s="6" t="s">
        <v>167</v>
      </c>
      <c r="C2645" s="6" t="s">
        <v>13860</v>
      </c>
      <c r="D2645" s="6" t="s">
        <v>5370</v>
      </c>
      <c r="E2645" s="6" t="s">
        <v>6903</v>
      </c>
      <c r="F2645" s="6" t="s">
        <v>2070</v>
      </c>
      <c r="G2645" s="8">
        <v>43466</v>
      </c>
      <c r="H2645" s="8">
        <v>43466</v>
      </c>
      <c r="I2645" s="8" t="s">
        <v>1346</v>
      </c>
      <c r="J2645" s="8" t="s">
        <v>2279</v>
      </c>
      <c r="K2645" s="6" t="s">
        <v>13862</v>
      </c>
      <c r="L2645" s="6" t="s">
        <v>87</v>
      </c>
      <c r="M2645" s="6" t="s">
        <v>180</v>
      </c>
      <c r="N2645" s="6" t="s">
        <v>94</v>
      </c>
      <c r="O2645" s="6" t="s">
        <v>88</v>
      </c>
      <c r="P2645" s="6" t="s">
        <v>6902</v>
      </c>
      <c r="Q2645" s="38"/>
      <c r="R2645" s="6">
        <v>10</v>
      </c>
      <c r="S2645" s="6" t="s">
        <v>219</v>
      </c>
      <c r="T2645" s="186" t="s">
        <v>232</v>
      </c>
      <c r="U2645" s="186">
        <v>0</v>
      </c>
      <c r="V2645" s="186">
        <v>0</v>
      </c>
      <c r="W2645" s="186">
        <v>0</v>
      </c>
      <c r="X2645" s="186">
        <v>0</v>
      </c>
      <c r="Y2645" s="186">
        <v>0</v>
      </c>
      <c r="Z2645" s="152" t="s">
        <v>226</v>
      </c>
      <c r="AA2645" s="6"/>
    </row>
    <row r="2646" spans="1:27" ht="63.75" x14ac:dyDescent="0.25">
      <c r="A2646" s="5">
        <v>2638</v>
      </c>
      <c r="B2646" s="6" t="s">
        <v>167</v>
      </c>
      <c r="C2646" s="6" t="s">
        <v>5368</v>
      </c>
      <c r="D2646" s="6" t="s">
        <v>5371</v>
      </c>
      <c r="E2646" s="6" t="s">
        <v>7064</v>
      </c>
      <c r="F2646" s="6" t="s">
        <v>13863</v>
      </c>
      <c r="G2646" s="8">
        <v>37622</v>
      </c>
      <c r="H2646" s="8">
        <v>37622</v>
      </c>
      <c r="I2646" s="8" t="s">
        <v>1346</v>
      </c>
      <c r="J2646" s="8" t="s">
        <v>2279</v>
      </c>
      <c r="K2646" s="189" t="s">
        <v>7065</v>
      </c>
      <c r="L2646" s="6" t="s">
        <v>87</v>
      </c>
      <c r="M2646" s="6" t="s">
        <v>180</v>
      </c>
      <c r="N2646" s="6" t="s">
        <v>94</v>
      </c>
      <c r="O2646" s="6" t="s">
        <v>91</v>
      </c>
      <c r="P2646" s="6" t="s">
        <v>6904</v>
      </c>
      <c r="Q2646" s="38"/>
      <c r="R2646" s="6">
        <v>10</v>
      </c>
      <c r="S2646" s="6" t="s">
        <v>219</v>
      </c>
      <c r="T2646" s="186">
        <v>0</v>
      </c>
      <c r="U2646" s="186">
        <v>0</v>
      </c>
      <c r="V2646" s="186">
        <v>0</v>
      </c>
      <c r="W2646" s="186">
        <v>0</v>
      </c>
      <c r="X2646" s="186">
        <v>0</v>
      </c>
      <c r="Y2646" s="186">
        <v>0</v>
      </c>
      <c r="Z2646" s="152" t="s">
        <v>226</v>
      </c>
      <c r="AA2646" s="6"/>
    </row>
    <row r="2647" spans="1:27" ht="76.5" x14ac:dyDescent="0.25">
      <c r="A2647" s="5">
        <v>2639</v>
      </c>
      <c r="B2647" s="6" t="s">
        <v>167</v>
      </c>
      <c r="C2647" s="6" t="s">
        <v>5368</v>
      </c>
      <c r="D2647" s="6" t="s">
        <v>5372</v>
      </c>
      <c r="E2647" s="6" t="s">
        <v>6903</v>
      </c>
      <c r="F2647" s="8" t="s">
        <v>13864</v>
      </c>
      <c r="G2647" s="8">
        <v>37622</v>
      </c>
      <c r="H2647" s="8">
        <v>37622</v>
      </c>
      <c r="I2647" s="8" t="s">
        <v>1346</v>
      </c>
      <c r="J2647" s="8" t="s">
        <v>2279</v>
      </c>
      <c r="K2647" s="189" t="s">
        <v>7066</v>
      </c>
      <c r="L2647" s="6" t="s">
        <v>87</v>
      </c>
      <c r="M2647" s="6" t="s">
        <v>180</v>
      </c>
      <c r="N2647" s="6" t="s">
        <v>94</v>
      </c>
      <c r="O2647" s="6" t="s">
        <v>91</v>
      </c>
      <c r="P2647" s="6" t="s">
        <v>6904</v>
      </c>
      <c r="Q2647" s="38"/>
      <c r="R2647" s="6">
        <v>10</v>
      </c>
      <c r="S2647" s="6" t="s">
        <v>219</v>
      </c>
      <c r="T2647" s="186">
        <v>1407.8769999999997</v>
      </c>
      <c r="U2647" s="186">
        <v>1482</v>
      </c>
      <c r="V2647" s="186">
        <v>1497</v>
      </c>
      <c r="W2647" s="186">
        <v>1512</v>
      </c>
      <c r="X2647" s="186">
        <v>1527</v>
      </c>
      <c r="Y2647" s="186">
        <v>1527</v>
      </c>
      <c r="Z2647" s="152" t="s">
        <v>226</v>
      </c>
      <c r="AA2647" s="71"/>
    </row>
    <row r="2648" spans="1:27" ht="25.5" x14ac:dyDescent="0.25">
      <c r="A2648" s="5">
        <v>2640</v>
      </c>
      <c r="B2648" s="6" t="s">
        <v>167</v>
      </c>
      <c r="C2648" s="6" t="s">
        <v>5368</v>
      </c>
      <c r="D2648" s="6" t="s">
        <v>5373</v>
      </c>
      <c r="E2648" s="6" t="s">
        <v>6903</v>
      </c>
      <c r="F2648" s="8" t="s">
        <v>369</v>
      </c>
      <c r="G2648" s="8">
        <v>37622</v>
      </c>
      <c r="H2648" s="8">
        <v>37622</v>
      </c>
      <c r="I2648" s="8" t="s">
        <v>1346</v>
      </c>
      <c r="J2648" s="8" t="s">
        <v>2279</v>
      </c>
      <c r="K2648" s="189" t="s">
        <v>7067</v>
      </c>
      <c r="L2648" s="6" t="s">
        <v>87</v>
      </c>
      <c r="M2648" s="6" t="s">
        <v>180</v>
      </c>
      <c r="N2648" s="189" t="s">
        <v>94</v>
      </c>
      <c r="O2648" s="6" t="s">
        <v>91</v>
      </c>
      <c r="P2648" s="6" t="s">
        <v>6904</v>
      </c>
      <c r="Q2648" s="38"/>
      <c r="R2648" s="189">
        <v>10</v>
      </c>
      <c r="S2648" s="189" t="s">
        <v>219</v>
      </c>
      <c r="T2648" s="186">
        <v>37210.551999999974</v>
      </c>
      <c r="U2648" s="186">
        <v>39258</v>
      </c>
      <c r="V2648" s="186">
        <v>39651</v>
      </c>
      <c r="W2648" s="186">
        <v>40047</v>
      </c>
      <c r="X2648" s="186">
        <v>40448</v>
      </c>
      <c r="Y2648" s="186">
        <v>40448</v>
      </c>
      <c r="Z2648" s="152" t="s">
        <v>226</v>
      </c>
      <c r="AA2648" s="71"/>
    </row>
    <row r="2649" spans="1:27" ht="25.5" x14ac:dyDescent="0.25">
      <c r="A2649" s="5">
        <v>2641</v>
      </c>
      <c r="B2649" s="6" t="s">
        <v>167</v>
      </c>
      <c r="C2649" s="6" t="s">
        <v>5368</v>
      </c>
      <c r="D2649" s="6" t="s">
        <v>5374</v>
      </c>
      <c r="E2649" s="189" t="s">
        <v>6907</v>
      </c>
      <c r="F2649" s="8" t="s">
        <v>338</v>
      </c>
      <c r="G2649" s="8">
        <v>37622</v>
      </c>
      <c r="H2649" s="8">
        <v>37622</v>
      </c>
      <c r="I2649" s="8" t="s">
        <v>1346</v>
      </c>
      <c r="J2649" s="8" t="s">
        <v>2279</v>
      </c>
      <c r="K2649" s="189" t="s">
        <v>6906</v>
      </c>
      <c r="L2649" s="6" t="s">
        <v>87</v>
      </c>
      <c r="M2649" s="6" t="s">
        <v>180</v>
      </c>
      <c r="N2649" s="189" t="s">
        <v>94</v>
      </c>
      <c r="O2649" s="6" t="s">
        <v>91</v>
      </c>
      <c r="P2649" s="6" t="s">
        <v>6904</v>
      </c>
      <c r="Q2649" s="38" t="s">
        <v>7082</v>
      </c>
      <c r="R2649" s="189">
        <v>10</v>
      </c>
      <c r="S2649" s="189" t="s">
        <v>219</v>
      </c>
      <c r="T2649" s="186">
        <v>65</v>
      </c>
      <c r="U2649" s="186">
        <v>78</v>
      </c>
      <c r="V2649" s="186">
        <v>79</v>
      </c>
      <c r="W2649" s="186">
        <v>80</v>
      </c>
      <c r="X2649" s="186">
        <v>80</v>
      </c>
      <c r="Y2649" s="186">
        <v>80</v>
      </c>
      <c r="Z2649" s="87" t="s">
        <v>1199</v>
      </c>
      <c r="AA2649" s="71"/>
    </row>
    <row r="2650" spans="1:27" ht="63.75" x14ac:dyDescent="0.25">
      <c r="A2650" s="5">
        <v>2642</v>
      </c>
      <c r="B2650" s="6" t="s">
        <v>167</v>
      </c>
      <c r="C2650" s="6" t="s">
        <v>5368</v>
      </c>
      <c r="D2650" s="6" t="s">
        <v>5375</v>
      </c>
      <c r="E2650" s="8" t="s">
        <v>13865</v>
      </c>
      <c r="F2650" s="8" t="s">
        <v>13866</v>
      </c>
      <c r="G2650" s="8">
        <v>37622</v>
      </c>
      <c r="H2650" s="8">
        <v>37622</v>
      </c>
      <c r="I2650" s="8" t="s">
        <v>1346</v>
      </c>
      <c r="J2650" s="8" t="s">
        <v>2279</v>
      </c>
      <c r="K2650" s="189" t="s">
        <v>6908</v>
      </c>
      <c r="L2650" s="6" t="s">
        <v>87</v>
      </c>
      <c r="M2650" s="6" t="s">
        <v>180</v>
      </c>
      <c r="N2650" s="189" t="s">
        <v>94</v>
      </c>
      <c r="O2650" s="6" t="s">
        <v>91</v>
      </c>
      <c r="P2650" s="6" t="s">
        <v>6904</v>
      </c>
      <c r="Q2650" s="38" t="s">
        <v>7082</v>
      </c>
      <c r="R2650" s="189">
        <v>10</v>
      </c>
      <c r="S2650" s="189" t="s">
        <v>219</v>
      </c>
      <c r="T2650" s="186">
        <v>29</v>
      </c>
      <c r="U2650" s="186">
        <v>28</v>
      </c>
      <c r="V2650" s="186">
        <v>28</v>
      </c>
      <c r="W2650" s="186">
        <v>29</v>
      </c>
      <c r="X2650" s="186">
        <v>29</v>
      </c>
      <c r="Y2650" s="186">
        <v>29</v>
      </c>
      <c r="Z2650" s="87" t="s">
        <v>1199</v>
      </c>
      <c r="AA2650" s="71"/>
    </row>
    <row r="2651" spans="1:27" ht="38.25" x14ac:dyDescent="0.25">
      <c r="A2651" s="5">
        <v>2643</v>
      </c>
      <c r="B2651" s="6" t="s">
        <v>167</v>
      </c>
      <c r="C2651" s="6" t="s">
        <v>5368</v>
      </c>
      <c r="D2651" s="6" t="s">
        <v>5376</v>
      </c>
      <c r="E2651" s="189" t="s">
        <v>289</v>
      </c>
      <c r="F2651" s="8" t="s">
        <v>13867</v>
      </c>
      <c r="G2651" s="8">
        <v>37622</v>
      </c>
      <c r="H2651" s="8">
        <v>37622</v>
      </c>
      <c r="I2651" s="8" t="s">
        <v>1346</v>
      </c>
      <c r="J2651" s="8" t="s">
        <v>2279</v>
      </c>
      <c r="K2651" s="189" t="s">
        <v>6962</v>
      </c>
      <c r="L2651" s="6" t="s">
        <v>63</v>
      </c>
      <c r="M2651" s="6" t="s">
        <v>13868</v>
      </c>
      <c r="N2651" s="189" t="s">
        <v>94</v>
      </c>
      <c r="O2651" s="6" t="s">
        <v>91</v>
      </c>
      <c r="P2651" s="6" t="s">
        <v>6904</v>
      </c>
      <c r="Q2651" s="38" t="s">
        <v>4318</v>
      </c>
      <c r="R2651" s="69" t="s">
        <v>32</v>
      </c>
      <c r="S2651" s="69" t="s">
        <v>842</v>
      </c>
      <c r="T2651" s="186">
        <v>8783</v>
      </c>
      <c r="U2651" s="186">
        <v>6965</v>
      </c>
      <c r="V2651" s="186">
        <v>7035</v>
      </c>
      <c r="W2651" s="186">
        <v>7105</v>
      </c>
      <c r="X2651" s="186">
        <v>7176</v>
      </c>
      <c r="Y2651" s="186">
        <v>7176</v>
      </c>
      <c r="Z2651" s="87" t="s">
        <v>1199</v>
      </c>
      <c r="AA2651" s="71"/>
    </row>
    <row r="2652" spans="1:27" ht="89.25" x14ac:dyDescent="0.25">
      <c r="A2652" s="5">
        <v>2644</v>
      </c>
      <c r="B2652" s="6" t="s">
        <v>167</v>
      </c>
      <c r="C2652" s="6" t="s">
        <v>5368</v>
      </c>
      <c r="D2652" s="6" t="s">
        <v>5377</v>
      </c>
      <c r="E2652" s="189" t="s">
        <v>13869</v>
      </c>
      <c r="F2652" s="8" t="s">
        <v>13870</v>
      </c>
      <c r="G2652" s="8">
        <v>37622</v>
      </c>
      <c r="H2652" s="8">
        <v>37622</v>
      </c>
      <c r="I2652" s="8" t="s">
        <v>1346</v>
      </c>
      <c r="J2652" s="8" t="s">
        <v>2279</v>
      </c>
      <c r="K2652" s="189" t="s">
        <v>9104</v>
      </c>
      <c r="L2652" s="6" t="s">
        <v>62</v>
      </c>
      <c r="M2652" s="6" t="s">
        <v>5378</v>
      </c>
      <c r="N2652" s="189" t="s">
        <v>94</v>
      </c>
      <c r="O2652" s="6" t="s">
        <v>91</v>
      </c>
      <c r="P2652" s="6" t="s">
        <v>6904</v>
      </c>
      <c r="Q2652" s="38" t="s">
        <v>8210</v>
      </c>
      <c r="R2652" s="69" t="s">
        <v>22</v>
      </c>
      <c r="S2652" s="69" t="s">
        <v>4529</v>
      </c>
      <c r="T2652" s="186">
        <v>58466</v>
      </c>
      <c r="U2652" s="186">
        <v>50678</v>
      </c>
      <c r="V2652" s="186">
        <v>51185</v>
      </c>
      <c r="W2652" s="186">
        <v>51697</v>
      </c>
      <c r="X2652" s="186">
        <v>52214</v>
      </c>
      <c r="Y2652" s="186">
        <v>52214</v>
      </c>
      <c r="Z2652" s="87" t="s">
        <v>1199</v>
      </c>
      <c r="AA2652" s="71"/>
    </row>
    <row r="2653" spans="1:27" ht="25.5" x14ac:dyDescent="0.25">
      <c r="A2653" s="5">
        <v>2645</v>
      </c>
      <c r="B2653" s="6" t="s">
        <v>167</v>
      </c>
      <c r="C2653" s="6" t="s">
        <v>5368</v>
      </c>
      <c r="D2653" s="6" t="s">
        <v>5379</v>
      </c>
      <c r="E2653" s="6" t="s">
        <v>6909</v>
      </c>
      <c r="F2653" s="8" t="s">
        <v>13871</v>
      </c>
      <c r="G2653" s="8">
        <v>37622</v>
      </c>
      <c r="H2653" s="8">
        <v>37622</v>
      </c>
      <c r="I2653" s="8" t="s">
        <v>1346</v>
      </c>
      <c r="J2653" s="8" t="s">
        <v>2279</v>
      </c>
      <c r="K2653" s="189" t="s">
        <v>6910</v>
      </c>
      <c r="L2653" s="6" t="s">
        <v>87</v>
      </c>
      <c r="M2653" s="6" t="s">
        <v>180</v>
      </c>
      <c r="N2653" s="189" t="s">
        <v>94</v>
      </c>
      <c r="O2653" s="6" t="s">
        <v>91</v>
      </c>
      <c r="P2653" s="6" t="s">
        <v>6904</v>
      </c>
      <c r="Q2653" s="38"/>
      <c r="R2653" s="189">
        <v>10</v>
      </c>
      <c r="S2653" s="189" t="s">
        <v>219</v>
      </c>
      <c r="T2653" s="186">
        <v>40</v>
      </c>
      <c r="U2653" s="186">
        <v>90</v>
      </c>
      <c r="V2653" s="186">
        <v>91</v>
      </c>
      <c r="W2653" s="186">
        <v>92</v>
      </c>
      <c r="X2653" s="186">
        <v>93</v>
      </c>
      <c r="Y2653" s="186">
        <v>93</v>
      </c>
      <c r="Z2653" s="152" t="s">
        <v>226</v>
      </c>
      <c r="AA2653" s="71"/>
    </row>
    <row r="2654" spans="1:27" ht="76.5" x14ac:dyDescent="0.25">
      <c r="A2654" s="5">
        <v>2646</v>
      </c>
      <c r="B2654" s="6" t="s">
        <v>167</v>
      </c>
      <c r="C2654" s="6" t="s">
        <v>5368</v>
      </c>
      <c r="D2654" s="6" t="s">
        <v>5380</v>
      </c>
      <c r="E2654" s="189" t="s">
        <v>289</v>
      </c>
      <c r="F2654" s="8" t="s">
        <v>13872</v>
      </c>
      <c r="G2654" s="8">
        <v>37622</v>
      </c>
      <c r="H2654" s="8">
        <v>37622</v>
      </c>
      <c r="I2654" s="8" t="s">
        <v>1346</v>
      </c>
      <c r="J2654" s="8">
        <v>43831</v>
      </c>
      <c r="K2654" s="189" t="s">
        <v>6911</v>
      </c>
      <c r="L2654" s="6" t="s">
        <v>63</v>
      </c>
      <c r="M2654" s="189" t="s">
        <v>3081</v>
      </c>
      <c r="N2654" s="189" t="s">
        <v>94</v>
      </c>
      <c r="O2654" s="6" t="s">
        <v>91</v>
      </c>
      <c r="P2654" s="6" t="s">
        <v>6904</v>
      </c>
      <c r="Q2654" s="38" t="s">
        <v>5356</v>
      </c>
      <c r="R2654" s="189" t="s">
        <v>18</v>
      </c>
      <c r="S2654" s="189" t="s">
        <v>1027</v>
      </c>
      <c r="T2654" s="186">
        <v>69</v>
      </c>
      <c r="U2654" s="186">
        <v>1483</v>
      </c>
      <c r="V2654" s="186">
        <v>0</v>
      </c>
      <c r="W2654" s="186">
        <v>0</v>
      </c>
      <c r="X2654" s="186">
        <v>0</v>
      </c>
      <c r="Y2654" s="186">
        <v>0</v>
      </c>
      <c r="Z2654" s="87" t="s">
        <v>1199</v>
      </c>
      <c r="AA2654" s="71"/>
    </row>
    <row r="2655" spans="1:27" ht="89.25" x14ac:dyDescent="0.25">
      <c r="A2655" s="5">
        <v>2647</v>
      </c>
      <c r="B2655" s="6" t="s">
        <v>167</v>
      </c>
      <c r="C2655" s="6" t="s">
        <v>5368</v>
      </c>
      <c r="D2655" s="6" t="s">
        <v>5381</v>
      </c>
      <c r="E2655" s="189" t="s">
        <v>289</v>
      </c>
      <c r="F2655" s="8" t="s">
        <v>5382</v>
      </c>
      <c r="G2655" s="8">
        <v>37622</v>
      </c>
      <c r="H2655" s="8">
        <v>37622</v>
      </c>
      <c r="I2655" s="8" t="s">
        <v>1346</v>
      </c>
      <c r="J2655" s="8" t="s">
        <v>2279</v>
      </c>
      <c r="K2655" s="189" t="s">
        <v>6912</v>
      </c>
      <c r="L2655" s="6" t="s">
        <v>63</v>
      </c>
      <c r="M2655" s="189" t="s">
        <v>3081</v>
      </c>
      <c r="N2655" s="189" t="s">
        <v>94</v>
      </c>
      <c r="O2655" s="6" t="s">
        <v>91</v>
      </c>
      <c r="P2655" s="6" t="s">
        <v>6904</v>
      </c>
      <c r="Q2655" s="38" t="s">
        <v>5356</v>
      </c>
      <c r="R2655" s="189" t="s">
        <v>18</v>
      </c>
      <c r="S2655" s="189" t="s">
        <v>1027</v>
      </c>
      <c r="T2655" s="186">
        <v>2163</v>
      </c>
      <c r="U2655" s="186">
        <v>1610</v>
      </c>
      <c r="V2655" s="186">
        <v>1626</v>
      </c>
      <c r="W2655" s="186">
        <v>1642</v>
      </c>
      <c r="X2655" s="186">
        <v>1659</v>
      </c>
      <c r="Y2655" s="186">
        <v>1659</v>
      </c>
      <c r="Z2655" s="87" t="s">
        <v>1199</v>
      </c>
      <c r="AA2655" s="71"/>
    </row>
    <row r="2656" spans="1:27" ht="76.5" x14ac:dyDescent="0.25">
      <c r="A2656" s="5">
        <v>2648</v>
      </c>
      <c r="B2656" s="6" t="s">
        <v>167</v>
      </c>
      <c r="C2656" s="6" t="s">
        <v>5368</v>
      </c>
      <c r="D2656" s="6" t="s">
        <v>5383</v>
      </c>
      <c r="E2656" s="189" t="s">
        <v>289</v>
      </c>
      <c r="F2656" s="189" t="s">
        <v>5384</v>
      </c>
      <c r="G2656" s="8">
        <v>37622</v>
      </c>
      <c r="H2656" s="8">
        <v>37622</v>
      </c>
      <c r="I2656" s="8" t="s">
        <v>1346</v>
      </c>
      <c r="J2656" s="8" t="s">
        <v>2279</v>
      </c>
      <c r="K2656" s="189" t="s">
        <v>6913</v>
      </c>
      <c r="L2656" s="6" t="s">
        <v>63</v>
      </c>
      <c r="M2656" s="189" t="s">
        <v>3081</v>
      </c>
      <c r="N2656" s="189" t="s">
        <v>94</v>
      </c>
      <c r="O2656" s="6" t="s">
        <v>91</v>
      </c>
      <c r="P2656" s="6" t="s">
        <v>6904</v>
      </c>
      <c r="Q2656" s="38" t="s">
        <v>7080</v>
      </c>
      <c r="R2656" s="189" t="s">
        <v>18</v>
      </c>
      <c r="S2656" s="189" t="s">
        <v>1027</v>
      </c>
      <c r="T2656" s="186">
        <v>8863</v>
      </c>
      <c r="U2656" s="186">
        <v>9530</v>
      </c>
      <c r="V2656" s="186">
        <v>9625</v>
      </c>
      <c r="W2656" s="186">
        <v>9722</v>
      </c>
      <c r="X2656" s="186">
        <v>9819</v>
      </c>
      <c r="Y2656" s="186">
        <v>9819</v>
      </c>
      <c r="Z2656" s="87" t="s">
        <v>1199</v>
      </c>
      <c r="AA2656" s="71"/>
    </row>
    <row r="2657" spans="1:27" ht="76.5" x14ac:dyDescent="0.25">
      <c r="A2657" s="5">
        <v>2649</v>
      </c>
      <c r="B2657" s="6" t="s">
        <v>167</v>
      </c>
      <c r="C2657" s="6" t="s">
        <v>13873</v>
      </c>
      <c r="D2657" s="6" t="s">
        <v>5385</v>
      </c>
      <c r="E2657" s="189" t="s">
        <v>289</v>
      </c>
      <c r="F2657" s="189" t="s">
        <v>5386</v>
      </c>
      <c r="G2657" s="8">
        <v>37716</v>
      </c>
      <c r="H2657" s="8">
        <v>37622</v>
      </c>
      <c r="I2657" s="8" t="s">
        <v>1346</v>
      </c>
      <c r="J2657" s="8" t="s">
        <v>2279</v>
      </c>
      <c r="K2657" s="189" t="s">
        <v>6914</v>
      </c>
      <c r="L2657" s="6" t="s">
        <v>63</v>
      </c>
      <c r="M2657" s="189" t="s">
        <v>3081</v>
      </c>
      <c r="N2657" s="189" t="s">
        <v>94</v>
      </c>
      <c r="O2657" s="6" t="s">
        <v>91</v>
      </c>
      <c r="P2657" s="6" t="s">
        <v>6904</v>
      </c>
      <c r="Q2657" s="38" t="s">
        <v>7080</v>
      </c>
      <c r="R2657" s="38" t="s">
        <v>8011</v>
      </c>
      <c r="S2657" s="6" t="s">
        <v>8010</v>
      </c>
      <c r="T2657" s="186">
        <v>21363</v>
      </c>
      <c r="U2657" s="186">
        <v>24019</v>
      </c>
      <c r="V2657" s="186">
        <v>25742</v>
      </c>
      <c r="W2657" s="186">
        <v>26000</v>
      </c>
      <c r="X2657" s="186">
        <v>26260</v>
      </c>
      <c r="Y2657" s="186">
        <v>26260</v>
      </c>
      <c r="Z2657" s="87" t="s">
        <v>1199</v>
      </c>
      <c r="AA2657" s="71"/>
    </row>
    <row r="2658" spans="1:27" ht="38.25" x14ac:dyDescent="0.25">
      <c r="A2658" s="5">
        <v>2650</v>
      </c>
      <c r="B2658" s="6" t="s">
        <v>167</v>
      </c>
      <c r="C2658" s="6" t="s">
        <v>13874</v>
      </c>
      <c r="D2658" s="6" t="s">
        <v>5387</v>
      </c>
      <c r="E2658" s="6" t="s">
        <v>6903</v>
      </c>
      <c r="F2658" s="189" t="s">
        <v>362</v>
      </c>
      <c r="G2658" s="8">
        <v>37719</v>
      </c>
      <c r="H2658" s="8">
        <v>37622</v>
      </c>
      <c r="I2658" s="8" t="s">
        <v>1346</v>
      </c>
      <c r="J2658" s="8" t="s">
        <v>2279</v>
      </c>
      <c r="K2658" s="189" t="s">
        <v>6905</v>
      </c>
      <c r="L2658" s="6" t="s">
        <v>87</v>
      </c>
      <c r="M2658" s="189" t="s">
        <v>180</v>
      </c>
      <c r="N2658" s="189" t="s">
        <v>94</v>
      </c>
      <c r="O2658" s="6" t="s">
        <v>91</v>
      </c>
      <c r="P2658" s="6" t="s">
        <v>6904</v>
      </c>
      <c r="Q2658" s="38"/>
      <c r="R2658" s="189">
        <v>10</v>
      </c>
      <c r="S2658" s="189" t="s">
        <v>219</v>
      </c>
      <c r="T2658" s="186">
        <v>0</v>
      </c>
      <c r="U2658" s="186">
        <v>0</v>
      </c>
      <c r="V2658" s="186">
        <v>0</v>
      </c>
      <c r="W2658" s="186">
        <v>0</v>
      </c>
      <c r="X2658" s="186">
        <v>0</v>
      </c>
      <c r="Y2658" s="186">
        <v>0</v>
      </c>
      <c r="Z2658" s="152" t="s">
        <v>226</v>
      </c>
      <c r="AA2658" s="71"/>
    </row>
    <row r="2659" spans="1:27" ht="51" x14ac:dyDescent="0.25">
      <c r="A2659" s="5">
        <v>2651</v>
      </c>
      <c r="B2659" s="6" t="s">
        <v>167</v>
      </c>
      <c r="C2659" s="6" t="s">
        <v>13875</v>
      </c>
      <c r="D2659" s="6" t="s">
        <v>5388</v>
      </c>
      <c r="E2659" s="189" t="s">
        <v>289</v>
      </c>
      <c r="F2659" s="8" t="s">
        <v>13876</v>
      </c>
      <c r="G2659" s="8">
        <v>37987</v>
      </c>
      <c r="H2659" s="8">
        <v>37987</v>
      </c>
      <c r="I2659" s="8" t="s">
        <v>1346</v>
      </c>
      <c r="J2659" s="8" t="s">
        <v>2279</v>
      </c>
      <c r="K2659" s="189" t="s">
        <v>6915</v>
      </c>
      <c r="L2659" s="6" t="s">
        <v>63</v>
      </c>
      <c r="M2659" s="6" t="s">
        <v>3081</v>
      </c>
      <c r="N2659" s="69" t="s">
        <v>94</v>
      </c>
      <c r="O2659" s="6" t="s">
        <v>91</v>
      </c>
      <c r="P2659" s="6" t="s">
        <v>6904</v>
      </c>
      <c r="Q2659" s="38" t="s">
        <v>5389</v>
      </c>
      <c r="R2659" s="7">
        <v>6</v>
      </c>
      <c r="S2659" s="69" t="s">
        <v>268</v>
      </c>
      <c r="T2659" s="186">
        <v>2637</v>
      </c>
      <c r="U2659" s="186">
        <v>3694</v>
      </c>
      <c r="V2659" s="186">
        <v>3731</v>
      </c>
      <c r="W2659" s="186">
        <v>3768</v>
      </c>
      <c r="X2659" s="186">
        <v>3806</v>
      </c>
      <c r="Y2659" s="186">
        <v>3806</v>
      </c>
      <c r="Z2659" s="87" t="s">
        <v>1199</v>
      </c>
      <c r="AA2659" s="71"/>
    </row>
    <row r="2660" spans="1:27" ht="76.5" x14ac:dyDescent="0.25">
      <c r="A2660" s="5">
        <v>2652</v>
      </c>
      <c r="B2660" s="6" t="s">
        <v>167</v>
      </c>
      <c r="C2660" s="6" t="s">
        <v>13877</v>
      </c>
      <c r="D2660" s="6" t="s">
        <v>5390</v>
      </c>
      <c r="E2660" s="189" t="s">
        <v>289</v>
      </c>
      <c r="F2660" s="8" t="s">
        <v>6891</v>
      </c>
      <c r="G2660" s="8">
        <v>38696</v>
      </c>
      <c r="H2660" s="8">
        <v>38353</v>
      </c>
      <c r="I2660" s="8" t="s">
        <v>1346</v>
      </c>
      <c r="J2660" s="8" t="s">
        <v>2279</v>
      </c>
      <c r="K2660" s="189" t="s">
        <v>6916</v>
      </c>
      <c r="L2660" s="6" t="s">
        <v>63</v>
      </c>
      <c r="M2660" s="6" t="s">
        <v>3081</v>
      </c>
      <c r="N2660" s="69" t="s">
        <v>94</v>
      </c>
      <c r="O2660" s="6" t="s">
        <v>91</v>
      </c>
      <c r="P2660" s="6" t="s">
        <v>6904</v>
      </c>
      <c r="Q2660" s="38" t="s">
        <v>7080</v>
      </c>
      <c r="R2660" s="7" t="s">
        <v>18</v>
      </c>
      <c r="S2660" s="69" t="s">
        <v>1027</v>
      </c>
      <c r="T2660" s="186">
        <v>3233</v>
      </c>
      <c r="U2660" s="186">
        <v>2734</v>
      </c>
      <c r="V2660" s="186">
        <v>2761</v>
      </c>
      <c r="W2660" s="186">
        <v>2789</v>
      </c>
      <c r="X2660" s="186">
        <v>2817</v>
      </c>
      <c r="Y2660" s="186">
        <v>2817</v>
      </c>
      <c r="Z2660" s="87" t="s">
        <v>1199</v>
      </c>
      <c r="AA2660" s="71"/>
    </row>
    <row r="2661" spans="1:27" ht="51" x14ac:dyDescent="0.25">
      <c r="A2661" s="5">
        <v>2653</v>
      </c>
      <c r="B2661" s="6" t="s">
        <v>167</v>
      </c>
      <c r="C2661" s="6" t="s">
        <v>13878</v>
      </c>
      <c r="D2661" s="6" t="s">
        <v>5391</v>
      </c>
      <c r="E2661" s="189" t="s">
        <v>289</v>
      </c>
      <c r="F2661" s="8" t="s">
        <v>5392</v>
      </c>
      <c r="G2661" s="8">
        <v>39448</v>
      </c>
      <c r="H2661" s="8">
        <v>39448</v>
      </c>
      <c r="I2661" s="8" t="s">
        <v>1346</v>
      </c>
      <c r="J2661" s="8" t="s">
        <v>2279</v>
      </c>
      <c r="K2661" s="189" t="s">
        <v>6917</v>
      </c>
      <c r="L2661" s="6" t="s">
        <v>87</v>
      </c>
      <c r="M2661" s="6" t="s">
        <v>180</v>
      </c>
      <c r="N2661" s="69" t="s">
        <v>94</v>
      </c>
      <c r="O2661" s="6" t="s">
        <v>91</v>
      </c>
      <c r="P2661" s="6" t="s">
        <v>6904</v>
      </c>
      <c r="Q2661" s="38" t="s">
        <v>5393</v>
      </c>
      <c r="R2661" s="7" t="s">
        <v>41</v>
      </c>
      <c r="S2661" s="69" t="s">
        <v>843</v>
      </c>
      <c r="T2661" s="186">
        <v>207</v>
      </c>
      <c r="U2661" s="186">
        <v>157</v>
      </c>
      <c r="V2661" s="186">
        <v>159</v>
      </c>
      <c r="W2661" s="186">
        <v>160</v>
      </c>
      <c r="X2661" s="186">
        <v>162</v>
      </c>
      <c r="Y2661" s="186">
        <v>162</v>
      </c>
      <c r="Z2661" s="87" t="s">
        <v>1199</v>
      </c>
      <c r="AA2661" s="71"/>
    </row>
    <row r="2662" spans="1:27" ht="38.25" x14ac:dyDescent="0.25">
      <c r="A2662" s="5">
        <v>2654</v>
      </c>
      <c r="B2662" s="6" t="s">
        <v>167</v>
      </c>
      <c r="C2662" s="6" t="s">
        <v>13879</v>
      </c>
      <c r="D2662" s="6" t="s">
        <v>5394</v>
      </c>
      <c r="E2662" s="6" t="s">
        <v>6918</v>
      </c>
      <c r="F2662" s="8" t="s">
        <v>6919</v>
      </c>
      <c r="G2662" s="8">
        <v>43101</v>
      </c>
      <c r="H2662" s="8">
        <v>43101</v>
      </c>
      <c r="I2662" s="8" t="s">
        <v>1346</v>
      </c>
      <c r="J2662" s="8" t="s">
        <v>2279</v>
      </c>
      <c r="K2662" s="189" t="s">
        <v>9148</v>
      </c>
      <c r="L2662" s="6" t="s">
        <v>87</v>
      </c>
      <c r="M2662" s="6" t="s">
        <v>180</v>
      </c>
      <c r="N2662" s="69" t="s">
        <v>94</v>
      </c>
      <c r="O2662" s="6" t="s">
        <v>91</v>
      </c>
      <c r="P2662" s="6" t="s">
        <v>6904</v>
      </c>
      <c r="Q2662" s="38"/>
      <c r="R2662" s="7">
        <v>10</v>
      </c>
      <c r="S2662" s="69" t="s">
        <v>219</v>
      </c>
      <c r="T2662" s="186">
        <v>127457</v>
      </c>
      <c r="U2662" s="186">
        <v>145037</v>
      </c>
      <c r="V2662" s="186">
        <v>146487</v>
      </c>
      <c r="W2662" s="186">
        <v>147952</v>
      </c>
      <c r="X2662" s="186">
        <v>149432</v>
      </c>
      <c r="Y2662" s="186">
        <v>149432</v>
      </c>
      <c r="Z2662" s="152" t="s">
        <v>226</v>
      </c>
      <c r="AA2662" s="71"/>
    </row>
    <row r="2663" spans="1:27" ht="38.25" x14ac:dyDescent="0.25">
      <c r="A2663" s="5">
        <v>2655</v>
      </c>
      <c r="B2663" s="6" t="s">
        <v>167</v>
      </c>
      <c r="C2663" s="6" t="s">
        <v>13880</v>
      </c>
      <c r="D2663" s="6" t="s">
        <v>5395</v>
      </c>
      <c r="E2663" s="6" t="s">
        <v>6903</v>
      </c>
      <c r="F2663" s="8" t="s">
        <v>13881</v>
      </c>
      <c r="G2663" s="8">
        <v>40498</v>
      </c>
      <c r="H2663" s="8">
        <v>40179</v>
      </c>
      <c r="I2663" s="8" t="s">
        <v>1346</v>
      </c>
      <c r="J2663" s="8" t="s">
        <v>2279</v>
      </c>
      <c r="K2663" s="189" t="s">
        <v>6920</v>
      </c>
      <c r="L2663" s="6" t="s">
        <v>87</v>
      </c>
      <c r="M2663" s="6" t="s">
        <v>180</v>
      </c>
      <c r="N2663" s="69" t="s">
        <v>94</v>
      </c>
      <c r="O2663" s="6" t="s">
        <v>91</v>
      </c>
      <c r="P2663" s="6" t="s">
        <v>6904</v>
      </c>
      <c r="Q2663" s="38"/>
      <c r="R2663" s="7">
        <v>10</v>
      </c>
      <c r="S2663" s="69" t="s">
        <v>219</v>
      </c>
      <c r="T2663" s="186">
        <v>1264.5450000000071</v>
      </c>
      <c r="U2663" s="186">
        <v>1540</v>
      </c>
      <c r="V2663" s="186">
        <v>1555</v>
      </c>
      <c r="W2663" s="186">
        <v>1571</v>
      </c>
      <c r="X2663" s="186">
        <v>1587</v>
      </c>
      <c r="Y2663" s="186">
        <v>1587</v>
      </c>
      <c r="Z2663" s="152" t="s">
        <v>226</v>
      </c>
      <c r="AA2663" s="71"/>
    </row>
    <row r="2664" spans="1:27" ht="51" x14ac:dyDescent="0.25">
      <c r="A2664" s="5">
        <v>2656</v>
      </c>
      <c r="B2664" s="6" t="s">
        <v>167</v>
      </c>
      <c r="C2664" s="6" t="s">
        <v>13879</v>
      </c>
      <c r="D2664" s="6" t="s">
        <v>5396</v>
      </c>
      <c r="E2664" s="6" t="s">
        <v>6918</v>
      </c>
      <c r="F2664" s="8" t="s">
        <v>13882</v>
      </c>
      <c r="G2664" s="8">
        <v>43101</v>
      </c>
      <c r="H2664" s="8">
        <v>43101</v>
      </c>
      <c r="I2664" s="8" t="s">
        <v>1346</v>
      </c>
      <c r="J2664" s="8" t="s">
        <v>2279</v>
      </c>
      <c r="K2664" s="189" t="s">
        <v>6921</v>
      </c>
      <c r="L2664" s="6" t="s">
        <v>87</v>
      </c>
      <c r="M2664" s="6" t="s">
        <v>180</v>
      </c>
      <c r="N2664" s="69" t="s">
        <v>94</v>
      </c>
      <c r="O2664" s="6" t="s">
        <v>91</v>
      </c>
      <c r="P2664" s="6" t="s">
        <v>6904</v>
      </c>
      <c r="Q2664" s="38"/>
      <c r="R2664" s="7">
        <v>10</v>
      </c>
      <c r="S2664" s="69" t="s">
        <v>219</v>
      </c>
      <c r="T2664" s="186">
        <v>6137</v>
      </c>
      <c r="U2664" s="186">
        <v>5566</v>
      </c>
      <c r="V2664" s="186">
        <v>5622</v>
      </c>
      <c r="W2664" s="186">
        <v>5678</v>
      </c>
      <c r="X2664" s="186">
        <v>5735</v>
      </c>
      <c r="Y2664" s="186">
        <v>5735</v>
      </c>
      <c r="Z2664" s="152" t="s">
        <v>226</v>
      </c>
      <c r="AA2664" s="71"/>
    </row>
    <row r="2665" spans="1:27" ht="51" x14ac:dyDescent="0.25">
      <c r="A2665" s="5">
        <v>2657</v>
      </c>
      <c r="B2665" s="6" t="s">
        <v>167</v>
      </c>
      <c r="C2665" s="6" t="s">
        <v>13879</v>
      </c>
      <c r="D2665" s="6" t="s">
        <v>5397</v>
      </c>
      <c r="E2665" s="6" t="s">
        <v>6918</v>
      </c>
      <c r="F2665" s="8" t="s">
        <v>2636</v>
      </c>
      <c r="G2665" s="8">
        <v>43101</v>
      </c>
      <c r="H2665" s="8">
        <v>43101</v>
      </c>
      <c r="I2665" s="8" t="s">
        <v>1346</v>
      </c>
      <c r="J2665" s="8" t="s">
        <v>2279</v>
      </c>
      <c r="K2665" s="189" t="s">
        <v>6922</v>
      </c>
      <c r="L2665" s="6" t="s">
        <v>87</v>
      </c>
      <c r="M2665" s="6" t="s">
        <v>180</v>
      </c>
      <c r="N2665" s="69" t="s">
        <v>94</v>
      </c>
      <c r="O2665" s="6" t="s">
        <v>91</v>
      </c>
      <c r="P2665" s="6" t="s">
        <v>6904</v>
      </c>
      <c r="Q2665" s="38"/>
      <c r="R2665" s="7">
        <v>10</v>
      </c>
      <c r="S2665" s="69" t="s">
        <v>219</v>
      </c>
      <c r="T2665" s="186">
        <v>1369</v>
      </c>
      <c r="U2665" s="186">
        <v>1589</v>
      </c>
      <c r="V2665" s="186">
        <v>1605</v>
      </c>
      <c r="W2665" s="186">
        <v>162</v>
      </c>
      <c r="X2665" s="186">
        <v>1637</v>
      </c>
      <c r="Y2665" s="186">
        <v>1637</v>
      </c>
      <c r="Z2665" s="152" t="s">
        <v>226</v>
      </c>
      <c r="AA2665" s="71"/>
    </row>
    <row r="2666" spans="1:27" ht="38.25" x14ac:dyDescent="0.25">
      <c r="A2666" s="5">
        <v>2658</v>
      </c>
      <c r="B2666" s="6" t="s">
        <v>167</v>
      </c>
      <c r="C2666" s="6" t="s">
        <v>13879</v>
      </c>
      <c r="D2666" s="6" t="s">
        <v>5398</v>
      </c>
      <c r="E2666" s="6" t="s">
        <v>6918</v>
      </c>
      <c r="F2666" s="8" t="s">
        <v>6923</v>
      </c>
      <c r="G2666" s="8">
        <v>43101</v>
      </c>
      <c r="H2666" s="8">
        <v>43101</v>
      </c>
      <c r="I2666" s="8" t="s">
        <v>1346</v>
      </c>
      <c r="J2666" s="8" t="s">
        <v>2279</v>
      </c>
      <c r="K2666" s="189" t="s">
        <v>6924</v>
      </c>
      <c r="L2666" s="6" t="s">
        <v>87</v>
      </c>
      <c r="M2666" s="6" t="s">
        <v>180</v>
      </c>
      <c r="N2666" s="69" t="s">
        <v>94</v>
      </c>
      <c r="O2666" s="6" t="s">
        <v>91</v>
      </c>
      <c r="P2666" s="6" t="s">
        <v>6904</v>
      </c>
      <c r="Q2666" s="38"/>
      <c r="R2666" s="7">
        <v>10</v>
      </c>
      <c r="S2666" s="69" t="s">
        <v>219</v>
      </c>
      <c r="T2666" s="186">
        <v>198</v>
      </c>
      <c r="U2666" s="186">
        <v>304</v>
      </c>
      <c r="V2666" s="186">
        <v>307</v>
      </c>
      <c r="W2666" s="186">
        <v>310</v>
      </c>
      <c r="X2666" s="186">
        <v>313</v>
      </c>
      <c r="Y2666" s="186">
        <v>313</v>
      </c>
      <c r="Z2666" s="152" t="s">
        <v>226</v>
      </c>
      <c r="AA2666" s="71"/>
    </row>
    <row r="2667" spans="1:27" ht="38.25" x14ac:dyDescent="0.25">
      <c r="A2667" s="5">
        <v>2659</v>
      </c>
      <c r="B2667" s="6" t="s">
        <v>167</v>
      </c>
      <c r="C2667" s="6" t="s">
        <v>13879</v>
      </c>
      <c r="D2667" s="6" t="s">
        <v>5399</v>
      </c>
      <c r="E2667" s="6" t="s">
        <v>6903</v>
      </c>
      <c r="F2667" s="8" t="s">
        <v>6926</v>
      </c>
      <c r="G2667" s="8">
        <v>43101</v>
      </c>
      <c r="H2667" s="8">
        <v>43101</v>
      </c>
      <c r="I2667" s="8" t="s">
        <v>1346</v>
      </c>
      <c r="J2667" s="8" t="s">
        <v>2279</v>
      </c>
      <c r="K2667" s="189" t="s">
        <v>6925</v>
      </c>
      <c r="L2667" s="6" t="s">
        <v>87</v>
      </c>
      <c r="M2667" s="6" t="s">
        <v>180</v>
      </c>
      <c r="N2667" s="69" t="s">
        <v>94</v>
      </c>
      <c r="O2667" s="6" t="s">
        <v>91</v>
      </c>
      <c r="P2667" s="6" t="s">
        <v>6904</v>
      </c>
      <c r="Q2667" s="38"/>
      <c r="R2667" s="7">
        <v>10</v>
      </c>
      <c r="S2667" s="69" t="s">
        <v>219</v>
      </c>
      <c r="T2667" s="186">
        <v>12</v>
      </c>
      <c r="U2667" s="186">
        <v>19</v>
      </c>
      <c r="V2667" s="186">
        <v>19</v>
      </c>
      <c r="W2667" s="186">
        <v>19</v>
      </c>
      <c r="X2667" s="186">
        <v>20</v>
      </c>
      <c r="Y2667" s="186">
        <v>20</v>
      </c>
      <c r="Z2667" s="152" t="s">
        <v>226</v>
      </c>
      <c r="AA2667" s="71"/>
    </row>
    <row r="2668" spans="1:27" ht="102" x14ac:dyDescent="0.25">
      <c r="A2668" s="5">
        <v>2660</v>
      </c>
      <c r="B2668" s="6" t="s">
        <v>167</v>
      </c>
      <c r="C2668" s="6" t="s">
        <v>6953</v>
      </c>
      <c r="D2668" s="6" t="s">
        <v>1301</v>
      </c>
      <c r="E2668" s="189" t="s">
        <v>6928</v>
      </c>
      <c r="F2668" s="8" t="s">
        <v>5327</v>
      </c>
      <c r="G2668" s="8">
        <v>41964</v>
      </c>
      <c r="H2668" s="8">
        <v>42005</v>
      </c>
      <c r="I2668" s="8" t="s">
        <v>5303</v>
      </c>
      <c r="J2668" s="8">
        <v>44927</v>
      </c>
      <c r="K2668" s="189" t="s">
        <v>6927</v>
      </c>
      <c r="L2668" s="6" t="s">
        <v>62</v>
      </c>
      <c r="M2668" s="6" t="s">
        <v>5338</v>
      </c>
      <c r="N2668" s="69" t="s">
        <v>94</v>
      </c>
      <c r="O2668" s="6" t="s">
        <v>91</v>
      </c>
      <c r="P2668" s="6" t="s">
        <v>6904</v>
      </c>
      <c r="Q2668" s="38" t="s">
        <v>6515</v>
      </c>
      <c r="R2668" s="7" t="s">
        <v>55</v>
      </c>
      <c r="S2668" s="1" t="s">
        <v>2265</v>
      </c>
      <c r="T2668" s="186">
        <v>56</v>
      </c>
      <c r="U2668" s="186">
        <v>340</v>
      </c>
      <c r="V2668" s="186">
        <v>343</v>
      </c>
      <c r="W2668" s="186">
        <v>347</v>
      </c>
      <c r="X2668" s="186">
        <v>350</v>
      </c>
      <c r="Y2668" s="186" t="s">
        <v>232</v>
      </c>
      <c r="Z2668" s="87" t="s">
        <v>1199</v>
      </c>
      <c r="AA2668" s="71"/>
    </row>
    <row r="2669" spans="1:27" ht="89.25" x14ac:dyDescent="0.25">
      <c r="A2669" s="5">
        <v>2661</v>
      </c>
      <c r="B2669" s="6" t="s">
        <v>167</v>
      </c>
      <c r="C2669" s="6" t="s">
        <v>6932</v>
      </c>
      <c r="D2669" s="6" t="s">
        <v>3747</v>
      </c>
      <c r="E2669" s="189" t="s">
        <v>289</v>
      </c>
      <c r="F2669" s="8" t="s">
        <v>6929</v>
      </c>
      <c r="G2669" s="8">
        <v>42682</v>
      </c>
      <c r="H2669" s="8">
        <v>42736</v>
      </c>
      <c r="I2669" s="8" t="s">
        <v>5303</v>
      </c>
      <c r="J2669" s="8">
        <v>44197</v>
      </c>
      <c r="K2669" s="189" t="s">
        <v>6930</v>
      </c>
      <c r="L2669" s="6" t="s">
        <v>63</v>
      </c>
      <c r="M2669" s="6" t="s">
        <v>431</v>
      </c>
      <c r="N2669" s="69" t="s">
        <v>94</v>
      </c>
      <c r="O2669" s="6" t="s">
        <v>91</v>
      </c>
      <c r="P2669" s="6" t="s">
        <v>6904</v>
      </c>
      <c r="Q2669" s="38" t="s">
        <v>7080</v>
      </c>
      <c r="R2669" s="7" t="s">
        <v>54</v>
      </c>
      <c r="S2669" s="6" t="s">
        <v>2286</v>
      </c>
      <c r="T2669" s="186">
        <v>333</v>
      </c>
      <c r="U2669" s="186">
        <v>156</v>
      </c>
      <c r="V2669" s="186">
        <v>156</v>
      </c>
      <c r="W2669" s="186" t="s">
        <v>232</v>
      </c>
      <c r="X2669" s="186" t="s">
        <v>232</v>
      </c>
      <c r="Y2669" s="186" t="s">
        <v>232</v>
      </c>
      <c r="Z2669" s="87" t="s">
        <v>1199</v>
      </c>
      <c r="AA2669" s="71"/>
    </row>
    <row r="2670" spans="1:27" ht="102" x14ac:dyDescent="0.25">
      <c r="A2670" s="5">
        <v>2662</v>
      </c>
      <c r="B2670" s="6" t="s">
        <v>167</v>
      </c>
      <c r="C2670" s="6" t="s">
        <v>13883</v>
      </c>
      <c r="D2670" s="6" t="s">
        <v>8262</v>
      </c>
      <c r="E2670" s="189" t="s">
        <v>6928</v>
      </c>
      <c r="F2670" s="8" t="s">
        <v>290</v>
      </c>
      <c r="G2670" s="8">
        <v>43257</v>
      </c>
      <c r="H2670" s="8">
        <v>43101</v>
      </c>
      <c r="I2670" s="8" t="s">
        <v>5303</v>
      </c>
      <c r="J2670" s="8">
        <v>44927</v>
      </c>
      <c r="K2670" s="189" t="s">
        <v>1970</v>
      </c>
      <c r="L2670" s="6" t="s">
        <v>87</v>
      </c>
      <c r="M2670" s="6" t="s">
        <v>180</v>
      </c>
      <c r="N2670" s="69" t="s">
        <v>94</v>
      </c>
      <c r="O2670" s="6" t="s">
        <v>91</v>
      </c>
      <c r="P2670" s="6" t="s">
        <v>6904</v>
      </c>
      <c r="Q2670" s="38" t="s">
        <v>295</v>
      </c>
      <c r="R2670" s="7">
        <v>10</v>
      </c>
      <c r="S2670" s="69" t="s">
        <v>219</v>
      </c>
      <c r="T2670" s="186">
        <v>0</v>
      </c>
      <c r="U2670" s="186">
        <v>0</v>
      </c>
      <c r="V2670" s="186">
        <v>0</v>
      </c>
      <c r="W2670" s="186">
        <v>0</v>
      </c>
      <c r="X2670" s="186">
        <v>0</v>
      </c>
      <c r="Y2670" s="186" t="s">
        <v>232</v>
      </c>
      <c r="Z2670" s="87" t="s">
        <v>1199</v>
      </c>
      <c r="AA2670" s="71"/>
    </row>
    <row r="2671" spans="1:27" ht="114.75" x14ac:dyDescent="0.25">
      <c r="A2671" s="5">
        <v>2663</v>
      </c>
      <c r="B2671" s="6" t="s">
        <v>167</v>
      </c>
      <c r="C2671" s="6" t="s">
        <v>6931</v>
      </c>
      <c r="D2671" s="6" t="s">
        <v>276</v>
      </c>
      <c r="E2671" s="6" t="s">
        <v>289</v>
      </c>
      <c r="F2671" s="6" t="s">
        <v>13884</v>
      </c>
      <c r="G2671" s="8">
        <v>40909</v>
      </c>
      <c r="H2671" s="8">
        <v>40909</v>
      </c>
      <c r="I2671" s="6" t="s">
        <v>8483</v>
      </c>
      <c r="J2671" s="8">
        <v>45292</v>
      </c>
      <c r="K2671" s="6" t="s">
        <v>13885</v>
      </c>
      <c r="L2671" s="6" t="s">
        <v>62</v>
      </c>
      <c r="M2671" s="186" t="s">
        <v>13886</v>
      </c>
      <c r="N2671" s="8" t="s">
        <v>70</v>
      </c>
      <c r="O2671" s="6" t="s">
        <v>88</v>
      </c>
      <c r="P2671" s="89" t="s">
        <v>277</v>
      </c>
      <c r="Q2671" s="38"/>
      <c r="R2671" s="38" t="s">
        <v>21</v>
      </c>
      <c r="S2671" s="6" t="s">
        <v>224</v>
      </c>
      <c r="T2671" s="186">
        <v>4234569</v>
      </c>
      <c r="U2671" s="186">
        <v>4147824</v>
      </c>
      <c r="V2671" s="186">
        <v>5040000</v>
      </c>
      <c r="W2671" s="186">
        <v>5209020</v>
      </c>
      <c r="X2671" s="186">
        <v>6955900</v>
      </c>
      <c r="Y2671" s="186">
        <v>7234150</v>
      </c>
      <c r="Z2671" s="87" t="s">
        <v>1222</v>
      </c>
      <c r="AA2671" s="6"/>
    </row>
    <row r="2672" spans="1:27" ht="89.25" x14ac:dyDescent="0.25">
      <c r="A2672" s="5">
        <v>2664</v>
      </c>
      <c r="B2672" s="6" t="s">
        <v>167</v>
      </c>
      <c r="C2672" s="6" t="s">
        <v>13887</v>
      </c>
      <c r="D2672" s="6" t="s">
        <v>276</v>
      </c>
      <c r="E2672" s="6" t="s">
        <v>13888</v>
      </c>
      <c r="F2672" s="6" t="s">
        <v>13889</v>
      </c>
      <c r="G2672" s="8">
        <v>42892</v>
      </c>
      <c r="H2672" s="8">
        <v>42736</v>
      </c>
      <c r="I2672" s="6" t="s">
        <v>8483</v>
      </c>
      <c r="J2672" s="8">
        <v>45292</v>
      </c>
      <c r="K2672" s="6" t="s">
        <v>13890</v>
      </c>
      <c r="L2672" s="6" t="s">
        <v>62</v>
      </c>
      <c r="M2672" s="186" t="s">
        <v>13886</v>
      </c>
      <c r="N2672" s="8" t="s">
        <v>70</v>
      </c>
      <c r="O2672" s="6" t="s">
        <v>88</v>
      </c>
      <c r="P2672" s="89" t="s">
        <v>1011</v>
      </c>
      <c r="Q2672" s="38" t="s">
        <v>7084</v>
      </c>
      <c r="R2672" s="38" t="s">
        <v>21</v>
      </c>
      <c r="S2672" s="6" t="s">
        <v>224</v>
      </c>
      <c r="T2672" s="186">
        <v>4865</v>
      </c>
      <c r="U2672" s="186">
        <v>10126</v>
      </c>
      <c r="V2672" s="186">
        <f>U2672*1.04</f>
        <v>10531.04</v>
      </c>
      <c r="W2672" s="186">
        <f>V2672*1.04</f>
        <v>10952.281600000002</v>
      </c>
      <c r="X2672" s="186">
        <f>W2672*1.04</f>
        <v>11390.372864000003</v>
      </c>
      <c r="Y2672" s="186">
        <f>X2672*1.04</f>
        <v>11845.987778560004</v>
      </c>
      <c r="Z2672" s="87" t="s">
        <v>1199</v>
      </c>
      <c r="AA2672" s="6"/>
    </row>
    <row r="2673" spans="1:27" ht="127.5" x14ac:dyDescent="0.25">
      <c r="A2673" s="5">
        <v>2665</v>
      </c>
      <c r="B2673" s="6" t="s">
        <v>167</v>
      </c>
      <c r="C2673" s="6" t="s">
        <v>13891</v>
      </c>
      <c r="D2673" s="6" t="s">
        <v>276</v>
      </c>
      <c r="E2673" s="6" t="s">
        <v>6876</v>
      </c>
      <c r="F2673" s="6" t="s">
        <v>13892</v>
      </c>
      <c r="G2673" s="8">
        <v>42094</v>
      </c>
      <c r="H2673" s="8">
        <v>42005</v>
      </c>
      <c r="I2673" s="6" t="s">
        <v>650</v>
      </c>
      <c r="J2673" s="8">
        <v>44197</v>
      </c>
      <c r="K2673" s="6" t="s">
        <v>13893</v>
      </c>
      <c r="L2673" s="6" t="s">
        <v>62</v>
      </c>
      <c r="M2673" s="186" t="s">
        <v>10274</v>
      </c>
      <c r="N2673" s="8" t="s">
        <v>70</v>
      </c>
      <c r="O2673" s="6" t="s">
        <v>1509</v>
      </c>
      <c r="P2673" s="6" t="s">
        <v>519</v>
      </c>
      <c r="Q2673" s="38" t="s">
        <v>7086</v>
      </c>
      <c r="R2673" s="38" t="s">
        <v>21</v>
      </c>
      <c r="S2673" s="6" t="s">
        <v>224</v>
      </c>
      <c r="T2673" s="186">
        <v>16194</v>
      </c>
      <c r="U2673" s="186">
        <v>22291</v>
      </c>
      <c r="V2673" s="186">
        <v>22252.880000000001</v>
      </c>
      <c r="W2673" s="186" t="s">
        <v>232</v>
      </c>
      <c r="X2673" s="186" t="s">
        <v>232</v>
      </c>
      <c r="Y2673" s="186" t="s">
        <v>232</v>
      </c>
      <c r="Z2673" s="153" t="s">
        <v>831</v>
      </c>
      <c r="AA2673" s="6"/>
    </row>
    <row r="2674" spans="1:27" ht="114.75" x14ac:dyDescent="0.25">
      <c r="A2674" s="5">
        <v>2666</v>
      </c>
      <c r="B2674" s="6" t="s">
        <v>167</v>
      </c>
      <c r="C2674" s="6" t="s">
        <v>13894</v>
      </c>
      <c r="D2674" s="6" t="s">
        <v>280</v>
      </c>
      <c r="E2674" s="6" t="s">
        <v>6875</v>
      </c>
      <c r="F2674" s="6" t="s">
        <v>13892</v>
      </c>
      <c r="G2674" s="8">
        <v>42094</v>
      </c>
      <c r="H2674" s="8">
        <v>42005</v>
      </c>
      <c r="I2674" s="6" t="s">
        <v>1896</v>
      </c>
      <c r="J2674" s="8">
        <v>44197</v>
      </c>
      <c r="K2674" s="6" t="s">
        <v>13893</v>
      </c>
      <c r="L2674" s="6" t="s">
        <v>62</v>
      </c>
      <c r="M2674" s="186" t="s">
        <v>10274</v>
      </c>
      <c r="N2674" s="6" t="s">
        <v>68</v>
      </c>
      <c r="O2674" s="6" t="s">
        <v>1509</v>
      </c>
      <c r="P2674" s="6" t="s">
        <v>281</v>
      </c>
      <c r="Q2674" s="38"/>
      <c r="R2674" s="38" t="s">
        <v>21</v>
      </c>
      <c r="S2674" s="6" t="s">
        <v>224</v>
      </c>
      <c r="T2674" s="186">
        <v>3524</v>
      </c>
      <c r="U2674" s="186">
        <v>3406</v>
      </c>
      <c r="V2674" s="186">
        <v>3542.2400000000002</v>
      </c>
      <c r="W2674" s="186" t="s">
        <v>232</v>
      </c>
      <c r="X2674" s="186" t="s">
        <v>232</v>
      </c>
      <c r="Y2674" s="186" t="s">
        <v>232</v>
      </c>
      <c r="Z2674" s="153" t="s">
        <v>831</v>
      </c>
      <c r="AA2674" s="6"/>
    </row>
    <row r="2675" spans="1:27" ht="89.25" x14ac:dyDescent="0.25">
      <c r="A2675" s="5">
        <v>2667</v>
      </c>
      <c r="B2675" s="6" t="s">
        <v>168</v>
      </c>
      <c r="C2675" s="6" t="s">
        <v>13895</v>
      </c>
      <c r="D2675" s="6" t="s">
        <v>608</v>
      </c>
      <c r="E2675" s="6" t="s">
        <v>289</v>
      </c>
      <c r="F2675" s="6" t="s">
        <v>5401</v>
      </c>
      <c r="G2675" s="8">
        <v>39448</v>
      </c>
      <c r="H2675" s="8">
        <v>39448</v>
      </c>
      <c r="I2675" s="6" t="s">
        <v>13896</v>
      </c>
      <c r="J2675" s="8" t="s">
        <v>176</v>
      </c>
      <c r="K2675" s="6" t="s">
        <v>5402</v>
      </c>
      <c r="L2675" s="6" t="s">
        <v>62</v>
      </c>
      <c r="M2675" s="6" t="s">
        <v>7421</v>
      </c>
      <c r="N2675" s="6" t="s">
        <v>95</v>
      </c>
      <c r="O2675" s="6" t="s">
        <v>88</v>
      </c>
      <c r="P2675" s="189" t="s">
        <v>598</v>
      </c>
      <c r="Q2675" s="38"/>
      <c r="R2675" s="6" t="s">
        <v>5403</v>
      </c>
      <c r="S2675" s="6" t="s">
        <v>731</v>
      </c>
      <c r="T2675" s="78">
        <v>13548</v>
      </c>
      <c r="U2675" s="186">
        <v>13565</v>
      </c>
      <c r="V2675" s="186">
        <v>13000</v>
      </c>
      <c r="W2675" s="186">
        <v>10000</v>
      </c>
      <c r="X2675" s="186">
        <v>0</v>
      </c>
      <c r="Y2675" s="187">
        <v>0</v>
      </c>
      <c r="Z2675" s="87" t="s">
        <v>1199</v>
      </c>
      <c r="AA2675" s="6"/>
    </row>
    <row r="2676" spans="1:27" ht="102" x14ac:dyDescent="0.25">
      <c r="A2676" s="5">
        <v>2668</v>
      </c>
      <c r="B2676" s="6" t="s">
        <v>168</v>
      </c>
      <c r="C2676" s="6" t="s">
        <v>13897</v>
      </c>
      <c r="D2676" s="6" t="s">
        <v>732</v>
      </c>
      <c r="E2676" s="6" t="s">
        <v>5404</v>
      </c>
      <c r="F2676" s="6" t="s">
        <v>5405</v>
      </c>
      <c r="G2676" s="8">
        <v>40179</v>
      </c>
      <c r="H2676" s="8">
        <v>40179</v>
      </c>
      <c r="I2676" s="6" t="s">
        <v>13898</v>
      </c>
      <c r="J2676" s="8" t="s">
        <v>176</v>
      </c>
      <c r="K2676" s="6" t="s">
        <v>5406</v>
      </c>
      <c r="L2676" s="6" t="s">
        <v>62</v>
      </c>
      <c r="M2676" s="6" t="s">
        <v>7421</v>
      </c>
      <c r="N2676" s="6" t="s">
        <v>95</v>
      </c>
      <c r="O2676" s="6" t="s">
        <v>88</v>
      </c>
      <c r="P2676" s="189" t="s">
        <v>13899</v>
      </c>
      <c r="Q2676" s="38"/>
      <c r="R2676" s="6" t="s">
        <v>5403</v>
      </c>
      <c r="S2676" s="6" t="s">
        <v>731</v>
      </c>
      <c r="T2676" s="43">
        <v>180056</v>
      </c>
      <c r="U2676" s="186">
        <v>236079</v>
      </c>
      <c r="V2676" s="186">
        <v>250000</v>
      </c>
      <c r="W2676" s="186">
        <v>250000</v>
      </c>
      <c r="X2676" s="186">
        <v>250000</v>
      </c>
      <c r="Y2676" s="186">
        <v>250000</v>
      </c>
      <c r="Z2676" s="87" t="s">
        <v>1199</v>
      </c>
      <c r="AA2676" s="6"/>
    </row>
    <row r="2677" spans="1:27" ht="102" x14ac:dyDescent="0.25">
      <c r="A2677" s="5">
        <v>2669</v>
      </c>
      <c r="B2677" s="6" t="s">
        <v>168</v>
      </c>
      <c r="C2677" s="6" t="s">
        <v>13900</v>
      </c>
      <c r="D2677" s="6" t="s">
        <v>5407</v>
      </c>
      <c r="E2677" s="6" t="s">
        <v>13901</v>
      </c>
      <c r="F2677" s="6" t="s">
        <v>5408</v>
      </c>
      <c r="G2677" s="8">
        <v>40544</v>
      </c>
      <c r="H2677" s="8">
        <v>40544</v>
      </c>
      <c r="I2677" s="6" t="s">
        <v>13902</v>
      </c>
      <c r="J2677" s="8" t="s">
        <v>176</v>
      </c>
      <c r="K2677" s="6" t="s">
        <v>5409</v>
      </c>
      <c r="L2677" s="6" t="s">
        <v>62</v>
      </c>
      <c r="M2677" s="6" t="s">
        <v>7421</v>
      </c>
      <c r="N2677" s="6" t="s">
        <v>95</v>
      </c>
      <c r="O2677" s="6" t="s">
        <v>88</v>
      </c>
      <c r="P2677" s="189" t="s">
        <v>598</v>
      </c>
      <c r="Q2677" s="38"/>
      <c r="R2677" s="6">
        <v>7</v>
      </c>
      <c r="S2677" s="6" t="s">
        <v>681</v>
      </c>
      <c r="T2677" s="78">
        <v>0</v>
      </c>
      <c r="U2677" s="186">
        <v>0</v>
      </c>
      <c r="V2677" s="186">
        <v>0</v>
      </c>
      <c r="W2677" s="186">
        <v>0</v>
      </c>
      <c r="X2677" s="186">
        <v>0</v>
      </c>
      <c r="Y2677" s="187">
        <v>0</v>
      </c>
      <c r="Z2677" s="87" t="s">
        <v>1199</v>
      </c>
      <c r="AA2677" s="7"/>
    </row>
    <row r="2678" spans="1:27" ht="102" x14ac:dyDescent="0.25">
      <c r="A2678" s="5">
        <v>2670</v>
      </c>
      <c r="B2678" s="6" t="s">
        <v>168</v>
      </c>
      <c r="C2678" s="6" t="s">
        <v>13903</v>
      </c>
      <c r="D2678" s="6" t="s">
        <v>13904</v>
      </c>
      <c r="E2678" s="6" t="s">
        <v>13905</v>
      </c>
      <c r="F2678" s="6" t="s">
        <v>13906</v>
      </c>
      <c r="G2678" s="8">
        <v>40909</v>
      </c>
      <c r="H2678" s="8">
        <v>40909</v>
      </c>
      <c r="I2678" s="6" t="s">
        <v>13907</v>
      </c>
      <c r="J2678" s="8" t="s">
        <v>9397</v>
      </c>
      <c r="K2678" s="6" t="s">
        <v>13908</v>
      </c>
      <c r="L2678" s="6" t="s">
        <v>62</v>
      </c>
      <c r="M2678" s="6" t="s">
        <v>7421</v>
      </c>
      <c r="N2678" s="6" t="s">
        <v>95</v>
      </c>
      <c r="O2678" s="6" t="s">
        <v>88</v>
      </c>
      <c r="P2678" s="189" t="s">
        <v>1368</v>
      </c>
      <c r="Q2678" s="38"/>
      <c r="R2678" s="69" t="s">
        <v>5410</v>
      </c>
      <c r="S2678" s="6" t="s">
        <v>492</v>
      </c>
      <c r="T2678" s="186">
        <v>54691</v>
      </c>
      <c r="U2678" s="186">
        <v>29136</v>
      </c>
      <c r="V2678" s="186">
        <v>30000</v>
      </c>
      <c r="W2678" s="186">
        <v>30000</v>
      </c>
      <c r="X2678" s="186">
        <v>30000</v>
      </c>
      <c r="Y2678" s="187">
        <v>30000</v>
      </c>
      <c r="Z2678" s="87" t="s">
        <v>1199</v>
      </c>
      <c r="AA2678" s="7" t="s">
        <v>77</v>
      </c>
    </row>
    <row r="2679" spans="1:27" ht="102" x14ac:dyDescent="0.25">
      <c r="A2679" s="5">
        <v>2671</v>
      </c>
      <c r="B2679" s="6" t="s">
        <v>168</v>
      </c>
      <c r="C2679" s="6" t="s">
        <v>13909</v>
      </c>
      <c r="D2679" s="6" t="s">
        <v>2453</v>
      </c>
      <c r="E2679" s="6" t="s">
        <v>13910</v>
      </c>
      <c r="F2679" s="6" t="s">
        <v>5411</v>
      </c>
      <c r="G2679" s="8">
        <v>41339</v>
      </c>
      <c r="H2679" s="8">
        <v>41275</v>
      </c>
      <c r="I2679" s="6" t="s">
        <v>13911</v>
      </c>
      <c r="J2679" s="8">
        <v>43466</v>
      </c>
      <c r="K2679" s="6" t="s">
        <v>5412</v>
      </c>
      <c r="L2679" s="6" t="s">
        <v>62</v>
      </c>
      <c r="M2679" s="6" t="s">
        <v>7421</v>
      </c>
      <c r="N2679" s="6" t="s">
        <v>95</v>
      </c>
      <c r="O2679" s="25" t="s">
        <v>88</v>
      </c>
      <c r="P2679" s="189" t="s">
        <v>1907</v>
      </c>
      <c r="Q2679" s="38"/>
      <c r="R2679" s="6" t="s">
        <v>5403</v>
      </c>
      <c r="S2679" s="6" t="s">
        <v>731</v>
      </c>
      <c r="T2679" s="78">
        <v>0</v>
      </c>
      <c r="U2679" s="186" t="s">
        <v>232</v>
      </c>
      <c r="V2679" s="186" t="s">
        <v>232</v>
      </c>
      <c r="W2679" s="186" t="s">
        <v>232</v>
      </c>
      <c r="X2679" s="186" t="s">
        <v>232</v>
      </c>
      <c r="Y2679" s="187" t="s">
        <v>232</v>
      </c>
      <c r="Z2679" s="87" t="s">
        <v>1199</v>
      </c>
      <c r="AA2679" s="189"/>
    </row>
    <row r="2680" spans="1:27" ht="102" x14ac:dyDescent="0.25">
      <c r="A2680" s="5">
        <v>2672</v>
      </c>
      <c r="B2680" s="6" t="s">
        <v>168</v>
      </c>
      <c r="C2680" s="6" t="s">
        <v>13912</v>
      </c>
      <c r="D2680" s="6" t="s">
        <v>2456</v>
      </c>
      <c r="E2680" s="6" t="s">
        <v>13913</v>
      </c>
      <c r="F2680" s="6" t="s">
        <v>5414</v>
      </c>
      <c r="G2680" s="8">
        <v>41640</v>
      </c>
      <c r="H2680" s="8">
        <v>41640</v>
      </c>
      <c r="I2680" s="6" t="s">
        <v>7400</v>
      </c>
      <c r="J2680" s="8" t="s">
        <v>176</v>
      </c>
      <c r="K2680" s="6" t="s">
        <v>5415</v>
      </c>
      <c r="L2680" s="6" t="s">
        <v>62</v>
      </c>
      <c r="M2680" s="6" t="s">
        <v>7421</v>
      </c>
      <c r="N2680" s="6" t="s">
        <v>95</v>
      </c>
      <c r="O2680" s="69" t="s">
        <v>88</v>
      </c>
      <c r="P2680" s="189" t="s">
        <v>598</v>
      </c>
      <c r="Q2680" s="38"/>
      <c r="R2680" s="6" t="s">
        <v>5403</v>
      </c>
      <c r="S2680" s="6" t="s">
        <v>731</v>
      </c>
      <c r="T2680" s="186">
        <v>9</v>
      </c>
      <c r="U2680" s="186">
        <v>0</v>
      </c>
      <c r="V2680" s="186">
        <v>0</v>
      </c>
      <c r="W2680" s="186">
        <v>0</v>
      </c>
      <c r="X2680" s="186">
        <v>0</v>
      </c>
      <c r="Y2680" s="187">
        <v>0</v>
      </c>
      <c r="Z2680" s="87" t="s">
        <v>1199</v>
      </c>
      <c r="AA2680" s="167" t="s">
        <v>81</v>
      </c>
    </row>
    <row r="2681" spans="1:27" ht="102" x14ac:dyDescent="0.25">
      <c r="A2681" s="5">
        <v>2673</v>
      </c>
      <c r="B2681" s="6" t="s">
        <v>168</v>
      </c>
      <c r="C2681" s="6" t="s">
        <v>13914</v>
      </c>
      <c r="D2681" s="6" t="s">
        <v>5416</v>
      </c>
      <c r="E2681" s="6" t="s">
        <v>13915</v>
      </c>
      <c r="F2681" s="6" t="s">
        <v>5417</v>
      </c>
      <c r="G2681" s="8">
        <v>42370</v>
      </c>
      <c r="H2681" s="8">
        <v>42370</v>
      </c>
      <c r="I2681" s="6" t="s">
        <v>13916</v>
      </c>
      <c r="J2681" s="8">
        <v>44927</v>
      </c>
      <c r="K2681" s="6" t="s">
        <v>5418</v>
      </c>
      <c r="L2681" s="6" t="s">
        <v>62</v>
      </c>
      <c r="M2681" s="6" t="s">
        <v>13917</v>
      </c>
      <c r="N2681" s="6" t="s">
        <v>95</v>
      </c>
      <c r="O2681" s="69" t="s">
        <v>88</v>
      </c>
      <c r="P2681" s="189" t="s">
        <v>1907</v>
      </c>
      <c r="Q2681" s="38"/>
      <c r="R2681" s="6">
        <v>18</v>
      </c>
      <c r="S2681" s="57" t="s">
        <v>9628</v>
      </c>
      <c r="T2681" s="186">
        <v>711</v>
      </c>
      <c r="U2681" s="186">
        <v>0</v>
      </c>
      <c r="V2681" s="186">
        <v>0</v>
      </c>
      <c r="W2681" s="186">
        <v>15000</v>
      </c>
      <c r="X2681" s="186">
        <v>15000</v>
      </c>
      <c r="Y2681" s="186" t="s">
        <v>232</v>
      </c>
      <c r="Z2681" s="87" t="s">
        <v>1199</v>
      </c>
      <c r="AA2681" s="6"/>
    </row>
    <row r="2682" spans="1:27" ht="102" x14ac:dyDescent="0.25">
      <c r="A2682" s="5">
        <v>2674</v>
      </c>
      <c r="B2682" s="6" t="s">
        <v>168</v>
      </c>
      <c r="C2682" s="6" t="s">
        <v>13918</v>
      </c>
      <c r="D2682" s="6" t="s">
        <v>5419</v>
      </c>
      <c r="E2682" s="6" t="s">
        <v>13919</v>
      </c>
      <c r="F2682" s="6" t="s">
        <v>7420</v>
      </c>
      <c r="G2682" s="8">
        <v>42370</v>
      </c>
      <c r="H2682" s="8">
        <v>42370</v>
      </c>
      <c r="I2682" s="6" t="s">
        <v>13920</v>
      </c>
      <c r="J2682" s="8">
        <v>44197</v>
      </c>
      <c r="K2682" s="6" t="s">
        <v>5420</v>
      </c>
      <c r="L2682" s="6" t="s">
        <v>62</v>
      </c>
      <c r="M2682" s="6" t="s">
        <v>13921</v>
      </c>
      <c r="N2682" s="6" t="s">
        <v>95</v>
      </c>
      <c r="O2682" s="69" t="s">
        <v>88</v>
      </c>
      <c r="P2682" s="189" t="s">
        <v>1907</v>
      </c>
      <c r="Q2682" s="38" t="s">
        <v>8211</v>
      </c>
      <c r="R2682" s="6" t="s">
        <v>5403</v>
      </c>
      <c r="S2682" s="6" t="s">
        <v>731</v>
      </c>
      <c r="T2682" s="186">
        <v>8512</v>
      </c>
      <c r="U2682" s="186">
        <v>7318</v>
      </c>
      <c r="V2682" s="186">
        <v>10935</v>
      </c>
      <c r="W2682" s="186" t="s">
        <v>232</v>
      </c>
      <c r="X2682" s="186" t="s">
        <v>232</v>
      </c>
      <c r="Y2682" s="186" t="s">
        <v>232</v>
      </c>
      <c r="Z2682" s="87" t="s">
        <v>1199</v>
      </c>
      <c r="AA2682" s="6"/>
    </row>
    <row r="2683" spans="1:27" ht="127.5" x14ac:dyDescent="0.25">
      <c r="A2683" s="5">
        <v>2675</v>
      </c>
      <c r="B2683" s="6" t="s">
        <v>168</v>
      </c>
      <c r="C2683" s="6" t="s">
        <v>13922</v>
      </c>
      <c r="D2683" s="6" t="s">
        <v>5421</v>
      </c>
      <c r="E2683" s="6" t="s">
        <v>13923</v>
      </c>
      <c r="F2683" s="6" t="s">
        <v>13924</v>
      </c>
      <c r="G2683" s="8">
        <v>42736</v>
      </c>
      <c r="H2683" s="8">
        <v>42736</v>
      </c>
      <c r="I2683" s="6" t="s">
        <v>13920</v>
      </c>
      <c r="J2683" s="8">
        <v>44197</v>
      </c>
      <c r="K2683" s="6" t="s">
        <v>3038</v>
      </c>
      <c r="L2683" s="6" t="s">
        <v>62</v>
      </c>
      <c r="M2683" s="6" t="s">
        <v>7421</v>
      </c>
      <c r="N2683" s="6" t="s">
        <v>95</v>
      </c>
      <c r="O2683" s="6" t="s">
        <v>88</v>
      </c>
      <c r="P2683" s="189" t="s">
        <v>1907</v>
      </c>
      <c r="Q2683" s="38"/>
      <c r="R2683" s="6" t="s">
        <v>5403</v>
      </c>
      <c r="S2683" s="6" t="s">
        <v>731</v>
      </c>
      <c r="T2683" s="186">
        <v>11956.7</v>
      </c>
      <c r="U2683" s="186">
        <v>8866</v>
      </c>
      <c r="V2683" s="186">
        <v>9050</v>
      </c>
      <c r="W2683" s="186" t="s">
        <v>232</v>
      </c>
      <c r="X2683" s="186" t="s">
        <v>232</v>
      </c>
      <c r="Y2683" s="186" t="s">
        <v>232</v>
      </c>
      <c r="Z2683" s="87" t="s">
        <v>1199</v>
      </c>
      <c r="AA2683" s="6" t="s">
        <v>81</v>
      </c>
    </row>
    <row r="2684" spans="1:27" ht="102" x14ac:dyDescent="0.25">
      <c r="A2684" s="5">
        <v>2676</v>
      </c>
      <c r="B2684" s="6" t="s">
        <v>168</v>
      </c>
      <c r="C2684" s="6" t="s">
        <v>13925</v>
      </c>
      <c r="D2684" s="6" t="s">
        <v>5422</v>
      </c>
      <c r="E2684" s="6" t="s">
        <v>13926</v>
      </c>
      <c r="F2684" s="8" t="s">
        <v>7182</v>
      </c>
      <c r="G2684" s="8">
        <v>43005</v>
      </c>
      <c r="H2684" s="8">
        <v>42736</v>
      </c>
      <c r="I2684" s="6" t="s">
        <v>316</v>
      </c>
      <c r="J2684" s="8" t="s">
        <v>9232</v>
      </c>
      <c r="K2684" s="6" t="s">
        <v>7851</v>
      </c>
      <c r="L2684" s="6" t="s">
        <v>62</v>
      </c>
      <c r="M2684" s="6" t="s">
        <v>7421</v>
      </c>
      <c r="N2684" s="6" t="s">
        <v>95</v>
      </c>
      <c r="O2684" s="6" t="s">
        <v>416</v>
      </c>
      <c r="P2684" s="189" t="s">
        <v>6478</v>
      </c>
      <c r="Q2684" s="38" t="s">
        <v>7425</v>
      </c>
      <c r="R2684" s="6" t="s">
        <v>5403</v>
      </c>
      <c r="S2684" s="6" t="s">
        <v>731</v>
      </c>
      <c r="T2684" s="186">
        <v>2407</v>
      </c>
      <c r="U2684" s="186">
        <v>28268</v>
      </c>
      <c r="V2684" s="186">
        <v>30000</v>
      </c>
      <c r="W2684" s="186">
        <v>35000</v>
      </c>
      <c r="X2684" s="186">
        <v>35000</v>
      </c>
      <c r="Y2684" s="187">
        <v>35000</v>
      </c>
      <c r="Z2684" s="87" t="s">
        <v>1199</v>
      </c>
      <c r="AA2684" s="6" t="s">
        <v>7757</v>
      </c>
    </row>
    <row r="2685" spans="1:27" ht="178.5" x14ac:dyDescent="0.25">
      <c r="A2685" s="5">
        <v>2677</v>
      </c>
      <c r="B2685" s="6" t="s">
        <v>168</v>
      </c>
      <c r="C2685" s="6" t="s">
        <v>13927</v>
      </c>
      <c r="D2685" s="6" t="s">
        <v>5423</v>
      </c>
      <c r="E2685" s="6" t="s">
        <v>13928</v>
      </c>
      <c r="F2685" s="6" t="s">
        <v>5429</v>
      </c>
      <c r="G2685" s="8">
        <v>41953</v>
      </c>
      <c r="H2685" s="8">
        <v>41640</v>
      </c>
      <c r="I2685" s="6" t="s">
        <v>13929</v>
      </c>
      <c r="J2685" s="8">
        <v>44927</v>
      </c>
      <c r="K2685" s="6" t="s">
        <v>13930</v>
      </c>
      <c r="L2685" s="6" t="s">
        <v>62</v>
      </c>
      <c r="M2685" s="6" t="s">
        <v>7421</v>
      </c>
      <c r="N2685" s="6" t="s">
        <v>95</v>
      </c>
      <c r="O2685" s="6" t="s">
        <v>416</v>
      </c>
      <c r="P2685" s="189" t="s">
        <v>1907</v>
      </c>
      <c r="Q2685" s="38"/>
      <c r="R2685" s="6" t="s">
        <v>5403</v>
      </c>
      <c r="S2685" s="6" t="s">
        <v>731</v>
      </c>
      <c r="T2685" s="78">
        <v>0</v>
      </c>
      <c r="U2685" s="186">
        <v>0</v>
      </c>
      <c r="V2685" s="186">
        <v>0</v>
      </c>
      <c r="W2685" s="186">
        <v>0</v>
      </c>
      <c r="X2685" s="186">
        <v>0</v>
      </c>
      <c r="Y2685" s="186" t="s">
        <v>232</v>
      </c>
      <c r="Z2685" s="87" t="s">
        <v>1199</v>
      </c>
      <c r="AA2685" s="6"/>
    </row>
    <row r="2686" spans="1:27" ht="102" x14ac:dyDescent="0.25">
      <c r="A2686" s="5">
        <v>2678</v>
      </c>
      <c r="B2686" s="6" t="s">
        <v>168</v>
      </c>
      <c r="C2686" s="6" t="s">
        <v>8946</v>
      </c>
      <c r="D2686" s="6" t="s">
        <v>13931</v>
      </c>
      <c r="E2686" s="6" t="s">
        <v>13932</v>
      </c>
      <c r="F2686" s="6" t="s">
        <v>13933</v>
      </c>
      <c r="G2686" s="8">
        <v>43101</v>
      </c>
      <c r="H2686" s="8">
        <v>43101</v>
      </c>
      <c r="I2686" s="6" t="s">
        <v>9112</v>
      </c>
      <c r="J2686" s="8" t="s">
        <v>176</v>
      </c>
      <c r="K2686" s="6" t="s">
        <v>13934</v>
      </c>
      <c r="L2686" s="6" t="s">
        <v>62</v>
      </c>
      <c r="M2686" s="6" t="s">
        <v>7421</v>
      </c>
      <c r="N2686" s="6" t="s">
        <v>95</v>
      </c>
      <c r="O2686" s="6" t="s">
        <v>416</v>
      </c>
      <c r="P2686" s="189" t="s">
        <v>1368</v>
      </c>
      <c r="Q2686" s="38"/>
      <c r="R2686" s="6" t="s">
        <v>5403</v>
      </c>
      <c r="S2686" s="6" t="s">
        <v>731</v>
      </c>
      <c r="T2686" s="78">
        <v>0</v>
      </c>
      <c r="U2686" s="186">
        <v>3934</v>
      </c>
      <c r="V2686" s="186">
        <v>4000</v>
      </c>
      <c r="W2686" s="186">
        <v>4000</v>
      </c>
      <c r="X2686" s="186">
        <v>4000</v>
      </c>
      <c r="Y2686" s="186">
        <v>4000</v>
      </c>
      <c r="Z2686" s="87" t="s">
        <v>1199</v>
      </c>
      <c r="AA2686" s="6" t="s">
        <v>75</v>
      </c>
    </row>
    <row r="2687" spans="1:27" ht="102" x14ac:dyDescent="0.25">
      <c r="A2687" s="5">
        <v>2679</v>
      </c>
      <c r="B2687" s="6" t="s">
        <v>168</v>
      </c>
      <c r="C2687" s="6" t="s">
        <v>13935</v>
      </c>
      <c r="D2687" s="6" t="s">
        <v>4179</v>
      </c>
      <c r="E2687" s="6" t="s">
        <v>289</v>
      </c>
      <c r="F2687" s="6" t="s">
        <v>5424</v>
      </c>
      <c r="G2687" s="8">
        <v>38718</v>
      </c>
      <c r="H2687" s="8">
        <v>38718</v>
      </c>
      <c r="I2687" s="6" t="s">
        <v>13936</v>
      </c>
      <c r="J2687" s="8" t="s">
        <v>176</v>
      </c>
      <c r="K2687" s="6" t="s">
        <v>13937</v>
      </c>
      <c r="L2687" s="6" t="s">
        <v>62</v>
      </c>
      <c r="M2687" s="6" t="s">
        <v>7421</v>
      </c>
      <c r="N2687" s="6" t="s">
        <v>66</v>
      </c>
      <c r="O2687" s="6" t="s">
        <v>92</v>
      </c>
      <c r="P2687" s="189" t="s">
        <v>251</v>
      </c>
      <c r="Q2687" s="38"/>
      <c r="R2687" s="6" t="s">
        <v>5403</v>
      </c>
      <c r="S2687" s="6" t="s">
        <v>731</v>
      </c>
      <c r="T2687" s="186">
        <v>21842</v>
      </c>
      <c r="U2687" s="43">
        <v>103539</v>
      </c>
      <c r="V2687" s="43">
        <v>83389</v>
      </c>
      <c r="W2687" s="43">
        <v>71233</v>
      </c>
      <c r="X2687" s="43">
        <v>71233</v>
      </c>
      <c r="Y2687" s="1">
        <v>71233</v>
      </c>
      <c r="Z2687" s="87" t="s">
        <v>1199</v>
      </c>
      <c r="AA2687" s="6"/>
    </row>
    <row r="2688" spans="1:27" ht="76.5" x14ac:dyDescent="0.25">
      <c r="A2688" s="5">
        <v>2680</v>
      </c>
      <c r="B2688" s="6" t="s">
        <v>168</v>
      </c>
      <c r="C2688" s="6" t="s">
        <v>13938</v>
      </c>
      <c r="D2688" s="6" t="s">
        <v>3532</v>
      </c>
      <c r="E2688" s="6" t="s">
        <v>7408</v>
      </c>
      <c r="F2688" s="6" t="s">
        <v>5425</v>
      </c>
      <c r="G2688" s="8">
        <v>40179</v>
      </c>
      <c r="H2688" s="8">
        <v>40179</v>
      </c>
      <c r="I2688" s="6" t="s">
        <v>13939</v>
      </c>
      <c r="J2688" s="8" t="s">
        <v>176</v>
      </c>
      <c r="K2688" s="6" t="s">
        <v>13940</v>
      </c>
      <c r="L2688" s="6" t="s">
        <v>62</v>
      </c>
      <c r="M2688" s="6" t="s">
        <v>7421</v>
      </c>
      <c r="N2688" s="6" t="s">
        <v>66</v>
      </c>
      <c r="O2688" s="6" t="s">
        <v>92</v>
      </c>
      <c r="P2688" s="189" t="s">
        <v>251</v>
      </c>
      <c r="Q2688" s="38"/>
      <c r="R2688" s="6" t="s">
        <v>5403</v>
      </c>
      <c r="S2688" s="6" t="s">
        <v>731</v>
      </c>
      <c r="T2688" s="186">
        <v>606045</v>
      </c>
      <c r="U2688" s="43">
        <v>311231</v>
      </c>
      <c r="V2688" s="43">
        <v>300000</v>
      </c>
      <c r="W2688" s="43">
        <v>300000</v>
      </c>
      <c r="X2688" s="43">
        <v>300000</v>
      </c>
      <c r="Y2688" s="43">
        <v>300000</v>
      </c>
      <c r="Z2688" s="87" t="s">
        <v>1199</v>
      </c>
      <c r="AA2688" s="6"/>
    </row>
    <row r="2689" spans="1:27" ht="76.5" x14ac:dyDescent="0.25">
      <c r="A2689" s="5">
        <v>2681</v>
      </c>
      <c r="B2689" s="6" t="s">
        <v>168</v>
      </c>
      <c r="C2689" s="6" t="s">
        <v>7411</v>
      </c>
      <c r="D2689" s="6" t="s">
        <v>3535</v>
      </c>
      <c r="E2689" s="6" t="s">
        <v>289</v>
      </c>
      <c r="F2689" s="6" t="s">
        <v>5408</v>
      </c>
      <c r="G2689" s="8">
        <v>40544</v>
      </c>
      <c r="H2689" s="8">
        <v>40544</v>
      </c>
      <c r="I2689" s="6" t="s">
        <v>13941</v>
      </c>
      <c r="J2689" s="8" t="s">
        <v>176</v>
      </c>
      <c r="K2689" s="6" t="s">
        <v>13942</v>
      </c>
      <c r="L2689" s="6" t="s">
        <v>62</v>
      </c>
      <c r="M2689" s="6" t="s">
        <v>5426</v>
      </c>
      <c r="N2689" s="6" t="s">
        <v>66</v>
      </c>
      <c r="O2689" s="6" t="s">
        <v>92</v>
      </c>
      <c r="P2689" s="189" t="s">
        <v>251</v>
      </c>
      <c r="Q2689" s="38"/>
      <c r="R2689" s="6">
        <v>7</v>
      </c>
      <c r="S2689" s="6" t="s">
        <v>681</v>
      </c>
      <c r="T2689" s="186">
        <v>0</v>
      </c>
      <c r="U2689" s="186">
        <v>0</v>
      </c>
      <c r="V2689" s="186">
        <v>0</v>
      </c>
      <c r="W2689" s="186">
        <v>0</v>
      </c>
      <c r="X2689" s="186">
        <v>0</v>
      </c>
      <c r="Y2689" s="1">
        <v>0</v>
      </c>
      <c r="Z2689" s="87" t="s">
        <v>1199</v>
      </c>
      <c r="AA2689" s="6"/>
    </row>
    <row r="2690" spans="1:27" ht="76.5" x14ac:dyDescent="0.25">
      <c r="A2690" s="5">
        <v>2682</v>
      </c>
      <c r="B2690" s="6" t="s">
        <v>168</v>
      </c>
      <c r="C2690" s="6" t="s">
        <v>7410</v>
      </c>
      <c r="D2690" s="6" t="s">
        <v>3538</v>
      </c>
      <c r="E2690" s="6" t="s">
        <v>13943</v>
      </c>
      <c r="F2690" s="6" t="s">
        <v>13944</v>
      </c>
      <c r="G2690" s="8">
        <v>40909</v>
      </c>
      <c r="H2690" s="8">
        <v>40909</v>
      </c>
      <c r="I2690" s="6" t="s">
        <v>1196</v>
      </c>
      <c r="J2690" s="8" t="s">
        <v>9397</v>
      </c>
      <c r="K2690" s="6" t="s">
        <v>13945</v>
      </c>
      <c r="L2690" s="6" t="s">
        <v>62</v>
      </c>
      <c r="M2690" s="6" t="s">
        <v>7421</v>
      </c>
      <c r="N2690" s="6" t="s">
        <v>66</v>
      </c>
      <c r="O2690" s="6" t="s">
        <v>92</v>
      </c>
      <c r="P2690" s="189" t="s">
        <v>251</v>
      </c>
      <c r="Q2690" s="38"/>
      <c r="R2690" s="6" t="s">
        <v>5410</v>
      </c>
      <c r="S2690" s="6" t="s">
        <v>492</v>
      </c>
      <c r="T2690" s="186">
        <v>14973</v>
      </c>
      <c r="U2690" s="186">
        <v>0</v>
      </c>
      <c r="V2690" s="186">
        <v>13562</v>
      </c>
      <c r="W2690" s="186">
        <v>26390</v>
      </c>
      <c r="X2690" s="186">
        <v>27000</v>
      </c>
      <c r="Y2690" s="1">
        <v>28000</v>
      </c>
      <c r="Z2690" s="87" t="s">
        <v>1199</v>
      </c>
      <c r="AA2690" s="6" t="s">
        <v>77</v>
      </c>
    </row>
    <row r="2691" spans="1:27" ht="76.5" x14ac:dyDescent="0.25">
      <c r="A2691" s="5">
        <v>2683</v>
      </c>
      <c r="B2691" s="6" t="s">
        <v>168</v>
      </c>
      <c r="C2691" s="6" t="s">
        <v>7410</v>
      </c>
      <c r="D2691" s="6" t="s">
        <v>3542</v>
      </c>
      <c r="E2691" s="6" t="s">
        <v>7409</v>
      </c>
      <c r="F2691" s="6" t="s">
        <v>13946</v>
      </c>
      <c r="G2691" s="8">
        <v>40909</v>
      </c>
      <c r="H2691" s="8">
        <v>40909</v>
      </c>
      <c r="I2691" s="8" t="s">
        <v>1346</v>
      </c>
      <c r="J2691" s="8" t="s">
        <v>9397</v>
      </c>
      <c r="K2691" s="6" t="s">
        <v>13947</v>
      </c>
      <c r="L2691" s="6" t="s">
        <v>62</v>
      </c>
      <c r="M2691" s="6" t="s">
        <v>7421</v>
      </c>
      <c r="N2691" s="6" t="s">
        <v>66</v>
      </c>
      <c r="O2691" s="6" t="s">
        <v>92</v>
      </c>
      <c r="P2691" s="189" t="s">
        <v>251</v>
      </c>
      <c r="Q2691" s="38"/>
      <c r="R2691" s="6" t="s">
        <v>5410</v>
      </c>
      <c r="S2691" s="6" t="s">
        <v>492</v>
      </c>
      <c r="T2691" s="186">
        <v>12431</v>
      </c>
      <c r="U2691" s="186">
        <v>0</v>
      </c>
      <c r="V2691" s="186">
        <v>36553</v>
      </c>
      <c r="W2691" s="186">
        <v>34725</v>
      </c>
      <c r="X2691" s="186">
        <v>35000</v>
      </c>
      <c r="Y2691" s="1">
        <v>37000</v>
      </c>
      <c r="Z2691" s="87" t="s">
        <v>1199</v>
      </c>
      <c r="AA2691" s="6" t="s">
        <v>77</v>
      </c>
    </row>
    <row r="2692" spans="1:27" ht="76.5" x14ac:dyDescent="0.25">
      <c r="A2692" s="5">
        <v>2684</v>
      </c>
      <c r="B2692" s="6" t="s">
        <v>168</v>
      </c>
      <c r="C2692" s="6" t="s">
        <v>7416</v>
      </c>
      <c r="D2692" s="6" t="s">
        <v>5427</v>
      </c>
      <c r="E2692" s="6" t="s">
        <v>289</v>
      </c>
      <c r="F2692" s="6" t="s">
        <v>5411</v>
      </c>
      <c r="G2692" s="8">
        <v>41339</v>
      </c>
      <c r="H2692" s="8">
        <v>41275</v>
      </c>
      <c r="I2692" s="6" t="s">
        <v>13911</v>
      </c>
      <c r="J2692" s="8">
        <v>43466</v>
      </c>
      <c r="K2692" s="6" t="s">
        <v>13948</v>
      </c>
      <c r="L2692" s="6" t="s">
        <v>62</v>
      </c>
      <c r="M2692" s="6" t="s">
        <v>5413</v>
      </c>
      <c r="N2692" s="6" t="s">
        <v>66</v>
      </c>
      <c r="O2692" s="6" t="s">
        <v>92</v>
      </c>
      <c r="P2692" s="189" t="s">
        <v>251</v>
      </c>
      <c r="Q2692" s="38"/>
      <c r="R2692" s="6" t="s">
        <v>5403</v>
      </c>
      <c r="S2692" s="6" t="s">
        <v>731</v>
      </c>
      <c r="T2692" s="186">
        <v>0</v>
      </c>
      <c r="U2692" s="186" t="s">
        <v>232</v>
      </c>
      <c r="V2692" s="186" t="s">
        <v>232</v>
      </c>
      <c r="W2692" s="186" t="s">
        <v>232</v>
      </c>
      <c r="X2692" s="186" t="s">
        <v>232</v>
      </c>
      <c r="Y2692" s="186" t="s">
        <v>232</v>
      </c>
      <c r="Z2692" s="87" t="s">
        <v>1199</v>
      </c>
      <c r="AA2692" s="6"/>
    </row>
    <row r="2693" spans="1:27" ht="89.25" x14ac:dyDescent="0.25">
      <c r="A2693" s="5">
        <v>2685</v>
      </c>
      <c r="B2693" s="6" t="s">
        <v>168</v>
      </c>
      <c r="C2693" s="6" t="s">
        <v>13949</v>
      </c>
      <c r="D2693" s="6" t="s">
        <v>5428</v>
      </c>
      <c r="E2693" s="6" t="s">
        <v>289</v>
      </c>
      <c r="F2693" s="6" t="s">
        <v>13950</v>
      </c>
      <c r="G2693" s="8">
        <v>41640</v>
      </c>
      <c r="H2693" s="8">
        <v>41640</v>
      </c>
      <c r="I2693" s="6" t="s">
        <v>6873</v>
      </c>
      <c r="J2693" s="8" t="s">
        <v>176</v>
      </c>
      <c r="K2693" s="6" t="s">
        <v>13951</v>
      </c>
      <c r="L2693" s="6" t="s">
        <v>62</v>
      </c>
      <c r="M2693" s="6" t="s">
        <v>7423</v>
      </c>
      <c r="N2693" s="6" t="s">
        <v>66</v>
      </c>
      <c r="O2693" s="6" t="s">
        <v>7112</v>
      </c>
      <c r="P2693" s="189" t="s">
        <v>13952</v>
      </c>
      <c r="Q2693" s="38"/>
      <c r="R2693" s="6" t="s">
        <v>5403</v>
      </c>
      <c r="S2693" s="6" t="s">
        <v>731</v>
      </c>
      <c r="T2693" s="186">
        <v>10764</v>
      </c>
      <c r="U2693" s="186">
        <v>10473</v>
      </c>
      <c r="V2693" s="186">
        <v>10500</v>
      </c>
      <c r="W2693" s="186">
        <v>10500</v>
      </c>
      <c r="X2693" s="186">
        <v>10500</v>
      </c>
      <c r="Y2693" s="186">
        <v>10500</v>
      </c>
      <c r="Z2693" s="87" t="s">
        <v>1199</v>
      </c>
      <c r="AA2693" s="6"/>
    </row>
    <row r="2694" spans="1:27" ht="178.5" x14ac:dyDescent="0.25">
      <c r="A2694" s="5">
        <v>2686</v>
      </c>
      <c r="B2694" s="6" t="s">
        <v>168</v>
      </c>
      <c r="C2694" s="6" t="s">
        <v>13953</v>
      </c>
      <c r="D2694" s="6" t="s">
        <v>4188</v>
      </c>
      <c r="E2694" s="6" t="s">
        <v>13954</v>
      </c>
      <c r="F2694" s="6" t="s">
        <v>5429</v>
      </c>
      <c r="G2694" s="8">
        <v>41339</v>
      </c>
      <c r="H2694" s="8">
        <v>40909</v>
      </c>
      <c r="I2694" s="8" t="s">
        <v>13955</v>
      </c>
      <c r="J2694" s="8">
        <v>44197</v>
      </c>
      <c r="K2694" s="6" t="s">
        <v>13956</v>
      </c>
      <c r="L2694" s="6" t="s">
        <v>62</v>
      </c>
      <c r="M2694" s="6" t="s">
        <v>7421</v>
      </c>
      <c r="N2694" s="6" t="s">
        <v>66</v>
      </c>
      <c r="O2694" s="6" t="s">
        <v>92</v>
      </c>
      <c r="P2694" s="189" t="s">
        <v>251</v>
      </c>
      <c r="Q2694" s="38"/>
      <c r="R2694" s="6" t="s">
        <v>5403</v>
      </c>
      <c r="S2694" s="6" t="s">
        <v>731</v>
      </c>
      <c r="T2694" s="186">
        <v>0</v>
      </c>
      <c r="U2694" s="186">
        <v>0</v>
      </c>
      <c r="V2694" s="186">
        <v>0</v>
      </c>
      <c r="W2694" s="186" t="s">
        <v>232</v>
      </c>
      <c r="X2694" s="186" t="s">
        <v>232</v>
      </c>
      <c r="Y2694" s="186" t="s">
        <v>232</v>
      </c>
      <c r="Z2694" s="87" t="s">
        <v>1199</v>
      </c>
      <c r="AA2694" s="6"/>
    </row>
    <row r="2695" spans="1:27" ht="114.75" x14ac:dyDescent="0.25">
      <c r="A2695" s="5">
        <v>2687</v>
      </c>
      <c r="B2695" s="6" t="s">
        <v>168</v>
      </c>
      <c r="C2695" s="6" t="s">
        <v>13957</v>
      </c>
      <c r="D2695" s="6" t="s">
        <v>5430</v>
      </c>
      <c r="E2695" s="6" t="s">
        <v>13958</v>
      </c>
      <c r="F2695" s="6" t="s">
        <v>5431</v>
      </c>
      <c r="G2695" s="8">
        <v>42370</v>
      </c>
      <c r="H2695" s="8">
        <v>42370</v>
      </c>
      <c r="I2695" s="8" t="s">
        <v>13916</v>
      </c>
      <c r="J2695" s="8" t="s">
        <v>176</v>
      </c>
      <c r="K2695" s="6" t="s">
        <v>13959</v>
      </c>
      <c r="L2695" s="6" t="s">
        <v>62</v>
      </c>
      <c r="M2695" s="6" t="s">
        <v>13960</v>
      </c>
      <c r="N2695" s="6" t="s">
        <v>66</v>
      </c>
      <c r="O2695" s="6" t="s">
        <v>92</v>
      </c>
      <c r="P2695" s="189" t="s">
        <v>251</v>
      </c>
      <c r="Q2695" s="38"/>
      <c r="R2695" s="6">
        <v>18</v>
      </c>
      <c r="S2695" s="57" t="s">
        <v>9628</v>
      </c>
      <c r="T2695" s="186">
        <v>17401</v>
      </c>
      <c r="U2695" s="186">
        <v>0</v>
      </c>
      <c r="V2695" s="186">
        <v>0</v>
      </c>
      <c r="W2695" s="186">
        <v>7890</v>
      </c>
      <c r="X2695" s="186">
        <v>8000</v>
      </c>
      <c r="Y2695" s="1">
        <v>9000</v>
      </c>
      <c r="Z2695" s="87" t="s">
        <v>1199</v>
      </c>
      <c r="AA2695" s="6"/>
    </row>
    <row r="2696" spans="1:27" ht="127.5" x14ac:dyDescent="0.25">
      <c r="A2696" s="5">
        <v>2688</v>
      </c>
      <c r="B2696" s="6" t="s">
        <v>168</v>
      </c>
      <c r="C2696" s="6" t="s">
        <v>13961</v>
      </c>
      <c r="D2696" s="6" t="s">
        <v>4189</v>
      </c>
      <c r="E2696" s="6" t="s">
        <v>13962</v>
      </c>
      <c r="F2696" s="6" t="s">
        <v>5432</v>
      </c>
      <c r="G2696" s="8">
        <v>42370</v>
      </c>
      <c r="H2696" s="8">
        <v>42370</v>
      </c>
      <c r="I2696" s="6" t="s">
        <v>13963</v>
      </c>
      <c r="J2696" s="8" t="s">
        <v>176</v>
      </c>
      <c r="K2696" s="6" t="s">
        <v>13964</v>
      </c>
      <c r="L2696" s="6" t="s">
        <v>62</v>
      </c>
      <c r="M2696" s="6" t="s">
        <v>7421</v>
      </c>
      <c r="N2696" s="6" t="s">
        <v>66</v>
      </c>
      <c r="O2696" s="6" t="s">
        <v>92</v>
      </c>
      <c r="P2696" s="189" t="s">
        <v>251</v>
      </c>
      <c r="Q2696" s="38"/>
      <c r="R2696" s="6" t="s">
        <v>5403</v>
      </c>
      <c r="S2696" s="6" t="s">
        <v>731</v>
      </c>
      <c r="T2696" s="186">
        <v>20743.5</v>
      </c>
      <c r="U2696" s="186">
        <v>15399</v>
      </c>
      <c r="V2696" s="186">
        <v>20744</v>
      </c>
      <c r="W2696" s="186">
        <v>20744</v>
      </c>
      <c r="X2696" s="186">
        <v>25000</v>
      </c>
      <c r="Y2696" s="25">
        <v>25000</v>
      </c>
      <c r="Z2696" s="87" t="s">
        <v>1199</v>
      </c>
      <c r="AA2696" s="6"/>
    </row>
    <row r="2697" spans="1:27" ht="63.75" x14ac:dyDescent="0.25">
      <c r="A2697" s="5">
        <v>2689</v>
      </c>
      <c r="B2697" s="6" t="s">
        <v>168</v>
      </c>
      <c r="C2697" s="6" t="s">
        <v>13965</v>
      </c>
      <c r="D2697" s="6" t="s">
        <v>4191</v>
      </c>
      <c r="E2697" s="6" t="s">
        <v>13966</v>
      </c>
      <c r="F2697" s="6" t="s">
        <v>5433</v>
      </c>
      <c r="G2697" s="8">
        <v>42618</v>
      </c>
      <c r="H2697" s="8">
        <v>42370</v>
      </c>
      <c r="I2697" s="6" t="s">
        <v>13920</v>
      </c>
      <c r="J2697" s="8">
        <v>44197</v>
      </c>
      <c r="K2697" s="6" t="s">
        <v>13967</v>
      </c>
      <c r="L2697" s="6" t="s">
        <v>62</v>
      </c>
      <c r="M2697" s="6" t="s">
        <v>13968</v>
      </c>
      <c r="N2697" s="6" t="s">
        <v>66</v>
      </c>
      <c r="O2697" s="6" t="s">
        <v>92</v>
      </c>
      <c r="P2697" s="189" t="s">
        <v>251</v>
      </c>
      <c r="Q2697" s="38"/>
      <c r="R2697" s="6" t="s">
        <v>5434</v>
      </c>
      <c r="S2697" s="69" t="s">
        <v>2154</v>
      </c>
      <c r="T2697" s="186">
        <v>20057</v>
      </c>
      <c r="U2697" s="186">
        <v>27810</v>
      </c>
      <c r="V2697" s="186">
        <v>25000</v>
      </c>
      <c r="W2697" s="186" t="s">
        <v>232</v>
      </c>
      <c r="X2697" s="186" t="s">
        <v>232</v>
      </c>
      <c r="Y2697" s="25" t="s">
        <v>232</v>
      </c>
      <c r="Z2697" s="87" t="s">
        <v>1199</v>
      </c>
      <c r="AA2697" s="6"/>
    </row>
    <row r="2698" spans="1:27" ht="114.75" x14ac:dyDescent="0.25">
      <c r="A2698" s="5">
        <v>2690</v>
      </c>
      <c r="B2698" s="6" t="s">
        <v>168</v>
      </c>
      <c r="C2698" s="6" t="s">
        <v>8059</v>
      </c>
      <c r="D2698" s="6" t="s">
        <v>4194</v>
      </c>
      <c r="E2698" s="6" t="s">
        <v>13969</v>
      </c>
      <c r="F2698" s="6" t="s">
        <v>605</v>
      </c>
      <c r="G2698" s="8">
        <v>42736</v>
      </c>
      <c r="H2698" s="8">
        <v>42736</v>
      </c>
      <c r="I2698" s="6" t="s">
        <v>13970</v>
      </c>
      <c r="J2698" s="8">
        <v>46388</v>
      </c>
      <c r="K2698" s="6" t="s">
        <v>13971</v>
      </c>
      <c r="L2698" s="6" t="s">
        <v>62</v>
      </c>
      <c r="M2698" s="6" t="s">
        <v>7421</v>
      </c>
      <c r="N2698" s="6" t="s">
        <v>66</v>
      </c>
      <c r="O2698" s="6" t="s">
        <v>92</v>
      </c>
      <c r="P2698" s="189" t="s">
        <v>251</v>
      </c>
      <c r="Q2698" s="38"/>
      <c r="R2698" s="6" t="s">
        <v>5403</v>
      </c>
      <c r="S2698" s="6" t="s">
        <v>731</v>
      </c>
      <c r="T2698" s="186">
        <v>0</v>
      </c>
      <c r="U2698" s="186">
        <v>21965</v>
      </c>
      <c r="V2698" s="186">
        <v>20000</v>
      </c>
      <c r="W2698" s="186">
        <v>20000</v>
      </c>
      <c r="X2698" s="186">
        <v>20000</v>
      </c>
      <c r="Y2698" s="186">
        <v>20000</v>
      </c>
      <c r="Z2698" s="87" t="s">
        <v>1199</v>
      </c>
      <c r="AA2698" s="6" t="s">
        <v>81</v>
      </c>
    </row>
    <row r="2699" spans="1:27" ht="63.75" x14ac:dyDescent="0.25">
      <c r="A2699" s="5">
        <v>2691</v>
      </c>
      <c r="B2699" s="6" t="s">
        <v>168</v>
      </c>
      <c r="C2699" s="6" t="s">
        <v>13972</v>
      </c>
      <c r="D2699" s="6" t="s">
        <v>5435</v>
      </c>
      <c r="E2699" s="6" t="s">
        <v>289</v>
      </c>
      <c r="F2699" s="6" t="s">
        <v>3441</v>
      </c>
      <c r="G2699" s="8">
        <v>43005</v>
      </c>
      <c r="H2699" s="8">
        <v>42736</v>
      </c>
      <c r="I2699" s="6" t="s">
        <v>7405</v>
      </c>
      <c r="J2699" s="8" t="s">
        <v>9232</v>
      </c>
      <c r="K2699" s="6" t="s">
        <v>1698</v>
      </c>
      <c r="L2699" s="6" t="s">
        <v>62</v>
      </c>
      <c r="M2699" s="6" t="s">
        <v>5436</v>
      </c>
      <c r="N2699" s="6" t="s">
        <v>66</v>
      </c>
      <c r="O2699" s="6" t="s">
        <v>92</v>
      </c>
      <c r="P2699" s="189" t="s">
        <v>251</v>
      </c>
      <c r="Q2699" s="38" t="s">
        <v>7425</v>
      </c>
      <c r="R2699" s="6" t="s">
        <v>5410</v>
      </c>
      <c r="S2699" s="6" t="s">
        <v>492</v>
      </c>
      <c r="T2699" s="186">
        <v>0</v>
      </c>
      <c r="U2699" s="186">
        <v>317</v>
      </c>
      <c r="V2699" s="186">
        <v>5000</v>
      </c>
      <c r="W2699" s="186">
        <v>10000</v>
      </c>
      <c r="X2699" s="186">
        <v>10000</v>
      </c>
      <c r="Y2699" s="186">
        <v>10000</v>
      </c>
      <c r="Z2699" s="87" t="s">
        <v>1199</v>
      </c>
      <c r="AA2699" s="6" t="s">
        <v>7757</v>
      </c>
    </row>
    <row r="2700" spans="1:27" ht="76.5" x14ac:dyDescent="0.25">
      <c r="A2700" s="5">
        <v>2692</v>
      </c>
      <c r="B2700" s="6" t="s">
        <v>168</v>
      </c>
      <c r="C2700" s="6" t="s">
        <v>7406</v>
      </c>
      <c r="D2700" s="6" t="s">
        <v>1611</v>
      </c>
      <c r="E2700" s="6" t="s">
        <v>289</v>
      </c>
      <c r="F2700" s="6" t="s">
        <v>5437</v>
      </c>
      <c r="G2700" s="8">
        <v>39814</v>
      </c>
      <c r="H2700" s="8">
        <v>39814</v>
      </c>
      <c r="I2700" s="6" t="s">
        <v>13911</v>
      </c>
      <c r="J2700" s="8">
        <v>43466</v>
      </c>
      <c r="K2700" s="6" t="s">
        <v>5438</v>
      </c>
      <c r="L2700" s="6" t="s">
        <v>62</v>
      </c>
      <c r="M2700" s="6"/>
      <c r="N2700" s="6" t="s">
        <v>66</v>
      </c>
      <c r="O2700" s="69" t="s">
        <v>88</v>
      </c>
      <c r="P2700" s="189" t="s">
        <v>926</v>
      </c>
      <c r="Q2700" s="38"/>
      <c r="R2700" s="6" t="s">
        <v>5439</v>
      </c>
      <c r="S2700" s="6" t="s">
        <v>673</v>
      </c>
      <c r="T2700" s="186">
        <v>16437</v>
      </c>
      <c r="U2700" s="186" t="s">
        <v>232</v>
      </c>
      <c r="V2700" s="186" t="s">
        <v>232</v>
      </c>
      <c r="W2700" s="186" t="s">
        <v>232</v>
      </c>
      <c r="X2700" s="186" t="s">
        <v>232</v>
      </c>
      <c r="Y2700" s="186" t="s">
        <v>232</v>
      </c>
      <c r="Z2700" s="87" t="s">
        <v>1199</v>
      </c>
      <c r="AA2700" s="6"/>
    </row>
    <row r="2701" spans="1:27" ht="76.5" x14ac:dyDescent="0.25">
      <c r="A2701" s="5">
        <v>2693</v>
      </c>
      <c r="B2701" s="6" t="s">
        <v>168</v>
      </c>
      <c r="C2701" s="6" t="s">
        <v>7407</v>
      </c>
      <c r="D2701" s="6" t="s">
        <v>660</v>
      </c>
      <c r="E2701" s="6" t="s">
        <v>289</v>
      </c>
      <c r="F2701" s="6" t="s">
        <v>5440</v>
      </c>
      <c r="G2701" s="8">
        <v>39028</v>
      </c>
      <c r="H2701" s="8">
        <v>38718</v>
      </c>
      <c r="I2701" s="6" t="s">
        <v>13911</v>
      </c>
      <c r="J2701" s="8">
        <v>43466</v>
      </c>
      <c r="K2701" s="6" t="s">
        <v>5441</v>
      </c>
      <c r="L2701" s="6" t="s">
        <v>62</v>
      </c>
      <c r="M2701" s="6" t="s">
        <v>5413</v>
      </c>
      <c r="N2701" s="6" t="s">
        <v>66</v>
      </c>
      <c r="O2701" s="69" t="s">
        <v>88</v>
      </c>
      <c r="P2701" s="189" t="s">
        <v>5442</v>
      </c>
      <c r="Q2701" s="38"/>
      <c r="R2701" s="6" t="s">
        <v>5403</v>
      </c>
      <c r="S2701" s="6" t="s">
        <v>731</v>
      </c>
      <c r="T2701" s="186">
        <v>126999</v>
      </c>
      <c r="U2701" s="186" t="s">
        <v>232</v>
      </c>
      <c r="V2701" s="186" t="s">
        <v>232</v>
      </c>
      <c r="W2701" s="186" t="s">
        <v>232</v>
      </c>
      <c r="X2701" s="186" t="s">
        <v>232</v>
      </c>
      <c r="Y2701" s="186" t="s">
        <v>232</v>
      </c>
      <c r="Z2701" s="87" t="s">
        <v>1199</v>
      </c>
      <c r="AA2701" s="71"/>
    </row>
    <row r="2702" spans="1:27" ht="76.5" x14ac:dyDescent="0.25">
      <c r="A2702" s="5">
        <v>2694</v>
      </c>
      <c r="B2702" s="6" t="s">
        <v>168</v>
      </c>
      <c r="C2702" s="6" t="s">
        <v>13973</v>
      </c>
      <c r="D2702" s="6" t="s">
        <v>663</v>
      </c>
      <c r="E2702" s="6" t="s">
        <v>13974</v>
      </c>
      <c r="F2702" s="6" t="s">
        <v>5443</v>
      </c>
      <c r="G2702" s="8">
        <v>42005</v>
      </c>
      <c r="H2702" s="8">
        <v>42005</v>
      </c>
      <c r="I2702" s="6" t="s">
        <v>13911</v>
      </c>
      <c r="J2702" s="8">
        <v>43466</v>
      </c>
      <c r="K2702" s="6" t="s">
        <v>5444</v>
      </c>
      <c r="L2702" s="6" t="s">
        <v>62</v>
      </c>
      <c r="M2702" s="6" t="s">
        <v>5413</v>
      </c>
      <c r="N2702" s="6" t="s">
        <v>66</v>
      </c>
      <c r="O2702" s="69" t="s">
        <v>88</v>
      </c>
      <c r="P2702" s="189" t="s">
        <v>5445</v>
      </c>
      <c r="Q2702" s="38"/>
      <c r="R2702" s="168" t="s">
        <v>5446</v>
      </c>
      <c r="S2702" s="6" t="s">
        <v>439</v>
      </c>
      <c r="T2702" s="186">
        <v>9574</v>
      </c>
      <c r="U2702" s="186" t="s">
        <v>232</v>
      </c>
      <c r="V2702" s="186" t="s">
        <v>232</v>
      </c>
      <c r="W2702" s="186" t="s">
        <v>232</v>
      </c>
      <c r="X2702" s="186" t="s">
        <v>232</v>
      </c>
      <c r="Y2702" s="186" t="s">
        <v>232</v>
      </c>
      <c r="Z2702" s="87" t="s">
        <v>1199</v>
      </c>
      <c r="AA2702" s="6"/>
    </row>
    <row r="2703" spans="1:27" ht="76.5" x14ac:dyDescent="0.25">
      <c r="A2703" s="5">
        <v>2695</v>
      </c>
      <c r="B2703" s="6" t="s">
        <v>168</v>
      </c>
      <c r="C2703" s="6" t="s">
        <v>7419</v>
      </c>
      <c r="D2703" s="6" t="s">
        <v>1111</v>
      </c>
      <c r="E2703" s="6" t="s">
        <v>13975</v>
      </c>
      <c r="F2703" s="6" t="s">
        <v>13976</v>
      </c>
      <c r="G2703" s="8">
        <v>39448</v>
      </c>
      <c r="H2703" s="8">
        <v>39448</v>
      </c>
      <c r="I2703" s="8" t="s">
        <v>1346</v>
      </c>
      <c r="J2703" s="8" t="s">
        <v>176</v>
      </c>
      <c r="K2703" s="6" t="s">
        <v>13977</v>
      </c>
      <c r="L2703" s="6" t="s">
        <v>87</v>
      </c>
      <c r="M2703" s="6"/>
      <c r="N2703" s="6" t="s">
        <v>66</v>
      </c>
      <c r="O2703" s="6" t="s">
        <v>91</v>
      </c>
      <c r="P2703" s="189" t="s">
        <v>251</v>
      </c>
      <c r="Q2703" s="38"/>
      <c r="R2703" s="168" t="s">
        <v>5447</v>
      </c>
      <c r="S2703" s="6" t="s">
        <v>2314</v>
      </c>
      <c r="T2703" s="186">
        <v>343</v>
      </c>
      <c r="U2703" s="186">
        <v>1086</v>
      </c>
      <c r="V2703" s="186">
        <v>206</v>
      </c>
      <c r="W2703" s="186">
        <v>202</v>
      </c>
      <c r="X2703" s="186">
        <v>198</v>
      </c>
      <c r="Y2703" s="1">
        <v>200</v>
      </c>
      <c r="Z2703" s="87" t="s">
        <v>1199</v>
      </c>
      <c r="AA2703" s="6"/>
    </row>
    <row r="2704" spans="1:27" ht="76.5" x14ac:dyDescent="0.25">
      <c r="A2704" s="5">
        <v>2696</v>
      </c>
      <c r="B2704" s="6" t="s">
        <v>168</v>
      </c>
      <c r="C2704" s="6" t="s">
        <v>7417</v>
      </c>
      <c r="D2704" s="6" t="s">
        <v>745</v>
      </c>
      <c r="E2704" s="6" t="s">
        <v>289</v>
      </c>
      <c r="F2704" s="6" t="s">
        <v>5448</v>
      </c>
      <c r="G2704" s="8">
        <v>38138</v>
      </c>
      <c r="H2704" s="8">
        <v>37987</v>
      </c>
      <c r="I2704" s="8" t="s">
        <v>1346</v>
      </c>
      <c r="J2704" s="8" t="s">
        <v>176</v>
      </c>
      <c r="K2704" s="6" t="s">
        <v>13978</v>
      </c>
      <c r="L2704" s="6" t="s">
        <v>62</v>
      </c>
      <c r="M2704" s="6" t="s">
        <v>5449</v>
      </c>
      <c r="N2704" s="6" t="s">
        <v>66</v>
      </c>
      <c r="O2704" s="6" t="s">
        <v>91</v>
      </c>
      <c r="P2704" s="189" t="s">
        <v>251</v>
      </c>
      <c r="Q2704" s="38"/>
      <c r="R2704" s="6" t="s">
        <v>5450</v>
      </c>
      <c r="S2704" s="6" t="s">
        <v>3223</v>
      </c>
      <c r="T2704" s="186">
        <v>1864</v>
      </c>
      <c r="U2704" s="186">
        <v>1679</v>
      </c>
      <c r="V2704" s="186">
        <v>2000</v>
      </c>
      <c r="W2704" s="186">
        <v>2000</v>
      </c>
      <c r="X2704" s="186">
        <v>2000</v>
      </c>
      <c r="Y2704" s="186">
        <v>2000</v>
      </c>
      <c r="Z2704" s="87" t="s">
        <v>1199</v>
      </c>
      <c r="AA2704" s="6"/>
    </row>
    <row r="2705" spans="1:27" ht="76.5" x14ac:dyDescent="0.25">
      <c r="A2705" s="5">
        <v>2697</v>
      </c>
      <c r="B2705" s="6" t="s">
        <v>168</v>
      </c>
      <c r="C2705" s="6" t="s">
        <v>7418</v>
      </c>
      <c r="D2705" s="6" t="s">
        <v>586</v>
      </c>
      <c r="E2705" s="6" t="s">
        <v>289</v>
      </c>
      <c r="F2705" s="6" t="s">
        <v>1535</v>
      </c>
      <c r="G2705" s="8">
        <v>40909</v>
      </c>
      <c r="H2705" s="8">
        <v>40909</v>
      </c>
      <c r="I2705" s="8" t="s">
        <v>1346</v>
      </c>
      <c r="J2705" s="8" t="s">
        <v>176</v>
      </c>
      <c r="K2705" s="6" t="s">
        <v>13979</v>
      </c>
      <c r="L2705" s="6" t="s">
        <v>87</v>
      </c>
      <c r="M2705" s="6" t="s">
        <v>7422</v>
      </c>
      <c r="N2705" s="6" t="s">
        <v>66</v>
      </c>
      <c r="O2705" s="6" t="s">
        <v>91</v>
      </c>
      <c r="P2705" s="189" t="s">
        <v>251</v>
      </c>
      <c r="Q2705" s="38"/>
      <c r="R2705" s="6" t="s">
        <v>5451</v>
      </c>
      <c r="S2705" s="6" t="s">
        <v>3087</v>
      </c>
      <c r="T2705" s="186">
        <v>0</v>
      </c>
      <c r="U2705" s="186">
        <v>0</v>
      </c>
      <c r="V2705" s="186">
        <v>0</v>
      </c>
      <c r="W2705" s="186">
        <v>0</v>
      </c>
      <c r="X2705" s="186">
        <v>0</v>
      </c>
      <c r="Y2705" s="1">
        <v>0</v>
      </c>
      <c r="Z2705" s="87" t="s">
        <v>1199</v>
      </c>
      <c r="AA2705" s="71"/>
    </row>
    <row r="2706" spans="1:27" ht="127.5" x14ac:dyDescent="0.25">
      <c r="A2706" s="5">
        <v>2698</v>
      </c>
      <c r="B2706" s="6" t="s">
        <v>168</v>
      </c>
      <c r="C2706" s="6" t="s">
        <v>7417</v>
      </c>
      <c r="D2706" s="6" t="s">
        <v>587</v>
      </c>
      <c r="E2706" s="6" t="s">
        <v>289</v>
      </c>
      <c r="F2706" s="6" t="s">
        <v>13980</v>
      </c>
      <c r="G2706" s="8">
        <v>38138</v>
      </c>
      <c r="H2706" s="8">
        <v>37987</v>
      </c>
      <c r="I2706" s="8" t="s">
        <v>1346</v>
      </c>
      <c r="J2706" s="8" t="s">
        <v>176</v>
      </c>
      <c r="K2706" s="6" t="s">
        <v>13981</v>
      </c>
      <c r="L2706" s="6" t="s">
        <v>63</v>
      </c>
      <c r="M2706" s="6"/>
      <c r="N2706" s="6" t="s">
        <v>66</v>
      </c>
      <c r="O2706" s="6" t="s">
        <v>91</v>
      </c>
      <c r="P2706" s="189" t="s">
        <v>251</v>
      </c>
      <c r="Q2706" s="38"/>
      <c r="R2706" s="6" t="s">
        <v>7981</v>
      </c>
      <c r="S2706" s="6" t="s">
        <v>13982</v>
      </c>
      <c r="T2706" s="186">
        <v>345146</v>
      </c>
      <c r="U2706" s="186">
        <v>322498</v>
      </c>
      <c r="V2706" s="186">
        <v>322507</v>
      </c>
      <c r="W2706" s="186">
        <v>322507</v>
      </c>
      <c r="X2706" s="186">
        <v>322507</v>
      </c>
      <c r="Y2706" s="186">
        <v>322507</v>
      </c>
      <c r="Z2706" s="87" t="s">
        <v>1199</v>
      </c>
      <c r="AA2706" s="71"/>
    </row>
    <row r="2707" spans="1:27" ht="63.75" x14ac:dyDescent="0.25">
      <c r="A2707" s="5">
        <v>2699</v>
      </c>
      <c r="B2707" s="6" t="s">
        <v>168</v>
      </c>
      <c r="C2707" s="6" t="s">
        <v>13983</v>
      </c>
      <c r="D2707" s="6" t="s">
        <v>4204</v>
      </c>
      <c r="E2707" s="6" t="s">
        <v>5452</v>
      </c>
      <c r="F2707" s="6" t="s">
        <v>5425</v>
      </c>
      <c r="G2707" s="8">
        <v>43101</v>
      </c>
      <c r="H2707" s="8">
        <v>43101</v>
      </c>
      <c r="I2707" s="6" t="s">
        <v>13984</v>
      </c>
      <c r="J2707" s="8" t="s">
        <v>176</v>
      </c>
      <c r="K2707" s="6" t="s">
        <v>5453</v>
      </c>
      <c r="L2707" s="6" t="s">
        <v>62</v>
      </c>
      <c r="M2707" s="6" t="s">
        <v>7423</v>
      </c>
      <c r="N2707" s="6" t="s">
        <v>66</v>
      </c>
      <c r="O2707" s="69" t="s">
        <v>88</v>
      </c>
      <c r="P2707" s="189" t="s">
        <v>9069</v>
      </c>
      <c r="Q2707" s="38"/>
      <c r="R2707" s="6" t="s">
        <v>5403</v>
      </c>
      <c r="S2707" s="6" t="s">
        <v>731</v>
      </c>
      <c r="T2707" s="186">
        <v>0</v>
      </c>
      <c r="U2707" s="186">
        <v>0</v>
      </c>
      <c r="V2707" s="186">
        <v>0</v>
      </c>
      <c r="W2707" s="186">
        <v>0</v>
      </c>
      <c r="X2707" s="186">
        <v>0</v>
      </c>
      <c r="Y2707" s="186">
        <v>0</v>
      </c>
      <c r="Z2707" s="87" t="s">
        <v>1199</v>
      </c>
      <c r="AA2707" s="71"/>
    </row>
    <row r="2708" spans="1:27" ht="76.5" x14ac:dyDescent="0.25">
      <c r="A2708" s="5">
        <v>2700</v>
      </c>
      <c r="B2708" s="6" t="s">
        <v>168</v>
      </c>
      <c r="C2708" s="6" t="s">
        <v>13985</v>
      </c>
      <c r="D2708" s="6" t="s">
        <v>5454</v>
      </c>
      <c r="E2708" s="6" t="s">
        <v>289</v>
      </c>
      <c r="F2708" s="6" t="s">
        <v>3349</v>
      </c>
      <c r="G2708" s="8">
        <v>43466</v>
      </c>
      <c r="H2708" s="8">
        <v>43466</v>
      </c>
      <c r="I2708" s="6" t="s">
        <v>13986</v>
      </c>
      <c r="J2708" s="8" t="s">
        <v>176</v>
      </c>
      <c r="K2708" s="6" t="s">
        <v>13987</v>
      </c>
      <c r="L2708" s="6" t="s">
        <v>62</v>
      </c>
      <c r="M2708" s="6" t="s">
        <v>5455</v>
      </c>
      <c r="N2708" s="6" t="s">
        <v>66</v>
      </c>
      <c r="O2708" s="6" t="s">
        <v>91</v>
      </c>
      <c r="P2708" s="189" t="s">
        <v>251</v>
      </c>
      <c r="Q2708" s="38"/>
      <c r="R2708" s="6" t="s">
        <v>5403</v>
      </c>
      <c r="S2708" s="6" t="s">
        <v>731</v>
      </c>
      <c r="T2708" s="186" t="s">
        <v>232</v>
      </c>
      <c r="U2708" s="186">
        <v>0</v>
      </c>
      <c r="V2708" s="186">
        <v>0</v>
      </c>
      <c r="W2708" s="186">
        <v>0</v>
      </c>
      <c r="X2708" s="186">
        <v>0</v>
      </c>
      <c r="Y2708" s="1">
        <v>0</v>
      </c>
      <c r="Z2708" s="87" t="s">
        <v>1199</v>
      </c>
      <c r="AA2708" s="71" t="s">
        <v>82</v>
      </c>
    </row>
    <row r="2709" spans="1:27" ht="76.5" x14ac:dyDescent="0.25">
      <c r="A2709" s="5">
        <v>2701</v>
      </c>
      <c r="B2709" s="6" t="s">
        <v>168</v>
      </c>
      <c r="C2709" s="6" t="s">
        <v>13985</v>
      </c>
      <c r="D2709" s="6" t="s">
        <v>5456</v>
      </c>
      <c r="E2709" s="6" t="s">
        <v>289</v>
      </c>
      <c r="F2709" s="6" t="s">
        <v>4123</v>
      </c>
      <c r="G2709" s="8">
        <v>43466</v>
      </c>
      <c r="H2709" s="8">
        <v>43466</v>
      </c>
      <c r="I2709" s="6" t="s">
        <v>13988</v>
      </c>
      <c r="J2709" s="8" t="s">
        <v>176</v>
      </c>
      <c r="K2709" s="6" t="s">
        <v>13989</v>
      </c>
      <c r="L2709" s="6" t="s">
        <v>62</v>
      </c>
      <c r="M2709" s="6" t="s">
        <v>5455</v>
      </c>
      <c r="N2709" s="6" t="s">
        <v>66</v>
      </c>
      <c r="O2709" s="6" t="s">
        <v>92</v>
      </c>
      <c r="P2709" s="189" t="s">
        <v>251</v>
      </c>
      <c r="Q2709" s="38"/>
      <c r="R2709" s="6" t="s">
        <v>5403</v>
      </c>
      <c r="S2709" s="6" t="s">
        <v>731</v>
      </c>
      <c r="T2709" s="186" t="s">
        <v>232</v>
      </c>
      <c r="U2709" s="186">
        <v>0</v>
      </c>
      <c r="V2709" s="186">
        <v>0</v>
      </c>
      <c r="W2709" s="186">
        <v>0</v>
      </c>
      <c r="X2709" s="186">
        <v>0</v>
      </c>
      <c r="Y2709" s="1">
        <v>1</v>
      </c>
      <c r="Z2709" s="87" t="s">
        <v>1199</v>
      </c>
      <c r="AA2709" s="71" t="s">
        <v>82</v>
      </c>
    </row>
    <row r="2710" spans="1:27" ht="63.75" x14ac:dyDescent="0.25">
      <c r="A2710" s="5">
        <v>2702</v>
      </c>
      <c r="B2710" s="6" t="s">
        <v>168</v>
      </c>
      <c r="C2710" s="6" t="s">
        <v>13990</v>
      </c>
      <c r="D2710" s="6" t="s">
        <v>5457</v>
      </c>
      <c r="E2710" s="6" t="s">
        <v>13991</v>
      </c>
      <c r="F2710" s="6" t="s">
        <v>13992</v>
      </c>
      <c r="G2710" s="8">
        <v>43162</v>
      </c>
      <c r="H2710" s="8">
        <v>43101</v>
      </c>
      <c r="I2710" s="6" t="s">
        <v>13920</v>
      </c>
      <c r="J2710" s="8">
        <v>44197</v>
      </c>
      <c r="K2710" s="6" t="s">
        <v>13993</v>
      </c>
      <c r="L2710" s="6" t="s">
        <v>62</v>
      </c>
      <c r="M2710" s="6"/>
      <c r="N2710" s="6" t="s">
        <v>66</v>
      </c>
      <c r="O2710" s="6" t="s">
        <v>416</v>
      </c>
      <c r="P2710" s="189" t="s">
        <v>13994</v>
      </c>
      <c r="Q2710" s="38"/>
      <c r="R2710" s="84" t="s">
        <v>25</v>
      </c>
      <c r="S2710" s="96" t="s">
        <v>260</v>
      </c>
      <c r="T2710" s="186">
        <v>118005</v>
      </c>
      <c r="U2710" s="186">
        <v>52493</v>
      </c>
      <c r="V2710" s="186">
        <v>45000</v>
      </c>
      <c r="W2710" s="186" t="s">
        <v>232</v>
      </c>
      <c r="X2710" s="186" t="s">
        <v>232</v>
      </c>
      <c r="Y2710" s="186" t="s">
        <v>232</v>
      </c>
      <c r="Z2710" s="87" t="s">
        <v>1199</v>
      </c>
      <c r="AA2710" s="71"/>
    </row>
    <row r="2711" spans="1:27" ht="76.5" x14ac:dyDescent="0.25">
      <c r="A2711" s="5">
        <v>2703</v>
      </c>
      <c r="B2711" s="6" t="s">
        <v>168</v>
      </c>
      <c r="C2711" s="6" t="s">
        <v>7413</v>
      </c>
      <c r="D2711" s="6" t="s">
        <v>1237</v>
      </c>
      <c r="E2711" s="6" t="s">
        <v>7415</v>
      </c>
      <c r="F2711" s="6" t="s">
        <v>5458</v>
      </c>
      <c r="G2711" s="8">
        <v>37747</v>
      </c>
      <c r="H2711" s="8">
        <v>37622</v>
      </c>
      <c r="I2711" s="8" t="s">
        <v>1346</v>
      </c>
      <c r="J2711" s="8" t="s">
        <v>176</v>
      </c>
      <c r="K2711" s="6" t="s">
        <v>13995</v>
      </c>
      <c r="L2711" s="6" t="s">
        <v>87</v>
      </c>
      <c r="M2711" s="6" t="s">
        <v>13996</v>
      </c>
      <c r="N2711" s="69" t="s">
        <v>5459</v>
      </c>
      <c r="O2711" s="6" t="s">
        <v>91</v>
      </c>
      <c r="P2711" s="189" t="s">
        <v>600</v>
      </c>
      <c r="Q2711" s="38"/>
      <c r="R2711" s="6" t="s">
        <v>4642</v>
      </c>
      <c r="S2711" s="69" t="s">
        <v>530</v>
      </c>
      <c r="T2711" s="186">
        <v>1063</v>
      </c>
      <c r="U2711" s="186">
        <v>1063</v>
      </c>
      <c r="V2711" s="186">
        <v>1063</v>
      </c>
      <c r="W2711" s="186">
        <v>1063</v>
      </c>
      <c r="X2711" s="186">
        <v>1063</v>
      </c>
      <c r="Y2711" s="186">
        <v>1063</v>
      </c>
      <c r="Z2711" s="152" t="s">
        <v>226</v>
      </c>
      <c r="AA2711" s="71"/>
    </row>
    <row r="2712" spans="1:27" ht="63.75" x14ac:dyDescent="0.25">
      <c r="A2712" s="5">
        <v>2704</v>
      </c>
      <c r="B2712" s="6" t="s">
        <v>168</v>
      </c>
      <c r="C2712" s="6" t="s">
        <v>13997</v>
      </c>
      <c r="D2712" s="6" t="s">
        <v>1091</v>
      </c>
      <c r="E2712" s="6" t="s">
        <v>7415</v>
      </c>
      <c r="F2712" s="6" t="s">
        <v>3210</v>
      </c>
      <c r="G2712" s="8">
        <v>37747</v>
      </c>
      <c r="H2712" s="8">
        <v>37622</v>
      </c>
      <c r="I2712" s="8" t="s">
        <v>1346</v>
      </c>
      <c r="J2712" s="8" t="s">
        <v>176</v>
      </c>
      <c r="K2712" s="6" t="s">
        <v>13998</v>
      </c>
      <c r="L2712" s="6" t="s">
        <v>87</v>
      </c>
      <c r="M2712" s="6" t="s">
        <v>13996</v>
      </c>
      <c r="N2712" s="69" t="s">
        <v>5459</v>
      </c>
      <c r="O2712" s="6" t="s">
        <v>91</v>
      </c>
      <c r="P2712" s="189" t="s">
        <v>600</v>
      </c>
      <c r="Q2712" s="90"/>
      <c r="R2712" s="6" t="s">
        <v>4642</v>
      </c>
      <c r="S2712" s="6" t="s">
        <v>530</v>
      </c>
      <c r="T2712" s="186">
        <v>13572</v>
      </c>
      <c r="U2712" s="78">
        <v>14816</v>
      </c>
      <c r="V2712" s="78">
        <v>13572</v>
      </c>
      <c r="W2712" s="78">
        <v>13572</v>
      </c>
      <c r="X2712" s="78">
        <v>13572</v>
      </c>
      <c r="Y2712" s="78">
        <v>13572</v>
      </c>
      <c r="Z2712" s="152" t="s">
        <v>226</v>
      </c>
      <c r="AA2712" s="5"/>
    </row>
    <row r="2713" spans="1:27" ht="76.5" x14ac:dyDescent="0.25">
      <c r="A2713" s="5">
        <v>2705</v>
      </c>
      <c r="B2713" s="6" t="s">
        <v>168</v>
      </c>
      <c r="C2713" s="6" t="s">
        <v>7413</v>
      </c>
      <c r="D2713" s="6" t="s">
        <v>1106</v>
      </c>
      <c r="E2713" s="6" t="s">
        <v>13999</v>
      </c>
      <c r="F2713" s="6" t="s">
        <v>5460</v>
      </c>
      <c r="G2713" s="8">
        <v>37747</v>
      </c>
      <c r="H2713" s="8">
        <v>37622</v>
      </c>
      <c r="I2713" s="8" t="s">
        <v>1346</v>
      </c>
      <c r="J2713" s="8" t="s">
        <v>176</v>
      </c>
      <c r="K2713" s="6" t="s">
        <v>14000</v>
      </c>
      <c r="L2713" s="6" t="s">
        <v>87</v>
      </c>
      <c r="M2713" s="6" t="s">
        <v>13996</v>
      </c>
      <c r="N2713" s="69" t="s">
        <v>5459</v>
      </c>
      <c r="O2713" s="6" t="s">
        <v>91</v>
      </c>
      <c r="P2713" s="189" t="s">
        <v>600</v>
      </c>
      <c r="Q2713" s="90"/>
      <c r="R2713" s="6" t="s">
        <v>4642</v>
      </c>
      <c r="S2713" s="6" t="s">
        <v>530</v>
      </c>
      <c r="T2713" s="186">
        <v>1318</v>
      </c>
      <c r="U2713" s="78">
        <v>1263</v>
      </c>
      <c r="V2713" s="78">
        <v>1318</v>
      </c>
      <c r="W2713" s="78">
        <v>1318</v>
      </c>
      <c r="X2713" s="78">
        <v>1318</v>
      </c>
      <c r="Y2713" s="78">
        <v>1318</v>
      </c>
      <c r="Z2713" s="152" t="s">
        <v>226</v>
      </c>
      <c r="AA2713" s="5"/>
    </row>
    <row r="2714" spans="1:27" ht="63.75" x14ac:dyDescent="0.25">
      <c r="A2714" s="5">
        <v>2706</v>
      </c>
      <c r="B2714" s="6" t="s">
        <v>168</v>
      </c>
      <c r="C2714" s="6" t="s">
        <v>7413</v>
      </c>
      <c r="D2714" s="6" t="s">
        <v>1107</v>
      </c>
      <c r="E2714" s="6" t="s">
        <v>7415</v>
      </c>
      <c r="F2714" s="6" t="s">
        <v>5461</v>
      </c>
      <c r="G2714" s="8">
        <v>37747</v>
      </c>
      <c r="H2714" s="8">
        <v>37622</v>
      </c>
      <c r="I2714" s="8" t="s">
        <v>1346</v>
      </c>
      <c r="J2714" s="8" t="s">
        <v>176</v>
      </c>
      <c r="K2714" s="6" t="s">
        <v>14001</v>
      </c>
      <c r="L2714" s="6" t="s">
        <v>87</v>
      </c>
      <c r="M2714" s="6" t="s">
        <v>13996</v>
      </c>
      <c r="N2714" s="69" t="s">
        <v>5459</v>
      </c>
      <c r="O2714" s="6" t="s">
        <v>91</v>
      </c>
      <c r="P2714" s="189" t="s">
        <v>600</v>
      </c>
      <c r="Q2714" s="90"/>
      <c r="R2714" s="6" t="s">
        <v>4642</v>
      </c>
      <c r="S2714" s="6" t="s">
        <v>530</v>
      </c>
      <c r="T2714" s="186">
        <v>314</v>
      </c>
      <c r="U2714" s="78">
        <v>464</v>
      </c>
      <c r="V2714" s="78">
        <v>314</v>
      </c>
      <c r="W2714" s="78">
        <v>314</v>
      </c>
      <c r="X2714" s="78">
        <v>314</v>
      </c>
      <c r="Y2714" s="78">
        <v>314</v>
      </c>
      <c r="Z2714" s="152" t="s">
        <v>226</v>
      </c>
      <c r="AA2714" s="5"/>
    </row>
    <row r="2715" spans="1:27" ht="63.75" x14ac:dyDescent="0.25">
      <c r="A2715" s="5">
        <v>2707</v>
      </c>
      <c r="B2715" s="6" t="s">
        <v>168</v>
      </c>
      <c r="C2715" s="6" t="s">
        <v>7413</v>
      </c>
      <c r="D2715" s="6" t="s">
        <v>1108</v>
      </c>
      <c r="E2715" s="6" t="s">
        <v>7415</v>
      </c>
      <c r="F2715" s="6" t="s">
        <v>5462</v>
      </c>
      <c r="G2715" s="8">
        <v>37747</v>
      </c>
      <c r="H2715" s="8">
        <v>37622</v>
      </c>
      <c r="I2715" s="8" t="s">
        <v>1346</v>
      </c>
      <c r="J2715" s="8" t="s">
        <v>176</v>
      </c>
      <c r="K2715" s="6" t="s">
        <v>14002</v>
      </c>
      <c r="L2715" s="6" t="s">
        <v>87</v>
      </c>
      <c r="M2715" s="6" t="s">
        <v>13996</v>
      </c>
      <c r="N2715" s="69" t="s">
        <v>5459</v>
      </c>
      <c r="O2715" s="6" t="s">
        <v>91</v>
      </c>
      <c r="P2715" s="189" t="s">
        <v>600</v>
      </c>
      <c r="Q2715" s="90"/>
      <c r="R2715" s="6" t="s">
        <v>4642</v>
      </c>
      <c r="S2715" s="6" t="s">
        <v>530</v>
      </c>
      <c r="T2715" s="186">
        <v>3138</v>
      </c>
      <c r="U2715" s="78">
        <v>3560</v>
      </c>
      <c r="V2715" s="78">
        <v>3138</v>
      </c>
      <c r="W2715" s="78">
        <v>3138</v>
      </c>
      <c r="X2715" s="78">
        <v>3138</v>
      </c>
      <c r="Y2715" s="78">
        <v>3138</v>
      </c>
      <c r="Z2715" s="152" t="s">
        <v>226</v>
      </c>
      <c r="AA2715" s="5"/>
    </row>
    <row r="2716" spans="1:27" ht="63.75" x14ac:dyDescent="0.25">
      <c r="A2716" s="5">
        <v>2708</v>
      </c>
      <c r="B2716" s="6" t="s">
        <v>168</v>
      </c>
      <c r="C2716" s="6" t="s">
        <v>7413</v>
      </c>
      <c r="D2716" s="6" t="s">
        <v>1094</v>
      </c>
      <c r="E2716" s="6" t="s">
        <v>289</v>
      </c>
      <c r="F2716" s="6" t="s">
        <v>338</v>
      </c>
      <c r="G2716" s="8">
        <v>37747</v>
      </c>
      <c r="H2716" s="8">
        <v>37622</v>
      </c>
      <c r="I2716" s="8" t="s">
        <v>1346</v>
      </c>
      <c r="J2716" s="8" t="s">
        <v>176</v>
      </c>
      <c r="K2716" s="6" t="s">
        <v>14003</v>
      </c>
      <c r="L2716" s="6" t="s">
        <v>87</v>
      </c>
      <c r="M2716" s="6" t="s">
        <v>13996</v>
      </c>
      <c r="N2716" s="69" t="s">
        <v>5459</v>
      </c>
      <c r="O2716" s="6" t="s">
        <v>91</v>
      </c>
      <c r="P2716" s="189" t="s">
        <v>600</v>
      </c>
      <c r="Q2716" s="90"/>
      <c r="R2716" s="6" t="s">
        <v>4642</v>
      </c>
      <c r="S2716" s="6" t="s">
        <v>530</v>
      </c>
      <c r="T2716" s="186">
        <v>3</v>
      </c>
      <c r="U2716" s="78">
        <v>3</v>
      </c>
      <c r="V2716" s="78">
        <v>3</v>
      </c>
      <c r="W2716" s="78">
        <v>3</v>
      </c>
      <c r="X2716" s="78">
        <v>3</v>
      </c>
      <c r="Y2716" s="78">
        <v>3</v>
      </c>
      <c r="Z2716" s="87" t="s">
        <v>1199</v>
      </c>
      <c r="AA2716" s="5"/>
    </row>
    <row r="2717" spans="1:27" ht="63.75" x14ac:dyDescent="0.25">
      <c r="A2717" s="5">
        <v>2709</v>
      </c>
      <c r="B2717" s="6" t="s">
        <v>168</v>
      </c>
      <c r="C2717" s="6" t="s">
        <v>7413</v>
      </c>
      <c r="D2717" s="6" t="s">
        <v>1095</v>
      </c>
      <c r="E2717" s="6" t="s">
        <v>7399</v>
      </c>
      <c r="F2717" s="6" t="s">
        <v>2499</v>
      </c>
      <c r="G2717" s="8">
        <v>37747</v>
      </c>
      <c r="H2717" s="8">
        <v>37622</v>
      </c>
      <c r="I2717" s="8" t="s">
        <v>1346</v>
      </c>
      <c r="J2717" s="8" t="s">
        <v>176</v>
      </c>
      <c r="K2717" s="6" t="s">
        <v>14004</v>
      </c>
      <c r="L2717" s="6" t="s">
        <v>62</v>
      </c>
      <c r="M2717" s="5" t="s">
        <v>14005</v>
      </c>
      <c r="N2717" s="69" t="s">
        <v>5459</v>
      </c>
      <c r="O2717" s="6" t="s">
        <v>91</v>
      </c>
      <c r="P2717" s="189" t="s">
        <v>600</v>
      </c>
      <c r="Q2717" s="90"/>
      <c r="R2717" s="6" t="s">
        <v>5463</v>
      </c>
      <c r="S2717" s="69" t="s">
        <v>842</v>
      </c>
      <c r="T2717" s="186">
        <v>594</v>
      </c>
      <c r="U2717" s="78">
        <v>606</v>
      </c>
      <c r="V2717" s="78">
        <v>600</v>
      </c>
      <c r="W2717" s="78">
        <v>600</v>
      </c>
      <c r="X2717" s="78">
        <v>600</v>
      </c>
      <c r="Y2717" s="78">
        <v>600</v>
      </c>
      <c r="Z2717" s="87" t="s">
        <v>1199</v>
      </c>
      <c r="AA2717" s="5"/>
    </row>
    <row r="2718" spans="1:27" ht="76.5" x14ac:dyDescent="0.25">
      <c r="A2718" s="5">
        <v>2710</v>
      </c>
      <c r="B2718" s="6" t="s">
        <v>168</v>
      </c>
      <c r="C2718" s="6" t="s">
        <v>14006</v>
      </c>
      <c r="D2718" s="6" t="s">
        <v>1110</v>
      </c>
      <c r="E2718" s="6" t="s">
        <v>7414</v>
      </c>
      <c r="F2718" s="6" t="s">
        <v>5425</v>
      </c>
      <c r="G2718" s="8">
        <v>40179</v>
      </c>
      <c r="H2718" s="8">
        <v>40179</v>
      </c>
      <c r="I2718" s="6" t="s">
        <v>13939</v>
      </c>
      <c r="J2718" s="8" t="s">
        <v>176</v>
      </c>
      <c r="K2718" s="6" t="s">
        <v>14007</v>
      </c>
      <c r="L2718" s="6" t="s">
        <v>62</v>
      </c>
      <c r="M2718" s="6" t="s">
        <v>7423</v>
      </c>
      <c r="N2718" s="69" t="s">
        <v>5459</v>
      </c>
      <c r="O2718" s="6" t="s">
        <v>91</v>
      </c>
      <c r="P2718" s="189" t="s">
        <v>600</v>
      </c>
      <c r="Q2718" s="90"/>
      <c r="R2718" s="6" t="s">
        <v>5403</v>
      </c>
      <c r="S2718" s="6" t="s">
        <v>731</v>
      </c>
      <c r="T2718" s="186">
        <v>571</v>
      </c>
      <c r="U2718" s="78">
        <v>827</v>
      </c>
      <c r="V2718" s="78">
        <v>1871</v>
      </c>
      <c r="W2718" s="78">
        <v>2510</v>
      </c>
      <c r="X2718" s="78">
        <v>2500</v>
      </c>
      <c r="Y2718" s="78">
        <v>2500</v>
      </c>
      <c r="Z2718" s="87" t="s">
        <v>1199</v>
      </c>
      <c r="AA2718" s="5"/>
    </row>
    <row r="2719" spans="1:27" ht="51" x14ac:dyDescent="0.25">
      <c r="A2719" s="5">
        <v>2711</v>
      </c>
      <c r="B2719" s="6" t="s">
        <v>168</v>
      </c>
      <c r="C2719" s="6" t="s">
        <v>14008</v>
      </c>
      <c r="D2719" s="6" t="s">
        <v>1096</v>
      </c>
      <c r="E2719" s="6" t="s">
        <v>289</v>
      </c>
      <c r="F2719" s="6" t="s">
        <v>13906</v>
      </c>
      <c r="G2719" s="8">
        <v>40909</v>
      </c>
      <c r="H2719" s="8">
        <v>40909</v>
      </c>
      <c r="I2719" s="6" t="s">
        <v>14009</v>
      </c>
      <c r="J2719" s="8" t="s">
        <v>9397</v>
      </c>
      <c r="K2719" s="6" t="s">
        <v>14010</v>
      </c>
      <c r="L2719" s="6" t="s">
        <v>62</v>
      </c>
      <c r="M2719" s="6" t="s">
        <v>5464</v>
      </c>
      <c r="N2719" s="69" t="s">
        <v>5459</v>
      </c>
      <c r="O2719" s="6" t="s">
        <v>91</v>
      </c>
      <c r="P2719" s="189" t="s">
        <v>600</v>
      </c>
      <c r="Q2719" s="90"/>
      <c r="R2719" s="6" t="s">
        <v>5410</v>
      </c>
      <c r="S2719" s="6" t="s">
        <v>492</v>
      </c>
      <c r="T2719" s="186">
        <v>336</v>
      </c>
      <c r="U2719" s="78">
        <v>520</v>
      </c>
      <c r="V2719" s="78">
        <v>1480</v>
      </c>
      <c r="W2719" s="78">
        <v>1500</v>
      </c>
      <c r="X2719" s="78">
        <v>1500</v>
      </c>
      <c r="Y2719" s="78">
        <v>1500</v>
      </c>
      <c r="Z2719" s="87" t="s">
        <v>1199</v>
      </c>
      <c r="AA2719" s="5" t="s">
        <v>77</v>
      </c>
    </row>
    <row r="2720" spans="1:27" ht="63.75" x14ac:dyDescent="0.25">
      <c r="A2720" s="5">
        <v>2712</v>
      </c>
      <c r="B2720" s="6" t="s">
        <v>168</v>
      </c>
      <c r="C2720" s="6" t="s">
        <v>14011</v>
      </c>
      <c r="D2720" s="6" t="s">
        <v>1097</v>
      </c>
      <c r="E2720" s="6" t="s">
        <v>7398</v>
      </c>
      <c r="F2720" s="6" t="s">
        <v>2636</v>
      </c>
      <c r="G2720" s="8">
        <v>40909</v>
      </c>
      <c r="H2720" s="8">
        <v>40909</v>
      </c>
      <c r="I2720" s="8" t="s">
        <v>1346</v>
      </c>
      <c r="J2720" s="8" t="s">
        <v>176</v>
      </c>
      <c r="K2720" s="6" t="s">
        <v>14012</v>
      </c>
      <c r="L2720" s="6" t="s">
        <v>87</v>
      </c>
      <c r="M2720" s="6" t="s">
        <v>13996</v>
      </c>
      <c r="N2720" s="69" t="s">
        <v>5459</v>
      </c>
      <c r="O2720" s="6" t="s">
        <v>91</v>
      </c>
      <c r="P2720" s="189" t="s">
        <v>600</v>
      </c>
      <c r="Q2720" s="90"/>
      <c r="R2720" s="6" t="s">
        <v>5465</v>
      </c>
      <c r="S2720" s="6" t="s">
        <v>2637</v>
      </c>
      <c r="T2720" s="186">
        <v>404</v>
      </c>
      <c r="U2720" s="78">
        <v>476</v>
      </c>
      <c r="V2720" s="78">
        <v>350</v>
      </c>
      <c r="W2720" s="78">
        <v>350</v>
      </c>
      <c r="X2720" s="78">
        <v>350</v>
      </c>
      <c r="Y2720" s="78">
        <v>350</v>
      </c>
      <c r="Z2720" s="152" t="s">
        <v>226</v>
      </c>
      <c r="AA2720" s="5"/>
    </row>
    <row r="2721" spans="1:27" ht="51" x14ac:dyDescent="0.25">
      <c r="A2721" s="5">
        <v>2713</v>
      </c>
      <c r="B2721" s="6" t="s">
        <v>168</v>
      </c>
      <c r="C2721" s="6" t="s">
        <v>14011</v>
      </c>
      <c r="D2721" s="6" t="s">
        <v>2521</v>
      </c>
      <c r="E2721" s="6" t="s">
        <v>7398</v>
      </c>
      <c r="F2721" s="6" t="s">
        <v>2639</v>
      </c>
      <c r="G2721" s="8">
        <v>40909</v>
      </c>
      <c r="H2721" s="8">
        <v>40909</v>
      </c>
      <c r="I2721" s="8" t="s">
        <v>1346</v>
      </c>
      <c r="J2721" s="8" t="s">
        <v>176</v>
      </c>
      <c r="K2721" s="6" t="s">
        <v>14013</v>
      </c>
      <c r="L2721" s="6" t="s">
        <v>87</v>
      </c>
      <c r="M2721" s="6" t="s">
        <v>13996</v>
      </c>
      <c r="N2721" s="69" t="s">
        <v>5459</v>
      </c>
      <c r="O2721" s="6" t="s">
        <v>91</v>
      </c>
      <c r="P2721" s="189" t="s">
        <v>600</v>
      </c>
      <c r="Q2721" s="90"/>
      <c r="R2721" s="6" t="s">
        <v>4642</v>
      </c>
      <c r="S2721" s="6" t="s">
        <v>530</v>
      </c>
      <c r="T2721" s="186">
        <v>6011</v>
      </c>
      <c r="U2721" s="78">
        <v>6604</v>
      </c>
      <c r="V2721" s="78">
        <v>5084</v>
      </c>
      <c r="W2721" s="78">
        <v>5084</v>
      </c>
      <c r="X2721" s="78">
        <v>5100</v>
      </c>
      <c r="Y2721" s="78">
        <v>5100</v>
      </c>
      <c r="Z2721" s="152" t="s">
        <v>226</v>
      </c>
      <c r="AA2721" s="5"/>
    </row>
    <row r="2722" spans="1:27" ht="51" x14ac:dyDescent="0.25">
      <c r="A2722" s="5">
        <v>2714</v>
      </c>
      <c r="B2722" s="6" t="s">
        <v>168</v>
      </c>
      <c r="C2722" s="6" t="s">
        <v>14014</v>
      </c>
      <c r="D2722" s="6" t="s">
        <v>1105</v>
      </c>
      <c r="E2722" s="6" t="s">
        <v>289</v>
      </c>
      <c r="F2722" s="6" t="s">
        <v>1535</v>
      </c>
      <c r="G2722" s="8">
        <v>40909</v>
      </c>
      <c r="H2722" s="8">
        <v>40909</v>
      </c>
      <c r="I2722" s="8" t="s">
        <v>1346</v>
      </c>
      <c r="J2722" s="8" t="s">
        <v>176</v>
      </c>
      <c r="K2722" s="6" t="s">
        <v>7401</v>
      </c>
      <c r="L2722" s="6" t="s">
        <v>87</v>
      </c>
      <c r="M2722" s="6" t="s">
        <v>14015</v>
      </c>
      <c r="N2722" s="69" t="s">
        <v>5459</v>
      </c>
      <c r="O2722" s="6" t="s">
        <v>91</v>
      </c>
      <c r="P2722" s="189" t="s">
        <v>600</v>
      </c>
      <c r="Q2722" s="90"/>
      <c r="R2722" s="6" t="s">
        <v>5451</v>
      </c>
      <c r="S2722" s="6" t="s">
        <v>3087</v>
      </c>
      <c r="T2722" s="186">
        <v>4</v>
      </c>
      <c r="U2722" s="78">
        <v>4</v>
      </c>
      <c r="V2722" s="78">
        <v>4</v>
      </c>
      <c r="W2722" s="78">
        <v>4</v>
      </c>
      <c r="X2722" s="78">
        <v>4</v>
      </c>
      <c r="Y2722" s="78">
        <v>4</v>
      </c>
      <c r="Z2722" s="87" t="s">
        <v>1199</v>
      </c>
      <c r="AA2722" s="5"/>
    </row>
    <row r="2723" spans="1:27" ht="76.5" x14ac:dyDescent="0.25">
      <c r="A2723" s="5">
        <v>2715</v>
      </c>
      <c r="B2723" s="6" t="s">
        <v>168</v>
      </c>
      <c r="C2723" s="6" t="s">
        <v>14016</v>
      </c>
      <c r="D2723" s="6" t="s">
        <v>5466</v>
      </c>
      <c r="E2723" s="6" t="s">
        <v>289</v>
      </c>
      <c r="F2723" s="6" t="s">
        <v>5467</v>
      </c>
      <c r="G2723" s="8">
        <v>41275</v>
      </c>
      <c r="H2723" s="8">
        <v>41275</v>
      </c>
      <c r="I2723" s="6" t="s">
        <v>13911</v>
      </c>
      <c r="J2723" s="8">
        <v>43466</v>
      </c>
      <c r="K2723" s="6" t="s">
        <v>14017</v>
      </c>
      <c r="L2723" s="6" t="s">
        <v>62</v>
      </c>
      <c r="M2723" s="5"/>
      <c r="N2723" s="69" t="s">
        <v>5459</v>
      </c>
      <c r="O2723" s="6" t="s">
        <v>91</v>
      </c>
      <c r="P2723" s="189" t="s">
        <v>600</v>
      </c>
      <c r="Q2723" s="90"/>
      <c r="R2723" s="6" t="s">
        <v>5403</v>
      </c>
      <c r="S2723" s="6" t="s">
        <v>731</v>
      </c>
      <c r="T2723" s="186">
        <v>0</v>
      </c>
      <c r="U2723" s="78" t="s">
        <v>232</v>
      </c>
      <c r="V2723" s="78" t="s">
        <v>232</v>
      </c>
      <c r="W2723" s="78" t="s">
        <v>232</v>
      </c>
      <c r="X2723" s="78" t="s">
        <v>232</v>
      </c>
      <c r="Y2723" s="78" t="s">
        <v>232</v>
      </c>
      <c r="Z2723" s="87" t="s">
        <v>1199</v>
      </c>
      <c r="AA2723" s="5"/>
    </row>
    <row r="2724" spans="1:27" ht="63.75" x14ac:dyDescent="0.25">
      <c r="A2724" s="5">
        <v>2716</v>
      </c>
      <c r="B2724" s="6" t="s">
        <v>168</v>
      </c>
      <c r="C2724" s="6" t="s">
        <v>14018</v>
      </c>
      <c r="D2724" s="6" t="s">
        <v>3579</v>
      </c>
      <c r="E2724" s="6" t="s">
        <v>289</v>
      </c>
      <c r="F2724" s="6" t="s">
        <v>14019</v>
      </c>
      <c r="G2724" s="8">
        <v>37747</v>
      </c>
      <c r="H2724" s="8">
        <v>37622</v>
      </c>
      <c r="I2724" s="8" t="s">
        <v>1346</v>
      </c>
      <c r="J2724" s="8" t="s">
        <v>176</v>
      </c>
      <c r="K2724" s="6" t="s">
        <v>7402</v>
      </c>
      <c r="L2724" s="6" t="s">
        <v>62</v>
      </c>
      <c r="M2724" s="6" t="s">
        <v>5468</v>
      </c>
      <c r="N2724" s="69" t="s">
        <v>5459</v>
      </c>
      <c r="O2724" s="69" t="s">
        <v>88</v>
      </c>
      <c r="P2724" s="169" t="s">
        <v>5469</v>
      </c>
      <c r="Q2724" s="90"/>
      <c r="R2724" s="6" t="s">
        <v>5403</v>
      </c>
      <c r="S2724" s="6" t="s">
        <v>731</v>
      </c>
      <c r="T2724" s="186">
        <v>2006</v>
      </c>
      <c r="U2724" s="78">
        <v>1972</v>
      </c>
      <c r="V2724" s="78">
        <v>2036</v>
      </c>
      <c r="W2724" s="78">
        <v>2036</v>
      </c>
      <c r="X2724" s="78">
        <v>2036</v>
      </c>
      <c r="Y2724" s="78">
        <v>2036</v>
      </c>
      <c r="Z2724" s="87" t="s">
        <v>1199</v>
      </c>
      <c r="AA2724" s="5"/>
    </row>
    <row r="2725" spans="1:27" ht="76.5" x14ac:dyDescent="0.25">
      <c r="A2725" s="5">
        <v>2717</v>
      </c>
      <c r="B2725" s="6" t="s">
        <v>168</v>
      </c>
      <c r="C2725" s="6" t="s">
        <v>14020</v>
      </c>
      <c r="D2725" s="6" t="s">
        <v>5470</v>
      </c>
      <c r="E2725" s="6" t="s">
        <v>14021</v>
      </c>
      <c r="F2725" s="6" t="s">
        <v>5471</v>
      </c>
      <c r="G2725" s="8">
        <v>43466</v>
      </c>
      <c r="H2725" s="8">
        <v>43466</v>
      </c>
      <c r="I2725" s="6" t="s">
        <v>14022</v>
      </c>
      <c r="J2725" s="8" t="s">
        <v>176</v>
      </c>
      <c r="K2725" s="6" t="s">
        <v>11637</v>
      </c>
      <c r="L2725" s="6" t="s">
        <v>62</v>
      </c>
      <c r="M2725" s="6" t="s">
        <v>5455</v>
      </c>
      <c r="N2725" s="69" t="s">
        <v>5459</v>
      </c>
      <c r="O2725" s="6" t="s">
        <v>91</v>
      </c>
      <c r="P2725" s="189" t="s">
        <v>600</v>
      </c>
      <c r="Q2725" s="90"/>
      <c r="R2725" s="6" t="s">
        <v>5403</v>
      </c>
      <c r="S2725" s="6" t="s">
        <v>731</v>
      </c>
      <c r="T2725" s="186" t="s">
        <v>232</v>
      </c>
      <c r="U2725" s="78">
        <v>0</v>
      </c>
      <c r="V2725" s="78">
        <v>15</v>
      </c>
      <c r="W2725" s="78">
        <v>15</v>
      </c>
      <c r="X2725" s="78">
        <v>15</v>
      </c>
      <c r="Y2725" s="78">
        <v>20</v>
      </c>
      <c r="Z2725" s="87" t="s">
        <v>1199</v>
      </c>
      <c r="AA2725" s="71" t="s">
        <v>82</v>
      </c>
    </row>
    <row r="2726" spans="1:27" ht="76.5" x14ac:dyDescent="0.25">
      <c r="A2726" s="5">
        <v>2718</v>
      </c>
      <c r="B2726" s="6" t="s">
        <v>168</v>
      </c>
      <c r="C2726" s="6" t="s">
        <v>14020</v>
      </c>
      <c r="D2726" s="6" t="s">
        <v>5472</v>
      </c>
      <c r="E2726" s="6" t="s">
        <v>14023</v>
      </c>
      <c r="F2726" s="6" t="s">
        <v>7412</v>
      </c>
      <c r="G2726" s="8">
        <v>43466</v>
      </c>
      <c r="H2726" s="8">
        <v>43466</v>
      </c>
      <c r="I2726" s="6" t="s">
        <v>14024</v>
      </c>
      <c r="J2726" s="8" t="s">
        <v>176</v>
      </c>
      <c r="K2726" s="6" t="s">
        <v>14025</v>
      </c>
      <c r="L2726" s="6" t="s">
        <v>62</v>
      </c>
      <c r="M2726" s="6" t="s">
        <v>5455</v>
      </c>
      <c r="N2726" s="69" t="s">
        <v>5459</v>
      </c>
      <c r="O2726" s="6" t="s">
        <v>91</v>
      </c>
      <c r="P2726" s="189" t="s">
        <v>600</v>
      </c>
      <c r="Q2726" s="90"/>
      <c r="R2726" s="6" t="s">
        <v>5403</v>
      </c>
      <c r="S2726" s="6" t="s">
        <v>731</v>
      </c>
      <c r="T2726" s="186" t="s">
        <v>232</v>
      </c>
      <c r="U2726" s="78">
        <v>0</v>
      </c>
      <c r="V2726" s="78">
        <v>2</v>
      </c>
      <c r="W2726" s="78">
        <v>2</v>
      </c>
      <c r="X2726" s="78">
        <v>4</v>
      </c>
      <c r="Y2726" s="78">
        <v>4</v>
      </c>
      <c r="Z2726" s="87" t="s">
        <v>1199</v>
      </c>
      <c r="AA2726" s="71" t="s">
        <v>82</v>
      </c>
    </row>
    <row r="2727" spans="1:27" ht="63.75" x14ac:dyDescent="0.25">
      <c r="A2727" s="5">
        <v>2719</v>
      </c>
      <c r="B2727" s="6" t="s">
        <v>168</v>
      </c>
      <c r="C2727" s="6" t="s">
        <v>14026</v>
      </c>
      <c r="D2727" s="6" t="s">
        <v>5473</v>
      </c>
      <c r="E2727" s="6" t="s">
        <v>13926</v>
      </c>
      <c r="F2727" s="8" t="s">
        <v>556</v>
      </c>
      <c r="G2727" s="8">
        <v>43101</v>
      </c>
      <c r="H2727" s="8">
        <v>43101</v>
      </c>
      <c r="I2727" s="6" t="s">
        <v>7405</v>
      </c>
      <c r="J2727" s="8" t="s">
        <v>9232</v>
      </c>
      <c r="K2727" s="6" t="s">
        <v>14027</v>
      </c>
      <c r="L2727" s="6" t="s">
        <v>62</v>
      </c>
      <c r="M2727" s="6" t="s">
        <v>5474</v>
      </c>
      <c r="N2727" s="69" t="s">
        <v>5459</v>
      </c>
      <c r="O2727" s="6" t="s">
        <v>91</v>
      </c>
      <c r="P2727" s="189" t="s">
        <v>600</v>
      </c>
      <c r="Q2727" s="38" t="s">
        <v>7425</v>
      </c>
      <c r="R2727" s="6" t="s">
        <v>5410</v>
      </c>
      <c r="S2727" s="6" t="s">
        <v>492</v>
      </c>
      <c r="T2727" s="186">
        <v>0</v>
      </c>
      <c r="U2727" s="78">
        <v>14</v>
      </c>
      <c r="V2727" s="78">
        <v>19</v>
      </c>
      <c r="W2727" s="78">
        <v>19</v>
      </c>
      <c r="X2727" s="78">
        <v>19</v>
      </c>
      <c r="Y2727" s="78">
        <v>19</v>
      </c>
      <c r="Z2727" s="87" t="s">
        <v>1199</v>
      </c>
      <c r="AA2727" s="6" t="s">
        <v>7757</v>
      </c>
    </row>
    <row r="2728" spans="1:27" ht="63.75" x14ac:dyDescent="0.25">
      <c r="A2728" s="5">
        <v>2720</v>
      </c>
      <c r="B2728" s="6" t="s">
        <v>168</v>
      </c>
      <c r="C2728" s="6" t="s">
        <v>14014</v>
      </c>
      <c r="D2728" s="6" t="s">
        <v>3566</v>
      </c>
      <c r="E2728" s="6" t="s">
        <v>14028</v>
      </c>
      <c r="F2728" s="6" t="s">
        <v>5475</v>
      </c>
      <c r="G2728" s="8">
        <v>40909</v>
      </c>
      <c r="H2728" s="8">
        <v>40909</v>
      </c>
      <c r="I2728" s="8" t="s">
        <v>1346</v>
      </c>
      <c r="J2728" s="8" t="s">
        <v>176</v>
      </c>
      <c r="K2728" s="6" t="s">
        <v>7403</v>
      </c>
      <c r="L2728" s="6" t="s">
        <v>87</v>
      </c>
      <c r="M2728" s="6" t="s">
        <v>5476</v>
      </c>
      <c r="N2728" s="69" t="s">
        <v>5459</v>
      </c>
      <c r="O2728" s="6" t="s">
        <v>88</v>
      </c>
      <c r="P2728" s="169" t="s">
        <v>5477</v>
      </c>
      <c r="Q2728" s="90"/>
      <c r="R2728" s="168" t="s">
        <v>5451</v>
      </c>
      <c r="S2728" s="6" t="s">
        <v>3087</v>
      </c>
      <c r="T2728" s="186">
        <v>850</v>
      </c>
      <c r="U2728" s="78">
        <v>921</v>
      </c>
      <c r="V2728" s="78">
        <v>910</v>
      </c>
      <c r="W2728" s="78">
        <v>910</v>
      </c>
      <c r="X2728" s="78">
        <v>910</v>
      </c>
      <c r="Y2728" s="78">
        <v>910</v>
      </c>
      <c r="Z2728" s="152" t="s">
        <v>226</v>
      </c>
      <c r="AA2728" s="5"/>
    </row>
    <row r="2729" spans="1:27" ht="76.5" x14ac:dyDescent="0.25">
      <c r="A2729" s="5">
        <v>2721</v>
      </c>
      <c r="B2729" s="6" t="s">
        <v>168</v>
      </c>
      <c r="C2729" s="6" t="s">
        <v>8060</v>
      </c>
      <c r="D2729" s="6" t="s">
        <v>5478</v>
      </c>
      <c r="E2729" s="6" t="s">
        <v>14029</v>
      </c>
      <c r="F2729" s="6" t="s">
        <v>5479</v>
      </c>
      <c r="G2729" s="101">
        <v>42370</v>
      </c>
      <c r="H2729" s="101">
        <v>42370</v>
      </c>
      <c r="I2729" s="6" t="s">
        <v>13920</v>
      </c>
      <c r="J2729" s="8">
        <v>44197</v>
      </c>
      <c r="K2729" s="6" t="s">
        <v>14030</v>
      </c>
      <c r="L2729" s="6" t="s">
        <v>62</v>
      </c>
      <c r="M2729" s="5" t="s">
        <v>5480</v>
      </c>
      <c r="N2729" s="6" t="s">
        <v>70</v>
      </c>
      <c r="O2729" s="6" t="s">
        <v>88</v>
      </c>
      <c r="P2729" s="6" t="s">
        <v>1011</v>
      </c>
      <c r="Q2729" s="38" t="s">
        <v>5481</v>
      </c>
      <c r="R2729" s="5" t="s">
        <v>2338</v>
      </c>
      <c r="S2729" s="6" t="s">
        <v>260</v>
      </c>
      <c r="T2729" s="78">
        <v>74649</v>
      </c>
      <c r="U2729" s="78">
        <v>100660</v>
      </c>
      <c r="V2729" s="78" t="s">
        <v>758</v>
      </c>
      <c r="W2729" s="186" t="s">
        <v>232</v>
      </c>
      <c r="X2729" s="186" t="s">
        <v>232</v>
      </c>
      <c r="Y2729" s="186" t="s">
        <v>232</v>
      </c>
      <c r="Z2729" s="87" t="s">
        <v>1199</v>
      </c>
      <c r="AA2729" s="5"/>
    </row>
    <row r="2730" spans="1:27" ht="102" x14ac:dyDescent="0.25">
      <c r="A2730" s="5">
        <v>2722</v>
      </c>
      <c r="B2730" s="6" t="s">
        <v>168</v>
      </c>
      <c r="C2730" s="6" t="s">
        <v>8060</v>
      </c>
      <c r="D2730" s="6" t="s">
        <v>5482</v>
      </c>
      <c r="E2730" s="6" t="s">
        <v>14031</v>
      </c>
      <c r="F2730" s="6" t="s">
        <v>5483</v>
      </c>
      <c r="G2730" s="101">
        <v>42370</v>
      </c>
      <c r="H2730" s="101">
        <v>42370</v>
      </c>
      <c r="I2730" s="6" t="s">
        <v>14032</v>
      </c>
      <c r="J2730" s="8" t="s">
        <v>176</v>
      </c>
      <c r="K2730" s="6" t="s">
        <v>14033</v>
      </c>
      <c r="L2730" s="6" t="s">
        <v>62</v>
      </c>
      <c r="M2730" s="6" t="s">
        <v>5484</v>
      </c>
      <c r="N2730" s="6" t="s">
        <v>70</v>
      </c>
      <c r="O2730" s="6" t="s">
        <v>88</v>
      </c>
      <c r="P2730" s="6" t="s">
        <v>1011</v>
      </c>
      <c r="Q2730" s="38"/>
      <c r="R2730" s="5" t="s">
        <v>2338</v>
      </c>
      <c r="S2730" s="6" t="s">
        <v>260</v>
      </c>
      <c r="T2730" s="180">
        <v>595216</v>
      </c>
      <c r="U2730" s="78">
        <v>927665</v>
      </c>
      <c r="V2730" s="78" t="s">
        <v>758</v>
      </c>
      <c r="W2730" s="78" t="s">
        <v>758</v>
      </c>
      <c r="X2730" s="78" t="s">
        <v>758</v>
      </c>
      <c r="Y2730" s="78" t="s">
        <v>758</v>
      </c>
      <c r="Z2730" s="87" t="s">
        <v>1222</v>
      </c>
      <c r="AA2730" s="5"/>
    </row>
    <row r="2731" spans="1:27" ht="76.5" x14ac:dyDescent="0.25">
      <c r="A2731" s="5">
        <v>2723</v>
      </c>
      <c r="B2731" s="6" t="s">
        <v>168</v>
      </c>
      <c r="C2731" s="6" t="s">
        <v>8060</v>
      </c>
      <c r="D2731" s="6" t="s">
        <v>5485</v>
      </c>
      <c r="E2731" s="6" t="s">
        <v>14034</v>
      </c>
      <c r="F2731" s="6" t="s">
        <v>6289</v>
      </c>
      <c r="G2731" s="101">
        <v>42370</v>
      </c>
      <c r="H2731" s="101">
        <v>42370</v>
      </c>
      <c r="I2731" s="8" t="s">
        <v>1346</v>
      </c>
      <c r="J2731" s="8" t="s">
        <v>176</v>
      </c>
      <c r="K2731" s="6" t="s">
        <v>9061</v>
      </c>
      <c r="L2731" s="6" t="s">
        <v>62</v>
      </c>
      <c r="M2731" s="6" t="s">
        <v>5484</v>
      </c>
      <c r="N2731" s="6" t="s">
        <v>70</v>
      </c>
      <c r="O2731" s="6" t="s">
        <v>88</v>
      </c>
      <c r="P2731" s="6" t="s">
        <v>277</v>
      </c>
      <c r="Q2731" s="38" t="s">
        <v>14035</v>
      </c>
      <c r="R2731" s="5" t="s">
        <v>2338</v>
      </c>
      <c r="S2731" s="6" t="s">
        <v>260</v>
      </c>
      <c r="T2731" s="180">
        <v>111104</v>
      </c>
      <c r="U2731" s="78">
        <v>125469</v>
      </c>
      <c r="V2731" s="78" t="s">
        <v>758</v>
      </c>
      <c r="W2731" s="78" t="s">
        <v>758</v>
      </c>
      <c r="X2731" s="78" t="s">
        <v>758</v>
      </c>
      <c r="Y2731" s="78" t="s">
        <v>758</v>
      </c>
      <c r="Z2731" s="87" t="s">
        <v>1199</v>
      </c>
      <c r="AA2731" s="5"/>
    </row>
    <row r="2732" spans="1:27" ht="89.25" x14ac:dyDescent="0.25">
      <c r="A2732" s="5">
        <v>2724</v>
      </c>
      <c r="B2732" s="6" t="s">
        <v>168</v>
      </c>
      <c r="C2732" s="6" t="s">
        <v>14036</v>
      </c>
      <c r="D2732" s="6" t="s">
        <v>5486</v>
      </c>
      <c r="E2732" s="6" t="s">
        <v>14037</v>
      </c>
      <c r="F2732" s="6" t="s">
        <v>7424</v>
      </c>
      <c r="G2732" s="8">
        <v>40396</v>
      </c>
      <c r="H2732" s="101">
        <v>40330</v>
      </c>
      <c r="I2732" s="6" t="s">
        <v>14038</v>
      </c>
      <c r="J2732" s="8" t="s">
        <v>176</v>
      </c>
      <c r="K2732" s="6" t="s">
        <v>14039</v>
      </c>
      <c r="L2732" s="6" t="s">
        <v>62</v>
      </c>
      <c r="M2732" s="6" t="s">
        <v>5484</v>
      </c>
      <c r="N2732" s="6" t="s">
        <v>70</v>
      </c>
      <c r="O2732" s="6" t="s">
        <v>88</v>
      </c>
      <c r="P2732" s="6" t="s">
        <v>277</v>
      </c>
      <c r="Q2732" s="90"/>
      <c r="R2732" s="5" t="s">
        <v>2338</v>
      </c>
      <c r="S2732" s="6" t="s">
        <v>260</v>
      </c>
      <c r="T2732" s="180">
        <v>17029</v>
      </c>
      <c r="U2732" s="78">
        <v>13891</v>
      </c>
      <c r="V2732" s="78" t="s">
        <v>758</v>
      </c>
      <c r="W2732" s="78" t="s">
        <v>758</v>
      </c>
      <c r="X2732" s="78" t="s">
        <v>758</v>
      </c>
      <c r="Y2732" s="78" t="s">
        <v>758</v>
      </c>
      <c r="Z2732" s="87" t="s">
        <v>1222</v>
      </c>
      <c r="AA2732" s="5"/>
    </row>
    <row r="2733" spans="1:27" ht="76.5" x14ac:dyDescent="0.25">
      <c r="A2733" s="5">
        <v>2725</v>
      </c>
      <c r="B2733" s="6" t="s">
        <v>168</v>
      </c>
      <c r="C2733" s="6" t="s">
        <v>8060</v>
      </c>
      <c r="D2733" s="6" t="s">
        <v>5487</v>
      </c>
      <c r="E2733" s="6" t="s">
        <v>14034</v>
      </c>
      <c r="F2733" s="6" t="s">
        <v>6289</v>
      </c>
      <c r="G2733" s="101">
        <v>42370</v>
      </c>
      <c r="H2733" s="101">
        <v>42370</v>
      </c>
      <c r="I2733" s="8" t="s">
        <v>1346</v>
      </c>
      <c r="J2733" s="8" t="s">
        <v>176</v>
      </c>
      <c r="K2733" s="6" t="s">
        <v>14040</v>
      </c>
      <c r="L2733" s="6" t="s">
        <v>62</v>
      </c>
      <c r="M2733" s="6" t="s">
        <v>5484</v>
      </c>
      <c r="N2733" s="6" t="s">
        <v>70</v>
      </c>
      <c r="O2733" s="6" t="s">
        <v>88</v>
      </c>
      <c r="P2733" s="6" t="s">
        <v>1011</v>
      </c>
      <c r="Q2733" s="38" t="s">
        <v>7397</v>
      </c>
      <c r="R2733" s="5" t="s">
        <v>2338</v>
      </c>
      <c r="S2733" s="6" t="s">
        <v>260</v>
      </c>
      <c r="T2733" s="180">
        <v>11065</v>
      </c>
      <c r="U2733" s="78">
        <v>15932</v>
      </c>
      <c r="V2733" s="78">
        <v>0</v>
      </c>
      <c r="W2733" s="78" t="s">
        <v>758</v>
      </c>
      <c r="X2733" s="78" t="s">
        <v>758</v>
      </c>
      <c r="Y2733" s="78" t="s">
        <v>758</v>
      </c>
      <c r="Z2733" s="87" t="s">
        <v>1199</v>
      </c>
      <c r="AA2733" s="5"/>
    </row>
    <row r="2734" spans="1:27" ht="267.75" x14ac:dyDescent="0.25">
      <c r="A2734" s="5">
        <v>2726</v>
      </c>
      <c r="B2734" s="6" t="s">
        <v>168</v>
      </c>
      <c r="C2734" s="6" t="s">
        <v>14041</v>
      </c>
      <c r="D2734" s="6" t="s">
        <v>5488</v>
      </c>
      <c r="E2734" s="6" t="s">
        <v>14034</v>
      </c>
      <c r="F2734" s="6" t="s">
        <v>14042</v>
      </c>
      <c r="G2734" s="8">
        <v>42100</v>
      </c>
      <c r="H2734" s="101">
        <v>42370</v>
      </c>
      <c r="I2734" s="6" t="s">
        <v>7404</v>
      </c>
      <c r="J2734" s="8">
        <v>44197</v>
      </c>
      <c r="K2734" s="6" t="s">
        <v>14043</v>
      </c>
      <c r="L2734" s="6" t="s">
        <v>62</v>
      </c>
      <c r="M2734" s="6" t="s">
        <v>5484</v>
      </c>
      <c r="N2734" s="6" t="s">
        <v>70</v>
      </c>
      <c r="O2734" s="6" t="s">
        <v>92</v>
      </c>
      <c r="P2734" s="6" t="s">
        <v>519</v>
      </c>
      <c r="Q2734" s="38" t="s">
        <v>14044</v>
      </c>
      <c r="R2734" s="5" t="s">
        <v>2338</v>
      </c>
      <c r="S2734" s="6" t="s">
        <v>260</v>
      </c>
      <c r="T2734" s="180">
        <v>20237</v>
      </c>
      <c r="U2734" s="78">
        <v>54189</v>
      </c>
      <c r="V2734" s="78" t="s">
        <v>758</v>
      </c>
      <c r="W2734" s="186" t="s">
        <v>232</v>
      </c>
      <c r="X2734" s="186" t="s">
        <v>232</v>
      </c>
      <c r="Y2734" s="186" t="s">
        <v>232</v>
      </c>
      <c r="Z2734" s="87" t="s">
        <v>831</v>
      </c>
      <c r="AA2734" s="5"/>
    </row>
    <row r="2735" spans="1:27" ht="204" x14ac:dyDescent="0.25">
      <c r="A2735" s="5">
        <v>2727</v>
      </c>
      <c r="B2735" s="6" t="s">
        <v>168</v>
      </c>
      <c r="C2735" s="6" t="s">
        <v>14041</v>
      </c>
      <c r="D2735" s="6" t="s">
        <v>2132</v>
      </c>
      <c r="E2735" s="6" t="s">
        <v>14045</v>
      </c>
      <c r="F2735" s="6" t="s">
        <v>14046</v>
      </c>
      <c r="G2735" s="101">
        <v>42100</v>
      </c>
      <c r="H2735" s="101">
        <v>42370</v>
      </c>
      <c r="I2735" s="6" t="s">
        <v>7404</v>
      </c>
      <c r="J2735" s="8">
        <v>44197</v>
      </c>
      <c r="K2735" s="6" t="s">
        <v>14047</v>
      </c>
      <c r="L2735" s="6" t="s">
        <v>62</v>
      </c>
      <c r="M2735" s="6" t="s">
        <v>5484</v>
      </c>
      <c r="N2735" s="6" t="s">
        <v>70</v>
      </c>
      <c r="O2735" s="6" t="s">
        <v>92</v>
      </c>
      <c r="P2735" s="6" t="s">
        <v>519</v>
      </c>
      <c r="Q2735" s="38" t="s">
        <v>8947</v>
      </c>
      <c r="R2735" s="5" t="s">
        <v>2338</v>
      </c>
      <c r="S2735" s="6" t="s">
        <v>260</v>
      </c>
      <c r="T2735" s="78">
        <v>5212</v>
      </c>
      <c r="U2735" s="78">
        <v>1140</v>
      </c>
      <c r="V2735" s="78" t="s">
        <v>758</v>
      </c>
      <c r="W2735" s="186" t="s">
        <v>232</v>
      </c>
      <c r="X2735" s="186" t="s">
        <v>232</v>
      </c>
      <c r="Y2735" s="186" t="s">
        <v>232</v>
      </c>
      <c r="Z2735" s="87" t="s">
        <v>831</v>
      </c>
      <c r="AA2735" s="5"/>
    </row>
    <row r="2736" spans="1:27" ht="76.5" x14ac:dyDescent="0.25">
      <c r="A2736" s="5">
        <v>2728</v>
      </c>
      <c r="B2736" s="6" t="s">
        <v>168</v>
      </c>
      <c r="C2736" s="6" t="s">
        <v>14048</v>
      </c>
      <c r="D2736" s="6" t="s">
        <v>390</v>
      </c>
      <c r="E2736" s="6" t="s">
        <v>5489</v>
      </c>
      <c r="F2736" s="6" t="s">
        <v>14049</v>
      </c>
      <c r="G2736" s="101">
        <v>42100</v>
      </c>
      <c r="H2736" s="101">
        <v>42100</v>
      </c>
      <c r="I2736" s="6" t="s">
        <v>14050</v>
      </c>
      <c r="J2736" s="8">
        <v>44197</v>
      </c>
      <c r="K2736" s="6" t="s">
        <v>14051</v>
      </c>
      <c r="L2736" s="6" t="s">
        <v>62</v>
      </c>
      <c r="M2736" s="6" t="s">
        <v>5484</v>
      </c>
      <c r="N2736" s="6" t="s">
        <v>68</v>
      </c>
      <c r="O2736" s="6" t="s">
        <v>92</v>
      </c>
      <c r="P2736" s="6" t="s">
        <v>281</v>
      </c>
      <c r="Q2736" s="90"/>
      <c r="R2736" s="5" t="s">
        <v>2338</v>
      </c>
      <c r="S2736" s="6" t="s">
        <v>260</v>
      </c>
      <c r="T2736" s="180">
        <v>2240</v>
      </c>
      <c r="U2736" s="78">
        <v>1456</v>
      </c>
      <c r="V2736" s="78" t="s">
        <v>758</v>
      </c>
      <c r="W2736" s="186" t="s">
        <v>232</v>
      </c>
      <c r="X2736" s="186" t="s">
        <v>232</v>
      </c>
      <c r="Y2736" s="186" t="s">
        <v>232</v>
      </c>
      <c r="Z2736" s="153" t="s">
        <v>831</v>
      </c>
      <c r="AA2736" s="5"/>
    </row>
    <row r="2737" spans="1:27" ht="89.25" x14ac:dyDescent="0.25">
      <c r="A2737" s="5">
        <v>2729</v>
      </c>
      <c r="B2737" s="1" t="s">
        <v>169</v>
      </c>
      <c r="C2737" s="186" t="s">
        <v>9234</v>
      </c>
      <c r="D2737" s="184" t="s">
        <v>4250</v>
      </c>
      <c r="E2737" s="6" t="s">
        <v>14052</v>
      </c>
      <c r="F2737" s="147" t="s">
        <v>5491</v>
      </c>
      <c r="G2737" s="37">
        <v>40731</v>
      </c>
      <c r="H2737" s="37">
        <v>40544</v>
      </c>
      <c r="I2737" s="147" t="s">
        <v>1346</v>
      </c>
      <c r="J2737" s="37">
        <v>43466</v>
      </c>
      <c r="K2737" s="147" t="s">
        <v>5492</v>
      </c>
      <c r="L2737" s="147" t="s">
        <v>62</v>
      </c>
      <c r="M2737" s="147" t="s">
        <v>5493</v>
      </c>
      <c r="N2737" s="6" t="s">
        <v>95</v>
      </c>
      <c r="O2737" s="147" t="s">
        <v>88</v>
      </c>
      <c r="P2737" s="147" t="s">
        <v>1907</v>
      </c>
      <c r="Q2737" s="51"/>
      <c r="R2737" s="1">
        <v>16</v>
      </c>
      <c r="S2737" s="1" t="s">
        <v>2265</v>
      </c>
      <c r="T2737" s="187">
        <v>0</v>
      </c>
      <c r="U2737" s="187" t="s">
        <v>232</v>
      </c>
      <c r="V2737" s="187" t="s">
        <v>232</v>
      </c>
      <c r="W2737" s="187" t="s">
        <v>232</v>
      </c>
      <c r="X2737" s="187" t="s">
        <v>232</v>
      </c>
      <c r="Y2737" s="187" t="s">
        <v>232</v>
      </c>
      <c r="Z2737" s="87" t="s">
        <v>1199</v>
      </c>
      <c r="AA2737" s="147" t="s">
        <v>82</v>
      </c>
    </row>
    <row r="2738" spans="1:27" ht="76.5" x14ac:dyDescent="0.25">
      <c r="A2738" s="5">
        <v>2730</v>
      </c>
      <c r="B2738" s="1" t="s">
        <v>169</v>
      </c>
      <c r="C2738" s="1" t="s">
        <v>5490</v>
      </c>
      <c r="D2738" s="184" t="s">
        <v>4338</v>
      </c>
      <c r="E2738" s="6" t="s">
        <v>14053</v>
      </c>
      <c r="F2738" s="147" t="s">
        <v>5494</v>
      </c>
      <c r="G2738" s="37">
        <v>43225</v>
      </c>
      <c r="H2738" s="37">
        <v>43101</v>
      </c>
      <c r="I2738" s="147" t="s">
        <v>1346</v>
      </c>
      <c r="J2738" s="37">
        <v>43466</v>
      </c>
      <c r="K2738" s="147" t="s">
        <v>7471</v>
      </c>
      <c r="L2738" s="147" t="s">
        <v>62</v>
      </c>
      <c r="M2738" s="147" t="s">
        <v>7472</v>
      </c>
      <c r="N2738" s="6" t="s">
        <v>95</v>
      </c>
      <c r="O2738" s="147" t="s">
        <v>88</v>
      </c>
      <c r="P2738" s="147" t="s">
        <v>1907</v>
      </c>
      <c r="Q2738" s="51"/>
      <c r="R2738" s="1">
        <v>16</v>
      </c>
      <c r="S2738" s="1" t="s">
        <v>2265</v>
      </c>
      <c r="T2738" s="187">
        <v>0</v>
      </c>
      <c r="U2738" s="187" t="s">
        <v>232</v>
      </c>
      <c r="V2738" s="187" t="s">
        <v>232</v>
      </c>
      <c r="W2738" s="187" t="s">
        <v>232</v>
      </c>
      <c r="X2738" s="187" t="s">
        <v>232</v>
      </c>
      <c r="Y2738" s="187" t="s">
        <v>232</v>
      </c>
      <c r="Z2738" s="87" t="s">
        <v>1199</v>
      </c>
      <c r="AA2738" s="147" t="s">
        <v>82</v>
      </c>
    </row>
    <row r="2739" spans="1:27" ht="89.25" x14ac:dyDescent="0.25">
      <c r="A2739" s="5">
        <v>2731</v>
      </c>
      <c r="B2739" s="1" t="s">
        <v>169</v>
      </c>
      <c r="C2739" s="1" t="s">
        <v>14054</v>
      </c>
      <c r="D2739" s="184" t="s">
        <v>280</v>
      </c>
      <c r="E2739" s="6" t="s">
        <v>14055</v>
      </c>
      <c r="F2739" s="147" t="s">
        <v>605</v>
      </c>
      <c r="G2739" s="8">
        <v>42368</v>
      </c>
      <c r="H2739" s="8">
        <v>38718</v>
      </c>
      <c r="I2739" s="147" t="s">
        <v>7506</v>
      </c>
      <c r="J2739" s="37">
        <v>44927</v>
      </c>
      <c r="K2739" s="6" t="s">
        <v>7473</v>
      </c>
      <c r="L2739" s="147" t="s">
        <v>62</v>
      </c>
      <c r="M2739" s="147" t="s">
        <v>5496</v>
      </c>
      <c r="N2739" s="6" t="s">
        <v>95</v>
      </c>
      <c r="O2739" s="147" t="s">
        <v>88</v>
      </c>
      <c r="P2739" s="147" t="s">
        <v>1907</v>
      </c>
      <c r="Q2739" s="51"/>
      <c r="R2739" s="1" t="s">
        <v>55</v>
      </c>
      <c r="S2739" s="1" t="s">
        <v>2265</v>
      </c>
      <c r="T2739" s="187">
        <v>4344.0519999999997</v>
      </c>
      <c r="U2739" s="187">
        <v>4543</v>
      </c>
      <c r="V2739" s="187">
        <v>9590</v>
      </c>
      <c r="W2739" s="187">
        <v>4487</v>
      </c>
      <c r="X2739" s="187">
        <v>4721</v>
      </c>
      <c r="Y2739" s="160" t="s">
        <v>232</v>
      </c>
      <c r="Z2739" s="87" t="s">
        <v>1199</v>
      </c>
      <c r="AA2739" s="147" t="s">
        <v>81</v>
      </c>
    </row>
    <row r="2740" spans="1:27" ht="153" x14ac:dyDescent="0.25">
      <c r="A2740" s="5">
        <v>2732</v>
      </c>
      <c r="B2740" s="1" t="s">
        <v>169</v>
      </c>
      <c r="C2740" s="1" t="s">
        <v>14056</v>
      </c>
      <c r="D2740" s="184" t="s">
        <v>2121</v>
      </c>
      <c r="E2740" s="6" t="s">
        <v>7474</v>
      </c>
      <c r="F2740" s="147" t="s">
        <v>4324</v>
      </c>
      <c r="G2740" s="8">
        <v>42503</v>
      </c>
      <c r="H2740" s="8">
        <v>42370</v>
      </c>
      <c r="I2740" s="6" t="s">
        <v>7433</v>
      </c>
      <c r="J2740" s="8">
        <v>44927</v>
      </c>
      <c r="K2740" s="147" t="s">
        <v>4160</v>
      </c>
      <c r="L2740" s="147" t="s">
        <v>62</v>
      </c>
      <c r="M2740" s="147" t="s">
        <v>5497</v>
      </c>
      <c r="N2740" s="6" t="s">
        <v>95</v>
      </c>
      <c r="O2740" s="147" t="s">
        <v>88</v>
      </c>
      <c r="P2740" s="147" t="s">
        <v>1907</v>
      </c>
      <c r="Q2740" s="51"/>
      <c r="R2740" s="1" t="s">
        <v>55</v>
      </c>
      <c r="S2740" s="1" t="s">
        <v>2265</v>
      </c>
      <c r="T2740" s="187">
        <v>19467</v>
      </c>
      <c r="U2740" s="187">
        <v>19543</v>
      </c>
      <c r="V2740" s="187">
        <v>18104.310000000001</v>
      </c>
      <c r="W2740" s="187">
        <v>18104.310000000001</v>
      </c>
      <c r="X2740" s="187">
        <v>18493.649999999998</v>
      </c>
      <c r="Y2740" s="160" t="s">
        <v>232</v>
      </c>
      <c r="Z2740" s="87" t="s">
        <v>1199</v>
      </c>
      <c r="AA2740" s="147"/>
    </row>
    <row r="2741" spans="1:27" ht="127.5" x14ac:dyDescent="0.25">
      <c r="A2741" s="5">
        <v>2733</v>
      </c>
      <c r="B2741" s="1" t="s">
        <v>169</v>
      </c>
      <c r="C2741" s="1" t="s">
        <v>5495</v>
      </c>
      <c r="D2741" s="184" t="s">
        <v>2085</v>
      </c>
      <c r="E2741" s="6" t="s">
        <v>14057</v>
      </c>
      <c r="F2741" s="6" t="s">
        <v>5498</v>
      </c>
      <c r="G2741" s="8">
        <v>42736</v>
      </c>
      <c r="H2741" s="8">
        <v>42736</v>
      </c>
      <c r="I2741" s="6" t="s">
        <v>14058</v>
      </c>
      <c r="J2741" s="8">
        <v>44927</v>
      </c>
      <c r="K2741" s="147" t="s">
        <v>7475</v>
      </c>
      <c r="L2741" s="147" t="s">
        <v>62</v>
      </c>
      <c r="M2741" s="147" t="s">
        <v>5499</v>
      </c>
      <c r="N2741" s="6" t="s">
        <v>95</v>
      </c>
      <c r="O2741" s="147" t="s">
        <v>88</v>
      </c>
      <c r="P2741" s="147" t="s">
        <v>1907</v>
      </c>
      <c r="Q2741" s="51"/>
      <c r="R2741" s="1" t="s">
        <v>55</v>
      </c>
      <c r="S2741" s="1" t="s">
        <v>2265</v>
      </c>
      <c r="T2741" s="187">
        <v>0</v>
      </c>
      <c r="U2741" s="187">
        <v>0</v>
      </c>
      <c r="V2741" s="187">
        <v>0</v>
      </c>
      <c r="W2741" s="187">
        <v>0</v>
      </c>
      <c r="X2741" s="187">
        <v>0</v>
      </c>
      <c r="Y2741" s="187" t="s">
        <v>232</v>
      </c>
      <c r="Z2741" s="87" t="s">
        <v>1199</v>
      </c>
      <c r="AA2741" s="147"/>
    </row>
    <row r="2742" spans="1:27" ht="140.25" x14ac:dyDescent="0.25">
      <c r="A2742" s="5">
        <v>2734</v>
      </c>
      <c r="B2742" s="1" t="s">
        <v>169</v>
      </c>
      <c r="C2742" s="1" t="s">
        <v>5495</v>
      </c>
      <c r="D2742" s="184" t="s">
        <v>3065</v>
      </c>
      <c r="E2742" s="6" t="s">
        <v>7476</v>
      </c>
      <c r="F2742" s="6" t="s">
        <v>7431</v>
      </c>
      <c r="G2742" s="8">
        <v>42736</v>
      </c>
      <c r="H2742" s="8">
        <v>42736</v>
      </c>
      <c r="I2742" s="6" t="s">
        <v>5500</v>
      </c>
      <c r="J2742" s="8">
        <v>44927</v>
      </c>
      <c r="K2742" s="147" t="s">
        <v>7477</v>
      </c>
      <c r="L2742" s="147" t="s">
        <v>62</v>
      </c>
      <c r="M2742" s="147" t="s">
        <v>7478</v>
      </c>
      <c r="N2742" s="6" t="s">
        <v>95</v>
      </c>
      <c r="O2742" s="147" t="s">
        <v>88</v>
      </c>
      <c r="P2742" s="147" t="s">
        <v>1907</v>
      </c>
      <c r="Q2742" s="51"/>
      <c r="R2742" s="1" t="s">
        <v>55</v>
      </c>
      <c r="S2742" s="1" t="s">
        <v>2265</v>
      </c>
      <c r="T2742" s="187">
        <v>0</v>
      </c>
      <c r="U2742" s="187">
        <v>0</v>
      </c>
      <c r="V2742" s="187">
        <v>0</v>
      </c>
      <c r="W2742" s="187">
        <v>0</v>
      </c>
      <c r="X2742" s="187">
        <v>0</v>
      </c>
      <c r="Y2742" s="187" t="s">
        <v>232</v>
      </c>
      <c r="Z2742" s="87" t="s">
        <v>1199</v>
      </c>
      <c r="AA2742" s="147"/>
    </row>
    <row r="2743" spans="1:27" ht="76.5" x14ac:dyDescent="0.25">
      <c r="A2743" s="5">
        <v>2735</v>
      </c>
      <c r="B2743" s="1" t="s">
        <v>169</v>
      </c>
      <c r="C2743" s="1" t="s">
        <v>5495</v>
      </c>
      <c r="D2743" s="184" t="s">
        <v>5501</v>
      </c>
      <c r="E2743" s="6" t="s">
        <v>14055</v>
      </c>
      <c r="F2743" s="147" t="s">
        <v>14059</v>
      </c>
      <c r="G2743" s="8">
        <v>42736</v>
      </c>
      <c r="H2743" s="8">
        <v>42736</v>
      </c>
      <c r="I2743" s="6" t="s">
        <v>940</v>
      </c>
      <c r="J2743" s="8" t="s">
        <v>5502</v>
      </c>
      <c r="K2743" s="147" t="s">
        <v>7479</v>
      </c>
      <c r="L2743" s="147" t="s">
        <v>62</v>
      </c>
      <c r="M2743" s="147" t="s">
        <v>5496</v>
      </c>
      <c r="N2743" s="6" t="s">
        <v>95</v>
      </c>
      <c r="O2743" s="147" t="s">
        <v>88</v>
      </c>
      <c r="P2743" s="147" t="s">
        <v>598</v>
      </c>
      <c r="Q2743" s="51"/>
      <c r="R2743" s="1" t="s">
        <v>55</v>
      </c>
      <c r="S2743" s="1" t="s">
        <v>2265</v>
      </c>
      <c r="T2743" s="187">
        <v>120855</v>
      </c>
      <c r="U2743" s="187">
        <v>541343</v>
      </c>
      <c r="V2743" s="187">
        <v>131215</v>
      </c>
      <c r="W2743" s="187">
        <v>141382</v>
      </c>
      <c r="X2743" s="187">
        <v>142101</v>
      </c>
      <c r="Y2743" s="187">
        <v>35750</v>
      </c>
      <c r="Z2743" s="87" t="s">
        <v>1199</v>
      </c>
      <c r="AA2743" s="147" t="s">
        <v>75</v>
      </c>
    </row>
    <row r="2744" spans="1:27" ht="89.25" x14ac:dyDescent="0.25">
      <c r="A2744" s="5">
        <v>2736</v>
      </c>
      <c r="B2744" s="1" t="s">
        <v>169</v>
      </c>
      <c r="C2744" s="1" t="s">
        <v>14054</v>
      </c>
      <c r="D2744" s="184" t="s">
        <v>3747</v>
      </c>
      <c r="E2744" s="6" t="s">
        <v>14060</v>
      </c>
      <c r="F2744" s="147" t="s">
        <v>13924</v>
      </c>
      <c r="G2744" s="8">
        <v>42368</v>
      </c>
      <c r="H2744" s="8">
        <v>38718</v>
      </c>
      <c r="I2744" s="6" t="s">
        <v>7432</v>
      </c>
      <c r="J2744" s="8">
        <v>44927</v>
      </c>
      <c r="K2744" s="147" t="s">
        <v>14061</v>
      </c>
      <c r="L2744" s="147" t="s">
        <v>62</v>
      </c>
      <c r="M2744" s="147" t="s">
        <v>5496</v>
      </c>
      <c r="N2744" s="6" t="s">
        <v>95</v>
      </c>
      <c r="O2744" s="147" t="s">
        <v>88</v>
      </c>
      <c r="P2744" s="147" t="s">
        <v>5503</v>
      </c>
      <c r="Q2744" s="51"/>
      <c r="R2744" s="1" t="s">
        <v>55</v>
      </c>
      <c r="S2744" s="1" t="s">
        <v>2265</v>
      </c>
      <c r="T2744" s="187">
        <v>5753.28</v>
      </c>
      <c r="U2744" s="187">
        <v>82494</v>
      </c>
      <c r="V2744" s="187">
        <v>82784.800000000003</v>
      </c>
      <c r="W2744" s="187">
        <v>87551.1</v>
      </c>
      <c r="X2744" s="187">
        <v>93477.65</v>
      </c>
      <c r="Y2744" s="187" t="s">
        <v>232</v>
      </c>
      <c r="Z2744" s="87" t="s">
        <v>1199</v>
      </c>
      <c r="AA2744" s="147" t="s">
        <v>81</v>
      </c>
    </row>
    <row r="2745" spans="1:27" ht="127.5" x14ac:dyDescent="0.25">
      <c r="A2745" s="5">
        <v>2737</v>
      </c>
      <c r="B2745" s="1" t="s">
        <v>169</v>
      </c>
      <c r="C2745" s="1" t="s">
        <v>14062</v>
      </c>
      <c r="D2745" s="184" t="s">
        <v>3749</v>
      </c>
      <c r="E2745" s="6" t="s">
        <v>14063</v>
      </c>
      <c r="F2745" s="147" t="s">
        <v>1478</v>
      </c>
      <c r="G2745" s="8">
        <v>42503</v>
      </c>
      <c r="H2745" s="8">
        <v>42370</v>
      </c>
      <c r="I2745" s="6" t="s">
        <v>14064</v>
      </c>
      <c r="J2745" s="8">
        <v>44927</v>
      </c>
      <c r="K2745" s="147" t="s">
        <v>5504</v>
      </c>
      <c r="L2745" s="147" t="s">
        <v>62</v>
      </c>
      <c r="M2745" s="147" t="s">
        <v>5499</v>
      </c>
      <c r="N2745" s="6" t="s">
        <v>95</v>
      </c>
      <c r="O2745" s="147" t="s">
        <v>88</v>
      </c>
      <c r="P2745" s="147" t="s">
        <v>5503</v>
      </c>
      <c r="Q2745" s="51"/>
      <c r="R2745" s="1" t="s">
        <v>55</v>
      </c>
      <c r="S2745" s="1" t="s">
        <v>2265</v>
      </c>
      <c r="T2745" s="187">
        <v>25090</v>
      </c>
      <c r="U2745" s="187">
        <v>22735</v>
      </c>
      <c r="V2745" s="187">
        <v>22735</v>
      </c>
      <c r="W2745" s="187">
        <v>22735</v>
      </c>
      <c r="X2745" s="187">
        <v>22735</v>
      </c>
      <c r="Y2745" s="160" t="s">
        <v>232</v>
      </c>
      <c r="Z2745" s="87" t="s">
        <v>1199</v>
      </c>
      <c r="AA2745" s="147"/>
    </row>
    <row r="2746" spans="1:27" ht="76.5" x14ac:dyDescent="0.25">
      <c r="A2746" s="5">
        <v>2738</v>
      </c>
      <c r="B2746" s="1" t="s">
        <v>169</v>
      </c>
      <c r="C2746" s="1" t="s">
        <v>5495</v>
      </c>
      <c r="D2746" s="184" t="s">
        <v>3751</v>
      </c>
      <c r="E2746" s="147" t="s">
        <v>289</v>
      </c>
      <c r="F2746" s="189" t="s">
        <v>556</v>
      </c>
      <c r="G2746" s="8">
        <v>42736</v>
      </c>
      <c r="H2746" s="8">
        <v>42736</v>
      </c>
      <c r="I2746" s="6" t="s">
        <v>316</v>
      </c>
      <c r="J2746" s="8" t="s">
        <v>9110</v>
      </c>
      <c r="K2746" s="6" t="s">
        <v>14065</v>
      </c>
      <c r="L2746" s="147" t="s">
        <v>62</v>
      </c>
      <c r="M2746" s="147" t="s">
        <v>5505</v>
      </c>
      <c r="N2746" s="6" t="s">
        <v>95</v>
      </c>
      <c r="O2746" s="147" t="s">
        <v>88</v>
      </c>
      <c r="P2746" s="147" t="s">
        <v>6478</v>
      </c>
      <c r="Q2746" s="38" t="s">
        <v>8577</v>
      </c>
      <c r="R2746" s="1" t="s">
        <v>55</v>
      </c>
      <c r="S2746" s="1" t="s">
        <v>2265</v>
      </c>
      <c r="T2746" s="187">
        <v>12168</v>
      </c>
      <c r="U2746" s="187">
        <v>15357</v>
      </c>
      <c r="V2746" s="187">
        <v>15011</v>
      </c>
      <c r="W2746" s="187">
        <v>19856</v>
      </c>
      <c r="X2746" s="187">
        <v>20000</v>
      </c>
      <c r="Y2746" s="187">
        <v>18000</v>
      </c>
      <c r="Z2746" s="87" t="s">
        <v>1199</v>
      </c>
      <c r="AA2746" s="147" t="s">
        <v>80</v>
      </c>
    </row>
    <row r="2747" spans="1:27" ht="127.5" x14ac:dyDescent="0.25">
      <c r="A2747" s="5">
        <v>2739</v>
      </c>
      <c r="B2747" s="1" t="s">
        <v>169</v>
      </c>
      <c r="C2747" s="1" t="s">
        <v>5495</v>
      </c>
      <c r="D2747" s="184" t="s">
        <v>5506</v>
      </c>
      <c r="E2747" s="147" t="s">
        <v>7165</v>
      </c>
      <c r="F2747" s="189" t="s">
        <v>6345</v>
      </c>
      <c r="G2747" s="8">
        <v>42736</v>
      </c>
      <c r="H2747" s="8">
        <v>42736</v>
      </c>
      <c r="I2747" s="147" t="s">
        <v>4390</v>
      </c>
      <c r="J2747" s="8" t="s">
        <v>9397</v>
      </c>
      <c r="K2747" s="6" t="s">
        <v>14066</v>
      </c>
      <c r="L2747" s="147" t="s">
        <v>62</v>
      </c>
      <c r="M2747" s="147" t="s">
        <v>5499</v>
      </c>
      <c r="N2747" s="6" t="s">
        <v>95</v>
      </c>
      <c r="O2747" s="147" t="s">
        <v>88</v>
      </c>
      <c r="P2747" s="189" t="s">
        <v>7480</v>
      </c>
      <c r="Q2747" s="51"/>
      <c r="R2747" s="1" t="s">
        <v>55</v>
      </c>
      <c r="S2747" s="1" t="s">
        <v>2265</v>
      </c>
      <c r="T2747" s="187">
        <v>0</v>
      </c>
      <c r="U2747" s="187">
        <v>0</v>
      </c>
      <c r="V2747" s="187">
        <v>0</v>
      </c>
      <c r="W2747" s="187">
        <v>0</v>
      </c>
      <c r="X2747" s="187">
        <v>0</v>
      </c>
      <c r="Y2747" s="187">
        <v>0</v>
      </c>
      <c r="Z2747" s="87" t="s">
        <v>1199</v>
      </c>
      <c r="AA2747" s="147" t="s">
        <v>77</v>
      </c>
    </row>
    <row r="2748" spans="1:27" ht="76.5" x14ac:dyDescent="0.25">
      <c r="A2748" s="5">
        <v>2740</v>
      </c>
      <c r="B2748" s="1" t="s">
        <v>169</v>
      </c>
      <c r="C2748" s="1" t="s">
        <v>5495</v>
      </c>
      <c r="D2748" s="184" t="s">
        <v>5507</v>
      </c>
      <c r="E2748" s="147" t="s">
        <v>5508</v>
      </c>
      <c r="F2748" s="147" t="s">
        <v>14067</v>
      </c>
      <c r="G2748" s="8">
        <v>42736</v>
      </c>
      <c r="H2748" s="8">
        <v>42736</v>
      </c>
      <c r="I2748" s="6" t="s">
        <v>7434</v>
      </c>
      <c r="J2748" s="8">
        <v>46023</v>
      </c>
      <c r="K2748" s="6" t="s">
        <v>14068</v>
      </c>
      <c r="L2748" s="147" t="s">
        <v>62</v>
      </c>
      <c r="M2748" s="147" t="s">
        <v>5496</v>
      </c>
      <c r="N2748" s="6" t="s">
        <v>95</v>
      </c>
      <c r="O2748" s="147" t="s">
        <v>92</v>
      </c>
      <c r="P2748" s="147" t="s">
        <v>1368</v>
      </c>
      <c r="Q2748" s="51"/>
      <c r="R2748" s="1" t="s">
        <v>55</v>
      </c>
      <c r="S2748" s="1" t="s">
        <v>2265</v>
      </c>
      <c r="T2748" s="187">
        <v>0</v>
      </c>
      <c r="U2748" s="187">
        <v>82518</v>
      </c>
      <c r="V2748" s="187">
        <v>82518</v>
      </c>
      <c r="W2748" s="187">
        <v>82518</v>
      </c>
      <c r="X2748" s="187">
        <v>82518</v>
      </c>
      <c r="Y2748" s="187">
        <v>82518</v>
      </c>
      <c r="Z2748" s="87" t="s">
        <v>1199</v>
      </c>
      <c r="AA2748" s="147" t="s">
        <v>75</v>
      </c>
    </row>
    <row r="2749" spans="1:27" ht="127.5" x14ac:dyDescent="0.25">
      <c r="A2749" s="5">
        <v>2741</v>
      </c>
      <c r="B2749" s="1" t="s">
        <v>169</v>
      </c>
      <c r="C2749" s="1" t="s">
        <v>5495</v>
      </c>
      <c r="D2749" s="184" t="s">
        <v>5509</v>
      </c>
      <c r="E2749" s="147" t="s">
        <v>14069</v>
      </c>
      <c r="F2749" s="147" t="s">
        <v>11375</v>
      </c>
      <c r="G2749" s="8">
        <v>42736</v>
      </c>
      <c r="H2749" s="8">
        <v>42736</v>
      </c>
      <c r="I2749" s="6" t="s">
        <v>14070</v>
      </c>
      <c r="J2749" s="8">
        <v>47119</v>
      </c>
      <c r="K2749" s="6" t="s">
        <v>14071</v>
      </c>
      <c r="L2749" s="147" t="s">
        <v>62</v>
      </c>
      <c r="M2749" s="147" t="s">
        <v>5499</v>
      </c>
      <c r="N2749" s="6" t="s">
        <v>95</v>
      </c>
      <c r="O2749" s="147" t="s">
        <v>88</v>
      </c>
      <c r="P2749" s="147" t="s">
        <v>1368</v>
      </c>
      <c r="Q2749" s="51"/>
      <c r="R2749" s="1" t="s">
        <v>55</v>
      </c>
      <c r="S2749" s="1" t="s">
        <v>2265</v>
      </c>
      <c r="T2749" s="187">
        <v>0</v>
      </c>
      <c r="U2749" s="187">
        <v>0</v>
      </c>
      <c r="V2749" s="187">
        <v>0</v>
      </c>
      <c r="W2749" s="187">
        <v>0</v>
      </c>
      <c r="X2749" s="187">
        <v>0</v>
      </c>
      <c r="Y2749" s="187">
        <v>0</v>
      </c>
      <c r="Z2749" s="87" t="s">
        <v>1199</v>
      </c>
      <c r="AA2749" s="147" t="s">
        <v>76</v>
      </c>
    </row>
    <row r="2750" spans="1:27" ht="89.25" x14ac:dyDescent="0.25">
      <c r="A2750" s="5">
        <v>2742</v>
      </c>
      <c r="B2750" s="1" t="s">
        <v>169</v>
      </c>
      <c r="C2750" s="1" t="s">
        <v>7446</v>
      </c>
      <c r="D2750" s="184" t="s">
        <v>5510</v>
      </c>
      <c r="E2750" s="6" t="s">
        <v>14055</v>
      </c>
      <c r="F2750" s="147" t="s">
        <v>5511</v>
      </c>
      <c r="G2750" s="8">
        <v>42736</v>
      </c>
      <c r="H2750" s="8">
        <v>42736</v>
      </c>
      <c r="I2750" s="6" t="s">
        <v>7500</v>
      </c>
      <c r="J2750" s="8">
        <v>44927</v>
      </c>
      <c r="K2750" s="6" t="s">
        <v>14072</v>
      </c>
      <c r="L2750" s="147" t="s">
        <v>62</v>
      </c>
      <c r="M2750" s="147" t="s">
        <v>5496</v>
      </c>
      <c r="N2750" s="6" t="s">
        <v>95</v>
      </c>
      <c r="O2750" s="147" t="s">
        <v>88</v>
      </c>
      <c r="P2750" s="147" t="s">
        <v>1907</v>
      </c>
      <c r="Q2750" s="51"/>
      <c r="R2750" s="1" t="s">
        <v>55</v>
      </c>
      <c r="S2750" s="1" t="s">
        <v>2265</v>
      </c>
      <c r="T2750" s="187">
        <v>0</v>
      </c>
      <c r="U2750" s="187">
        <v>0</v>
      </c>
      <c r="V2750" s="187">
        <v>0</v>
      </c>
      <c r="W2750" s="187">
        <v>0</v>
      </c>
      <c r="X2750" s="187">
        <v>0</v>
      </c>
      <c r="Y2750" s="160" t="s">
        <v>232</v>
      </c>
      <c r="Z2750" s="87" t="s">
        <v>1199</v>
      </c>
      <c r="AA2750" s="147" t="s">
        <v>75</v>
      </c>
    </row>
    <row r="2751" spans="1:27" ht="127.5" x14ac:dyDescent="0.25">
      <c r="A2751" s="5">
        <v>2743</v>
      </c>
      <c r="B2751" s="1" t="s">
        <v>169</v>
      </c>
      <c r="C2751" s="1" t="s">
        <v>7446</v>
      </c>
      <c r="D2751" s="184" t="s">
        <v>5512</v>
      </c>
      <c r="E2751" s="6" t="s">
        <v>14073</v>
      </c>
      <c r="F2751" s="6" t="s">
        <v>7502</v>
      </c>
      <c r="G2751" s="8">
        <v>40731</v>
      </c>
      <c r="H2751" s="8">
        <v>40544</v>
      </c>
      <c r="I2751" s="6" t="s">
        <v>14064</v>
      </c>
      <c r="J2751" s="8">
        <v>44927</v>
      </c>
      <c r="K2751" s="6" t="s">
        <v>5513</v>
      </c>
      <c r="L2751" s="147" t="s">
        <v>62</v>
      </c>
      <c r="M2751" s="147" t="s">
        <v>5499</v>
      </c>
      <c r="N2751" s="6" t="s">
        <v>95</v>
      </c>
      <c r="O2751" s="147" t="s">
        <v>88</v>
      </c>
      <c r="P2751" s="147" t="s">
        <v>5503</v>
      </c>
      <c r="Q2751" s="51"/>
      <c r="R2751" s="1" t="s">
        <v>55</v>
      </c>
      <c r="S2751" s="1" t="s">
        <v>2265</v>
      </c>
      <c r="T2751" s="187">
        <v>72061</v>
      </c>
      <c r="U2751" s="187">
        <v>21333</v>
      </c>
      <c r="V2751" s="187">
        <v>2204.8000000000002</v>
      </c>
      <c r="W2751" s="187">
        <v>2164.9</v>
      </c>
      <c r="X2751" s="187">
        <v>0</v>
      </c>
      <c r="Y2751" s="187" t="s">
        <v>232</v>
      </c>
      <c r="Z2751" s="87" t="s">
        <v>1199</v>
      </c>
      <c r="AA2751" s="147"/>
    </row>
    <row r="2752" spans="1:27" ht="76.5" x14ac:dyDescent="0.25">
      <c r="A2752" s="5">
        <v>2744</v>
      </c>
      <c r="B2752" s="1" t="s">
        <v>169</v>
      </c>
      <c r="C2752" s="1" t="s">
        <v>7374</v>
      </c>
      <c r="D2752" s="184" t="s">
        <v>5514</v>
      </c>
      <c r="E2752" s="147" t="s">
        <v>14074</v>
      </c>
      <c r="F2752" s="147" t="s">
        <v>5515</v>
      </c>
      <c r="G2752" s="8">
        <v>43712</v>
      </c>
      <c r="H2752" s="8">
        <v>43466</v>
      </c>
      <c r="I2752" s="6" t="s">
        <v>7499</v>
      </c>
      <c r="J2752" s="8">
        <v>46753</v>
      </c>
      <c r="K2752" s="6" t="s">
        <v>14075</v>
      </c>
      <c r="L2752" s="147" t="s">
        <v>62</v>
      </c>
      <c r="M2752" s="147" t="s">
        <v>5516</v>
      </c>
      <c r="N2752" s="6" t="s">
        <v>95</v>
      </c>
      <c r="O2752" s="147" t="s">
        <v>90</v>
      </c>
      <c r="P2752" s="5" t="s">
        <v>1762</v>
      </c>
      <c r="Q2752" s="51"/>
      <c r="R2752" s="1" t="s">
        <v>55</v>
      </c>
      <c r="S2752" s="1" t="s">
        <v>2265</v>
      </c>
      <c r="T2752" s="187" t="s">
        <v>232</v>
      </c>
      <c r="U2752" s="187">
        <v>0</v>
      </c>
      <c r="V2752" s="187">
        <v>7291</v>
      </c>
      <c r="W2752" s="187">
        <v>7653.48</v>
      </c>
      <c r="X2752" s="187">
        <v>3041.4</v>
      </c>
      <c r="Y2752" s="187">
        <v>3041.4</v>
      </c>
      <c r="Z2752" s="87" t="s">
        <v>1199</v>
      </c>
      <c r="AA2752" s="147"/>
    </row>
    <row r="2753" spans="1:27" ht="76.5" x14ac:dyDescent="0.25">
      <c r="A2753" s="5">
        <v>2745</v>
      </c>
      <c r="B2753" s="1" t="s">
        <v>169</v>
      </c>
      <c r="C2753" s="1" t="s">
        <v>7374</v>
      </c>
      <c r="D2753" s="184" t="s">
        <v>716</v>
      </c>
      <c r="E2753" s="147" t="s">
        <v>7435</v>
      </c>
      <c r="F2753" s="147" t="s">
        <v>5517</v>
      </c>
      <c r="G2753" s="8">
        <v>43712</v>
      </c>
      <c r="H2753" s="8">
        <v>43466</v>
      </c>
      <c r="I2753" s="6" t="s">
        <v>7499</v>
      </c>
      <c r="J2753" s="8">
        <v>46753</v>
      </c>
      <c r="K2753" s="6" t="s">
        <v>7481</v>
      </c>
      <c r="L2753" s="147" t="s">
        <v>62</v>
      </c>
      <c r="M2753" s="147" t="s">
        <v>7482</v>
      </c>
      <c r="N2753" s="6" t="s">
        <v>95</v>
      </c>
      <c r="O2753" s="147" t="s">
        <v>90</v>
      </c>
      <c r="P2753" s="5" t="s">
        <v>1762</v>
      </c>
      <c r="Q2753" s="51"/>
      <c r="R2753" s="1" t="s">
        <v>55</v>
      </c>
      <c r="S2753" s="1" t="s">
        <v>2265</v>
      </c>
      <c r="T2753" s="187" t="s">
        <v>232</v>
      </c>
      <c r="U2753" s="187">
        <v>14054</v>
      </c>
      <c r="V2753" s="187">
        <v>22312.5</v>
      </c>
      <c r="W2753" s="187">
        <v>23428</v>
      </c>
      <c r="X2753" s="187">
        <v>24599.5</v>
      </c>
      <c r="Y2753" s="187">
        <v>24599.5</v>
      </c>
      <c r="Z2753" s="87" t="s">
        <v>1199</v>
      </c>
      <c r="AA2753" s="147"/>
    </row>
    <row r="2754" spans="1:27" ht="140.25" x14ac:dyDescent="0.25">
      <c r="A2754" s="5">
        <v>2746</v>
      </c>
      <c r="B2754" s="1" t="s">
        <v>169</v>
      </c>
      <c r="C2754" s="1" t="s">
        <v>7374</v>
      </c>
      <c r="D2754" s="184" t="s">
        <v>280</v>
      </c>
      <c r="E2754" s="147" t="s">
        <v>14076</v>
      </c>
      <c r="F2754" s="147" t="s">
        <v>7483</v>
      </c>
      <c r="G2754" s="8">
        <v>43712</v>
      </c>
      <c r="H2754" s="8">
        <v>43466</v>
      </c>
      <c r="I2754" s="6" t="s">
        <v>7499</v>
      </c>
      <c r="J2754" s="8">
        <v>46753</v>
      </c>
      <c r="K2754" s="6" t="s">
        <v>7484</v>
      </c>
      <c r="L2754" s="147" t="s">
        <v>62</v>
      </c>
      <c r="M2754" s="147" t="s">
        <v>7485</v>
      </c>
      <c r="N2754" s="6" t="s">
        <v>95</v>
      </c>
      <c r="O2754" s="147" t="s">
        <v>90</v>
      </c>
      <c r="P2754" s="5" t="s">
        <v>1762</v>
      </c>
      <c r="Q2754" s="51"/>
      <c r="R2754" s="1" t="s">
        <v>55</v>
      </c>
      <c r="S2754" s="1" t="s">
        <v>2265</v>
      </c>
      <c r="T2754" s="187" t="s">
        <v>232</v>
      </c>
      <c r="U2754" s="187">
        <v>15000</v>
      </c>
      <c r="V2754" s="187">
        <v>24900</v>
      </c>
      <c r="W2754" s="187">
        <v>24900</v>
      </c>
      <c r="X2754" s="187">
        <v>24900</v>
      </c>
      <c r="Y2754" s="187">
        <v>24900</v>
      </c>
      <c r="Z2754" s="87" t="s">
        <v>1199</v>
      </c>
      <c r="AA2754" s="147"/>
    </row>
    <row r="2755" spans="1:27" ht="76.5" x14ac:dyDescent="0.25">
      <c r="A2755" s="5">
        <v>2747</v>
      </c>
      <c r="B2755" s="1" t="s">
        <v>169</v>
      </c>
      <c r="C2755" s="1" t="s">
        <v>14077</v>
      </c>
      <c r="D2755" s="184" t="s">
        <v>229</v>
      </c>
      <c r="E2755" s="6" t="s">
        <v>14073</v>
      </c>
      <c r="F2755" s="189" t="s">
        <v>556</v>
      </c>
      <c r="G2755" s="8">
        <v>42503</v>
      </c>
      <c r="H2755" s="8">
        <v>42370</v>
      </c>
      <c r="I2755" s="6" t="s">
        <v>316</v>
      </c>
      <c r="J2755" s="8" t="s">
        <v>14078</v>
      </c>
      <c r="K2755" s="6" t="s">
        <v>14079</v>
      </c>
      <c r="L2755" s="147" t="s">
        <v>62</v>
      </c>
      <c r="M2755" s="147" t="s">
        <v>5505</v>
      </c>
      <c r="N2755" s="147" t="s">
        <v>66</v>
      </c>
      <c r="O2755" s="147" t="s">
        <v>88</v>
      </c>
      <c r="P2755" s="147" t="s">
        <v>9082</v>
      </c>
      <c r="Q2755" s="38" t="s">
        <v>8577</v>
      </c>
      <c r="R2755" s="1" t="s">
        <v>55</v>
      </c>
      <c r="S2755" s="1" t="s">
        <v>2265</v>
      </c>
      <c r="T2755" s="187">
        <v>2123</v>
      </c>
      <c r="U2755" s="187">
        <v>0</v>
      </c>
      <c r="V2755" s="187">
        <v>4000</v>
      </c>
      <c r="W2755" s="187">
        <v>5000</v>
      </c>
      <c r="X2755" s="187">
        <v>5000</v>
      </c>
      <c r="Y2755" s="187">
        <v>4000</v>
      </c>
      <c r="Z2755" s="87" t="s">
        <v>1199</v>
      </c>
      <c r="AA2755" s="147" t="s">
        <v>80</v>
      </c>
    </row>
    <row r="2756" spans="1:27" ht="89.25" x14ac:dyDescent="0.25">
      <c r="A2756" s="5">
        <v>2748</v>
      </c>
      <c r="B2756" s="1" t="s">
        <v>169</v>
      </c>
      <c r="C2756" s="1" t="s">
        <v>5518</v>
      </c>
      <c r="D2756" s="184" t="s">
        <v>3728</v>
      </c>
      <c r="E2756" s="6" t="s">
        <v>14073</v>
      </c>
      <c r="F2756" s="147" t="s">
        <v>14080</v>
      </c>
      <c r="G2756" s="8">
        <v>42736</v>
      </c>
      <c r="H2756" s="8">
        <v>42736</v>
      </c>
      <c r="I2756" s="6" t="s">
        <v>940</v>
      </c>
      <c r="J2756" s="8" t="s">
        <v>5502</v>
      </c>
      <c r="K2756" s="6" t="s">
        <v>14081</v>
      </c>
      <c r="L2756" s="147" t="s">
        <v>62</v>
      </c>
      <c r="M2756" s="147" t="s">
        <v>5496</v>
      </c>
      <c r="N2756" s="147" t="s">
        <v>66</v>
      </c>
      <c r="O2756" s="147" t="s">
        <v>92</v>
      </c>
      <c r="P2756" s="147" t="s">
        <v>251</v>
      </c>
      <c r="Q2756" s="51"/>
      <c r="R2756" s="1" t="s">
        <v>55</v>
      </c>
      <c r="S2756" s="1" t="s">
        <v>2265</v>
      </c>
      <c r="T2756" s="187">
        <v>97290</v>
      </c>
      <c r="U2756" s="187">
        <v>156790</v>
      </c>
      <c r="V2756" s="187">
        <v>156790</v>
      </c>
      <c r="W2756" s="187">
        <v>156790</v>
      </c>
      <c r="X2756" s="187">
        <v>156790</v>
      </c>
      <c r="Y2756" s="187">
        <v>156790</v>
      </c>
      <c r="Z2756" s="87" t="s">
        <v>1199</v>
      </c>
      <c r="AA2756" s="147" t="s">
        <v>75</v>
      </c>
    </row>
    <row r="2757" spans="1:27" ht="89.25" x14ac:dyDescent="0.25">
      <c r="A2757" s="5">
        <v>2749</v>
      </c>
      <c r="B2757" s="1" t="s">
        <v>169</v>
      </c>
      <c r="C2757" s="1" t="s">
        <v>5518</v>
      </c>
      <c r="D2757" s="184" t="s">
        <v>2355</v>
      </c>
      <c r="E2757" s="6" t="s">
        <v>14082</v>
      </c>
      <c r="F2757" s="147" t="s">
        <v>14067</v>
      </c>
      <c r="G2757" s="8">
        <v>42736</v>
      </c>
      <c r="H2757" s="8">
        <v>42736</v>
      </c>
      <c r="I2757" s="6" t="s">
        <v>940</v>
      </c>
      <c r="J2757" s="8" t="s">
        <v>5502</v>
      </c>
      <c r="K2757" s="6" t="s">
        <v>14083</v>
      </c>
      <c r="L2757" s="147" t="s">
        <v>62</v>
      </c>
      <c r="M2757" s="147" t="s">
        <v>5496</v>
      </c>
      <c r="N2757" s="147" t="s">
        <v>66</v>
      </c>
      <c r="O2757" s="147" t="s">
        <v>92</v>
      </c>
      <c r="P2757" s="147" t="s">
        <v>251</v>
      </c>
      <c r="Q2757" s="51"/>
      <c r="R2757" s="1" t="s">
        <v>55</v>
      </c>
      <c r="S2757" s="1" t="s">
        <v>2265</v>
      </c>
      <c r="T2757" s="187">
        <v>0</v>
      </c>
      <c r="U2757" s="187">
        <v>0</v>
      </c>
      <c r="V2757" s="187">
        <v>0</v>
      </c>
      <c r="W2757" s="187">
        <v>0</v>
      </c>
      <c r="X2757" s="187">
        <v>0</v>
      </c>
      <c r="Y2757" s="187">
        <v>0</v>
      </c>
      <c r="Z2757" s="87" t="s">
        <v>1199</v>
      </c>
      <c r="AA2757" s="147" t="s">
        <v>75</v>
      </c>
    </row>
    <row r="2758" spans="1:27" ht="140.25" x14ac:dyDescent="0.25">
      <c r="A2758" s="5">
        <v>2750</v>
      </c>
      <c r="B2758" s="1" t="s">
        <v>169</v>
      </c>
      <c r="C2758" s="1" t="s">
        <v>5518</v>
      </c>
      <c r="D2758" s="184" t="s">
        <v>4277</v>
      </c>
      <c r="E2758" s="6" t="s">
        <v>14063</v>
      </c>
      <c r="F2758" s="147" t="s">
        <v>14084</v>
      </c>
      <c r="G2758" s="8">
        <v>42736</v>
      </c>
      <c r="H2758" s="8">
        <v>42736</v>
      </c>
      <c r="I2758" s="6" t="s">
        <v>14085</v>
      </c>
      <c r="J2758" s="8" t="s">
        <v>5519</v>
      </c>
      <c r="K2758" s="6" t="s">
        <v>14086</v>
      </c>
      <c r="L2758" s="147" t="s">
        <v>62</v>
      </c>
      <c r="M2758" s="147" t="s">
        <v>7478</v>
      </c>
      <c r="N2758" s="147" t="s">
        <v>66</v>
      </c>
      <c r="O2758" s="147" t="s">
        <v>92</v>
      </c>
      <c r="P2758" s="147" t="s">
        <v>251</v>
      </c>
      <c r="Q2758" s="51"/>
      <c r="R2758" s="1" t="s">
        <v>55</v>
      </c>
      <c r="S2758" s="1" t="s">
        <v>2265</v>
      </c>
      <c r="T2758" s="187">
        <v>0</v>
      </c>
      <c r="U2758" s="187">
        <v>0</v>
      </c>
      <c r="V2758" s="187">
        <v>0</v>
      </c>
      <c r="W2758" s="187">
        <v>0</v>
      </c>
      <c r="X2758" s="187">
        <v>0</v>
      </c>
      <c r="Y2758" s="187">
        <v>0</v>
      </c>
      <c r="Z2758" s="87" t="s">
        <v>1199</v>
      </c>
      <c r="AA2758" s="147"/>
    </row>
    <row r="2759" spans="1:27" ht="89.25" x14ac:dyDescent="0.25">
      <c r="A2759" s="5">
        <v>2751</v>
      </c>
      <c r="B2759" s="1" t="s">
        <v>169</v>
      </c>
      <c r="C2759" s="1" t="s">
        <v>5518</v>
      </c>
      <c r="D2759" s="184" t="s">
        <v>1618</v>
      </c>
      <c r="E2759" s="6" t="s">
        <v>7436</v>
      </c>
      <c r="F2759" s="147" t="s">
        <v>14087</v>
      </c>
      <c r="G2759" s="8">
        <v>42736</v>
      </c>
      <c r="H2759" s="8">
        <v>42736</v>
      </c>
      <c r="I2759" s="6" t="s">
        <v>14088</v>
      </c>
      <c r="J2759" s="8">
        <v>47119</v>
      </c>
      <c r="K2759" s="6" t="s">
        <v>14089</v>
      </c>
      <c r="L2759" s="147" t="s">
        <v>62</v>
      </c>
      <c r="M2759" s="147" t="s">
        <v>7486</v>
      </c>
      <c r="N2759" s="147" t="s">
        <v>66</v>
      </c>
      <c r="O2759" s="147" t="s">
        <v>92</v>
      </c>
      <c r="P2759" s="147" t="s">
        <v>251</v>
      </c>
      <c r="Q2759" s="51"/>
      <c r="R2759" s="1" t="s">
        <v>55</v>
      </c>
      <c r="S2759" s="1" t="s">
        <v>2265</v>
      </c>
      <c r="T2759" s="187">
        <v>135</v>
      </c>
      <c r="U2759" s="187">
        <v>6555</v>
      </c>
      <c r="V2759" s="187">
        <v>6555</v>
      </c>
      <c r="W2759" s="187">
        <v>6555</v>
      </c>
      <c r="X2759" s="187">
        <v>6555</v>
      </c>
      <c r="Y2759" s="187">
        <v>6555</v>
      </c>
      <c r="Z2759" s="87" t="s">
        <v>1199</v>
      </c>
      <c r="AA2759" s="147" t="s">
        <v>76</v>
      </c>
    </row>
    <row r="2760" spans="1:27" ht="140.25" x14ac:dyDescent="0.25">
      <c r="A2760" s="5">
        <v>2752</v>
      </c>
      <c r="B2760" s="1" t="s">
        <v>169</v>
      </c>
      <c r="C2760" s="1" t="s">
        <v>5518</v>
      </c>
      <c r="D2760" s="184" t="s">
        <v>2301</v>
      </c>
      <c r="E2760" s="6" t="s">
        <v>14055</v>
      </c>
      <c r="F2760" s="6" t="s">
        <v>7431</v>
      </c>
      <c r="G2760" s="8">
        <v>42736</v>
      </c>
      <c r="H2760" s="8">
        <v>42736</v>
      </c>
      <c r="I2760" s="6" t="s">
        <v>5520</v>
      </c>
      <c r="J2760" s="8" t="s">
        <v>5521</v>
      </c>
      <c r="K2760" s="6" t="s">
        <v>14090</v>
      </c>
      <c r="L2760" s="147" t="s">
        <v>62</v>
      </c>
      <c r="M2760" s="147" t="s">
        <v>7478</v>
      </c>
      <c r="N2760" s="147" t="s">
        <v>66</v>
      </c>
      <c r="O2760" s="147" t="s">
        <v>92</v>
      </c>
      <c r="P2760" s="147" t="s">
        <v>251</v>
      </c>
      <c r="Q2760" s="51"/>
      <c r="R2760" s="1" t="s">
        <v>55</v>
      </c>
      <c r="S2760" s="1" t="s">
        <v>2265</v>
      </c>
      <c r="T2760" s="187">
        <v>7528</v>
      </c>
      <c r="U2760" s="187">
        <v>15201</v>
      </c>
      <c r="V2760" s="187">
        <v>15201</v>
      </c>
      <c r="W2760" s="187">
        <v>15201</v>
      </c>
      <c r="X2760" s="187">
        <v>15201</v>
      </c>
      <c r="Y2760" s="187">
        <v>15201</v>
      </c>
      <c r="Z2760" s="87" t="s">
        <v>1199</v>
      </c>
      <c r="AA2760" s="147"/>
    </row>
    <row r="2761" spans="1:27" ht="102" x14ac:dyDescent="0.25">
      <c r="A2761" s="5">
        <v>2753</v>
      </c>
      <c r="B2761" s="1" t="s">
        <v>169</v>
      </c>
      <c r="C2761" s="1" t="s">
        <v>5518</v>
      </c>
      <c r="D2761" s="184" t="s">
        <v>2384</v>
      </c>
      <c r="E2761" s="6" t="s">
        <v>14055</v>
      </c>
      <c r="F2761" s="147" t="s">
        <v>5522</v>
      </c>
      <c r="G2761" s="8">
        <v>42736</v>
      </c>
      <c r="H2761" s="8">
        <v>42736</v>
      </c>
      <c r="I2761" s="6" t="s">
        <v>1346</v>
      </c>
      <c r="J2761" s="8" t="s">
        <v>176</v>
      </c>
      <c r="K2761" s="6" t="s">
        <v>7437</v>
      </c>
      <c r="L2761" s="147" t="s">
        <v>62</v>
      </c>
      <c r="M2761" s="147" t="s">
        <v>5523</v>
      </c>
      <c r="N2761" s="147" t="s">
        <v>66</v>
      </c>
      <c r="O2761" s="147" t="s">
        <v>92</v>
      </c>
      <c r="P2761" s="147" t="s">
        <v>251</v>
      </c>
      <c r="Q2761" s="51"/>
      <c r="R2761" s="1" t="s">
        <v>43</v>
      </c>
      <c r="S2761" s="1" t="s">
        <v>219</v>
      </c>
      <c r="T2761" s="187">
        <v>17715</v>
      </c>
      <c r="U2761" s="187">
        <v>18109</v>
      </c>
      <c r="V2761" s="187">
        <v>20000</v>
      </c>
      <c r="W2761" s="187">
        <v>20000</v>
      </c>
      <c r="X2761" s="187">
        <v>20000</v>
      </c>
      <c r="Y2761" s="187">
        <v>20000</v>
      </c>
      <c r="Z2761" s="87" t="s">
        <v>1199</v>
      </c>
      <c r="AA2761" s="147"/>
    </row>
    <row r="2762" spans="1:27" ht="89.25" x14ac:dyDescent="0.25">
      <c r="A2762" s="5">
        <v>2754</v>
      </c>
      <c r="B2762" s="1" t="s">
        <v>169</v>
      </c>
      <c r="C2762" s="1" t="s">
        <v>5518</v>
      </c>
      <c r="D2762" s="184" t="s">
        <v>2387</v>
      </c>
      <c r="E2762" s="6" t="s">
        <v>14091</v>
      </c>
      <c r="F2762" s="147" t="s">
        <v>5524</v>
      </c>
      <c r="G2762" s="8">
        <v>42736</v>
      </c>
      <c r="H2762" s="8">
        <v>42736</v>
      </c>
      <c r="I2762" s="6" t="s">
        <v>14092</v>
      </c>
      <c r="J2762" s="8" t="s">
        <v>176</v>
      </c>
      <c r="K2762" s="6" t="s">
        <v>14093</v>
      </c>
      <c r="L2762" s="147" t="s">
        <v>62</v>
      </c>
      <c r="M2762" s="147" t="s">
        <v>5525</v>
      </c>
      <c r="N2762" s="147" t="s">
        <v>66</v>
      </c>
      <c r="O2762" s="147" t="s">
        <v>92</v>
      </c>
      <c r="P2762" s="147" t="s">
        <v>251</v>
      </c>
      <c r="Q2762" s="51"/>
      <c r="R2762" s="1" t="s">
        <v>55</v>
      </c>
      <c r="S2762" s="1" t="s">
        <v>2265</v>
      </c>
      <c r="T2762" s="187">
        <v>47205</v>
      </c>
      <c r="U2762" s="187">
        <v>227661</v>
      </c>
      <c r="V2762" s="187">
        <v>227661</v>
      </c>
      <c r="W2762" s="187">
        <v>227661</v>
      </c>
      <c r="X2762" s="187">
        <v>227661</v>
      </c>
      <c r="Y2762" s="187">
        <v>227661</v>
      </c>
      <c r="Z2762" s="87" t="s">
        <v>1199</v>
      </c>
      <c r="AA2762" s="147"/>
    </row>
    <row r="2763" spans="1:27" ht="102" x14ac:dyDescent="0.25">
      <c r="A2763" s="5">
        <v>2755</v>
      </c>
      <c r="B2763" s="1" t="s">
        <v>169</v>
      </c>
      <c r="C2763" s="1" t="s">
        <v>14094</v>
      </c>
      <c r="D2763" s="184" t="s">
        <v>2305</v>
      </c>
      <c r="E2763" s="6" t="s">
        <v>14073</v>
      </c>
      <c r="F2763" s="147" t="s">
        <v>13924</v>
      </c>
      <c r="G2763" s="8">
        <v>42369</v>
      </c>
      <c r="H2763" s="8">
        <v>42370</v>
      </c>
      <c r="I2763" s="6" t="s">
        <v>1004</v>
      </c>
      <c r="J2763" s="8" t="s">
        <v>176</v>
      </c>
      <c r="K2763" s="6" t="s">
        <v>14095</v>
      </c>
      <c r="L2763" s="147" t="s">
        <v>62</v>
      </c>
      <c r="M2763" s="147" t="s">
        <v>5496</v>
      </c>
      <c r="N2763" s="147" t="s">
        <v>66</v>
      </c>
      <c r="O2763" s="147" t="s">
        <v>92</v>
      </c>
      <c r="P2763" s="147" t="s">
        <v>251</v>
      </c>
      <c r="Q2763" s="51"/>
      <c r="R2763" s="1" t="s">
        <v>55</v>
      </c>
      <c r="S2763" s="1" t="s">
        <v>2265</v>
      </c>
      <c r="T2763" s="187">
        <v>109433</v>
      </c>
      <c r="U2763" s="187">
        <v>129646</v>
      </c>
      <c r="V2763" s="187">
        <v>221015.96</v>
      </c>
      <c r="W2763" s="187">
        <v>211818.42</v>
      </c>
      <c r="X2763" s="187">
        <v>203963.76</v>
      </c>
      <c r="Y2763" s="187">
        <v>195277.28</v>
      </c>
      <c r="Z2763" s="87" t="s">
        <v>1199</v>
      </c>
      <c r="AA2763" s="147" t="s">
        <v>81</v>
      </c>
    </row>
    <row r="2764" spans="1:27" ht="153" x14ac:dyDescent="0.25">
      <c r="A2764" s="5">
        <v>2756</v>
      </c>
      <c r="B2764" s="1" t="s">
        <v>169</v>
      </c>
      <c r="C2764" s="1" t="s">
        <v>5518</v>
      </c>
      <c r="D2764" s="184" t="s">
        <v>4284</v>
      </c>
      <c r="E2764" s="6" t="s">
        <v>14055</v>
      </c>
      <c r="F2764" s="147" t="s">
        <v>1478</v>
      </c>
      <c r="G2764" s="8">
        <v>42736</v>
      </c>
      <c r="H2764" s="8">
        <v>42736</v>
      </c>
      <c r="I2764" s="6" t="s">
        <v>7487</v>
      </c>
      <c r="J2764" s="8" t="s">
        <v>176</v>
      </c>
      <c r="K2764" s="6" t="s">
        <v>14096</v>
      </c>
      <c r="L2764" s="147" t="s">
        <v>62</v>
      </c>
      <c r="M2764" s="147" t="s">
        <v>7488</v>
      </c>
      <c r="N2764" s="147" t="s">
        <v>66</v>
      </c>
      <c r="O2764" s="147" t="s">
        <v>88</v>
      </c>
      <c r="P2764" s="147" t="s">
        <v>901</v>
      </c>
      <c r="Q2764" s="51"/>
      <c r="R2764" s="1" t="s">
        <v>55</v>
      </c>
      <c r="S2764" s="1" t="s">
        <v>2265</v>
      </c>
      <c r="T2764" s="187">
        <v>0</v>
      </c>
      <c r="U2764" s="187">
        <v>0</v>
      </c>
      <c r="V2764" s="187">
        <v>0</v>
      </c>
      <c r="W2764" s="187">
        <v>0</v>
      </c>
      <c r="X2764" s="187">
        <v>0</v>
      </c>
      <c r="Y2764" s="187">
        <v>0</v>
      </c>
      <c r="Z2764" s="87" t="s">
        <v>1199</v>
      </c>
      <c r="AA2764" s="147"/>
    </row>
    <row r="2765" spans="1:27" ht="63.75" x14ac:dyDescent="0.25">
      <c r="A2765" s="5">
        <v>2757</v>
      </c>
      <c r="B2765" s="1" t="s">
        <v>169</v>
      </c>
      <c r="C2765" s="1" t="s">
        <v>5526</v>
      </c>
      <c r="D2765" s="184" t="s">
        <v>5527</v>
      </c>
      <c r="E2765" s="147" t="s">
        <v>14055</v>
      </c>
      <c r="F2765" s="147" t="s">
        <v>5528</v>
      </c>
      <c r="G2765" s="8">
        <v>43128</v>
      </c>
      <c r="H2765" s="8">
        <v>43101</v>
      </c>
      <c r="I2765" s="6" t="s">
        <v>5559</v>
      </c>
      <c r="J2765" s="8">
        <v>43466</v>
      </c>
      <c r="K2765" s="6" t="s">
        <v>14097</v>
      </c>
      <c r="L2765" s="147" t="s">
        <v>62</v>
      </c>
      <c r="M2765" s="147" t="s">
        <v>7489</v>
      </c>
      <c r="N2765" s="147" t="s">
        <v>66</v>
      </c>
      <c r="O2765" s="147" t="s">
        <v>88</v>
      </c>
      <c r="P2765" s="147" t="s">
        <v>5529</v>
      </c>
      <c r="Q2765" s="51" t="s">
        <v>5530</v>
      </c>
      <c r="R2765" s="1" t="s">
        <v>33</v>
      </c>
      <c r="S2765" s="1" t="s">
        <v>1924</v>
      </c>
      <c r="T2765" s="187">
        <v>131791</v>
      </c>
      <c r="U2765" s="187" t="s">
        <v>232</v>
      </c>
      <c r="V2765" s="187" t="s">
        <v>232</v>
      </c>
      <c r="W2765" s="187" t="s">
        <v>232</v>
      </c>
      <c r="X2765" s="187" t="s">
        <v>232</v>
      </c>
      <c r="Y2765" s="187" t="s">
        <v>232</v>
      </c>
      <c r="Z2765" s="87" t="s">
        <v>1199</v>
      </c>
      <c r="AA2765" s="147"/>
    </row>
    <row r="2766" spans="1:27" ht="89.25" x14ac:dyDescent="0.25">
      <c r="A2766" s="5">
        <v>2758</v>
      </c>
      <c r="B2766" s="1" t="s">
        <v>169</v>
      </c>
      <c r="C2766" s="1" t="s">
        <v>14098</v>
      </c>
      <c r="D2766" s="184" t="s">
        <v>5532</v>
      </c>
      <c r="E2766" s="6" t="s">
        <v>14099</v>
      </c>
      <c r="F2766" s="147" t="s">
        <v>5491</v>
      </c>
      <c r="G2766" s="8">
        <v>42368</v>
      </c>
      <c r="H2766" s="8">
        <v>38718</v>
      </c>
      <c r="I2766" s="6" t="s">
        <v>1346</v>
      </c>
      <c r="J2766" s="8" t="s">
        <v>176</v>
      </c>
      <c r="K2766" s="6" t="s">
        <v>14100</v>
      </c>
      <c r="L2766" s="147" t="s">
        <v>62</v>
      </c>
      <c r="M2766" s="147" t="s">
        <v>5493</v>
      </c>
      <c r="N2766" s="147" t="s">
        <v>66</v>
      </c>
      <c r="O2766" s="147" t="s">
        <v>92</v>
      </c>
      <c r="P2766" s="147" t="s">
        <v>251</v>
      </c>
      <c r="Q2766" s="51"/>
      <c r="R2766" s="1" t="s">
        <v>55</v>
      </c>
      <c r="S2766" s="1" t="s">
        <v>2265</v>
      </c>
      <c r="T2766" s="187">
        <v>0</v>
      </c>
      <c r="U2766" s="187">
        <v>0</v>
      </c>
      <c r="V2766" s="187">
        <v>0</v>
      </c>
      <c r="W2766" s="187">
        <v>0</v>
      </c>
      <c r="X2766" s="187">
        <v>0</v>
      </c>
      <c r="Y2766" s="187">
        <v>0</v>
      </c>
      <c r="Z2766" s="87" t="s">
        <v>1199</v>
      </c>
      <c r="AA2766" s="147" t="s">
        <v>82</v>
      </c>
    </row>
    <row r="2767" spans="1:27" ht="76.5" x14ac:dyDescent="0.25">
      <c r="A2767" s="5">
        <v>2759</v>
      </c>
      <c r="B2767" s="1" t="s">
        <v>169</v>
      </c>
      <c r="C2767" s="1" t="s">
        <v>5531</v>
      </c>
      <c r="D2767" s="184" t="s">
        <v>5533</v>
      </c>
      <c r="E2767" s="6" t="s">
        <v>14055</v>
      </c>
      <c r="F2767" s="147" t="s">
        <v>5494</v>
      </c>
      <c r="G2767" s="8">
        <v>43225</v>
      </c>
      <c r="H2767" s="8">
        <v>43101</v>
      </c>
      <c r="I2767" s="6" t="s">
        <v>1346</v>
      </c>
      <c r="J2767" s="8" t="s">
        <v>176</v>
      </c>
      <c r="K2767" s="6" t="s">
        <v>14101</v>
      </c>
      <c r="L2767" s="147" t="s">
        <v>62</v>
      </c>
      <c r="M2767" s="147" t="s">
        <v>7472</v>
      </c>
      <c r="N2767" s="147" t="s">
        <v>66</v>
      </c>
      <c r="O2767" s="147" t="s">
        <v>92</v>
      </c>
      <c r="P2767" s="147" t="s">
        <v>251</v>
      </c>
      <c r="Q2767" s="51"/>
      <c r="R2767" s="1" t="s">
        <v>55</v>
      </c>
      <c r="S2767" s="1" t="s">
        <v>2265</v>
      </c>
      <c r="T2767" s="187">
        <v>0</v>
      </c>
      <c r="U2767" s="187">
        <v>0</v>
      </c>
      <c r="V2767" s="187">
        <v>0</v>
      </c>
      <c r="W2767" s="187">
        <v>0</v>
      </c>
      <c r="X2767" s="187">
        <v>0</v>
      </c>
      <c r="Y2767" s="187">
        <v>0</v>
      </c>
      <c r="Z2767" s="87" t="s">
        <v>1199</v>
      </c>
      <c r="AA2767" s="147" t="s">
        <v>82</v>
      </c>
    </row>
    <row r="2768" spans="1:27" ht="76.5" x14ac:dyDescent="0.25">
      <c r="A2768" s="5">
        <v>2760</v>
      </c>
      <c r="B2768" s="1" t="s">
        <v>169</v>
      </c>
      <c r="C2768" s="1" t="s">
        <v>5534</v>
      </c>
      <c r="D2768" s="184" t="s">
        <v>5535</v>
      </c>
      <c r="E2768" s="147" t="s">
        <v>14102</v>
      </c>
      <c r="F2768" s="147" t="s">
        <v>14103</v>
      </c>
      <c r="G2768" s="8">
        <v>43101</v>
      </c>
      <c r="H2768" s="8">
        <v>43101</v>
      </c>
      <c r="I2768" s="6" t="s">
        <v>7503</v>
      </c>
      <c r="J2768" s="8">
        <v>45658</v>
      </c>
      <c r="K2768" s="6" t="s">
        <v>5536</v>
      </c>
      <c r="L2768" s="147" t="s">
        <v>62</v>
      </c>
      <c r="M2768" s="147" t="s">
        <v>5537</v>
      </c>
      <c r="N2768" s="147" t="s">
        <v>66</v>
      </c>
      <c r="O2768" s="147" t="s">
        <v>92</v>
      </c>
      <c r="P2768" s="147" t="s">
        <v>251</v>
      </c>
      <c r="Q2768" s="51"/>
      <c r="R2768" s="1" t="s">
        <v>55</v>
      </c>
      <c r="S2768" s="1" t="s">
        <v>2265</v>
      </c>
      <c r="T2768" s="187">
        <v>12645</v>
      </c>
      <c r="U2768" s="187">
        <v>15428</v>
      </c>
      <c r="V2768" s="187">
        <v>15428</v>
      </c>
      <c r="W2768" s="187">
        <v>15428</v>
      </c>
      <c r="X2768" s="187">
        <v>15428</v>
      </c>
      <c r="Y2768" s="187">
        <v>15428</v>
      </c>
      <c r="Z2768" s="87" t="s">
        <v>1199</v>
      </c>
      <c r="AA2768" s="147"/>
    </row>
    <row r="2769" spans="1:27" ht="51" x14ac:dyDescent="0.25">
      <c r="A2769" s="5">
        <v>2761</v>
      </c>
      <c r="B2769" s="1" t="s">
        <v>169</v>
      </c>
      <c r="C2769" s="1" t="s">
        <v>5518</v>
      </c>
      <c r="D2769" s="184" t="s">
        <v>2309</v>
      </c>
      <c r="E2769" s="147" t="s">
        <v>289</v>
      </c>
      <c r="F2769" s="189" t="s">
        <v>5538</v>
      </c>
      <c r="G2769" s="8">
        <v>42736</v>
      </c>
      <c r="H2769" s="8">
        <v>42736</v>
      </c>
      <c r="I2769" s="147" t="s">
        <v>1346</v>
      </c>
      <c r="J2769" s="8" t="s">
        <v>176</v>
      </c>
      <c r="K2769" s="6" t="s">
        <v>8945</v>
      </c>
      <c r="L2769" s="147" t="s">
        <v>87</v>
      </c>
      <c r="M2769" s="186" t="s">
        <v>5539</v>
      </c>
      <c r="N2769" s="147" t="s">
        <v>66</v>
      </c>
      <c r="O2769" s="147" t="s">
        <v>92</v>
      </c>
      <c r="P2769" s="147" t="s">
        <v>251</v>
      </c>
      <c r="Q2769" s="51"/>
      <c r="R2769" s="1" t="s">
        <v>43</v>
      </c>
      <c r="S2769" s="1" t="s">
        <v>219</v>
      </c>
      <c r="T2769" s="187">
        <v>856</v>
      </c>
      <c r="U2769" s="187">
        <v>840</v>
      </c>
      <c r="V2769" s="187">
        <v>950</v>
      </c>
      <c r="W2769" s="187">
        <v>950</v>
      </c>
      <c r="X2769" s="187">
        <v>950</v>
      </c>
      <c r="Y2769" s="187">
        <v>950</v>
      </c>
      <c r="Z2769" s="87" t="s">
        <v>1199</v>
      </c>
      <c r="AA2769" s="147"/>
    </row>
    <row r="2770" spans="1:27" ht="76.5" x14ac:dyDescent="0.25">
      <c r="A2770" s="5">
        <v>2762</v>
      </c>
      <c r="B2770" s="1" t="s">
        <v>169</v>
      </c>
      <c r="C2770" s="1" t="s">
        <v>14104</v>
      </c>
      <c r="D2770" s="6" t="s">
        <v>5540</v>
      </c>
      <c r="E2770" s="6" t="s">
        <v>8944</v>
      </c>
      <c r="F2770" s="147" t="s">
        <v>605</v>
      </c>
      <c r="G2770" s="8">
        <v>42369</v>
      </c>
      <c r="H2770" s="8">
        <v>42370</v>
      </c>
      <c r="I2770" s="147" t="s">
        <v>1346</v>
      </c>
      <c r="J2770" s="8" t="s">
        <v>176</v>
      </c>
      <c r="K2770" s="6" t="s">
        <v>5541</v>
      </c>
      <c r="L2770" s="147" t="s">
        <v>62</v>
      </c>
      <c r="M2770" s="147" t="s">
        <v>5496</v>
      </c>
      <c r="N2770" s="147" t="s">
        <v>66</v>
      </c>
      <c r="O2770" s="147" t="s">
        <v>91</v>
      </c>
      <c r="P2770" s="147" t="s">
        <v>251</v>
      </c>
      <c r="Q2770" s="51"/>
      <c r="R2770" s="1" t="s">
        <v>55</v>
      </c>
      <c r="S2770" s="1" t="s">
        <v>2265</v>
      </c>
      <c r="T2770" s="187">
        <v>32397</v>
      </c>
      <c r="U2770" s="187">
        <v>36997</v>
      </c>
      <c r="V2770" s="187">
        <v>65076</v>
      </c>
      <c r="W2770" s="187">
        <v>62396.4</v>
      </c>
      <c r="X2770" s="187">
        <v>59947.58</v>
      </c>
      <c r="Y2770" s="187">
        <v>57546.5</v>
      </c>
      <c r="Z2770" s="87" t="s">
        <v>1199</v>
      </c>
      <c r="AA2770" s="71" t="s">
        <v>82</v>
      </c>
    </row>
    <row r="2771" spans="1:27" ht="153" x14ac:dyDescent="0.25">
      <c r="A2771" s="5">
        <v>2763</v>
      </c>
      <c r="B2771" s="1" t="s">
        <v>169</v>
      </c>
      <c r="C2771" s="1" t="s">
        <v>5518</v>
      </c>
      <c r="D2771" s="6" t="s">
        <v>888</v>
      </c>
      <c r="E2771" s="6" t="s">
        <v>7504</v>
      </c>
      <c r="F2771" s="147" t="s">
        <v>4324</v>
      </c>
      <c r="G2771" s="8">
        <v>42736</v>
      </c>
      <c r="H2771" s="8">
        <v>42736</v>
      </c>
      <c r="I2771" s="6" t="s">
        <v>757</v>
      </c>
      <c r="J2771" s="8" t="s">
        <v>176</v>
      </c>
      <c r="K2771" s="6" t="s">
        <v>5542</v>
      </c>
      <c r="L2771" s="147" t="s">
        <v>62</v>
      </c>
      <c r="M2771" s="147" t="s">
        <v>5543</v>
      </c>
      <c r="N2771" s="147" t="s">
        <v>66</v>
      </c>
      <c r="O2771" s="147" t="s">
        <v>91</v>
      </c>
      <c r="P2771" s="147" t="s">
        <v>251</v>
      </c>
      <c r="Q2771" s="51"/>
      <c r="R2771" s="1" t="s">
        <v>55</v>
      </c>
      <c r="S2771" s="1" t="s">
        <v>2265</v>
      </c>
      <c r="T2771" s="187">
        <v>0</v>
      </c>
      <c r="U2771" s="187">
        <v>0</v>
      </c>
      <c r="V2771" s="187">
        <v>0</v>
      </c>
      <c r="W2771" s="187">
        <v>0</v>
      </c>
      <c r="X2771" s="187">
        <v>0</v>
      </c>
      <c r="Y2771" s="187">
        <v>0</v>
      </c>
      <c r="Z2771" s="87" t="s">
        <v>1199</v>
      </c>
      <c r="AA2771" s="147"/>
    </row>
    <row r="2772" spans="1:27" ht="63.75" x14ac:dyDescent="0.25">
      <c r="A2772" s="5">
        <v>2764</v>
      </c>
      <c r="B2772" s="1" t="s">
        <v>169</v>
      </c>
      <c r="C2772" s="1" t="s">
        <v>5518</v>
      </c>
      <c r="D2772" s="184" t="s">
        <v>5544</v>
      </c>
      <c r="E2772" s="147" t="s">
        <v>5545</v>
      </c>
      <c r="F2772" s="147" t="s">
        <v>2151</v>
      </c>
      <c r="G2772" s="8">
        <v>42736</v>
      </c>
      <c r="H2772" s="8">
        <v>42736</v>
      </c>
      <c r="I2772" s="6" t="s">
        <v>5546</v>
      </c>
      <c r="J2772" s="8" t="s">
        <v>5547</v>
      </c>
      <c r="K2772" s="6" t="s">
        <v>5548</v>
      </c>
      <c r="L2772" s="147" t="s">
        <v>62</v>
      </c>
      <c r="M2772" s="147" t="s">
        <v>5549</v>
      </c>
      <c r="N2772" s="147" t="s">
        <v>66</v>
      </c>
      <c r="O2772" s="147" t="s">
        <v>91</v>
      </c>
      <c r="P2772" s="147" t="s">
        <v>251</v>
      </c>
      <c r="Q2772" s="51"/>
      <c r="R2772" s="1" t="s">
        <v>21</v>
      </c>
      <c r="S2772" s="1" t="s">
        <v>224</v>
      </c>
      <c r="T2772" s="187">
        <v>274641</v>
      </c>
      <c r="U2772" s="187">
        <v>202891</v>
      </c>
      <c r="V2772" s="187">
        <v>196297</v>
      </c>
      <c r="W2772" s="187">
        <v>130408</v>
      </c>
      <c r="X2772" s="187">
        <v>126330</v>
      </c>
      <c r="Y2772" s="187">
        <v>122254</v>
      </c>
      <c r="Z2772" s="87" t="s">
        <v>1199</v>
      </c>
      <c r="AA2772" s="147"/>
    </row>
    <row r="2773" spans="1:27" ht="63.75" x14ac:dyDescent="0.25">
      <c r="A2773" s="5">
        <v>2765</v>
      </c>
      <c r="B2773" s="1" t="s">
        <v>169</v>
      </c>
      <c r="C2773" s="1" t="s">
        <v>5518</v>
      </c>
      <c r="D2773" s="184" t="s">
        <v>5550</v>
      </c>
      <c r="E2773" s="147" t="s">
        <v>14105</v>
      </c>
      <c r="F2773" s="147" t="s">
        <v>5551</v>
      </c>
      <c r="G2773" s="8">
        <v>42736</v>
      </c>
      <c r="H2773" s="8">
        <v>42736</v>
      </c>
      <c r="I2773" s="147" t="s">
        <v>1346</v>
      </c>
      <c r="J2773" s="8" t="s">
        <v>176</v>
      </c>
      <c r="K2773" s="6" t="s">
        <v>14106</v>
      </c>
      <c r="L2773" s="147" t="s">
        <v>87</v>
      </c>
      <c r="M2773" s="147" t="s">
        <v>9214</v>
      </c>
      <c r="N2773" s="147" t="s">
        <v>66</v>
      </c>
      <c r="O2773" s="147" t="s">
        <v>5552</v>
      </c>
      <c r="P2773" s="147" t="s">
        <v>5570</v>
      </c>
      <c r="Q2773" s="51"/>
      <c r="R2773" s="38" t="s">
        <v>6966</v>
      </c>
      <c r="S2773" s="69" t="s">
        <v>8009</v>
      </c>
      <c r="T2773" s="187">
        <v>128802</v>
      </c>
      <c r="U2773" s="187">
        <v>143258</v>
      </c>
      <c r="V2773" s="187">
        <v>143258</v>
      </c>
      <c r="W2773" s="187">
        <v>143258</v>
      </c>
      <c r="X2773" s="187">
        <v>143258</v>
      </c>
      <c r="Y2773" s="187">
        <v>143258</v>
      </c>
      <c r="Z2773" s="87" t="s">
        <v>1199</v>
      </c>
      <c r="AA2773" s="147"/>
    </row>
    <row r="2774" spans="1:27" ht="89.25" x14ac:dyDescent="0.25">
      <c r="A2774" s="5">
        <v>2766</v>
      </c>
      <c r="B2774" s="1" t="s">
        <v>169</v>
      </c>
      <c r="C2774" s="1" t="s">
        <v>5518</v>
      </c>
      <c r="D2774" s="184" t="s">
        <v>5553</v>
      </c>
      <c r="E2774" s="147" t="s">
        <v>289</v>
      </c>
      <c r="F2774" s="147" t="s">
        <v>5554</v>
      </c>
      <c r="G2774" s="8">
        <v>42736</v>
      </c>
      <c r="H2774" s="8">
        <v>42736</v>
      </c>
      <c r="I2774" s="6" t="s">
        <v>8095</v>
      </c>
      <c r="J2774" s="8">
        <v>43466</v>
      </c>
      <c r="K2774" s="6" t="s">
        <v>14107</v>
      </c>
      <c r="L2774" s="147" t="s">
        <v>62</v>
      </c>
      <c r="M2774" s="147" t="s">
        <v>5555</v>
      </c>
      <c r="N2774" s="147" t="s">
        <v>66</v>
      </c>
      <c r="O2774" s="147" t="s">
        <v>5552</v>
      </c>
      <c r="P2774" s="147" t="s">
        <v>7243</v>
      </c>
      <c r="Q2774" s="51"/>
      <c r="R2774" s="1" t="s">
        <v>54</v>
      </c>
      <c r="S2774" s="6" t="s">
        <v>2286</v>
      </c>
      <c r="T2774" s="187">
        <v>13980.451999999999</v>
      </c>
      <c r="U2774" s="187" t="s">
        <v>232</v>
      </c>
      <c r="V2774" s="187" t="s">
        <v>232</v>
      </c>
      <c r="W2774" s="187" t="s">
        <v>232</v>
      </c>
      <c r="X2774" s="187" t="s">
        <v>232</v>
      </c>
      <c r="Y2774" s="187" t="s">
        <v>232</v>
      </c>
      <c r="Z2774" s="87" t="s">
        <v>1199</v>
      </c>
      <c r="AA2774" s="147"/>
    </row>
    <row r="2775" spans="1:27" ht="102" x14ac:dyDescent="0.25">
      <c r="A2775" s="5">
        <v>2767</v>
      </c>
      <c r="B2775" s="1" t="s">
        <v>169</v>
      </c>
      <c r="C2775" s="1" t="s">
        <v>5526</v>
      </c>
      <c r="D2775" s="184" t="s">
        <v>5556</v>
      </c>
      <c r="E2775" s="147" t="s">
        <v>5557</v>
      </c>
      <c r="F2775" s="147" t="s">
        <v>5558</v>
      </c>
      <c r="G2775" s="8">
        <v>43128</v>
      </c>
      <c r="H2775" s="8">
        <v>43101</v>
      </c>
      <c r="I2775" s="6" t="s">
        <v>5559</v>
      </c>
      <c r="J2775" s="8">
        <v>43466</v>
      </c>
      <c r="K2775" s="6" t="s">
        <v>5560</v>
      </c>
      <c r="L2775" s="147" t="s">
        <v>62</v>
      </c>
      <c r="M2775" s="147" t="s">
        <v>5561</v>
      </c>
      <c r="N2775" s="147" t="s">
        <v>66</v>
      </c>
      <c r="O2775" s="147" t="s">
        <v>91</v>
      </c>
      <c r="P2775" s="147" t="s">
        <v>901</v>
      </c>
      <c r="Q2775" s="51"/>
      <c r="R2775" s="1" t="s">
        <v>55</v>
      </c>
      <c r="S2775" s="1" t="s">
        <v>2265</v>
      </c>
      <c r="T2775" s="187">
        <v>144674.60651599994</v>
      </c>
      <c r="U2775" s="187" t="s">
        <v>232</v>
      </c>
      <c r="V2775" s="187" t="s">
        <v>232</v>
      </c>
      <c r="W2775" s="187" t="s">
        <v>232</v>
      </c>
      <c r="X2775" s="187" t="s">
        <v>232</v>
      </c>
      <c r="Y2775" s="187" t="s">
        <v>232</v>
      </c>
      <c r="Z2775" s="87" t="s">
        <v>1199</v>
      </c>
      <c r="AA2775" s="147"/>
    </row>
    <row r="2776" spans="1:27" ht="114.75" x14ac:dyDescent="0.25">
      <c r="A2776" s="5">
        <v>2768</v>
      </c>
      <c r="B2776" s="1" t="s">
        <v>169</v>
      </c>
      <c r="C2776" s="1" t="s">
        <v>5526</v>
      </c>
      <c r="D2776" s="184" t="s">
        <v>2975</v>
      </c>
      <c r="E2776" s="147" t="s">
        <v>14055</v>
      </c>
      <c r="F2776" s="147" t="s">
        <v>618</v>
      </c>
      <c r="G2776" s="8">
        <v>43128</v>
      </c>
      <c r="H2776" s="8">
        <v>43101</v>
      </c>
      <c r="I2776" s="6" t="s">
        <v>5559</v>
      </c>
      <c r="J2776" s="8">
        <v>43466</v>
      </c>
      <c r="K2776" s="6" t="s">
        <v>5562</v>
      </c>
      <c r="L2776" s="147" t="s">
        <v>62</v>
      </c>
      <c r="M2776" s="147" t="s">
        <v>5561</v>
      </c>
      <c r="N2776" s="147" t="s">
        <v>66</v>
      </c>
      <c r="O2776" s="147" t="s">
        <v>91</v>
      </c>
      <c r="P2776" s="147" t="s">
        <v>901</v>
      </c>
      <c r="Q2776" s="51"/>
      <c r="R2776" s="1" t="s">
        <v>55</v>
      </c>
      <c r="S2776" s="1" t="s">
        <v>2265</v>
      </c>
      <c r="T2776" s="187">
        <v>0</v>
      </c>
      <c r="U2776" s="187" t="s">
        <v>232</v>
      </c>
      <c r="V2776" s="187" t="s">
        <v>232</v>
      </c>
      <c r="W2776" s="187" t="s">
        <v>232</v>
      </c>
      <c r="X2776" s="187" t="s">
        <v>232</v>
      </c>
      <c r="Y2776" s="187" t="s">
        <v>232</v>
      </c>
      <c r="Z2776" s="87" t="s">
        <v>1199</v>
      </c>
      <c r="AA2776" s="147"/>
    </row>
    <row r="2777" spans="1:27" ht="114.75" x14ac:dyDescent="0.25">
      <c r="A2777" s="5">
        <v>2769</v>
      </c>
      <c r="B2777" s="1" t="s">
        <v>169</v>
      </c>
      <c r="C2777" s="1" t="s">
        <v>5526</v>
      </c>
      <c r="D2777" s="184" t="s">
        <v>2975</v>
      </c>
      <c r="E2777" s="147" t="s">
        <v>14108</v>
      </c>
      <c r="F2777" s="147" t="s">
        <v>5563</v>
      </c>
      <c r="G2777" s="8">
        <v>43128</v>
      </c>
      <c r="H2777" s="8">
        <v>43101</v>
      </c>
      <c r="I2777" s="6" t="s">
        <v>5564</v>
      </c>
      <c r="J2777" s="8">
        <v>44197</v>
      </c>
      <c r="K2777" s="6" t="s">
        <v>14109</v>
      </c>
      <c r="L2777" s="147" t="s">
        <v>62</v>
      </c>
      <c r="M2777" s="147" t="s">
        <v>5565</v>
      </c>
      <c r="N2777" s="147" t="s">
        <v>66</v>
      </c>
      <c r="O2777" s="147" t="s">
        <v>5552</v>
      </c>
      <c r="P2777" s="147" t="s">
        <v>7241</v>
      </c>
      <c r="Q2777" s="51"/>
      <c r="R2777" s="1" t="s">
        <v>55</v>
      </c>
      <c r="S2777" s="1" t="s">
        <v>2265</v>
      </c>
      <c r="T2777" s="187">
        <v>0</v>
      </c>
      <c r="U2777" s="187" t="s">
        <v>232</v>
      </c>
      <c r="V2777" s="187" t="s">
        <v>232</v>
      </c>
      <c r="W2777" s="187" t="s">
        <v>232</v>
      </c>
      <c r="X2777" s="187" t="s">
        <v>232</v>
      </c>
      <c r="Y2777" s="187" t="s">
        <v>232</v>
      </c>
      <c r="Z2777" s="87" t="s">
        <v>1199</v>
      </c>
      <c r="AA2777" s="147"/>
    </row>
    <row r="2778" spans="1:27" ht="76.5" x14ac:dyDescent="0.25">
      <c r="A2778" s="5">
        <v>2770</v>
      </c>
      <c r="B2778" s="1" t="s">
        <v>169</v>
      </c>
      <c r="C2778" s="1" t="s">
        <v>5566</v>
      </c>
      <c r="D2778" s="184" t="s">
        <v>2976</v>
      </c>
      <c r="E2778" s="147" t="s">
        <v>9228</v>
      </c>
      <c r="F2778" s="147" t="s">
        <v>14110</v>
      </c>
      <c r="G2778" s="8">
        <v>43131</v>
      </c>
      <c r="H2778" s="8">
        <v>43101</v>
      </c>
      <c r="I2778" s="6" t="s">
        <v>917</v>
      </c>
      <c r="J2778" s="8">
        <v>44197</v>
      </c>
      <c r="K2778" s="6" t="s">
        <v>14111</v>
      </c>
      <c r="L2778" s="147" t="s">
        <v>62</v>
      </c>
      <c r="M2778" s="186" t="s">
        <v>7490</v>
      </c>
      <c r="N2778" s="147" t="s">
        <v>66</v>
      </c>
      <c r="O2778" s="147" t="s">
        <v>91</v>
      </c>
      <c r="P2778" s="147" t="s">
        <v>251</v>
      </c>
      <c r="Q2778" s="51"/>
      <c r="R2778" s="1" t="s">
        <v>55</v>
      </c>
      <c r="S2778" s="1" t="s">
        <v>2265</v>
      </c>
      <c r="T2778" s="187">
        <v>140800</v>
      </c>
      <c r="U2778" s="187">
        <v>0</v>
      </c>
      <c r="V2778" s="187">
        <v>0</v>
      </c>
      <c r="W2778" s="187" t="s">
        <v>232</v>
      </c>
      <c r="X2778" s="187" t="s">
        <v>232</v>
      </c>
      <c r="Y2778" s="187" t="s">
        <v>232</v>
      </c>
      <c r="Z2778" s="87" t="s">
        <v>1199</v>
      </c>
      <c r="AA2778" s="147"/>
    </row>
    <row r="2779" spans="1:27" ht="89.25" x14ac:dyDescent="0.25">
      <c r="A2779" s="5">
        <v>2771</v>
      </c>
      <c r="B2779" s="1" t="s">
        <v>169</v>
      </c>
      <c r="C2779" s="6" t="s">
        <v>14112</v>
      </c>
      <c r="D2779" s="6" t="s">
        <v>5567</v>
      </c>
      <c r="E2779" s="6" t="s">
        <v>14113</v>
      </c>
      <c r="F2779" s="6" t="s">
        <v>14114</v>
      </c>
      <c r="G2779" s="8">
        <v>40731</v>
      </c>
      <c r="H2779" s="8">
        <v>40544</v>
      </c>
      <c r="I2779" s="6" t="s">
        <v>14115</v>
      </c>
      <c r="J2779" s="8" t="s">
        <v>5568</v>
      </c>
      <c r="K2779" s="6" t="s">
        <v>14116</v>
      </c>
      <c r="L2779" s="147" t="s">
        <v>62</v>
      </c>
      <c r="M2779" s="147" t="s">
        <v>5569</v>
      </c>
      <c r="N2779" s="147" t="s">
        <v>66</v>
      </c>
      <c r="O2779" s="147" t="s">
        <v>88</v>
      </c>
      <c r="P2779" s="147" t="s">
        <v>5570</v>
      </c>
      <c r="Q2779" s="51"/>
      <c r="R2779" s="1" t="s">
        <v>55</v>
      </c>
      <c r="S2779" s="1" t="s">
        <v>2265</v>
      </c>
      <c r="T2779" s="187">
        <v>288059</v>
      </c>
      <c r="U2779" s="187">
        <v>95971</v>
      </c>
      <c r="V2779" s="187">
        <v>6139</v>
      </c>
      <c r="W2779" s="187">
        <v>842</v>
      </c>
      <c r="X2779" s="187">
        <v>0</v>
      </c>
      <c r="Y2779" s="187">
        <v>0</v>
      </c>
      <c r="Z2779" s="87" t="s">
        <v>1199</v>
      </c>
      <c r="AA2779" s="147"/>
    </row>
    <row r="2780" spans="1:27" ht="76.5" x14ac:dyDescent="0.25">
      <c r="A2780" s="5">
        <v>2772</v>
      </c>
      <c r="B2780" s="1" t="s">
        <v>169</v>
      </c>
      <c r="C2780" s="6" t="s">
        <v>14117</v>
      </c>
      <c r="D2780" s="6" t="s">
        <v>5571</v>
      </c>
      <c r="E2780" s="6" t="s">
        <v>14118</v>
      </c>
      <c r="F2780" s="147" t="s">
        <v>14119</v>
      </c>
      <c r="G2780" s="8">
        <v>42649</v>
      </c>
      <c r="H2780" s="8">
        <v>42370</v>
      </c>
      <c r="I2780" s="6" t="s">
        <v>5572</v>
      </c>
      <c r="J2780" s="8" t="s">
        <v>176</v>
      </c>
      <c r="K2780" s="6" t="s">
        <v>14120</v>
      </c>
      <c r="L2780" s="147" t="s">
        <v>62</v>
      </c>
      <c r="M2780" s="147" t="s">
        <v>5496</v>
      </c>
      <c r="N2780" s="147" t="s">
        <v>66</v>
      </c>
      <c r="O2780" s="147" t="s">
        <v>92</v>
      </c>
      <c r="P2780" s="147" t="s">
        <v>251</v>
      </c>
      <c r="Q2780" s="51"/>
      <c r="R2780" s="1" t="s">
        <v>55</v>
      </c>
      <c r="S2780" s="1" t="s">
        <v>2265</v>
      </c>
      <c r="T2780" s="187">
        <v>0</v>
      </c>
      <c r="U2780" s="187">
        <v>0</v>
      </c>
      <c r="V2780" s="187">
        <v>0</v>
      </c>
      <c r="W2780" s="187">
        <v>0</v>
      </c>
      <c r="X2780" s="187">
        <v>0</v>
      </c>
      <c r="Y2780" s="187">
        <v>0</v>
      </c>
      <c r="Z2780" s="87" t="s">
        <v>1199</v>
      </c>
      <c r="AA2780" s="147" t="s">
        <v>75</v>
      </c>
    </row>
    <row r="2781" spans="1:27" ht="102" x14ac:dyDescent="0.25">
      <c r="A2781" s="5">
        <v>2773</v>
      </c>
      <c r="B2781" s="1" t="s">
        <v>169</v>
      </c>
      <c r="C2781" s="1" t="s">
        <v>5573</v>
      </c>
      <c r="D2781" s="184" t="s">
        <v>589</v>
      </c>
      <c r="E2781" s="147" t="s">
        <v>14121</v>
      </c>
      <c r="F2781" s="147" t="s">
        <v>5574</v>
      </c>
      <c r="G2781" s="8">
        <v>37622</v>
      </c>
      <c r="H2781" s="8">
        <v>37622</v>
      </c>
      <c r="I2781" s="147" t="s">
        <v>1346</v>
      </c>
      <c r="J2781" s="8" t="s">
        <v>176</v>
      </c>
      <c r="K2781" s="6" t="s">
        <v>14122</v>
      </c>
      <c r="L2781" s="147" t="s">
        <v>87</v>
      </c>
      <c r="M2781" s="147" t="s">
        <v>5575</v>
      </c>
      <c r="N2781" s="147" t="s">
        <v>94</v>
      </c>
      <c r="O2781" s="147" t="s">
        <v>91</v>
      </c>
      <c r="P2781" s="147" t="s">
        <v>600</v>
      </c>
      <c r="Q2781" s="51"/>
      <c r="R2781" s="1" t="s">
        <v>43</v>
      </c>
      <c r="S2781" s="1" t="s">
        <v>219</v>
      </c>
      <c r="T2781" s="187">
        <v>8424</v>
      </c>
      <c r="U2781" s="187">
        <v>7944</v>
      </c>
      <c r="V2781" s="187">
        <v>7944</v>
      </c>
      <c r="W2781" s="187">
        <v>7944</v>
      </c>
      <c r="X2781" s="187">
        <v>7944</v>
      </c>
      <c r="Y2781" s="187">
        <v>7944</v>
      </c>
      <c r="Z2781" s="152" t="s">
        <v>226</v>
      </c>
      <c r="AA2781" s="147"/>
    </row>
    <row r="2782" spans="1:27" ht="114.75" x14ac:dyDescent="0.25">
      <c r="A2782" s="5">
        <v>2774</v>
      </c>
      <c r="B2782" s="1" t="s">
        <v>169</v>
      </c>
      <c r="C2782" s="1" t="s">
        <v>5573</v>
      </c>
      <c r="D2782" s="184" t="s">
        <v>4891</v>
      </c>
      <c r="E2782" s="147" t="s">
        <v>14121</v>
      </c>
      <c r="F2782" s="147" t="s">
        <v>5576</v>
      </c>
      <c r="G2782" s="8">
        <v>37622</v>
      </c>
      <c r="H2782" s="8">
        <v>37622</v>
      </c>
      <c r="I2782" s="147" t="s">
        <v>1346</v>
      </c>
      <c r="J2782" s="8" t="s">
        <v>176</v>
      </c>
      <c r="K2782" s="6" t="s">
        <v>14123</v>
      </c>
      <c r="L2782" s="147" t="s">
        <v>87</v>
      </c>
      <c r="M2782" s="147" t="s">
        <v>7491</v>
      </c>
      <c r="N2782" s="147" t="s">
        <v>94</v>
      </c>
      <c r="O2782" s="147" t="s">
        <v>91</v>
      </c>
      <c r="P2782" s="147" t="s">
        <v>600</v>
      </c>
      <c r="Q2782" s="51"/>
      <c r="R2782" s="1" t="s">
        <v>43</v>
      </c>
      <c r="S2782" s="1" t="s">
        <v>219</v>
      </c>
      <c r="T2782" s="187">
        <v>9</v>
      </c>
      <c r="U2782" s="187">
        <v>4</v>
      </c>
      <c r="V2782" s="187">
        <v>4</v>
      </c>
      <c r="W2782" s="187">
        <v>4</v>
      </c>
      <c r="X2782" s="187">
        <v>4</v>
      </c>
      <c r="Y2782" s="187">
        <v>4</v>
      </c>
      <c r="Z2782" s="152" t="s">
        <v>226</v>
      </c>
      <c r="AA2782" s="147"/>
    </row>
    <row r="2783" spans="1:27" ht="140.25" x14ac:dyDescent="0.25">
      <c r="A2783" s="5">
        <v>2775</v>
      </c>
      <c r="B2783" s="1" t="s">
        <v>169</v>
      </c>
      <c r="C2783" s="1" t="s">
        <v>5573</v>
      </c>
      <c r="D2783" s="184" t="s">
        <v>2043</v>
      </c>
      <c r="E2783" s="147" t="s">
        <v>14121</v>
      </c>
      <c r="F2783" s="147" t="s">
        <v>5577</v>
      </c>
      <c r="G2783" s="8">
        <v>37622</v>
      </c>
      <c r="H2783" s="8">
        <v>37622</v>
      </c>
      <c r="I2783" s="147" t="s">
        <v>1346</v>
      </c>
      <c r="J2783" s="8" t="s">
        <v>176</v>
      </c>
      <c r="K2783" s="6" t="s">
        <v>14124</v>
      </c>
      <c r="L2783" s="147" t="s">
        <v>87</v>
      </c>
      <c r="M2783" s="147" t="s">
        <v>5578</v>
      </c>
      <c r="N2783" s="147" t="s">
        <v>94</v>
      </c>
      <c r="O2783" s="147" t="s">
        <v>91</v>
      </c>
      <c r="P2783" s="147" t="s">
        <v>600</v>
      </c>
      <c r="Q2783" s="51"/>
      <c r="R2783" s="1" t="s">
        <v>43</v>
      </c>
      <c r="S2783" s="1" t="s">
        <v>219</v>
      </c>
      <c r="T2783" s="187">
        <v>444</v>
      </c>
      <c r="U2783" s="187">
        <v>395</v>
      </c>
      <c r="V2783" s="187">
        <v>395</v>
      </c>
      <c r="W2783" s="187">
        <v>395</v>
      </c>
      <c r="X2783" s="187">
        <v>395</v>
      </c>
      <c r="Y2783" s="187">
        <v>395</v>
      </c>
      <c r="Z2783" s="152" t="s">
        <v>226</v>
      </c>
      <c r="AA2783" s="147"/>
    </row>
    <row r="2784" spans="1:27" ht="89.25" x14ac:dyDescent="0.25">
      <c r="A2784" s="5">
        <v>2776</v>
      </c>
      <c r="B2784" s="1" t="s">
        <v>169</v>
      </c>
      <c r="C2784" s="1" t="s">
        <v>5573</v>
      </c>
      <c r="D2784" s="184" t="s">
        <v>748</v>
      </c>
      <c r="E2784" s="147" t="s">
        <v>14121</v>
      </c>
      <c r="F2784" s="147" t="s">
        <v>5579</v>
      </c>
      <c r="G2784" s="8">
        <v>37622</v>
      </c>
      <c r="H2784" s="8">
        <v>37622</v>
      </c>
      <c r="I2784" s="6" t="s">
        <v>1346</v>
      </c>
      <c r="J2784" s="8" t="s">
        <v>176</v>
      </c>
      <c r="K2784" s="6" t="s">
        <v>14125</v>
      </c>
      <c r="L2784" s="147" t="s">
        <v>87</v>
      </c>
      <c r="M2784" s="147" t="s">
        <v>5580</v>
      </c>
      <c r="N2784" s="147" t="s">
        <v>94</v>
      </c>
      <c r="O2784" s="147" t="s">
        <v>91</v>
      </c>
      <c r="P2784" s="147" t="s">
        <v>600</v>
      </c>
      <c r="Q2784" s="51"/>
      <c r="R2784" s="1" t="s">
        <v>43</v>
      </c>
      <c r="S2784" s="1" t="s">
        <v>219</v>
      </c>
      <c r="T2784" s="187">
        <v>20221</v>
      </c>
      <c r="U2784" s="187">
        <v>21636</v>
      </c>
      <c r="V2784" s="187">
        <v>21636</v>
      </c>
      <c r="W2784" s="187">
        <v>21636</v>
      </c>
      <c r="X2784" s="187">
        <v>21636</v>
      </c>
      <c r="Y2784" s="187">
        <v>21636</v>
      </c>
      <c r="Z2784" s="152" t="s">
        <v>226</v>
      </c>
      <c r="AA2784" s="147"/>
    </row>
    <row r="2785" spans="1:27" ht="51" x14ac:dyDescent="0.25">
      <c r="A2785" s="5">
        <v>2777</v>
      </c>
      <c r="B2785" s="1" t="s">
        <v>169</v>
      </c>
      <c r="C2785" s="1" t="s">
        <v>5573</v>
      </c>
      <c r="D2785" s="184" t="s">
        <v>4901</v>
      </c>
      <c r="E2785" s="147" t="s">
        <v>8943</v>
      </c>
      <c r="F2785" s="147" t="s">
        <v>338</v>
      </c>
      <c r="G2785" s="8">
        <v>37622</v>
      </c>
      <c r="H2785" s="8">
        <v>37622</v>
      </c>
      <c r="I2785" s="6" t="s">
        <v>1346</v>
      </c>
      <c r="J2785" s="8" t="s">
        <v>176</v>
      </c>
      <c r="K2785" s="6" t="s">
        <v>5581</v>
      </c>
      <c r="L2785" s="147" t="s">
        <v>87</v>
      </c>
      <c r="M2785" s="147" t="s">
        <v>5582</v>
      </c>
      <c r="N2785" s="147" t="s">
        <v>94</v>
      </c>
      <c r="O2785" s="147" t="s">
        <v>411</v>
      </c>
      <c r="P2785" s="147" t="s">
        <v>600</v>
      </c>
      <c r="Q2785" s="51"/>
      <c r="R2785" s="1" t="s">
        <v>43</v>
      </c>
      <c r="S2785" s="1" t="s">
        <v>219</v>
      </c>
      <c r="T2785" s="187">
        <v>123</v>
      </c>
      <c r="U2785" s="187">
        <v>53</v>
      </c>
      <c r="V2785" s="187">
        <v>53</v>
      </c>
      <c r="W2785" s="187">
        <v>53</v>
      </c>
      <c r="X2785" s="187">
        <v>53</v>
      </c>
      <c r="Y2785" s="187">
        <v>53</v>
      </c>
      <c r="Z2785" s="87" t="s">
        <v>1199</v>
      </c>
      <c r="AA2785" s="147"/>
    </row>
    <row r="2786" spans="1:27" ht="51" x14ac:dyDescent="0.25">
      <c r="A2786" s="5">
        <v>2778</v>
      </c>
      <c r="B2786" s="1" t="s">
        <v>169</v>
      </c>
      <c r="C2786" s="1" t="s">
        <v>5573</v>
      </c>
      <c r="D2786" s="184" t="s">
        <v>4906</v>
      </c>
      <c r="E2786" s="147" t="s">
        <v>14121</v>
      </c>
      <c r="F2786" s="147" t="s">
        <v>5583</v>
      </c>
      <c r="G2786" s="8">
        <v>37622</v>
      </c>
      <c r="H2786" s="8">
        <v>37622</v>
      </c>
      <c r="I2786" s="6" t="s">
        <v>1346</v>
      </c>
      <c r="J2786" s="8" t="s">
        <v>176</v>
      </c>
      <c r="K2786" s="6" t="s">
        <v>14126</v>
      </c>
      <c r="L2786" s="147" t="s">
        <v>87</v>
      </c>
      <c r="M2786" s="147" t="s">
        <v>7492</v>
      </c>
      <c r="N2786" s="147" t="s">
        <v>94</v>
      </c>
      <c r="O2786" s="147" t="s">
        <v>411</v>
      </c>
      <c r="P2786" s="147" t="s">
        <v>600</v>
      </c>
      <c r="Q2786" s="51"/>
      <c r="R2786" s="1" t="s">
        <v>29</v>
      </c>
      <c r="S2786" s="1" t="s">
        <v>1145</v>
      </c>
      <c r="T2786" s="187">
        <v>12648</v>
      </c>
      <c r="U2786" s="187">
        <v>6390</v>
      </c>
      <c r="V2786" s="187">
        <v>6390</v>
      </c>
      <c r="W2786" s="187">
        <v>6390</v>
      </c>
      <c r="X2786" s="187">
        <v>6390</v>
      </c>
      <c r="Y2786" s="187">
        <v>6390</v>
      </c>
      <c r="Z2786" s="87" t="s">
        <v>1199</v>
      </c>
      <c r="AA2786" s="147"/>
    </row>
    <row r="2787" spans="1:27" ht="63.75" x14ac:dyDescent="0.25">
      <c r="A2787" s="5">
        <v>2779</v>
      </c>
      <c r="B2787" s="1" t="s">
        <v>169</v>
      </c>
      <c r="C2787" s="1" t="s">
        <v>5573</v>
      </c>
      <c r="D2787" s="184" t="s">
        <v>4910</v>
      </c>
      <c r="E2787" s="147" t="s">
        <v>14127</v>
      </c>
      <c r="F2787" s="147" t="s">
        <v>5584</v>
      </c>
      <c r="G2787" s="8">
        <v>37622</v>
      </c>
      <c r="H2787" s="8">
        <v>37622</v>
      </c>
      <c r="I2787" s="6" t="s">
        <v>1346</v>
      </c>
      <c r="J2787" s="8" t="s">
        <v>176</v>
      </c>
      <c r="K2787" s="6" t="s">
        <v>5585</v>
      </c>
      <c r="L2787" s="147" t="s">
        <v>62</v>
      </c>
      <c r="M2787" s="147" t="s">
        <v>5586</v>
      </c>
      <c r="N2787" s="147" t="s">
        <v>94</v>
      </c>
      <c r="O2787" s="147" t="s">
        <v>411</v>
      </c>
      <c r="P2787" s="147" t="s">
        <v>600</v>
      </c>
      <c r="Q2787" s="51"/>
      <c r="R2787" s="1" t="s">
        <v>28</v>
      </c>
      <c r="S2787" s="1" t="s">
        <v>256</v>
      </c>
      <c r="T2787" s="187">
        <v>3335</v>
      </c>
      <c r="U2787" s="187">
        <v>3977</v>
      </c>
      <c r="V2787" s="187">
        <v>3977</v>
      </c>
      <c r="W2787" s="187">
        <v>3977</v>
      </c>
      <c r="X2787" s="187">
        <v>3977</v>
      </c>
      <c r="Y2787" s="187">
        <v>3977</v>
      </c>
      <c r="Z2787" s="87" t="s">
        <v>1199</v>
      </c>
      <c r="AA2787" s="147"/>
    </row>
    <row r="2788" spans="1:27" ht="51" x14ac:dyDescent="0.25">
      <c r="A2788" s="5">
        <v>2780</v>
      </c>
      <c r="B2788" s="1" t="s">
        <v>169</v>
      </c>
      <c r="C2788" s="1" t="s">
        <v>7493</v>
      </c>
      <c r="D2788" s="184" t="s">
        <v>5587</v>
      </c>
      <c r="E2788" s="6" t="s">
        <v>8487</v>
      </c>
      <c r="F2788" s="147" t="s">
        <v>5588</v>
      </c>
      <c r="G2788" s="8">
        <v>42370</v>
      </c>
      <c r="H2788" s="8">
        <v>42370</v>
      </c>
      <c r="I2788" s="6" t="s">
        <v>1346</v>
      </c>
      <c r="J2788" s="8" t="s">
        <v>176</v>
      </c>
      <c r="K2788" s="6" t="s">
        <v>5589</v>
      </c>
      <c r="L2788" s="147" t="s">
        <v>62</v>
      </c>
      <c r="M2788" s="147" t="s">
        <v>5590</v>
      </c>
      <c r="N2788" s="147" t="s">
        <v>94</v>
      </c>
      <c r="O2788" s="147" t="s">
        <v>411</v>
      </c>
      <c r="P2788" s="147" t="s">
        <v>600</v>
      </c>
      <c r="Q2788" s="51"/>
      <c r="R2788" s="1" t="s">
        <v>29</v>
      </c>
      <c r="S2788" s="1" t="s">
        <v>1145</v>
      </c>
      <c r="T2788" s="187">
        <v>791</v>
      </c>
      <c r="U2788" s="187">
        <v>766</v>
      </c>
      <c r="V2788" s="187">
        <v>766</v>
      </c>
      <c r="W2788" s="187">
        <v>766</v>
      </c>
      <c r="X2788" s="187">
        <v>766</v>
      </c>
      <c r="Y2788" s="187">
        <v>766</v>
      </c>
      <c r="Z2788" s="87" t="s">
        <v>1199</v>
      </c>
      <c r="AA2788" s="147"/>
    </row>
    <row r="2789" spans="1:27" ht="267.75" x14ac:dyDescent="0.25">
      <c r="A2789" s="5">
        <v>2781</v>
      </c>
      <c r="B2789" s="1" t="s">
        <v>169</v>
      </c>
      <c r="C2789" s="1" t="s">
        <v>5573</v>
      </c>
      <c r="D2789" s="184" t="s">
        <v>4930</v>
      </c>
      <c r="E2789" s="147" t="s">
        <v>14128</v>
      </c>
      <c r="F2789" s="147" t="s">
        <v>5591</v>
      </c>
      <c r="G2789" s="8">
        <v>37622</v>
      </c>
      <c r="H2789" s="8">
        <v>37622</v>
      </c>
      <c r="I2789" s="6" t="s">
        <v>1346</v>
      </c>
      <c r="J2789" s="8" t="s">
        <v>176</v>
      </c>
      <c r="K2789" s="6" t="s">
        <v>8912</v>
      </c>
      <c r="L2789" s="147" t="s">
        <v>87</v>
      </c>
      <c r="M2789" s="186" t="s">
        <v>8942</v>
      </c>
      <c r="N2789" s="147" t="s">
        <v>94</v>
      </c>
      <c r="O2789" s="147" t="s">
        <v>88</v>
      </c>
      <c r="P2789" s="147" t="s">
        <v>9073</v>
      </c>
      <c r="Q2789" s="51"/>
      <c r="R2789" s="1" t="s">
        <v>43</v>
      </c>
      <c r="S2789" s="1" t="s">
        <v>219</v>
      </c>
      <c r="T2789" s="187">
        <v>283668</v>
      </c>
      <c r="U2789" s="187">
        <v>266478</v>
      </c>
      <c r="V2789" s="187">
        <v>266478</v>
      </c>
      <c r="W2789" s="187">
        <v>266478</v>
      </c>
      <c r="X2789" s="187">
        <v>266478</v>
      </c>
      <c r="Y2789" s="187">
        <v>266478</v>
      </c>
      <c r="Z2789" s="152" t="s">
        <v>226</v>
      </c>
      <c r="AA2789" s="147"/>
    </row>
    <row r="2790" spans="1:27" ht="38.25" x14ac:dyDescent="0.25">
      <c r="A2790" s="5">
        <v>2782</v>
      </c>
      <c r="B2790" s="1" t="s">
        <v>169</v>
      </c>
      <c r="C2790" s="1" t="s">
        <v>7494</v>
      </c>
      <c r="D2790" s="184" t="s">
        <v>5592</v>
      </c>
      <c r="E2790" s="147" t="s">
        <v>14128</v>
      </c>
      <c r="F2790" s="147" t="s">
        <v>7429</v>
      </c>
      <c r="G2790" s="8">
        <v>37987</v>
      </c>
      <c r="H2790" s="8">
        <v>37987</v>
      </c>
      <c r="I2790" s="6" t="s">
        <v>1346</v>
      </c>
      <c r="J2790" s="8" t="s">
        <v>176</v>
      </c>
      <c r="K2790" s="6" t="s">
        <v>7428</v>
      </c>
      <c r="L2790" s="147" t="s">
        <v>87</v>
      </c>
      <c r="M2790" s="186" t="s">
        <v>5593</v>
      </c>
      <c r="N2790" s="147" t="s">
        <v>94</v>
      </c>
      <c r="O2790" s="147" t="s">
        <v>88</v>
      </c>
      <c r="P2790" s="147" t="s">
        <v>5594</v>
      </c>
      <c r="Q2790" s="51"/>
      <c r="R2790" s="1" t="s">
        <v>43</v>
      </c>
      <c r="S2790" s="1" t="s">
        <v>219</v>
      </c>
      <c r="T2790" s="187">
        <v>12357</v>
      </c>
      <c r="U2790" s="187">
        <v>20203</v>
      </c>
      <c r="V2790" s="187">
        <v>20203</v>
      </c>
      <c r="W2790" s="187">
        <v>20203</v>
      </c>
      <c r="X2790" s="187">
        <v>20203</v>
      </c>
      <c r="Y2790" s="187">
        <v>20203</v>
      </c>
      <c r="Z2790" s="152" t="s">
        <v>226</v>
      </c>
      <c r="AA2790" s="147"/>
    </row>
    <row r="2791" spans="1:27" ht="38.25" x14ac:dyDescent="0.25">
      <c r="A2791" s="5">
        <v>2783</v>
      </c>
      <c r="B2791" s="1" t="s">
        <v>169</v>
      </c>
      <c r="C2791" s="1" t="s">
        <v>7495</v>
      </c>
      <c r="D2791" s="184" t="s">
        <v>5595</v>
      </c>
      <c r="E2791" s="147" t="s">
        <v>14128</v>
      </c>
      <c r="F2791" s="147" t="s">
        <v>14129</v>
      </c>
      <c r="G2791" s="8">
        <v>38353</v>
      </c>
      <c r="H2791" s="8">
        <v>38353</v>
      </c>
      <c r="I2791" s="6" t="s">
        <v>1346</v>
      </c>
      <c r="J2791" s="8" t="s">
        <v>176</v>
      </c>
      <c r="K2791" s="6" t="s">
        <v>5596</v>
      </c>
      <c r="L2791" s="147" t="s">
        <v>87</v>
      </c>
      <c r="M2791" s="186" t="s">
        <v>5593</v>
      </c>
      <c r="N2791" s="147" t="s">
        <v>94</v>
      </c>
      <c r="O2791" s="147" t="s">
        <v>88</v>
      </c>
      <c r="P2791" s="147" t="s">
        <v>5597</v>
      </c>
      <c r="Q2791" s="51"/>
      <c r="R2791" s="1" t="s">
        <v>43</v>
      </c>
      <c r="S2791" s="1" t="s">
        <v>219</v>
      </c>
      <c r="T2791" s="187">
        <v>765</v>
      </c>
      <c r="U2791" s="187">
        <v>1122</v>
      </c>
      <c r="V2791" s="187">
        <v>1122</v>
      </c>
      <c r="W2791" s="187">
        <v>1122</v>
      </c>
      <c r="X2791" s="187">
        <v>1122</v>
      </c>
      <c r="Y2791" s="187">
        <v>1122</v>
      </c>
      <c r="Z2791" s="152" t="s">
        <v>226</v>
      </c>
      <c r="AA2791" s="147"/>
    </row>
    <row r="2792" spans="1:27" ht="38.25" x14ac:dyDescent="0.25">
      <c r="A2792" s="5">
        <v>2784</v>
      </c>
      <c r="B2792" s="1" t="s">
        <v>169</v>
      </c>
      <c r="C2792" s="1" t="s">
        <v>7496</v>
      </c>
      <c r="D2792" s="184" t="s">
        <v>5598</v>
      </c>
      <c r="E2792" s="147" t="s">
        <v>14128</v>
      </c>
      <c r="F2792" s="147" t="s">
        <v>8145</v>
      </c>
      <c r="G2792" s="8">
        <v>38718</v>
      </c>
      <c r="H2792" s="8">
        <v>38718</v>
      </c>
      <c r="I2792" s="6" t="s">
        <v>1346</v>
      </c>
      <c r="J2792" s="8" t="s">
        <v>176</v>
      </c>
      <c r="K2792" s="189" t="s">
        <v>14130</v>
      </c>
      <c r="L2792" s="147" t="s">
        <v>87</v>
      </c>
      <c r="M2792" s="186" t="s">
        <v>5593</v>
      </c>
      <c r="N2792" s="147" t="s">
        <v>94</v>
      </c>
      <c r="O2792" s="147" t="s">
        <v>88</v>
      </c>
      <c r="P2792" s="147" t="s">
        <v>5599</v>
      </c>
      <c r="Q2792" s="51"/>
      <c r="R2792" s="1" t="s">
        <v>43</v>
      </c>
      <c r="S2792" s="1" t="s">
        <v>219</v>
      </c>
      <c r="T2792" s="187">
        <v>438</v>
      </c>
      <c r="U2792" s="187">
        <v>222</v>
      </c>
      <c r="V2792" s="187">
        <v>222</v>
      </c>
      <c r="W2792" s="187">
        <v>222</v>
      </c>
      <c r="X2792" s="187">
        <v>222</v>
      </c>
      <c r="Y2792" s="187">
        <v>222</v>
      </c>
      <c r="Z2792" s="152" t="s">
        <v>226</v>
      </c>
      <c r="AA2792" s="147"/>
    </row>
    <row r="2793" spans="1:27" ht="38.25" x14ac:dyDescent="0.25">
      <c r="A2793" s="5">
        <v>2785</v>
      </c>
      <c r="B2793" s="1" t="s">
        <v>169</v>
      </c>
      <c r="C2793" s="1" t="s">
        <v>7497</v>
      </c>
      <c r="D2793" s="184" t="s">
        <v>5600</v>
      </c>
      <c r="E2793" s="147" t="s">
        <v>8488</v>
      </c>
      <c r="F2793" s="147" t="s">
        <v>5601</v>
      </c>
      <c r="G2793" s="8">
        <v>43407</v>
      </c>
      <c r="H2793" s="8">
        <v>43101</v>
      </c>
      <c r="I2793" s="6" t="s">
        <v>5602</v>
      </c>
      <c r="J2793" s="8">
        <v>44562</v>
      </c>
      <c r="K2793" s="6" t="s">
        <v>5603</v>
      </c>
      <c r="L2793" s="147" t="s">
        <v>62</v>
      </c>
      <c r="M2793" s="147" t="s">
        <v>5604</v>
      </c>
      <c r="N2793" s="147" t="s">
        <v>94</v>
      </c>
      <c r="O2793" s="147" t="s">
        <v>88</v>
      </c>
      <c r="P2793" s="147" t="s">
        <v>5605</v>
      </c>
      <c r="Q2793" s="51"/>
      <c r="R2793" s="1" t="s">
        <v>43</v>
      </c>
      <c r="S2793" s="1" t="s">
        <v>219</v>
      </c>
      <c r="T2793" s="187">
        <v>25</v>
      </c>
      <c r="U2793" s="187">
        <v>1529</v>
      </c>
      <c r="V2793" s="187">
        <v>2443.9</v>
      </c>
      <c r="W2793" s="187">
        <v>2013.5</v>
      </c>
      <c r="X2793" s="187">
        <v>2954</v>
      </c>
      <c r="Y2793" s="187">
        <v>2954</v>
      </c>
      <c r="Z2793" s="87" t="s">
        <v>1199</v>
      </c>
      <c r="AA2793" s="147"/>
    </row>
    <row r="2794" spans="1:27" ht="102" x14ac:dyDescent="0.25">
      <c r="A2794" s="5">
        <v>2786</v>
      </c>
      <c r="B2794" s="1" t="s">
        <v>169</v>
      </c>
      <c r="C2794" s="1" t="s">
        <v>14131</v>
      </c>
      <c r="D2794" s="184" t="s">
        <v>1328</v>
      </c>
      <c r="E2794" s="147" t="s">
        <v>7430</v>
      </c>
      <c r="F2794" s="147" t="s">
        <v>5606</v>
      </c>
      <c r="G2794" s="8">
        <v>42370</v>
      </c>
      <c r="H2794" s="8">
        <v>42370</v>
      </c>
      <c r="I2794" s="6" t="s">
        <v>1346</v>
      </c>
      <c r="J2794" s="8" t="s">
        <v>176</v>
      </c>
      <c r="K2794" s="189" t="s">
        <v>5607</v>
      </c>
      <c r="L2794" s="147" t="s">
        <v>62</v>
      </c>
      <c r="M2794" s="186" t="s">
        <v>5608</v>
      </c>
      <c r="N2794" s="147" t="s">
        <v>70</v>
      </c>
      <c r="O2794" s="147" t="s">
        <v>88</v>
      </c>
      <c r="P2794" s="147" t="s">
        <v>5609</v>
      </c>
      <c r="Q2794" s="51"/>
      <c r="R2794" s="1" t="s">
        <v>54</v>
      </c>
      <c r="S2794" s="6" t="s">
        <v>2286</v>
      </c>
      <c r="T2794" s="187">
        <v>70662.842999999993</v>
      </c>
      <c r="U2794" s="187">
        <v>73719</v>
      </c>
      <c r="V2794" s="187">
        <v>68777.869880500002</v>
      </c>
      <c r="W2794" s="187">
        <v>72256.577000000005</v>
      </c>
      <c r="X2794" s="187">
        <v>75735.285000000003</v>
      </c>
      <c r="Y2794" s="187">
        <v>79213.991999999998</v>
      </c>
      <c r="Z2794" s="87" t="s">
        <v>1222</v>
      </c>
      <c r="AA2794" s="147"/>
    </row>
    <row r="2795" spans="1:27" ht="114.75" x14ac:dyDescent="0.25">
      <c r="A2795" s="5">
        <v>2787</v>
      </c>
      <c r="B2795" s="1" t="s">
        <v>169</v>
      </c>
      <c r="C2795" s="1" t="s">
        <v>14131</v>
      </c>
      <c r="D2795" s="6" t="s">
        <v>8263</v>
      </c>
      <c r="E2795" s="147" t="s">
        <v>14132</v>
      </c>
      <c r="F2795" s="147" t="s">
        <v>14133</v>
      </c>
      <c r="G2795" s="8">
        <v>42370</v>
      </c>
      <c r="H2795" s="8">
        <v>42370</v>
      </c>
      <c r="I2795" s="6" t="s">
        <v>650</v>
      </c>
      <c r="J2795" s="8" t="s">
        <v>5610</v>
      </c>
      <c r="K2795" s="6" t="s">
        <v>14134</v>
      </c>
      <c r="L2795" s="147" t="s">
        <v>62</v>
      </c>
      <c r="M2795" s="186" t="s">
        <v>5608</v>
      </c>
      <c r="N2795" s="147" t="s">
        <v>70</v>
      </c>
      <c r="O2795" s="147" t="s">
        <v>88</v>
      </c>
      <c r="P2795" s="147" t="s">
        <v>5611</v>
      </c>
      <c r="Q2795" s="51"/>
      <c r="R2795" s="1" t="s">
        <v>54</v>
      </c>
      <c r="S2795" s="6" t="s">
        <v>2286</v>
      </c>
      <c r="T2795" s="187">
        <v>7395</v>
      </c>
      <c r="U2795" s="187">
        <v>10762</v>
      </c>
      <c r="V2795" s="187">
        <v>6524.8320000000003</v>
      </c>
      <c r="W2795" s="187">
        <v>7449.6369999999997</v>
      </c>
      <c r="X2795" s="187">
        <v>8374.4410000000007</v>
      </c>
      <c r="Y2795" s="187">
        <v>9299.2459999999992</v>
      </c>
      <c r="Z2795" s="87" t="s">
        <v>1222</v>
      </c>
      <c r="AA2795" s="147"/>
    </row>
    <row r="2796" spans="1:27" ht="102" x14ac:dyDescent="0.25">
      <c r="A2796" s="5">
        <v>2788</v>
      </c>
      <c r="B2796" s="1" t="s">
        <v>169</v>
      </c>
      <c r="C2796" s="1" t="s">
        <v>14131</v>
      </c>
      <c r="D2796" s="6" t="s">
        <v>8264</v>
      </c>
      <c r="E2796" s="147" t="s">
        <v>14135</v>
      </c>
      <c r="F2796" s="147" t="s">
        <v>10124</v>
      </c>
      <c r="G2796" s="8">
        <v>42736</v>
      </c>
      <c r="H2796" s="8">
        <v>42736</v>
      </c>
      <c r="I2796" s="6" t="s">
        <v>757</v>
      </c>
      <c r="J2796" s="8" t="s">
        <v>5612</v>
      </c>
      <c r="K2796" s="6" t="s">
        <v>8667</v>
      </c>
      <c r="L2796" s="147" t="s">
        <v>62</v>
      </c>
      <c r="M2796" s="186" t="s">
        <v>5608</v>
      </c>
      <c r="N2796" s="147" t="s">
        <v>70</v>
      </c>
      <c r="O2796" s="147" t="s">
        <v>88</v>
      </c>
      <c r="P2796" s="147" t="s">
        <v>5611</v>
      </c>
      <c r="Q2796" s="51"/>
      <c r="R2796" s="1" t="s">
        <v>54</v>
      </c>
      <c r="S2796" s="1" t="s">
        <v>2286</v>
      </c>
      <c r="T2796" s="187">
        <v>16539</v>
      </c>
      <c r="U2796" s="187">
        <v>16696</v>
      </c>
      <c r="V2796" s="187">
        <v>16985.553</v>
      </c>
      <c r="W2796" s="187">
        <v>17059.977999999999</v>
      </c>
      <c r="X2796" s="187">
        <v>17134.404000000002</v>
      </c>
      <c r="Y2796" s="187">
        <v>17208.829000000002</v>
      </c>
      <c r="Z2796" s="87" t="s">
        <v>1222</v>
      </c>
      <c r="AA2796" s="147"/>
    </row>
    <row r="2797" spans="1:27" ht="102" x14ac:dyDescent="0.25">
      <c r="A2797" s="5">
        <v>2789</v>
      </c>
      <c r="B2797" s="1" t="s">
        <v>169</v>
      </c>
      <c r="C2797" s="1" t="s">
        <v>5613</v>
      </c>
      <c r="D2797" s="184" t="s">
        <v>1328</v>
      </c>
      <c r="E2797" s="147" t="s">
        <v>14136</v>
      </c>
      <c r="F2797" s="6" t="s">
        <v>14137</v>
      </c>
      <c r="G2797" s="8">
        <v>42033</v>
      </c>
      <c r="H2797" s="8">
        <v>42033</v>
      </c>
      <c r="I2797" s="6" t="s">
        <v>7501</v>
      </c>
      <c r="J2797" s="8">
        <v>45292</v>
      </c>
      <c r="K2797" s="6" t="s">
        <v>14138</v>
      </c>
      <c r="L2797" s="147" t="s">
        <v>62</v>
      </c>
      <c r="M2797" s="186" t="s">
        <v>5608</v>
      </c>
      <c r="N2797" s="147" t="s">
        <v>70</v>
      </c>
      <c r="O2797" s="147" t="s">
        <v>92</v>
      </c>
      <c r="P2797" s="147" t="s">
        <v>519</v>
      </c>
      <c r="Q2797" s="51"/>
      <c r="R2797" s="1" t="s">
        <v>54</v>
      </c>
      <c r="S2797" s="6" t="s">
        <v>2286</v>
      </c>
      <c r="T2797" s="187">
        <v>71748</v>
      </c>
      <c r="U2797" s="187">
        <v>69808</v>
      </c>
      <c r="V2797" s="187">
        <v>59002.680999999997</v>
      </c>
      <c r="W2797" s="187" t="s">
        <v>232</v>
      </c>
      <c r="X2797" s="187" t="s">
        <v>232</v>
      </c>
      <c r="Y2797" s="187" t="s">
        <v>232</v>
      </c>
      <c r="Z2797" s="153" t="s">
        <v>831</v>
      </c>
      <c r="AA2797" s="147"/>
    </row>
    <row r="2798" spans="1:27" ht="102" x14ac:dyDescent="0.25">
      <c r="A2798" s="5">
        <v>2790</v>
      </c>
      <c r="B2798" s="1" t="s">
        <v>169</v>
      </c>
      <c r="C2798" s="1" t="s">
        <v>5613</v>
      </c>
      <c r="D2798" s="184" t="s">
        <v>5614</v>
      </c>
      <c r="E2798" s="147" t="s">
        <v>289</v>
      </c>
      <c r="F2798" s="147" t="s">
        <v>14139</v>
      </c>
      <c r="G2798" s="8">
        <v>42033</v>
      </c>
      <c r="H2798" s="8">
        <v>42033</v>
      </c>
      <c r="I2798" s="6" t="s">
        <v>5615</v>
      </c>
      <c r="J2798" s="8">
        <v>45292</v>
      </c>
      <c r="K2798" s="189" t="s">
        <v>14140</v>
      </c>
      <c r="L2798" s="147" t="s">
        <v>62</v>
      </c>
      <c r="M2798" s="186" t="s">
        <v>5608</v>
      </c>
      <c r="N2798" s="147" t="s">
        <v>68</v>
      </c>
      <c r="O2798" s="147" t="s">
        <v>92</v>
      </c>
      <c r="P2798" s="147" t="s">
        <v>5616</v>
      </c>
      <c r="Q2798" s="51"/>
      <c r="R2798" s="1">
        <v>14</v>
      </c>
      <c r="S2798" s="1" t="s">
        <v>2286</v>
      </c>
      <c r="T2798" s="187">
        <v>4543</v>
      </c>
      <c r="U2798" s="187">
        <v>3333</v>
      </c>
      <c r="V2798" s="187">
        <v>3334.748</v>
      </c>
      <c r="W2798" s="187" t="s">
        <v>232</v>
      </c>
      <c r="X2798" s="187" t="s">
        <v>232</v>
      </c>
      <c r="Y2798" s="187" t="s">
        <v>232</v>
      </c>
      <c r="Z2798" s="153" t="s">
        <v>831</v>
      </c>
      <c r="AA2798" s="147"/>
    </row>
    <row r="2799" spans="1:27" ht="76.5" x14ac:dyDescent="0.25">
      <c r="A2799" s="5">
        <v>2791</v>
      </c>
      <c r="B2799" s="6" t="s">
        <v>170</v>
      </c>
      <c r="C2799" s="6" t="s">
        <v>14141</v>
      </c>
      <c r="D2799" s="6" t="s">
        <v>5617</v>
      </c>
      <c r="E2799" s="147" t="s">
        <v>5618</v>
      </c>
      <c r="F2799" s="147" t="s">
        <v>5619</v>
      </c>
      <c r="G2799" s="8">
        <v>38782</v>
      </c>
      <c r="H2799" s="8">
        <v>38718</v>
      </c>
      <c r="I2799" s="8" t="s">
        <v>1346</v>
      </c>
      <c r="J2799" s="8" t="s">
        <v>176</v>
      </c>
      <c r="K2799" s="6" t="s">
        <v>14142</v>
      </c>
      <c r="L2799" s="147" t="s">
        <v>87</v>
      </c>
      <c r="M2799" s="147" t="s">
        <v>5620</v>
      </c>
      <c r="N2799" s="6" t="s">
        <v>66</v>
      </c>
      <c r="O2799" s="6" t="s">
        <v>91</v>
      </c>
      <c r="P2799" s="189" t="s">
        <v>251</v>
      </c>
      <c r="Q2799" s="51"/>
      <c r="R2799" s="136" t="s">
        <v>39</v>
      </c>
      <c r="S2799" s="96" t="s">
        <v>2314</v>
      </c>
      <c r="T2799" s="186">
        <v>4754</v>
      </c>
      <c r="U2799" s="187">
        <v>5118</v>
      </c>
      <c r="V2799" s="187">
        <v>2986.8020000000001</v>
      </c>
      <c r="W2799" s="187">
        <v>2969.402</v>
      </c>
      <c r="X2799" s="187">
        <v>2969.402</v>
      </c>
      <c r="Y2799" s="187">
        <v>2969.402</v>
      </c>
      <c r="Z2799" s="87" t="s">
        <v>1199</v>
      </c>
      <c r="AA2799" s="147"/>
    </row>
    <row r="2800" spans="1:27" ht="63.75" x14ac:dyDescent="0.25">
      <c r="A2800" s="5">
        <v>2792</v>
      </c>
      <c r="B2800" s="6" t="s">
        <v>170</v>
      </c>
      <c r="C2800" s="6" t="s">
        <v>14143</v>
      </c>
      <c r="D2800" s="184" t="s">
        <v>5621</v>
      </c>
      <c r="E2800" s="147" t="s">
        <v>14144</v>
      </c>
      <c r="F2800" s="147" t="s">
        <v>5622</v>
      </c>
      <c r="G2800" s="8">
        <v>41460</v>
      </c>
      <c r="H2800" s="8">
        <v>41640</v>
      </c>
      <c r="I2800" s="8" t="s">
        <v>1346</v>
      </c>
      <c r="J2800" s="8" t="s">
        <v>176</v>
      </c>
      <c r="K2800" s="147" t="s">
        <v>14145</v>
      </c>
      <c r="L2800" s="147" t="s">
        <v>87</v>
      </c>
      <c r="M2800" s="147" t="s">
        <v>5623</v>
      </c>
      <c r="N2800" s="147" t="s">
        <v>66</v>
      </c>
      <c r="O2800" s="147" t="s">
        <v>91</v>
      </c>
      <c r="P2800" s="189" t="s">
        <v>251</v>
      </c>
      <c r="Q2800" s="51"/>
      <c r="R2800" s="1" t="s">
        <v>43</v>
      </c>
      <c r="S2800" s="9" t="s">
        <v>219</v>
      </c>
      <c r="T2800" s="78" t="s">
        <v>758</v>
      </c>
      <c r="U2800" s="187">
        <v>242</v>
      </c>
      <c r="V2800" s="187">
        <v>182</v>
      </c>
      <c r="W2800" s="187">
        <v>182</v>
      </c>
      <c r="X2800" s="187">
        <v>182</v>
      </c>
      <c r="Y2800" s="187">
        <v>182</v>
      </c>
      <c r="Z2800" s="87" t="s">
        <v>1199</v>
      </c>
      <c r="AA2800" s="147"/>
    </row>
    <row r="2801" spans="1:27" ht="63.75" x14ac:dyDescent="0.25">
      <c r="A2801" s="5">
        <v>2793</v>
      </c>
      <c r="B2801" s="6" t="s">
        <v>170</v>
      </c>
      <c r="C2801" s="6" t="s">
        <v>14143</v>
      </c>
      <c r="D2801" s="184" t="s">
        <v>5624</v>
      </c>
      <c r="E2801" s="147" t="s">
        <v>289</v>
      </c>
      <c r="F2801" s="147" t="s">
        <v>5622</v>
      </c>
      <c r="G2801" s="8">
        <v>41460</v>
      </c>
      <c r="H2801" s="8">
        <v>41640</v>
      </c>
      <c r="I2801" s="8" t="s">
        <v>1346</v>
      </c>
      <c r="J2801" s="8" t="s">
        <v>176</v>
      </c>
      <c r="K2801" s="6" t="s">
        <v>14146</v>
      </c>
      <c r="L2801" s="147" t="s">
        <v>87</v>
      </c>
      <c r="M2801" s="147" t="s">
        <v>5623</v>
      </c>
      <c r="N2801" s="147" t="s">
        <v>94</v>
      </c>
      <c r="O2801" s="147" t="s">
        <v>91</v>
      </c>
      <c r="P2801" s="147" t="s">
        <v>600</v>
      </c>
      <c r="Q2801" s="51"/>
      <c r="R2801" s="1" t="s">
        <v>43</v>
      </c>
      <c r="S2801" s="9" t="s">
        <v>219</v>
      </c>
      <c r="T2801" s="78" t="s">
        <v>758</v>
      </c>
      <c r="U2801" s="187">
        <v>20</v>
      </c>
      <c r="V2801" s="187">
        <v>20</v>
      </c>
      <c r="W2801" s="187">
        <v>20</v>
      </c>
      <c r="X2801" s="187">
        <v>20</v>
      </c>
      <c r="Y2801" s="187">
        <v>20</v>
      </c>
      <c r="Z2801" s="87" t="s">
        <v>1199</v>
      </c>
      <c r="AA2801" s="147"/>
    </row>
    <row r="2802" spans="1:27" ht="76.5" x14ac:dyDescent="0.25">
      <c r="A2802" s="5">
        <v>2794</v>
      </c>
      <c r="B2802" s="6" t="s">
        <v>170</v>
      </c>
      <c r="C2802" s="6" t="s">
        <v>14147</v>
      </c>
      <c r="D2802" s="184" t="s">
        <v>945</v>
      </c>
      <c r="E2802" s="147" t="s">
        <v>7173</v>
      </c>
      <c r="F2802" s="147" t="s">
        <v>5625</v>
      </c>
      <c r="G2802" s="8">
        <v>40452</v>
      </c>
      <c r="H2802" s="8">
        <v>40179</v>
      </c>
      <c r="I2802" s="8" t="s">
        <v>1346</v>
      </c>
      <c r="J2802" s="8" t="s">
        <v>176</v>
      </c>
      <c r="K2802" s="147" t="s">
        <v>14148</v>
      </c>
      <c r="L2802" s="147" t="s">
        <v>87</v>
      </c>
      <c r="M2802" s="147" t="s">
        <v>5626</v>
      </c>
      <c r="N2802" s="147" t="s">
        <v>94</v>
      </c>
      <c r="O2802" s="147" t="s">
        <v>91</v>
      </c>
      <c r="P2802" s="147" t="s">
        <v>600</v>
      </c>
      <c r="Q2802" s="51"/>
      <c r="R2802" s="1" t="s">
        <v>43</v>
      </c>
      <c r="S2802" s="9" t="s">
        <v>219</v>
      </c>
      <c r="T2802" s="187">
        <v>4860</v>
      </c>
      <c r="U2802" s="187">
        <v>5369</v>
      </c>
      <c r="V2802" s="187">
        <v>5380</v>
      </c>
      <c r="W2802" s="187">
        <v>5380</v>
      </c>
      <c r="X2802" s="187">
        <v>5380</v>
      </c>
      <c r="Y2802" s="187">
        <v>5380</v>
      </c>
      <c r="Z2802" s="152" t="s">
        <v>226</v>
      </c>
      <c r="AA2802" s="147"/>
    </row>
    <row r="2803" spans="1:27" ht="76.5" x14ac:dyDescent="0.25">
      <c r="A2803" s="5">
        <v>2795</v>
      </c>
      <c r="B2803" s="6" t="s">
        <v>170</v>
      </c>
      <c r="C2803" s="6" t="s">
        <v>14149</v>
      </c>
      <c r="D2803" s="184" t="s">
        <v>947</v>
      </c>
      <c r="E2803" s="147" t="s">
        <v>7173</v>
      </c>
      <c r="F2803" s="8" t="s">
        <v>5627</v>
      </c>
      <c r="G2803" s="8">
        <v>42530</v>
      </c>
      <c r="H2803" s="8">
        <v>42370</v>
      </c>
      <c r="I2803" s="8" t="s">
        <v>1346</v>
      </c>
      <c r="J2803" s="8" t="s">
        <v>176</v>
      </c>
      <c r="K2803" s="147" t="s">
        <v>14150</v>
      </c>
      <c r="L2803" s="147" t="s">
        <v>87</v>
      </c>
      <c r="M2803" s="147" t="s">
        <v>5626</v>
      </c>
      <c r="N2803" s="147" t="s">
        <v>94</v>
      </c>
      <c r="O2803" s="147" t="s">
        <v>91</v>
      </c>
      <c r="P2803" s="147" t="s">
        <v>600</v>
      </c>
      <c r="Q2803" s="51"/>
      <c r="R2803" s="1" t="s">
        <v>43</v>
      </c>
      <c r="S2803" s="9" t="s">
        <v>219</v>
      </c>
      <c r="T2803" s="187">
        <v>314</v>
      </c>
      <c r="U2803" s="187">
        <v>363</v>
      </c>
      <c r="V2803" s="187">
        <v>493</v>
      </c>
      <c r="W2803" s="187">
        <v>493</v>
      </c>
      <c r="X2803" s="187">
        <v>493</v>
      </c>
      <c r="Y2803" s="187">
        <v>493</v>
      </c>
      <c r="Z2803" s="152" t="s">
        <v>226</v>
      </c>
      <c r="AA2803" s="147"/>
    </row>
    <row r="2804" spans="1:27" ht="63.75" x14ac:dyDescent="0.25">
      <c r="A2804" s="5">
        <v>2796</v>
      </c>
      <c r="B2804" s="6" t="s">
        <v>170</v>
      </c>
      <c r="C2804" s="6" t="s">
        <v>5654</v>
      </c>
      <c r="D2804" s="184" t="s">
        <v>5070</v>
      </c>
      <c r="E2804" s="147" t="s">
        <v>7173</v>
      </c>
      <c r="F2804" s="6" t="s">
        <v>753</v>
      </c>
      <c r="G2804" s="8">
        <v>37565</v>
      </c>
      <c r="H2804" s="8">
        <v>37622</v>
      </c>
      <c r="I2804" s="8" t="s">
        <v>1346</v>
      </c>
      <c r="J2804" s="8" t="s">
        <v>176</v>
      </c>
      <c r="K2804" s="147" t="s">
        <v>14151</v>
      </c>
      <c r="L2804" s="147" t="s">
        <v>87</v>
      </c>
      <c r="M2804" s="147" t="s">
        <v>835</v>
      </c>
      <c r="N2804" s="147" t="s">
        <v>94</v>
      </c>
      <c r="O2804" s="147" t="s">
        <v>91</v>
      </c>
      <c r="P2804" s="147" t="s">
        <v>600</v>
      </c>
      <c r="Q2804" s="51"/>
      <c r="R2804" s="1" t="s">
        <v>43</v>
      </c>
      <c r="S2804" s="9" t="s">
        <v>219</v>
      </c>
      <c r="T2804" s="187">
        <v>98391</v>
      </c>
      <c r="U2804" s="187">
        <v>110734</v>
      </c>
      <c r="V2804" s="187">
        <v>100817</v>
      </c>
      <c r="W2804" s="187">
        <v>102118</v>
      </c>
      <c r="X2804" s="187">
        <v>103435</v>
      </c>
      <c r="Y2804" s="187">
        <v>104769</v>
      </c>
      <c r="Z2804" s="152" t="s">
        <v>226</v>
      </c>
      <c r="AA2804" s="147"/>
    </row>
    <row r="2805" spans="1:27" ht="76.5" x14ac:dyDescent="0.25">
      <c r="A2805" s="5">
        <v>2797</v>
      </c>
      <c r="B2805" s="6" t="s">
        <v>170</v>
      </c>
      <c r="C2805" s="6" t="s">
        <v>14152</v>
      </c>
      <c r="D2805" s="184" t="s">
        <v>5072</v>
      </c>
      <c r="E2805" s="147" t="s">
        <v>7173</v>
      </c>
      <c r="F2805" s="147" t="s">
        <v>3217</v>
      </c>
      <c r="G2805" s="8">
        <v>37909</v>
      </c>
      <c r="H2805" s="8">
        <v>37987</v>
      </c>
      <c r="I2805" s="8" t="s">
        <v>1346</v>
      </c>
      <c r="J2805" s="8" t="s">
        <v>176</v>
      </c>
      <c r="K2805" s="147" t="s">
        <v>14153</v>
      </c>
      <c r="L2805" s="147" t="s">
        <v>87</v>
      </c>
      <c r="M2805" s="147" t="s">
        <v>835</v>
      </c>
      <c r="N2805" s="147" t="s">
        <v>94</v>
      </c>
      <c r="O2805" s="147" t="s">
        <v>91</v>
      </c>
      <c r="P2805" s="147" t="s">
        <v>600</v>
      </c>
      <c r="Q2805" s="51"/>
      <c r="R2805" s="1" t="s">
        <v>43</v>
      </c>
      <c r="S2805" s="9" t="s">
        <v>219</v>
      </c>
      <c r="T2805" s="187">
        <v>589</v>
      </c>
      <c r="U2805" s="187">
        <v>487</v>
      </c>
      <c r="V2805" s="187">
        <v>589</v>
      </c>
      <c r="W2805" s="187">
        <v>589</v>
      </c>
      <c r="X2805" s="187">
        <v>589</v>
      </c>
      <c r="Y2805" s="187">
        <v>589</v>
      </c>
      <c r="Z2805" s="152" t="s">
        <v>226</v>
      </c>
      <c r="AA2805" s="147"/>
    </row>
    <row r="2806" spans="1:27" ht="63.75" x14ac:dyDescent="0.25">
      <c r="A2806" s="5">
        <v>2798</v>
      </c>
      <c r="B2806" s="6" t="s">
        <v>170</v>
      </c>
      <c r="C2806" s="6" t="s">
        <v>14149</v>
      </c>
      <c r="D2806" s="184" t="s">
        <v>950</v>
      </c>
      <c r="E2806" s="147" t="s">
        <v>7173</v>
      </c>
      <c r="F2806" s="147" t="s">
        <v>1559</v>
      </c>
      <c r="G2806" s="8">
        <v>42530</v>
      </c>
      <c r="H2806" s="8">
        <v>42370</v>
      </c>
      <c r="I2806" s="8" t="s">
        <v>1346</v>
      </c>
      <c r="J2806" s="8" t="s">
        <v>176</v>
      </c>
      <c r="K2806" s="147" t="s">
        <v>14154</v>
      </c>
      <c r="L2806" s="147" t="s">
        <v>87</v>
      </c>
      <c r="M2806" s="147" t="s">
        <v>835</v>
      </c>
      <c r="N2806" s="147" t="s">
        <v>94</v>
      </c>
      <c r="O2806" s="147" t="s">
        <v>91</v>
      </c>
      <c r="P2806" s="147" t="s">
        <v>600</v>
      </c>
      <c r="Q2806" s="51"/>
      <c r="R2806" s="1" t="s">
        <v>43</v>
      </c>
      <c r="S2806" s="9" t="s">
        <v>219</v>
      </c>
      <c r="T2806" s="186">
        <v>2</v>
      </c>
      <c r="U2806" s="186">
        <v>1</v>
      </c>
      <c r="V2806" s="186">
        <v>2</v>
      </c>
      <c r="W2806" s="186">
        <v>2</v>
      </c>
      <c r="X2806" s="186">
        <v>2</v>
      </c>
      <c r="Y2806" s="186">
        <v>2</v>
      </c>
      <c r="Z2806" s="152" t="s">
        <v>226</v>
      </c>
      <c r="AA2806" s="147"/>
    </row>
    <row r="2807" spans="1:27" ht="63.75" x14ac:dyDescent="0.25">
      <c r="A2807" s="5">
        <v>2799</v>
      </c>
      <c r="B2807" s="6" t="s">
        <v>170</v>
      </c>
      <c r="C2807" s="6" t="s">
        <v>14149</v>
      </c>
      <c r="D2807" s="184" t="s">
        <v>952</v>
      </c>
      <c r="E2807" s="147" t="s">
        <v>7173</v>
      </c>
      <c r="F2807" s="147" t="s">
        <v>1562</v>
      </c>
      <c r="G2807" s="8">
        <v>42530</v>
      </c>
      <c r="H2807" s="8">
        <v>42370</v>
      </c>
      <c r="I2807" s="8" t="s">
        <v>1346</v>
      </c>
      <c r="J2807" s="8" t="s">
        <v>176</v>
      </c>
      <c r="K2807" s="147" t="s">
        <v>14155</v>
      </c>
      <c r="L2807" s="147" t="s">
        <v>87</v>
      </c>
      <c r="M2807" s="147" t="s">
        <v>835</v>
      </c>
      <c r="N2807" s="147" t="s">
        <v>94</v>
      </c>
      <c r="O2807" s="147" t="s">
        <v>91</v>
      </c>
      <c r="P2807" s="147" t="s">
        <v>600</v>
      </c>
      <c r="Q2807" s="51"/>
      <c r="R2807" s="1" t="s">
        <v>43</v>
      </c>
      <c r="S2807" s="9" t="s">
        <v>219</v>
      </c>
      <c r="T2807" s="187" t="s">
        <v>232</v>
      </c>
      <c r="U2807" s="187">
        <v>4</v>
      </c>
      <c r="V2807" s="187">
        <v>3</v>
      </c>
      <c r="W2807" s="187">
        <v>3</v>
      </c>
      <c r="X2807" s="187">
        <v>3</v>
      </c>
      <c r="Y2807" s="187">
        <v>3</v>
      </c>
      <c r="Z2807" s="152" t="s">
        <v>226</v>
      </c>
      <c r="AA2807" s="147"/>
    </row>
    <row r="2808" spans="1:27" ht="76.5" x14ac:dyDescent="0.25">
      <c r="A2808" s="5">
        <v>2800</v>
      </c>
      <c r="B2808" s="6" t="s">
        <v>170</v>
      </c>
      <c r="C2808" s="6" t="s">
        <v>14149</v>
      </c>
      <c r="D2808" s="184" t="s">
        <v>5628</v>
      </c>
      <c r="E2808" s="147" t="s">
        <v>7173</v>
      </c>
      <c r="F2808" s="147" t="s">
        <v>8146</v>
      </c>
      <c r="G2808" s="8">
        <v>42530</v>
      </c>
      <c r="H2808" s="8">
        <v>42370</v>
      </c>
      <c r="I2808" s="8" t="s">
        <v>1346</v>
      </c>
      <c r="J2808" s="8" t="s">
        <v>176</v>
      </c>
      <c r="K2808" s="147" t="s">
        <v>14156</v>
      </c>
      <c r="L2808" s="147" t="s">
        <v>87</v>
      </c>
      <c r="M2808" s="147" t="s">
        <v>835</v>
      </c>
      <c r="N2808" s="147" t="s">
        <v>94</v>
      </c>
      <c r="O2808" s="147" t="s">
        <v>91</v>
      </c>
      <c r="P2808" s="147" t="s">
        <v>600</v>
      </c>
      <c r="Q2808" s="51"/>
      <c r="R2808" s="1" t="s">
        <v>43</v>
      </c>
      <c r="S2808" s="9" t="s">
        <v>219</v>
      </c>
      <c r="T2808" s="187">
        <v>0</v>
      </c>
      <c r="U2808" s="187">
        <v>0</v>
      </c>
      <c r="V2808" s="187">
        <v>0</v>
      </c>
      <c r="W2808" s="187">
        <v>0</v>
      </c>
      <c r="X2808" s="187">
        <v>0</v>
      </c>
      <c r="Y2808" s="187">
        <v>0</v>
      </c>
      <c r="Z2808" s="152" t="s">
        <v>226</v>
      </c>
      <c r="AA2808" s="147"/>
    </row>
    <row r="2809" spans="1:27" ht="114.75" x14ac:dyDescent="0.25">
      <c r="A2809" s="5">
        <v>2801</v>
      </c>
      <c r="B2809" s="6" t="s">
        <v>170</v>
      </c>
      <c r="C2809" s="6" t="s">
        <v>14149</v>
      </c>
      <c r="D2809" s="184" t="s">
        <v>5629</v>
      </c>
      <c r="E2809" s="147" t="s">
        <v>7173</v>
      </c>
      <c r="F2809" s="147" t="s">
        <v>7840</v>
      </c>
      <c r="G2809" s="8">
        <v>42530</v>
      </c>
      <c r="H2809" s="8">
        <v>42370</v>
      </c>
      <c r="I2809" s="8" t="s">
        <v>1346</v>
      </c>
      <c r="J2809" s="8" t="s">
        <v>176</v>
      </c>
      <c r="K2809" s="147" t="s">
        <v>14157</v>
      </c>
      <c r="L2809" s="147" t="s">
        <v>87</v>
      </c>
      <c r="M2809" s="147" t="s">
        <v>835</v>
      </c>
      <c r="N2809" s="147" t="s">
        <v>94</v>
      </c>
      <c r="O2809" s="147" t="s">
        <v>91</v>
      </c>
      <c r="P2809" s="147" t="s">
        <v>600</v>
      </c>
      <c r="Q2809" s="51"/>
      <c r="R2809" s="1" t="s">
        <v>43</v>
      </c>
      <c r="S2809" s="9" t="s">
        <v>219</v>
      </c>
      <c r="T2809" s="187">
        <v>95</v>
      </c>
      <c r="U2809" s="187">
        <v>83</v>
      </c>
      <c r="V2809" s="187">
        <v>95</v>
      </c>
      <c r="W2809" s="187">
        <v>95</v>
      </c>
      <c r="X2809" s="187">
        <v>95</v>
      </c>
      <c r="Y2809" s="187">
        <v>95</v>
      </c>
      <c r="Z2809" s="152" t="s">
        <v>226</v>
      </c>
      <c r="AA2809" s="147"/>
    </row>
    <row r="2810" spans="1:27" ht="63.75" x14ac:dyDescent="0.25">
      <c r="A2810" s="5">
        <v>2802</v>
      </c>
      <c r="B2810" s="6" t="s">
        <v>170</v>
      </c>
      <c r="C2810" s="6" t="s">
        <v>14158</v>
      </c>
      <c r="D2810" s="184" t="s">
        <v>5630</v>
      </c>
      <c r="E2810" s="147" t="s">
        <v>7173</v>
      </c>
      <c r="F2810" s="147" t="s">
        <v>5631</v>
      </c>
      <c r="G2810" s="8">
        <v>43411</v>
      </c>
      <c r="H2810" s="8">
        <v>43466</v>
      </c>
      <c r="I2810" s="8" t="s">
        <v>1346</v>
      </c>
      <c r="J2810" s="8" t="s">
        <v>176</v>
      </c>
      <c r="K2810" s="147" t="s">
        <v>14159</v>
      </c>
      <c r="L2810" s="147" t="s">
        <v>87</v>
      </c>
      <c r="M2810" s="147" t="s">
        <v>5626</v>
      </c>
      <c r="N2810" s="147" t="s">
        <v>94</v>
      </c>
      <c r="O2810" s="147" t="s">
        <v>91</v>
      </c>
      <c r="P2810" s="147" t="s">
        <v>600</v>
      </c>
      <c r="Q2810" s="51"/>
      <c r="R2810" s="1" t="s">
        <v>43</v>
      </c>
      <c r="S2810" s="9" t="s">
        <v>219</v>
      </c>
      <c r="T2810" s="186" t="s">
        <v>232</v>
      </c>
      <c r="U2810" s="187">
        <v>56</v>
      </c>
      <c r="V2810" s="187">
        <v>5585</v>
      </c>
      <c r="W2810" s="187">
        <v>5585</v>
      </c>
      <c r="X2810" s="187">
        <v>5585</v>
      </c>
      <c r="Y2810" s="187">
        <v>5585</v>
      </c>
      <c r="Z2810" s="152" t="s">
        <v>226</v>
      </c>
      <c r="AA2810" s="147"/>
    </row>
    <row r="2811" spans="1:27" ht="76.5" x14ac:dyDescent="0.25">
      <c r="A2811" s="5">
        <v>2803</v>
      </c>
      <c r="B2811" s="6" t="s">
        <v>170</v>
      </c>
      <c r="C2811" s="6" t="s">
        <v>14160</v>
      </c>
      <c r="D2811" s="184" t="s">
        <v>965</v>
      </c>
      <c r="E2811" s="147" t="s">
        <v>7173</v>
      </c>
      <c r="F2811" s="147" t="s">
        <v>5632</v>
      </c>
      <c r="G2811" s="8">
        <v>43376</v>
      </c>
      <c r="H2811" s="8">
        <v>43466</v>
      </c>
      <c r="I2811" s="147" t="s">
        <v>7848</v>
      </c>
      <c r="J2811" s="8">
        <v>45292</v>
      </c>
      <c r="K2811" s="147" t="s">
        <v>14161</v>
      </c>
      <c r="L2811" s="147" t="s">
        <v>87</v>
      </c>
      <c r="M2811" s="147" t="s">
        <v>5626</v>
      </c>
      <c r="N2811" s="147" t="s">
        <v>94</v>
      </c>
      <c r="O2811" s="147" t="s">
        <v>91</v>
      </c>
      <c r="P2811" s="147" t="s">
        <v>600</v>
      </c>
      <c r="Q2811" s="51"/>
      <c r="R2811" s="1" t="s">
        <v>43</v>
      </c>
      <c r="S2811" s="9" t="s">
        <v>219</v>
      </c>
      <c r="T2811" s="186" t="s">
        <v>232</v>
      </c>
      <c r="U2811" s="187"/>
      <c r="V2811" s="187"/>
      <c r="W2811" s="187"/>
      <c r="X2811" s="187"/>
      <c r="Y2811" s="187"/>
      <c r="Z2811" s="152" t="s">
        <v>226</v>
      </c>
      <c r="AA2811" s="147"/>
    </row>
    <row r="2812" spans="1:27" ht="51" x14ac:dyDescent="0.25">
      <c r="A2812" s="5">
        <v>2804</v>
      </c>
      <c r="B2812" s="6" t="s">
        <v>170</v>
      </c>
      <c r="C2812" s="6" t="s">
        <v>14162</v>
      </c>
      <c r="D2812" s="184" t="s">
        <v>5633</v>
      </c>
      <c r="E2812" s="6" t="s">
        <v>5634</v>
      </c>
      <c r="F2812" s="6" t="s">
        <v>5635</v>
      </c>
      <c r="G2812" s="8">
        <v>38718</v>
      </c>
      <c r="H2812" s="8">
        <v>38718</v>
      </c>
      <c r="I2812" s="8" t="s">
        <v>1346</v>
      </c>
      <c r="J2812" s="8" t="s">
        <v>176</v>
      </c>
      <c r="K2812" s="6" t="s">
        <v>5636</v>
      </c>
      <c r="L2812" s="147" t="s">
        <v>87</v>
      </c>
      <c r="M2812" s="147" t="s">
        <v>5637</v>
      </c>
      <c r="N2812" s="6" t="s">
        <v>95</v>
      </c>
      <c r="O2812" s="147" t="s">
        <v>88</v>
      </c>
      <c r="P2812" s="6" t="s">
        <v>218</v>
      </c>
      <c r="Q2812" s="51"/>
      <c r="R2812" s="1" t="s">
        <v>43</v>
      </c>
      <c r="S2812" s="9" t="s">
        <v>219</v>
      </c>
      <c r="T2812" s="187">
        <v>129</v>
      </c>
      <c r="U2812" s="187">
        <v>118</v>
      </c>
      <c r="V2812" s="187">
        <v>136</v>
      </c>
      <c r="W2812" s="187">
        <v>147</v>
      </c>
      <c r="X2812" s="187">
        <v>147</v>
      </c>
      <c r="Y2812" s="187">
        <v>147</v>
      </c>
      <c r="Z2812" s="87" t="s">
        <v>1199</v>
      </c>
      <c r="AA2812" s="147"/>
    </row>
    <row r="2813" spans="1:27" ht="102" x14ac:dyDescent="0.25">
      <c r="A2813" s="5">
        <v>2805</v>
      </c>
      <c r="B2813" s="6" t="s">
        <v>170</v>
      </c>
      <c r="C2813" s="6" t="s">
        <v>14163</v>
      </c>
      <c r="D2813" s="6" t="s">
        <v>5638</v>
      </c>
      <c r="E2813" s="6" t="s">
        <v>14164</v>
      </c>
      <c r="F2813" s="6" t="s">
        <v>5635</v>
      </c>
      <c r="G2813" s="8">
        <v>38718</v>
      </c>
      <c r="H2813" s="8">
        <v>38718</v>
      </c>
      <c r="I2813" s="8" t="s">
        <v>1346</v>
      </c>
      <c r="J2813" s="8" t="s">
        <v>176</v>
      </c>
      <c r="K2813" s="6" t="s">
        <v>14165</v>
      </c>
      <c r="L2813" s="147" t="s">
        <v>87</v>
      </c>
      <c r="M2813" s="147" t="s">
        <v>5637</v>
      </c>
      <c r="N2813" s="147" t="s">
        <v>94</v>
      </c>
      <c r="O2813" s="6" t="s">
        <v>411</v>
      </c>
      <c r="P2813" s="147" t="s">
        <v>600</v>
      </c>
      <c r="Q2813" s="50"/>
      <c r="R2813" s="1" t="s">
        <v>43</v>
      </c>
      <c r="S2813" s="9" t="s">
        <v>219</v>
      </c>
      <c r="T2813" s="186">
        <v>451</v>
      </c>
      <c r="U2813" s="186">
        <v>412</v>
      </c>
      <c r="V2813" s="186">
        <v>42</v>
      </c>
      <c r="W2813" s="186">
        <v>42</v>
      </c>
      <c r="X2813" s="186">
        <v>42</v>
      </c>
      <c r="Y2813" s="186">
        <v>42</v>
      </c>
      <c r="Z2813" s="87" t="s">
        <v>1199</v>
      </c>
      <c r="AA2813" s="1"/>
    </row>
    <row r="2814" spans="1:27" ht="63.75" x14ac:dyDescent="0.25">
      <c r="A2814" s="5">
        <v>2806</v>
      </c>
      <c r="B2814" s="6" t="s">
        <v>170</v>
      </c>
      <c r="C2814" s="6" t="s">
        <v>14166</v>
      </c>
      <c r="D2814" s="6" t="s">
        <v>8941</v>
      </c>
      <c r="E2814" s="8" t="s">
        <v>5639</v>
      </c>
      <c r="F2814" s="6" t="s">
        <v>14167</v>
      </c>
      <c r="G2814" s="8">
        <v>38718</v>
      </c>
      <c r="H2814" s="8">
        <v>38718</v>
      </c>
      <c r="I2814" s="8" t="s">
        <v>1346</v>
      </c>
      <c r="J2814" s="8" t="s">
        <v>176</v>
      </c>
      <c r="K2814" s="6" t="s">
        <v>14168</v>
      </c>
      <c r="L2814" s="147" t="s">
        <v>62</v>
      </c>
      <c r="M2814" s="147" t="s">
        <v>5640</v>
      </c>
      <c r="N2814" s="6" t="s">
        <v>66</v>
      </c>
      <c r="O2814" s="6" t="s">
        <v>91</v>
      </c>
      <c r="P2814" s="189" t="s">
        <v>251</v>
      </c>
      <c r="Q2814" s="50"/>
      <c r="R2814" s="1" t="s">
        <v>30</v>
      </c>
      <c r="S2814" s="25" t="s">
        <v>439</v>
      </c>
      <c r="T2814" s="78" t="s">
        <v>758</v>
      </c>
      <c r="U2814" s="186">
        <v>3098</v>
      </c>
      <c r="V2814" s="186">
        <v>3400</v>
      </c>
      <c r="W2814" s="186">
        <v>3300</v>
      </c>
      <c r="X2814" s="186">
        <v>3300</v>
      </c>
      <c r="Y2814" s="186">
        <v>3300</v>
      </c>
      <c r="Z2814" s="87" t="s">
        <v>1199</v>
      </c>
      <c r="AA2814" s="80"/>
    </row>
    <row r="2815" spans="1:27" ht="63.75" x14ac:dyDescent="0.25">
      <c r="A2815" s="5">
        <v>2807</v>
      </c>
      <c r="B2815" s="6" t="s">
        <v>170</v>
      </c>
      <c r="C2815" s="6" t="s">
        <v>14169</v>
      </c>
      <c r="D2815" s="6" t="s">
        <v>5641</v>
      </c>
      <c r="E2815" s="8" t="s">
        <v>14170</v>
      </c>
      <c r="F2815" s="6" t="s">
        <v>743</v>
      </c>
      <c r="G2815" s="8">
        <v>37917</v>
      </c>
      <c r="H2815" s="8">
        <v>37987</v>
      </c>
      <c r="I2815" s="8" t="s">
        <v>1346</v>
      </c>
      <c r="J2815" s="8" t="s">
        <v>176</v>
      </c>
      <c r="K2815" s="189" t="s">
        <v>14171</v>
      </c>
      <c r="L2815" s="147" t="s">
        <v>87</v>
      </c>
      <c r="M2815" s="147" t="s">
        <v>5623</v>
      </c>
      <c r="N2815" s="6" t="s">
        <v>66</v>
      </c>
      <c r="O2815" s="6" t="s">
        <v>91</v>
      </c>
      <c r="P2815" s="189" t="s">
        <v>251</v>
      </c>
      <c r="Q2815" s="50"/>
      <c r="R2815" s="1" t="s">
        <v>40</v>
      </c>
      <c r="S2815" s="9" t="s">
        <v>681</v>
      </c>
      <c r="T2815" s="186">
        <v>0</v>
      </c>
      <c r="U2815" s="78">
        <v>133</v>
      </c>
      <c r="V2815" s="186">
        <v>0</v>
      </c>
      <c r="W2815" s="186">
        <v>0</v>
      </c>
      <c r="X2815" s="186">
        <v>0</v>
      </c>
      <c r="Y2815" s="186">
        <v>0</v>
      </c>
      <c r="Z2815" s="87" t="s">
        <v>1199</v>
      </c>
      <c r="AA2815" s="80"/>
    </row>
    <row r="2816" spans="1:27" ht="51" x14ac:dyDescent="0.25">
      <c r="A2816" s="5">
        <v>2808</v>
      </c>
      <c r="B2816" s="6" t="s">
        <v>170</v>
      </c>
      <c r="C2816" s="6" t="s">
        <v>14172</v>
      </c>
      <c r="D2816" s="6" t="s">
        <v>5642</v>
      </c>
      <c r="E2816" s="8" t="s">
        <v>7841</v>
      </c>
      <c r="F2816" s="6" t="s">
        <v>743</v>
      </c>
      <c r="G2816" s="8">
        <v>39083</v>
      </c>
      <c r="H2816" s="8">
        <v>39083</v>
      </c>
      <c r="I2816" s="8" t="s">
        <v>1346</v>
      </c>
      <c r="J2816" s="8" t="s">
        <v>176</v>
      </c>
      <c r="K2816" s="189" t="s">
        <v>1555</v>
      </c>
      <c r="L2816" s="147" t="s">
        <v>87</v>
      </c>
      <c r="M2816" s="147" t="s">
        <v>5623</v>
      </c>
      <c r="N2816" s="147" t="s">
        <v>94</v>
      </c>
      <c r="O2816" s="6" t="s">
        <v>411</v>
      </c>
      <c r="P2816" s="89" t="s">
        <v>600</v>
      </c>
      <c r="Q2816" s="50"/>
      <c r="R2816" s="1" t="s">
        <v>40</v>
      </c>
      <c r="S2816" s="9" t="s">
        <v>681</v>
      </c>
      <c r="T2816" s="186">
        <v>362</v>
      </c>
      <c r="U2816" s="78">
        <v>373</v>
      </c>
      <c r="V2816" s="186">
        <v>362</v>
      </c>
      <c r="W2816" s="186">
        <v>362</v>
      </c>
      <c r="X2816" s="186">
        <v>362</v>
      </c>
      <c r="Y2816" s="186">
        <v>362</v>
      </c>
      <c r="Z2816" s="87" t="s">
        <v>1199</v>
      </c>
      <c r="AA2816" s="80"/>
    </row>
    <row r="2817" spans="1:27" ht="63.75" x14ac:dyDescent="0.25">
      <c r="A2817" s="5">
        <v>2809</v>
      </c>
      <c r="B2817" s="6" t="s">
        <v>170</v>
      </c>
      <c r="C2817" s="6" t="s">
        <v>14173</v>
      </c>
      <c r="D2817" s="6" t="s">
        <v>5643</v>
      </c>
      <c r="E2817" s="80" t="s">
        <v>289</v>
      </c>
      <c r="F2817" s="8" t="s">
        <v>5644</v>
      </c>
      <c r="G2817" s="8">
        <v>39728</v>
      </c>
      <c r="H2817" s="8">
        <v>39722</v>
      </c>
      <c r="I2817" s="8" t="s">
        <v>1346</v>
      </c>
      <c r="J2817" s="8" t="s">
        <v>176</v>
      </c>
      <c r="K2817" s="6" t="s">
        <v>14174</v>
      </c>
      <c r="L2817" s="147" t="s">
        <v>87</v>
      </c>
      <c r="M2817" s="147" t="s">
        <v>5645</v>
      </c>
      <c r="N2817" s="6" t="s">
        <v>66</v>
      </c>
      <c r="O2817" s="6" t="s">
        <v>411</v>
      </c>
      <c r="P2817" s="189" t="s">
        <v>251</v>
      </c>
      <c r="Q2817" s="50"/>
      <c r="R2817" s="1" t="s">
        <v>48</v>
      </c>
      <c r="S2817" s="1" t="s">
        <v>576</v>
      </c>
      <c r="T2817" s="186">
        <v>52871</v>
      </c>
      <c r="U2817" s="78">
        <v>49261</v>
      </c>
      <c r="V2817" s="186">
        <v>49547</v>
      </c>
      <c r="W2817" s="186">
        <v>49546</v>
      </c>
      <c r="X2817" s="186">
        <v>49546</v>
      </c>
      <c r="Y2817" s="186">
        <v>49546</v>
      </c>
      <c r="Z2817" s="87" t="s">
        <v>1199</v>
      </c>
      <c r="AA2817" s="80"/>
    </row>
    <row r="2818" spans="1:27" ht="102" x14ac:dyDescent="0.25">
      <c r="A2818" s="5">
        <v>2810</v>
      </c>
      <c r="B2818" s="6" t="s">
        <v>170</v>
      </c>
      <c r="C2818" s="6" t="s">
        <v>14175</v>
      </c>
      <c r="D2818" s="6" t="s">
        <v>5646</v>
      </c>
      <c r="E2818" s="8" t="s">
        <v>8486</v>
      </c>
      <c r="F2818" s="8" t="s">
        <v>5647</v>
      </c>
      <c r="G2818" s="8">
        <v>42530</v>
      </c>
      <c r="H2818" s="8">
        <v>42370</v>
      </c>
      <c r="I2818" s="8" t="s">
        <v>7242</v>
      </c>
      <c r="J2818" s="8">
        <v>44197</v>
      </c>
      <c r="K2818" s="6" t="s">
        <v>14176</v>
      </c>
      <c r="L2818" s="147" t="s">
        <v>63</v>
      </c>
      <c r="M2818" s="147" t="s">
        <v>5645</v>
      </c>
      <c r="N2818" s="6" t="s">
        <v>66</v>
      </c>
      <c r="O2818" s="147" t="s">
        <v>93</v>
      </c>
      <c r="P2818" s="189" t="s">
        <v>14177</v>
      </c>
      <c r="Q2818" s="50"/>
      <c r="R2818" s="1" t="s">
        <v>48</v>
      </c>
      <c r="S2818" s="1" t="s">
        <v>576</v>
      </c>
      <c r="T2818" s="186">
        <v>249985</v>
      </c>
      <c r="U2818" s="78">
        <v>241172</v>
      </c>
      <c r="V2818" s="186">
        <v>250000</v>
      </c>
      <c r="W2818" s="186" t="s">
        <v>232</v>
      </c>
      <c r="X2818" s="186" t="s">
        <v>232</v>
      </c>
      <c r="Y2818" s="186" t="s">
        <v>232</v>
      </c>
      <c r="Z2818" s="87" t="s">
        <v>1199</v>
      </c>
      <c r="AA2818" s="80"/>
    </row>
    <row r="2819" spans="1:27" ht="63.75" x14ac:dyDescent="0.25">
      <c r="A2819" s="5">
        <v>2811</v>
      </c>
      <c r="B2819" s="6" t="s">
        <v>170</v>
      </c>
      <c r="C2819" s="6" t="s">
        <v>14178</v>
      </c>
      <c r="D2819" s="6" t="s">
        <v>5648</v>
      </c>
      <c r="E2819" s="80" t="s">
        <v>289</v>
      </c>
      <c r="F2819" s="8" t="s">
        <v>5649</v>
      </c>
      <c r="G2819" s="8">
        <v>43101</v>
      </c>
      <c r="H2819" s="8">
        <v>42736</v>
      </c>
      <c r="I2819" s="8" t="s">
        <v>1346</v>
      </c>
      <c r="J2819" s="8" t="s">
        <v>176</v>
      </c>
      <c r="K2819" s="6" t="s">
        <v>14179</v>
      </c>
      <c r="L2819" s="147" t="s">
        <v>87</v>
      </c>
      <c r="M2819" s="147" t="s">
        <v>5645</v>
      </c>
      <c r="N2819" s="6" t="s">
        <v>66</v>
      </c>
      <c r="O2819" s="6" t="s">
        <v>411</v>
      </c>
      <c r="P2819" s="189" t="s">
        <v>251</v>
      </c>
      <c r="Q2819" s="50"/>
      <c r="R2819" s="1" t="s">
        <v>48</v>
      </c>
      <c r="S2819" s="1" t="s">
        <v>576</v>
      </c>
      <c r="T2819" s="78" t="s">
        <v>758</v>
      </c>
      <c r="U2819" s="186">
        <v>39823</v>
      </c>
      <c r="V2819" s="186">
        <v>39267</v>
      </c>
      <c r="W2819" s="186">
        <v>38711</v>
      </c>
      <c r="X2819" s="186">
        <v>38711</v>
      </c>
      <c r="Y2819" s="186">
        <v>38711</v>
      </c>
      <c r="Z2819" s="87" t="s">
        <v>1199</v>
      </c>
      <c r="AA2819" s="80"/>
    </row>
    <row r="2820" spans="1:27" ht="63.75" x14ac:dyDescent="0.25">
      <c r="A2820" s="5">
        <v>2812</v>
      </c>
      <c r="B2820" s="6" t="s">
        <v>170</v>
      </c>
      <c r="C2820" s="6" t="s">
        <v>14178</v>
      </c>
      <c r="D2820" s="6" t="s">
        <v>5650</v>
      </c>
      <c r="E2820" s="80" t="s">
        <v>289</v>
      </c>
      <c r="F2820" s="8" t="s">
        <v>5651</v>
      </c>
      <c r="G2820" s="8">
        <v>43101</v>
      </c>
      <c r="H2820" s="8">
        <v>43101</v>
      </c>
      <c r="I2820" s="8" t="s">
        <v>1346</v>
      </c>
      <c r="J2820" s="8" t="s">
        <v>176</v>
      </c>
      <c r="K2820" s="6" t="s">
        <v>14180</v>
      </c>
      <c r="L2820" s="147" t="s">
        <v>87</v>
      </c>
      <c r="M2820" s="147" t="s">
        <v>5645</v>
      </c>
      <c r="N2820" s="6" t="s">
        <v>66</v>
      </c>
      <c r="O2820" s="147" t="s">
        <v>88</v>
      </c>
      <c r="P2820" s="189" t="s">
        <v>901</v>
      </c>
      <c r="Q2820" s="50"/>
      <c r="R2820" s="1" t="s">
        <v>48</v>
      </c>
      <c r="S2820" s="1" t="s">
        <v>576</v>
      </c>
      <c r="T2820" s="78" t="s">
        <v>758</v>
      </c>
      <c r="U2820" s="186">
        <v>18520</v>
      </c>
      <c r="V2820" s="186">
        <v>20000</v>
      </c>
      <c r="W2820" s="186">
        <v>20000</v>
      </c>
      <c r="X2820" s="186">
        <v>20000</v>
      </c>
      <c r="Y2820" s="186">
        <v>20000</v>
      </c>
      <c r="Z2820" s="87" t="s">
        <v>1199</v>
      </c>
      <c r="AA2820" s="80"/>
    </row>
    <row r="2821" spans="1:27" ht="127.5" x14ac:dyDescent="0.25">
      <c r="A2821" s="5">
        <v>2813</v>
      </c>
      <c r="B2821" s="6" t="s">
        <v>170</v>
      </c>
      <c r="C2821" s="6" t="s">
        <v>8937</v>
      </c>
      <c r="D2821" s="6" t="s">
        <v>5652</v>
      </c>
      <c r="E2821" s="8" t="s">
        <v>14181</v>
      </c>
      <c r="F2821" s="8" t="s">
        <v>2169</v>
      </c>
      <c r="G2821" s="8">
        <v>37917</v>
      </c>
      <c r="H2821" s="8">
        <v>37987</v>
      </c>
      <c r="I2821" s="8" t="s">
        <v>1346</v>
      </c>
      <c r="J2821" s="8" t="s">
        <v>176</v>
      </c>
      <c r="K2821" s="6" t="s">
        <v>14182</v>
      </c>
      <c r="L2821" s="147" t="s">
        <v>63</v>
      </c>
      <c r="M2821" s="147" t="s">
        <v>5653</v>
      </c>
      <c r="N2821" s="6" t="s">
        <v>66</v>
      </c>
      <c r="O2821" s="6" t="s">
        <v>411</v>
      </c>
      <c r="P2821" s="189" t="s">
        <v>251</v>
      </c>
      <c r="Q2821" s="50"/>
      <c r="R2821" s="52" t="s">
        <v>2329</v>
      </c>
      <c r="S2821" s="181" t="s">
        <v>7986</v>
      </c>
      <c r="T2821" s="186">
        <v>309764</v>
      </c>
      <c r="U2821" s="78">
        <v>250032</v>
      </c>
      <c r="V2821" s="186">
        <v>177633</v>
      </c>
      <c r="W2821" s="186">
        <v>178183</v>
      </c>
      <c r="X2821" s="186">
        <v>178183</v>
      </c>
      <c r="Y2821" s="186">
        <v>178183</v>
      </c>
      <c r="Z2821" s="87" t="s">
        <v>1199</v>
      </c>
      <c r="AA2821" s="80"/>
    </row>
    <row r="2822" spans="1:27" ht="127.5" x14ac:dyDescent="0.25">
      <c r="A2822" s="5">
        <v>2814</v>
      </c>
      <c r="B2822" s="6" t="s">
        <v>170</v>
      </c>
      <c r="C2822" s="6" t="s">
        <v>5654</v>
      </c>
      <c r="D2822" s="6" t="s">
        <v>5081</v>
      </c>
      <c r="E2822" s="8" t="s">
        <v>14183</v>
      </c>
      <c r="F2822" s="8" t="s">
        <v>2169</v>
      </c>
      <c r="G2822" s="8">
        <v>37622</v>
      </c>
      <c r="H2822" s="8">
        <v>37622</v>
      </c>
      <c r="I2822" s="8" t="s">
        <v>1346</v>
      </c>
      <c r="J2822" s="8" t="s">
        <v>176</v>
      </c>
      <c r="K2822" s="6" t="s">
        <v>14184</v>
      </c>
      <c r="L2822" s="147" t="s">
        <v>62</v>
      </c>
      <c r="M2822" s="147" t="s">
        <v>5653</v>
      </c>
      <c r="N2822" s="147" t="s">
        <v>94</v>
      </c>
      <c r="O2822" s="6" t="s">
        <v>411</v>
      </c>
      <c r="P2822" s="80" t="s">
        <v>600</v>
      </c>
      <c r="Q2822" s="50"/>
      <c r="R2822" s="52" t="s">
        <v>2329</v>
      </c>
      <c r="S2822" s="181" t="s">
        <v>7986</v>
      </c>
      <c r="T2822" s="186">
        <v>10739</v>
      </c>
      <c r="U2822" s="78">
        <v>10596</v>
      </c>
      <c r="V2822" s="186">
        <v>7700</v>
      </c>
      <c r="W2822" s="186">
        <v>7850</v>
      </c>
      <c r="X2822" s="186">
        <v>7850</v>
      </c>
      <c r="Y2822" s="186">
        <v>7850</v>
      </c>
      <c r="Z2822" s="87" t="s">
        <v>1222</v>
      </c>
      <c r="AA2822" s="80"/>
    </row>
    <row r="2823" spans="1:27" ht="63.75" x14ac:dyDescent="0.25">
      <c r="A2823" s="5">
        <v>2815</v>
      </c>
      <c r="B2823" s="6" t="s">
        <v>170</v>
      </c>
      <c r="C2823" s="6" t="s">
        <v>14185</v>
      </c>
      <c r="D2823" s="6" t="s">
        <v>628</v>
      </c>
      <c r="E2823" s="80" t="s">
        <v>289</v>
      </c>
      <c r="F2823" s="8" t="s">
        <v>5655</v>
      </c>
      <c r="G2823" s="8">
        <v>41792</v>
      </c>
      <c r="H2823" s="8">
        <v>41640</v>
      </c>
      <c r="I2823" s="8" t="s">
        <v>1346</v>
      </c>
      <c r="J2823" s="8">
        <v>43466</v>
      </c>
      <c r="K2823" s="6" t="s">
        <v>5656</v>
      </c>
      <c r="L2823" s="6" t="s">
        <v>87</v>
      </c>
      <c r="M2823" s="6" t="s">
        <v>5657</v>
      </c>
      <c r="N2823" s="6" t="s">
        <v>66</v>
      </c>
      <c r="O2823" s="147" t="s">
        <v>88</v>
      </c>
      <c r="P2823" s="189" t="s">
        <v>901</v>
      </c>
      <c r="Q2823" s="50"/>
      <c r="R2823" s="1" t="s">
        <v>40</v>
      </c>
      <c r="S2823" s="9" t="s">
        <v>681</v>
      </c>
      <c r="T2823" s="78" t="s">
        <v>758</v>
      </c>
      <c r="U2823" s="1" t="s">
        <v>232</v>
      </c>
      <c r="V2823" s="1" t="s">
        <v>232</v>
      </c>
      <c r="W2823" s="1" t="s">
        <v>232</v>
      </c>
      <c r="X2823" s="1" t="s">
        <v>232</v>
      </c>
      <c r="Y2823" s="1" t="s">
        <v>232</v>
      </c>
      <c r="Z2823" s="249" t="s">
        <v>1199</v>
      </c>
      <c r="AA2823" s="80"/>
    </row>
    <row r="2824" spans="1:27" ht="63.75" x14ac:dyDescent="0.25">
      <c r="A2824" s="5">
        <v>2816</v>
      </c>
      <c r="B2824" s="6" t="s">
        <v>170</v>
      </c>
      <c r="C2824" s="6" t="s">
        <v>14186</v>
      </c>
      <c r="D2824" s="184" t="s">
        <v>5648</v>
      </c>
      <c r="E2824" s="80" t="s">
        <v>289</v>
      </c>
      <c r="F2824" s="8" t="s">
        <v>14187</v>
      </c>
      <c r="G2824" s="8">
        <v>42193</v>
      </c>
      <c r="H2824" s="8">
        <v>42370</v>
      </c>
      <c r="I2824" s="8" t="s">
        <v>14188</v>
      </c>
      <c r="J2824" s="8">
        <v>43831</v>
      </c>
      <c r="K2824" s="6" t="s">
        <v>14189</v>
      </c>
      <c r="L2824" s="147" t="s">
        <v>62</v>
      </c>
      <c r="M2824" s="6" t="s">
        <v>5658</v>
      </c>
      <c r="N2824" s="147" t="s">
        <v>94</v>
      </c>
      <c r="O2824" s="6" t="s">
        <v>411</v>
      </c>
      <c r="P2824" s="69" t="s">
        <v>4330</v>
      </c>
      <c r="Q2824" s="50"/>
      <c r="R2824" s="1" t="s">
        <v>21</v>
      </c>
      <c r="S2824" s="1" t="s">
        <v>224</v>
      </c>
      <c r="T2824" s="78" t="s">
        <v>758</v>
      </c>
      <c r="U2824" s="78">
        <v>431</v>
      </c>
      <c r="V2824" s="187" t="s">
        <v>232</v>
      </c>
      <c r="W2824" s="187" t="s">
        <v>232</v>
      </c>
      <c r="X2824" s="187" t="s">
        <v>232</v>
      </c>
      <c r="Y2824" s="187" t="s">
        <v>232</v>
      </c>
      <c r="Z2824" s="87" t="s">
        <v>6825</v>
      </c>
      <c r="AA2824" s="154"/>
    </row>
    <row r="2825" spans="1:27" ht="63.75" x14ac:dyDescent="0.25">
      <c r="A2825" s="5">
        <v>2817</v>
      </c>
      <c r="B2825" s="6" t="s">
        <v>170</v>
      </c>
      <c r="C2825" s="6" t="s">
        <v>14178</v>
      </c>
      <c r="D2825" s="6" t="s">
        <v>5659</v>
      </c>
      <c r="E2825" s="8" t="s">
        <v>14190</v>
      </c>
      <c r="F2825" s="8" t="s">
        <v>14191</v>
      </c>
      <c r="G2825" s="8">
        <v>43101</v>
      </c>
      <c r="H2825" s="8">
        <v>43101</v>
      </c>
      <c r="I2825" s="8" t="s">
        <v>1346</v>
      </c>
      <c r="J2825" s="8">
        <v>43466</v>
      </c>
      <c r="K2825" s="6" t="s">
        <v>6829</v>
      </c>
      <c r="L2825" s="147" t="s">
        <v>62</v>
      </c>
      <c r="M2825" s="80"/>
      <c r="N2825" s="6" t="s">
        <v>66</v>
      </c>
      <c r="O2825" s="6" t="s">
        <v>411</v>
      </c>
      <c r="P2825" s="189" t="s">
        <v>251</v>
      </c>
      <c r="Q2825" s="50"/>
      <c r="R2825" s="1" t="s">
        <v>21</v>
      </c>
      <c r="S2825" s="1" t="s">
        <v>224</v>
      </c>
      <c r="T2825" s="186">
        <v>1736</v>
      </c>
      <c r="U2825" s="1" t="s">
        <v>232</v>
      </c>
      <c r="V2825" s="1" t="s">
        <v>232</v>
      </c>
      <c r="W2825" s="1" t="s">
        <v>232</v>
      </c>
      <c r="X2825" s="1" t="s">
        <v>232</v>
      </c>
      <c r="Y2825" s="1" t="s">
        <v>232</v>
      </c>
      <c r="Z2825" s="245" t="s">
        <v>1199</v>
      </c>
      <c r="AA2825" s="80"/>
    </row>
    <row r="2826" spans="1:27" ht="63.75" x14ac:dyDescent="0.25">
      <c r="A2826" s="5">
        <v>2818</v>
      </c>
      <c r="B2826" s="6" t="s">
        <v>170</v>
      </c>
      <c r="C2826" s="6" t="s">
        <v>14192</v>
      </c>
      <c r="D2826" s="6" t="s">
        <v>5660</v>
      </c>
      <c r="E2826" s="8" t="s">
        <v>289</v>
      </c>
      <c r="F2826" s="8" t="s">
        <v>14193</v>
      </c>
      <c r="G2826" s="8">
        <v>42164</v>
      </c>
      <c r="H2826" s="8">
        <v>42370</v>
      </c>
      <c r="I2826" s="8" t="s">
        <v>523</v>
      </c>
      <c r="J2826" s="8">
        <v>45292</v>
      </c>
      <c r="K2826" s="6" t="s">
        <v>6830</v>
      </c>
      <c r="L2826" s="147" t="s">
        <v>62</v>
      </c>
      <c r="M2826" s="6" t="s">
        <v>5661</v>
      </c>
      <c r="N2826" s="69" t="s">
        <v>68</v>
      </c>
      <c r="O2826" s="147" t="s">
        <v>88</v>
      </c>
      <c r="P2826" s="38" t="s">
        <v>281</v>
      </c>
      <c r="Q2826" s="50"/>
      <c r="R2826" s="1" t="s">
        <v>25</v>
      </c>
      <c r="S2826" s="9" t="s">
        <v>260</v>
      </c>
      <c r="T2826" s="186">
        <v>386</v>
      </c>
      <c r="U2826" s="78">
        <v>373</v>
      </c>
      <c r="V2826" s="186">
        <v>250</v>
      </c>
      <c r="W2826" s="186" t="s">
        <v>758</v>
      </c>
      <c r="X2826" s="186" t="s">
        <v>758</v>
      </c>
      <c r="Y2826" s="186" t="s">
        <v>758</v>
      </c>
      <c r="Z2826" s="153" t="s">
        <v>831</v>
      </c>
      <c r="AA2826" s="80"/>
    </row>
    <row r="2827" spans="1:27" ht="76.5" x14ac:dyDescent="0.25">
      <c r="A2827" s="5">
        <v>2819</v>
      </c>
      <c r="B2827" s="6" t="s">
        <v>170</v>
      </c>
      <c r="C2827" s="6" t="s">
        <v>14194</v>
      </c>
      <c r="D2827" s="6" t="s">
        <v>2075</v>
      </c>
      <c r="E2827" s="8" t="s">
        <v>14195</v>
      </c>
      <c r="F2827" s="8" t="s">
        <v>5662</v>
      </c>
      <c r="G2827" s="8">
        <v>39808</v>
      </c>
      <c r="H2827" s="8">
        <v>39814</v>
      </c>
      <c r="I2827" s="8" t="s">
        <v>1346</v>
      </c>
      <c r="J2827" s="8" t="s">
        <v>176</v>
      </c>
      <c r="K2827" s="6" t="s">
        <v>5663</v>
      </c>
      <c r="L2827" s="147" t="s">
        <v>62</v>
      </c>
      <c r="M2827" s="6" t="s">
        <v>5661</v>
      </c>
      <c r="N2827" s="69" t="s">
        <v>70</v>
      </c>
      <c r="O2827" s="147" t="s">
        <v>88</v>
      </c>
      <c r="P2827" s="69" t="s">
        <v>506</v>
      </c>
      <c r="Q2827" s="50"/>
      <c r="R2827" s="1" t="s">
        <v>25</v>
      </c>
      <c r="S2827" s="9" t="s">
        <v>260</v>
      </c>
      <c r="T2827" s="186">
        <v>13269</v>
      </c>
      <c r="U2827" s="191">
        <v>88998</v>
      </c>
      <c r="V2827" s="186">
        <v>9300</v>
      </c>
      <c r="W2827" s="186">
        <v>10200</v>
      </c>
      <c r="X2827" s="186">
        <v>11700</v>
      </c>
      <c r="Y2827" s="186">
        <v>14000</v>
      </c>
      <c r="Z2827" s="87" t="s">
        <v>1222</v>
      </c>
      <c r="AA2827" s="80"/>
    </row>
    <row r="2828" spans="1:27" ht="76.5" x14ac:dyDescent="0.25">
      <c r="A2828" s="5">
        <v>2820</v>
      </c>
      <c r="B2828" s="6" t="s">
        <v>170</v>
      </c>
      <c r="C2828" s="6" t="s">
        <v>14196</v>
      </c>
      <c r="D2828" s="6" t="s">
        <v>2347</v>
      </c>
      <c r="E2828" s="8" t="s">
        <v>14197</v>
      </c>
      <c r="F2828" s="8" t="s">
        <v>5662</v>
      </c>
      <c r="G2828" s="8">
        <v>42334</v>
      </c>
      <c r="H2828" s="8">
        <v>42370</v>
      </c>
      <c r="I2828" s="8" t="s">
        <v>1346</v>
      </c>
      <c r="J2828" s="8" t="s">
        <v>176</v>
      </c>
      <c r="K2828" s="6" t="s">
        <v>5664</v>
      </c>
      <c r="L2828" s="147" t="s">
        <v>62</v>
      </c>
      <c r="M2828" s="6" t="s">
        <v>5661</v>
      </c>
      <c r="N2828" s="69" t="s">
        <v>70</v>
      </c>
      <c r="O2828" s="147" t="s">
        <v>88</v>
      </c>
      <c r="P2828" s="7" t="s">
        <v>245</v>
      </c>
      <c r="Q2828" s="50"/>
      <c r="R2828" s="1" t="s">
        <v>25</v>
      </c>
      <c r="S2828" s="9" t="s">
        <v>260</v>
      </c>
      <c r="T2828" s="186">
        <v>23961</v>
      </c>
      <c r="U2828" s="191"/>
      <c r="V2828" s="186">
        <v>16800</v>
      </c>
      <c r="W2828" s="186">
        <v>18500</v>
      </c>
      <c r="X2828" s="186">
        <v>21300</v>
      </c>
      <c r="Y2828" s="186">
        <v>25600</v>
      </c>
      <c r="Z2828" s="87" t="s">
        <v>1222</v>
      </c>
      <c r="AA2828" s="80"/>
    </row>
    <row r="2829" spans="1:27" ht="102" x14ac:dyDescent="0.25">
      <c r="A2829" s="5">
        <v>2821</v>
      </c>
      <c r="B2829" s="6" t="s">
        <v>170</v>
      </c>
      <c r="C2829" s="6" t="s">
        <v>14198</v>
      </c>
      <c r="D2829" s="6" t="s">
        <v>772</v>
      </c>
      <c r="E2829" s="8" t="s">
        <v>14199</v>
      </c>
      <c r="F2829" s="8" t="s">
        <v>14193</v>
      </c>
      <c r="G2829" s="8">
        <v>42164</v>
      </c>
      <c r="H2829" s="8">
        <v>42164</v>
      </c>
      <c r="I2829" s="6" t="s">
        <v>650</v>
      </c>
      <c r="J2829" s="8">
        <v>45292</v>
      </c>
      <c r="K2829" s="6" t="s">
        <v>5665</v>
      </c>
      <c r="L2829" s="147" t="s">
        <v>62</v>
      </c>
      <c r="M2829" s="6" t="s">
        <v>5661</v>
      </c>
      <c r="N2829" s="69" t="s">
        <v>70</v>
      </c>
      <c r="O2829" s="147" t="s">
        <v>88</v>
      </c>
      <c r="P2829" s="69" t="s">
        <v>519</v>
      </c>
      <c r="Q2829" s="50"/>
      <c r="R2829" s="1" t="s">
        <v>25</v>
      </c>
      <c r="S2829" s="9" t="s">
        <v>260</v>
      </c>
      <c r="T2829" s="186">
        <v>3721</v>
      </c>
      <c r="U2829" s="191"/>
      <c r="V2829" s="186">
        <v>2700</v>
      </c>
      <c r="W2829" s="186" t="s">
        <v>758</v>
      </c>
      <c r="X2829" s="186" t="s">
        <v>758</v>
      </c>
      <c r="Y2829" s="186" t="s">
        <v>758</v>
      </c>
      <c r="Z2829" s="153" t="s">
        <v>831</v>
      </c>
      <c r="AA2829" s="80"/>
    </row>
    <row r="2830" spans="1:27" ht="127.5" x14ac:dyDescent="0.25">
      <c r="A2830" s="5">
        <v>2822</v>
      </c>
      <c r="B2830" s="6" t="s">
        <v>170</v>
      </c>
      <c r="C2830" s="6" t="s">
        <v>14200</v>
      </c>
      <c r="D2830" s="6" t="s">
        <v>276</v>
      </c>
      <c r="E2830" s="8" t="s">
        <v>14201</v>
      </c>
      <c r="F2830" s="8" t="s">
        <v>5666</v>
      </c>
      <c r="G2830" s="8">
        <v>42699</v>
      </c>
      <c r="H2830" s="8">
        <v>43101</v>
      </c>
      <c r="I2830" s="8" t="s">
        <v>14202</v>
      </c>
      <c r="J2830" s="8">
        <v>45658</v>
      </c>
      <c r="K2830" s="6" t="s">
        <v>5667</v>
      </c>
      <c r="L2830" s="147" t="s">
        <v>62</v>
      </c>
      <c r="M2830" s="6" t="s">
        <v>5668</v>
      </c>
      <c r="N2830" s="6" t="s">
        <v>95</v>
      </c>
      <c r="O2830" s="147" t="s">
        <v>88</v>
      </c>
      <c r="P2830" s="6" t="s">
        <v>1368</v>
      </c>
      <c r="Q2830" s="50"/>
      <c r="R2830" s="1" t="s">
        <v>21</v>
      </c>
      <c r="S2830" s="1" t="s">
        <v>224</v>
      </c>
      <c r="T2830" s="186">
        <v>0</v>
      </c>
      <c r="U2830" s="186">
        <v>0</v>
      </c>
      <c r="V2830" s="186">
        <v>0</v>
      </c>
      <c r="W2830" s="186">
        <v>0</v>
      </c>
      <c r="X2830" s="186">
        <v>0</v>
      </c>
      <c r="Y2830" s="186">
        <v>0</v>
      </c>
      <c r="Z2830" s="87" t="s">
        <v>1199</v>
      </c>
      <c r="AA2830" s="147" t="s">
        <v>75</v>
      </c>
    </row>
    <row r="2831" spans="1:27" ht="63.75" x14ac:dyDescent="0.25">
      <c r="A2831" s="5">
        <v>2823</v>
      </c>
      <c r="B2831" s="6" t="s">
        <v>170</v>
      </c>
      <c r="C2831" s="6" t="s">
        <v>14178</v>
      </c>
      <c r="D2831" s="6" t="s">
        <v>5669</v>
      </c>
      <c r="E2831" s="8" t="s">
        <v>14203</v>
      </c>
      <c r="F2831" s="8" t="s">
        <v>5666</v>
      </c>
      <c r="G2831" s="8">
        <v>43101</v>
      </c>
      <c r="H2831" s="8">
        <v>43101</v>
      </c>
      <c r="I2831" s="8" t="s">
        <v>14204</v>
      </c>
      <c r="J2831" s="8" t="s">
        <v>176</v>
      </c>
      <c r="K2831" s="6" t="s">
        <v>14205</v>
      </c>
      <c r="L2831" s="147" t="s">
        <v>62</v>
      </c>
      <c r="M2831" s="6" t="s">
        <v>5668</v>
      </c>
      <c r="N2831" s="6" t="s">
        <v>66</v>
      </c>
      <c r="O2831" s="6" t="s">
        <v>411</v>
      </c>
      <c r="P2831" s="189" t="s">
        <v>251</v>
      </c>
      <c r="Q2831" s="50"/>
      <c r="R2831" s="1" t="s">
        <v>21</v>
      </c>
      <c r="S2831" s="1" t="s">
        <v>224</v>
      </c>
      <c r="T2831" s="186">
        <v>0</v>
      </c>
      <c r="U2831" s="186">
        <v>0</v>
      </c>
      <c r="V2831" s="186">
        <v>0</v>
      </c>
      <c r="W2831" s="186">
        <v>0</v>
      </c>
      <c r="X2831" s="186">
        <v>0</v>
      </c>
      <c r="Y2831" s="186">
        <v>0</v>
      </c>
      <c r="Z2831" s="87" t="s">
        <v>1199</v>
      </c>
      <c r="AA2831" s="147" t="s">
        <v>75</v>
      </c>
    </row>
    <row r="2832" spans="1:27" ht="51" x14ac:dyDescent="0.25">
      <c r="A2832" s="5">
        <v>2824</v>
      </c>
      <c r="B2832" s="6" t="s">
        <v>170</v>
      </c>
      <c r="C2832" s="6" t="s">
        <v>14206</v>
      </c>
      <c r="D2832" s="6" t="s">
        <v>276</v>
      </c>
      <c r="E2832" s="7" t="s">
        <v>14207</v>
      </c>
      <c r="F2832" s="8" t="s">
        <v>2454</v>
      </c>
      <c r="G2832" s="8">
        <v>42699</v>
      </c>
      <c r="H2832" s="8">
        <v>42736</v>
      </c>
      <c r="I2832" s="8" t="s">
        <v>1643</v>
      </c>
      <c r="J2832" s="8" t="s">
        <v>176</v>
      </c>
      <c r="K2832" s="6" t="s">
        <v>14208</v>
      </c>
      <c r="L2832" s="147" t="s">
        <v>62</v>
      </c>
      <c r="M2832" s="6" t="s">
        <v>5670</v>
      </c>
      <c r="N2832" s="6" t="s">
        <v>95</v>
      </c>
      <c r="O2832" s="147" t="s">
        <v>88</v>
      </c>
      <c r="P2832" s="6" t="s">
        <v>11796</v>
      </c>
      <c r="Q2832" s="50"/>
      <c r="R2832" s="1" t="s">
        <v>21</v>
      </c>
      <c r="S2832" s="1" t="s">
        <v>224</v>
      </c>
      <c r="T2832" s="186">
        <v>0</v>
      </c>
      <c r="U2832" s="186">
        <v>0</v>
      </c>
      <c r="V2832" s="186">
        <v>0</v>
      </c>
      <c r="W2832" s="186">
        <v>0</v>
      </c>
      <c r="X2832" s="186">
        <v>0</v>
      </c>
      <c r="Y2832" s="186">
        <v>0</v>
      </c>
      <c r="Z2832" s="87" t="s">
        <v>1199</v>
      </c>
      <c r="AA2832" s="147" t="s">
        <v>76</v>
      </c>
    </row>
    <row r="2833" spans="1:27" ht="76.5" x14ac:dyDescent="0.25">
      <c r="A2833" s="5">
        <v>2825</v>
      </c>
      <c r="B2833" s="6" t="s">
        <v>170</v>
      </c>
      <c r="C2833" s="6" t="s">
        <v>14178</v>
      </c>
      <c r="D2833" s="6" t="s">
        <v>4206</v>
      </c>
      <c r="E2833" s="8" t="s">
        <v>14209</v>
      </c>
      <c r="F2833" s="8" t="s">
        <v>556</v>
      </c>
      <c r="G2833" s="8">
        <v>43101</v>
      </c>
      <c r="H2833" s="8">
        <v>43101</v>
      </c>
      <c r="I2833" s="6" t="s">
        <v>2242</v>
      </c>
      <c r="J2833" s="8" t="s">
        <v>9110</v>
      </c>
      <c r="K2833" s="6" t="s">
        <v>14210</v>
      </c>
      <c r="L2833" s="147" t="s">
        <v>62</v>
      </c>
      <c r="M2833" s="6" t="s">
        <v>5671</v>
      </c>
      <c r="N2833" s="69" t="s">
        <v>66</v>
      </c>
      <c r="O2833" s="147" t="s">
        <v>88</v>
      </c>
      <c r="P2833" s="6" t="s">
        <v>2856</v>
      </c>
      <c r="Q2833" s="38" t="s">
        <v>8577</v>
      </c>
      <c r="R2833" s="1" t="s">
        <v>21</v>
      </c>
      <c r="S2833" s="1" t="s">
        <v>224</v>
      </c>
      <c r="T2833" s="186">
        <v>0</v>
      </c>
      <c r="U2833" s="78">
        <v>93</v>
      </c>
      <c r="V2833" s="186">
        <v>1293</v>
      </c>
      <c r="W2833" s="186">
        <v>15124</v>
      </c>
      <c r="X2833" s="186">
        <v>15931</v>
      </c>
      <c r="Y2833" s="186">
        <v>15532</v>
      </c>
      <c r="Z2833" s="87" t="s">
        <v>1199</v>
      </c>
      <c r="AA2833" s="147" t="s">
        <v>80</v>
      </c>
    </row>
    <row r="2834" spans="1:27" ht="51" x14ac:dyDescent="0.25">
      <c r="A2834" s="5">
        <v>2826</v>
      </c>
      <c r="B2834" s="6" t="s">
        <v>170</v>
      </c>
      <c r="C2834" s="6" t="s">
        <v>14211</v>
      </c>
      <c r="D2834" s="6" t="s">
        <v>2765</v>
      </c>
      <c r="E2834" s="8" t="s">
        <v>14212</v>
      </c>
      <c r="F2834" s="8" t="s">
        <v>556</v>
      </c>
      <c r="G2834" s="8">
        <v>43101</v>
      </c>
      <c r="H2834" s="8">
        <v>43101</v>
      </c>
      <c r="I2834" s="8" t="s">
        <v>2091</v>
      </c>
      <c r="J2834" s="8" t="s">
        <v>9110</v>
      </c>
      <c r="K2834" s="6" t="s">
        <v>5672</v>
      </c>
      <c r="L2834" s="147" t="s">
        <v>62</v>
      </c>
      <c r="M2834" s="6" t="s">
        <v>5671</v>
      </c>
      <c r="N2834" s="6" t="s">
        <v>95</v>
      </c>
      <c r="O2834" s="147" t="s">
        <v>88</v>
      </c>
      <c r="P2834" s="6" t="s">
        <v>6894</v>
      </c>
      <c r="Q2834" s="38" t="s">
        <v>8577</v>
      </c>
      <c r="R2834" s="1" t="s">
        <v>21</v>
      </c>
      <c r="S2834" s="1" t="s">
        <v>224</v>
      </c>
      <c r="T2834" s="186" t="s">
        <v>232</v>
      </c>
      <c r="U2834" s="186">
        <v>2018</v>
      </c>
      <c r="V2834" s="186">
        <v>4763</v>
      </c>
      <c r="W2834" s="186">
        <v>13320</v>
      </c>
      <c r="X2834" s="186">
        <v>193121</v>
      </c>
      <c r="Y2834" s="186">
        <v>262573</v>
      </c>
      <c r="Z2834" s="87" t="s">
        <v>1199</v>
      </c>
      <c r="AA2834" s="147" t="s">
        <v>7757</v>
      </c>
    </row>
    <row r="2835" spans="1:27" ht="127.5" x14ac:dyDescent="0.25">
      <c r="A2835" s="5">
        <v>2827</v>
      </c>
      <c r="B2835" s="6" t="s">
        <v>170</v>
      </c>
      <c r="C2835" s="6" t="s">
        <v>14213</v>
      </c>
      <c r="D2835" s="38" t="s">
        <v>5673</v>
      </c>
      <c r="E2835" s="8" t="s">
        <v>8939</v>
      </c>
      <c r="F2835" s="8" t="s">
        <v>14214</v>
      </c>
      <c r="G2835" s="8">
        <v>35121</v>
      </c>
      <c r="H2835" s="8">
        <v>35431</v>
      </c>
      <c r="I2835" s="8" t="s">
        <v>8940</v>
      </c>
      <c r="J2835" s="8" t="s">
        <v>176</v>
      </c>
      <c r="K2835" s="38" t="s">
        <v>14215</v>
      </c>
      <c r="L2835" s="147" t="s">
        <v>62</v>
      </c>
      <c r="M2835" s="6" t="s">
        <v>5674</v>
      </c>
      <c r="N2835" s="6" t="s">
        <v>66</v>
      </c>
      <c r="O2835" s="147" t="s">
        <v>88</v>
      </c>
      <c r="P2835" s="6" t="s">
        <v>14216</v>
      </c>
      <c r="Q2835" s="50"/>
      <c r="R2835" s="1" t="s">
        <v>21</v>
      </c>
      <c r="S2835" s="1" t="s">
        <v>224</v>
      </c>
      <c r="T2835" s="186">
        <v>697490</v>
      </c>
      <c r="U2835" s="186">
        <v>577655</v>
      </c>
      <c r="V2835" s="186">
        <v>827858</v>
      </c>
      <c r="W2835" s="186">
        <v>724938</v>
      </c>
      <c r="X2835" s="186">
        <v>627685</v>
      </c>
      <c r="Y2835" s="186">
        <v>558408</v>
      </c>
      <c r="Z2835" s="87" t="s">
        <v>1199</v>
      </c>
      <c r="AA2835" s="71" t="s">
        <v>82</v>
      </c>
    </row>
    <row r="2836" spans="1:27" ht="89.25" x14ac:dyDescent="0.25">
      <c r="A2836" s="5">
        <v>2828</v>
      </c>
      <c r="B2836" s="6" t="s">
        <v>170</v>
      </c>
      <c r="C2836" s="6" t="s">
        <v>14217</v>
      </c>
      <c r="D2836" s="38" t="s">
        <v>5675</v>
      </c>
      <c r="E2836" s="8" t="s">
        <v>9185</v>
      </c>
      <c r="F2836" s="8" t="s">
        <v>14214</v>
      </c>
      <c r="G2836" s="8">
        <v>38718</v>
      </c>
      <c r="H2836" s="8">
        <v>38718</v>
      </c>
      <c r="I2836" s="8" t="s">
        <v>8940</v>
      </c>
      <c r="J2836" s="8" t="s">
        <v>176</v>
      </c>
      <c r="K2836" s="38" t="s">
        <v>8938</v>
      </c>
      <c r="L2836" s="147" t="s">
        <v>62</v>
      </c>
      <c r="M2836" s="6" t="s">
        <v>5674</v>
      </c>
      <c r="N2836" s="147" t="s">
        <v>94</v>
      </c>
      <c r="O2836" s="6" t="s">
        <v>91</v>
      </c>
      <c r="P2836" s="89" t="s">
        <v>600</v>
      </c>
      <c r="Q2836" s="50"/>
      <c r="R2836" s="1" t="s">
        <v>21</v>
      </c>
      <c r="S2836" s="1" t="s">
        <v>224</v>
      </c>
      <c r="T2836" s="186" t="s">
        <v>232</v>
      </c>
      <c r="U2836" s="186">
        <v>59</v>
      </c>
      <c r="V2836" s="186">
        <v>137</v>
      </c>
      <c r="W2836" s="186">
        <v>213</v>
      </c>
      <c r="X2836" s="186">
        <v>813</v>
      </c>
      <c r="Y2836" s="186">
        <v>623</v>
      </c>
      <c r="Z2836" s="87" t="s">
        <v>1199</v>
      </c>
      <c r="AA2836" s="71" t="s">
        <v>82</v>
      </c>
    </row>
    <row r="2837" spans="1:27" ht="76.5" x14ac:dyDescent="0.25">
      <c r="A2837" s="5">
        <v>2829</v>
      </c>
      <c r="B2837" s="6" t="s">
        <v>170</v>
      </c>
      <c r="C2837" s="6" t="s">
        <v>14218</v>
      </c>
      <c r="D2837" s="6" t="s">
        <v>5676</v>
      </c>
      <c r="E2837" s="8" t="s">
        <v>289</v>
      </c>
      <c r="F2837" s="8" t="s">
        <v>14214</v>
      </c>
      <c r="G2837" s="8">
        <v>40909</v>
      </c>
      <c r="H2837" s="8">
        <v>40909</v>
      </c>
      <c r="I2837" s="8" t="s">
        <v>9119</v>
      </c>
      <c r="J2837" s="8" t="s">
        <v>14219</v>
      </c>
      <c r="K2837" s="6" t="s">
        <v>14220</v>
      </c>
      <c r="L2837" s="147" t="s">
        <v>62</v>
      </c>
      <c r="M2837" s="6" t="s">
        <v>5674</v>
      </c>
      <c r="N2837" s="147" t="s">
        <v>95</v>
      </c>
      <c r="O2837" s="147" t="s">
        <v>88</v>
      </c>
      <c r="P2837" s="6" t="s">
        <v>218</v>
      </c>
      <c r="Q2837" s="50"/>
      <c r="R2837" s="1" t="s">
        <v>21</v>
      </c>
      <c r="S2837" s="1" t="s">
        <v>224</v>
      </c>
      <c r="T2837" s="186">
        <v>102565</v>
      </c>
      <c r="U2837" s="186">
        <v>145181</v>
      </c>
      <c r="V2837" s="186">
        <v>184510</v>
      </c>
      <c r="W2837" s="186">
        <v>128471</v>
      </c>
      <c r="X2837" s="186">
        <v>129359</v>
      </c>
      <c r="Y2837" s="186">
        <v>126561</v>
      </c>
      <c r="Z2837" s="87" t="s">
        <v>1199</v>
      </c>
      <c r="AA2837" s="71" t="s">
        <v>82</v>
      </c>
    </row>
    <row r="2838" spans="1:27" ht="216.75" x14ac:dyDescent="0.25">
      <c r="A2838" s="5">
        <v>2830</v>
      </c>
      <c r="B2838" s="1" t="s">
        <v>171</v>
      </c>
      <c r="C2838" s="52" t="s">
        <v>14221</v>
      </c>
      <c r="D2838" s="52" t="s">
        <v>8265</v>
      </c>
      <c r="E2838" s="52" t="s">
        <v>14222</v>
      </c>
      <c r="F2838" s="52" t="s">
        <v>6684</v>
      </c>
      <c r="G2838" s="53">
        <v>37622</v>
      </c>
      <c r="H2838" s="53">
        <v>37622</v>
      </c>
      <c r="I2838" s="52" t="s">
        <v>1346</v>
      </c>
      <c r="J2838" s="8" t="s">
        <v>176</v>
      </c>
      <c r="K2838" s="52" t="s">
        <v>14223</v>
      </c>
      <c r="L2838" s="147" t="s">
        <v>87</v>
      </c>
      <c r="M2838" s="52" t="s">
        <v>5677</v>
      </c>
      <c r="N2838" s="147" t="s">
        <v>95</v>
      </c>
      <c r="O2838" s="147" t="s">
        <v>88</v>
      </c>
      <c r="P2838" s="52" t="s">
        <v>6632</v>
      </c>
      <c r="Q2838" s="51" t="s">
        <v>286</v>
      </c>
      <c r="R2838" s="147">
        <v>10</v>
      </c>
      <c r="S2838" s="147" t="s">
        <v>219</v>
      </c>
      <c r="T2838" s="186">
        <v>360732</v>
      </c>
      <c r="U2838" s="187">
        <v>22555</v>
      </c>
      <c r="V2838" s="187">
        <v>16497</v>
      </c>
      <c r="W2838" s="187">
        <v>17322</v>
      </c>
      <c r="X2838" s="187">
        <v>20689</v>
      </c>
      <c r="Y2838" s="187">
        <v>23098</v>
      </c>
      <c r="Z2838" s="87" t="s">
        <v>1199</v>
      </c>
      <c r="AA2838" s="147"/>
    </row>
    <row r="2839" spans="1:27" ht="114.75" x14ac:dyDescent="0.25">
      <c r="A2839" s="5">
        <v>2831</v>
      </c>
      <c r="B2839" s="1" t="s">
        <v>171</v>
      </c>
      <c r="C2839" s="52" t="s">
        <v>14224</v>
      </c>
      <c r="D2839" s="52" t="s">
        <v>216</v>
      </c>
      <c r="E2839" s="52" t="s">
        <v>14225</v>
      </c>
      <c r="F2839" s="52" t="s">
        <v>14226</v>
      </c>
      <c r="G2839" s="53">
        <v>38718</v>
      </c>
      <c r="H2839" s="53">
        <v>38718</v>
      </c>
      <c r="I2839" s="6" t="s">
        <v>14227</v>
      </c>
      <c r="J2839" s="8" t="s">
        <v>12247</v>
      </c>
      <c r="K2839" s="52" t="s">
        <v>14228</v>
      </c>
      <c r="L2839" s="147" t="s">
        <v>62</v>
      </c>
      <c r="M2839" s="52" t="s">
        <v>5678</v>
      </c>
      <c r="N2839" s="147" t="s">
        <v>95</v>
      </c>
      <c r="O2839" s="147" t="s">
        <v>88</v>
      </c>
      <c r="P2839" s="189" t="s">
        <v>6697</v>
      </c>
      <c r="Q2839" s="51" t="s">
        <v>286</v>
      </c>
      <c r="R2839" s="147">
        <v>16</v>
      </c>
      <c r="S2839" s="6" t="s">
        <v>2265</v>
      </c>
      <c r="T2839" s="186">
        <v>176219</v>
      </c>
      <c r="U2839" s="166">
        <v>727400</v>
      </c>
      <c r="V2839" s="166">
        <v>451809</v>
      </c>
      <c r="W2839" s="166">
        <v>456328</v>
      </c>
      <c r="X2839" s="166">
        <v>460890</v>
      </c>
      <c r="Y2839" s="187">
        <v>465499</v>
      </c>
      <c r="Z2839" s="87" t="s">
        <v>1199</v>
      </c>
      <c r="AA2839" s="147" t="s">
        <v>78</v>
      </c>
    </row>
    <row r="2840" spans="1:27" ht="102" x14ac:dyDescent="0.25">
      <c r="A2840" s="5">
        <v>2832</v>
      </c>
      <c r="B2840" s="1" t="s">
        <v>171</v>
      </c>
      <c r="C2840" s="52" t="s">
        <v>14229</v>
      </c>
      <c r="D2840" s="53" t="s">
        <v>220</v>
      </c>
      <c r="E2840" s="52" t="s">
        <v>289</v>
      </c>
      <c r="F2840" s="52" t="s">
        <v>14230</v>
      </c>
      <c r="G2840" s="53">
        <v>42968</v>
      </c>
      <c r="H2840" s="53">
        <v>42736</v>
      </c>
      <c r="I2840" s="6" t="s">
        <v>14227</v>
      </c>
      <c r="J2840" s="8" t="s">
        <v>12247</v>
      </c>
      <c r="K2840" s="52" t="s">
        <v>14231</v>
      </c>
      <c r="L2840" s="147" t="s">
        <v>62</v>
      </c>
      <c r="M2840" s="52" t="s">
        <v>5678</v>
      </c>
      <c r="N2840" s="147" t="s">
        <v>95</v>
      </c>
      <c r="O2840" s="147" t="s">
        <v>88</v>
      </c>
      <c r="P2840" s="52" t="s">
        <v>6633</v>
      </c>
      <c r="Q2840" s="51" t="s">
        <v>286</v>
      </c>
      <c r="R2840" s="147">
        <v>16</v>
      </c>
      <c r="S2840" s="6" t="s">
        <v>2265</v>
      </c>
      <c r="T2840" s="186">
        <v>0</v>
      </c>
      <c r="U2840" s="166">
        <v>0</v>
      </c>
      <c r="V2840" s="166">
        <v>0</v>
      </c>
      <c r="W2840" s="166">
        <v>0</v>
      </c>
      <c r="X2840" s="166">
        <v>0</v>
      </c>
      <c r="Y2840" s="166">
        <v>0</v>
      </c>
      <c r="Z2840" s="87" t="s">
        <v>1199</v>
      </c>
      <c r="AA2840" s="147" t="s">
        <v>78</v>
      </c>
    </row>
    <row r="2841" spans="1:27" ht="102" x14ac:dyDescent="0.25">
      <c r="A2841" s="5">
        <v>2833</v>
      </c>
      <c r="B2841" s="1" t="s">
        <v>171</v>
      </c>
      <c r="C2841" s="52" t="s">
        <v>5679</v>
      </c>
      <c r="D2841" s="52" t="s">
        <v>216</v>
      </c>
      <c r="E2841" s="52" t="s">
        <v>6690</v>
      </c>
      <c r="F2841" s="52" t="s">
        <v>14232</v>
      </c>
      <c r="G2841" s="53">
        <v>42005</v>
      </c>
      <c r="H2841" s="53">
        <v>42005</v>
      </c>
      <c r="I2841" s="6" t="s">
        <v>14227</v>
      </c>
      <c r="J2841" s="8" t="s">
        <v>9338</v>
      </c>
      <c r="K2841" s="52" t="s">
        <v>14233</v>
      </c>
      <c r="L2841" s="147" t="s">
        <v>62</v>
      </c>
      <c r="M2841" s="52" t="s">
        <v>5680</v>
      </c>
      <c r="N2841" s="147" t="s">
        <v>95</v>
      </c>
      <c r="O2841" s="147" t="s">
        <v>88</v>
      </c>
      <c r="P2841" s="52" t="s">
        <v>6632</v>
      </c>
      <c r="Q2841" s="51" t="s">
        <v>286</v>
      </c>
      <c r="R2841" s="147">
        <v>16</v>
      </c>
      <c r="S2841" s="6" t="s">
        <v>2265</v>
      </c>
      <c r="T2841" s="209">
        <v>1596540.9515400007</v>
      </c>
      <c r="U2841" s="166">
        <v>1109403.7716899998</v>
      </c>
      <c r="V2841" s="166">
        <v>490022</v>
      </c>
      <c r="W2841" s="166">
        <v>522853</v>
      </c>
      <c r="X2841" s="166">
        <v>521383</v>
      </c>
      <c r="Y2841" s="186" t="s">
        <v>232</v>
      </c>
      <c r="Z2841" s="87" t="s">
        <v>1199</v>
      </c>
      <c r="AA2841" s="147"/>
    </row>
    <row r="2842" spans="1:27" ht="153" x14ac:dyDescent="0.25">
      <c r="A2842" s="5">
        <v>2834</v>
      </c>
      <c r="B2842" s="1" t="s">
        <v>171</v>
      </c>
      <c r="C2842" s="52" t="s">
        <v>5681</v>
      </c>
      <c r="D2842" s="52" t="s">
        <v>612</v>
      </c>
      <c r="E2842" s="52" t="s">
        <v>6700</v>
      </c>
      <c r="F2842" s="52" t="s">
        <v>6607</v>
      </c>
      <c r="G2842" s="53">
        <v>42370</v>
      </c>
      <c r="H2842" s="53">
        <v>42370</v>
      </c>
      <c r="I2842" s="52" t="s">
        <v>14234</v>
      </c>
      <c r="J2842" s="8" t="s">
        <v>176</v>
      </c>
      <c r="K2842" s="52" t="s">
        <v>14235</v>
      </c>
      <c r="L2842" s="147" t="s">
        <v>62</v>
      </c>
      <c r="M2842" s="52" t="s">
        <v>5682</v>
      </c>
      <c r="N2842" s="147" t="s">
        <v>95</v>
      </c>
      <c r="O2842" s="147" t="s">
        <v>88</v>
      </c>
      <c r="P2842" s="52" t="s">
        <v>218</v>
      </c>
      <c r="Q2842" s="51" t="s">
        <v>286</v>
      </c>
      <c r="R2842" s="38" t="s">
        <v>55</v>
      </c>
      <c r="S2842" s="6" t="s">
        <v>2265</v>
      </c>
      <c r="T2842" s="186">
        <v>357526</v>
      </c>
      <c r="U2842" s="187">
        <v>605503</v>
      </c>
      <c r="V2842" s="187">
        <v>331830.01866666664</v>
      </c>
      <c r="W2842" s="187">
        <v>331402.83136685967</v>
      </c>
      <c r="X2842" s="187">
        <v>338870.48891055956</v>
      </c>
      <c r="Y2842" s="187">
        <v>345952.31705233926</v>
      </c>
      <c r="Z2842" s="87" t="s">
        <v>1222</v>
      </c>
      <c r="AA2842" s="147"/>
    </row>
    <row r="2843" spans="1:27" ht="153" x14ac:dyDescent="0.25">
      <c r="A2843" s="5">
        <v>2835</v>
      </c>
      <c r="B2843" s="1" t="s">
        <v>171</v>
      </c>
      <c r="C2843" s="52" t="s">
        <v>14236</v>
      </c>
      <c r="D2843" s="52" t="s">
        <v>616</v>
      </c>
      <c r="E2843" s="52" t="s">
        <v>14237</v>
      </c>
      <c r="F2843" s="52" t="s">
        <v>6600</v>
      </c>
      <c r="G2843" s="53">
        <v>41335</v>
      </c>
      <c r="H2843" s="53">
        <v>41275</v>
      </c>
      <c r="I2843" s="52" t="s">
        <v>14238</v>
      </c>
      <c r="J2843" s="8" t="s">
        <v>176</v>
      </c>
      <c r="K2843" s="52" t="s">
        <v>14239</v>
      </c>
      <c r="L2843" s="147" t="s">
        <v>62</v>
      </c>
      <c r="M2843" s="52" t="s">
        <v>5682</v>
      </c>
      <c r="N2843" s="147" t="s">
        <v>95</v>
      </c>
      <c r="O2843" s="147" t="s">
        <v>88</v>
      </c>
      <c r="P2843" s="52" t="s">
        <v>218</v>
      </c>
      <c r="Q2843" s="51" t="s">
        <v>286</v>
      </c>
      <c r="R2843" s="38" t="s">
        <v>55</v>
      </c>
      <c r="S2843" s="6" t="s">
        <v>2265</v>
      </c>
      <c r="T2843" s="186">
        <v>838122</v>
      </c>
      <c r="U2843" s="187">
        <v>827296</v>
      </c>
      <c r="V2843" s="187">
        <v>1012577.333188376</v>
      </c>
      <c r="W2843" s="187">
        <v>879433.88627170143</v>
      </c>
      <c r="X2843" s="187">
        <v>898286.90497485083</v>
      </c>
      <c r="Y2843" s="187">
        <v>918233.9748413004</v>
      </c>
      <c r="Z2843" s="87" t="s">
        <v>1199</v>
      </c>
      <c r="AA2843" s="147" t="s">
        <v>81</v>
      </c>
    </row>
    <row r="2844" spans="1:27" ht="89.25" x14ac:dyDescent="0.25">
      <c r="A2844" s="5">
        <v>2836</v>
      </c>
      <c r="B2844" s="1" t="s">
        <v>171</v>
      </c>
      <c r="C2844" s="52" t="s">
        <v>5683</v>
      </c>
      <c r="D2844" s="52" t="s">
        <v>608</v>
      </c>
      <c r="E2844" s="52" t="s">
        <v>6701</v>
      </c>
      <c r="F2844" s="52" t="s">
        <v>14240</v>
      </c>
      <c r="G2844" s="53">
        <v>43242</v>
      </c>
      <c r="H2844" s="53">
        <v>43101</v>
      </c>
      <c r="I2844" s="52" t="s">
        <v>6591</v>
      </c>
      <c r="J2844" s="53">
        <v>44378</v>
      </c>
      <c r="K2844" s="52" t="s">
        <v>14241</v>
      </c>
      <c r="L2844" s="147" t="s">
        <v>62</v>
      </c>
      <c r="M2844" s="52" t="s">
        <v>5684</v>
      </c>
      <c r="N2844" s="147" t="s">
        <v>95</v>
      </c>
      <c r="O2844" s="147" t="s">
        <v>88</v>
      </c>
      <c r="P2844" s="52" t="s">
        <v>218</v>
      </c>
      <c r="Q2844" s="51"/>
      <c r="R2844" s="147">
        <v>16</v>
      </c>
      <c r="S2844" s="6" t="s">
        <v>2265</v>
      </c>
      <c r="T2844" s="186" t="s">
        <v>758</v>
      </c>
      <c r="U2844" s="166" t="s">
        <v>758</v>
      </c>
      <c r="V2844" s="166" t="s">
        <v>758</v>
      </c>
      <c r="W2844" s="186" t="s">
        <v>232</v>
      </c>
      <c r="X2844" s="186" t="s">
        <v>232</v>
      </c>
      <c r="Y2844" s="186" t="s">
        <v>232</v>
      </c>
      <c r="Z2844" s="87" t="s">
        <v>1199</v>
      </c>
      <c r="AA2844" s="147"/>
    </row>
    <row r="2845" spans="1:27" ht="165.75" x14ac:dyDescent="0.25">
      <c r="A2845" s="5">
        <v>2837</v>
      </c>
      <c r="B2845" s="1" t="s">
        <v>171</v>
      </c>
      <c r="C2845" s="52" t="s">
        <v>5685</v>
      </c>
      <c r="D2845" s="52" t="s">
        <v>608</v>
      </c>
      <c r="E2845" s="52" t="s">
        <v>14242</v>
      </c>
      <c r="F2845" s="52" t="s">
        <v>6688</v>
      </c>
      <c r="G2845" s="53">
        <v>43101</v>
      </c>
      <c r="H2845" s="53">
        <v>43101</v>
      </c>
      <c r="I2845" s="52" t="s">
        <v>6591</v>
      </c>
      <c r="J2845" s="53" t="s">
        <v>14243</v>
      </c>
      <c r="K2845" s="52" t="s">
        <v>14244</v>
      </c>
      <c r="L2845" s="147" t="s">
        <v>62</v>
      </c>
      <c r="M2845" s="52" t="s">
        <v>5682</v>
      </c>
      <c r="N2845" s="147" t="s">
        <v>95</v>
      </c>
      <c r="O2845" s="147" t="s">
        <v>88</v>
      </c>
      <c r="P2845" s="197" t="s">
        <v>1363</v>
      </c>
      <c r="Q2845" s="51" t="s">
        <v>286</v>
      </c>
      <c r="R2845" s="147">
        <v>16</v>
      </c>
      <c r="S2845" s="6" t="s">
        <v>2265</v>
      </c>
      <c r="T2845" s="187">
        <v>0</v>
      </c>
      <c r="U2845" s="166">
        <v>0</v>
      </c>
      <c r="V2845" s="166">
        <v>0</v>
      </c>
      <c r="W2845" s="166">
        <v>0</v>
      </c>
      <c r="X2845" s="166">
        <v>0</v>
      </c>
      <c r="Y2845" s="187">
        <v>0</v>
      </c>
      <c r="Z2845" s="87" t="s">
        <v>1199</v>
      </c>
      <c r="AA2845" s="147" t="s">
        <v>76</v>
      </c>
    </row>
    <row r="2846" spans="1:27" ht="76.5" x14ac:dyDescent="0.25">
      <c r="A2846" s="5">
        <v>2838</v>
      </c>
      <c r="B2846" s="1" t="s">
        <v>171</v>
      </c>
      <c r="C2846" s="52" t="s">
        <v>5685</v>
      </c>
      <c r="D2846" s="52" t="s">
        <v>612</v>
      </c>
      <c r="E2846" s="52" t="s">
        <v>14245</v>
      </c>
      <c r="F2846" s="52" t="s">
        <v>6689</v>
      </c>
      <c r="G2846" s="53">
        <v>43101</v>
      </c>
      <c r="H2846" s="53">
        <v>43101</v>
      </c>
      <c r="I2846" s="52" t="s">
        <v>6591</v>
      </c>
      <c r="J2846" s="53">
        <v>46023</v>
      </c>
      <c r="K2846" s="52" t="s">
        <v>14246</v>
      </c>
      <c r="L2846" s="147" t="s">
        <v>62</v>
      </c>
      <c r="M2846" s="52" t="s">
        <v>5682</v>
      </c>
      <c r="N2846" s="147" t="s">
        <v>95</v>
      </c>
      <c r="O2846" s="147" t="s">
        <v>92</v>
      </c>
      <c r="P2846" s="119" t="s">
        <v>1368</v>
      </c>
      <c r="Q2846" s="51" t="s">
        <v>286</v>
      </c>
      <c r="R2846" s="147">
        <v>16</v>
      </c>
      <c r="S2846" s="6" t="s">
        <v>2265</v>
      </c>
      <c r="T2846" s="187">
        <v>0</v>
      </c>
      <c r="U2846" s="166">
        <v>0</v>
      </c>
      <c r="V2846" s="166">
        <v>0</v>
      </c>
      <c r="W2846" s="166">
        <v>0</v>
      </c>
      <c r="X2846" s="166">
        <v>0</v>
      </c>
      <c r="Y2846" s="187">
        <v>0</v>
      </c>
      <c r="Z2846" s="87" t="s">
        <v>1199</v>
      </c>
      <c r="AA2846" s="147" t="s">
        <v>6872</v>
      </c>
    </row>
    <row r="2847" spans="1:27" ht="114.75" x14ac:dyDescent="0.25">
      <c r="A2847" s="5">
        <v>2839</v>
      </c>
      <c r="B2847" s="1" t="s">
        <v>171</v>
      </c>
      <c r="C2847" s="52" t="s">
        <v>14247</v>
      </c>
      <c r="D2847" s="52" t="s">
        <v>1350</v>
      </c>
      <c r="E2847" s="52" t="s">
        <v>289</v>
      </c>
      <c r="F2847" s="52" t="s">
        <v>657</v>
      </c>
      <c r="G2847" s="53">
        <v>41640</v>
      </c>
      <c r="H2847" s="53">
        <v>41640</v>
      </c>
      <c r="I2847" s="52" t="s">
        <v>6591</v>
      </c>
      <c r="J2847" s="53">
        <v>44927</v>
      </c>
      <c r="K2847" s="52" t="s">
        <v>14248</v>
      </c>
      <c r="L2847" s="147" t="s">
        <v>62</v>
      </c>
      <c r="M2847" s="52" t="s">
        <v>5686</v>
      </c>
      <c r="N2847" s="147" t="s">
        <v>66</v>
      </c>
      <c r="O2847" s="147" t="s">
        <v>88</v>
      </c>
      <c r="P2847" s="52" t="s">
        <v>6694</v>
      </c>
      <c r="Q2847" s="51" t="s">
        <v>286</v>
      </c>
      <c r="R2847" s="147">
        <v>16</v>
      </c>
      <c r="S2847" s="6" t="s">
        <v>2265</v>
      </c>
      <c r="T2847" s="186">
        <v>26216707</v>
      </c>
      <c r="U2847" s="166">
        <v>23779788</v>
      </c>
      <c r="V2847" s="166">
        <v>17834841</v>
      </c>
      <c r="W2847" s="166">
        <v>11889894</v>
      </c>
      <c r="X2847" s="166">
        <v>5944947</v>
      </c>
      <c r="Y2847" s="186" t="s">
        <v>232</v>
      </c>
      <c r="Z2847" s="87" t="s">
        <v>1199</v>
      </c>
      <c r="AA2847" s="147"/>
    </row>
    <row r="2848" spans="1:27" ht="140.25" x14ac:dyDescent="0.25">
      <c r="A2848" s="5">
        <v>2840</v>
      </c>
      <c r="B2848" s="1" t="s">
        <v>171</v>
      </c>
      <c r="C2848" s="52" t="s">
        <v>14249</v>
      </c>
      <c r="D2848" s="52" t="s">
        <v>1611</v>
      </c>
      <c r="E2848" s="52" t="s">
        <v>14250</v>
      </c>
      <c r="F2848" s="52" t="s">
        <v>14251</v>
      </c>
      <c r="G2848" s="53">
        <v>42370</v>
      </c>
      <c r="H2848" s="53">
        <v>42005</v>
      </c>
      <c r="I2848" s="6" t="s">
        <v>1346</v>
      </c>
      <c r="J2848" s="53" t="s">
        <v>176</v>
      </c>
      <c r="K2848" s="52" t="s">
        <v>14252</v>
      </c>
      <c r="L2848" s="147" t="s">
        <v>62</v>
      </c>
      <c r="M2848" s="52" t="s">
        <v>5687</v>
      </c>
      <c r="N2848" s="147" t="s">
        <v>66</v>
      </c>
      <c r="O2848" s="147" t="s">
        <v>88</v>
      </c>
      <c r="P2848" s="52" t="s">
        <v>4089</v>
      </c>
      <c r="Q2848" s="51" t="s">
        <v>286</v>
      </c>
      <c r="R2848" s="147">
        <v>16</v>
      </c>
      <c r="S2848" s="6" t="s">
        <v>2265</v>
      </c>
      <c r="T2848" s="186">
        <v>21722</v>
      </c>
      <c r="U2848" s="166">
        <v>18776.402999999998</v>
      </c>
      <c r="V2848" s="166">
        <v>18964.167029999997</v>
      </c>
      <c r="W2848" s="166">
        <v>19153.808700299996</v>
      </c>
      <c r="X2848" s="166">
        <v>19345.346787302995</v>
      </c>
      <c r="Y2848" s="1">
        <v>19538.800255176026</v>
      </c>
      <c r="Z2848" s="87" t="s">
        <v>1199</v>
      </c>
      <c r="AA2848" s="147"/>
    </row>
    <row r="2849" spans="1:27" ht="114.75" x14ac:dyDescent="0.25">
      <c r="A2849" s="5">
        <v>2841</v>
      </c>
      <c r="B2849" s="1" t="s">
        <v>171</v>
      </c>
      <c r="C2849" s="52" t="s">
        <v>14253</v>
      </c>
      <c r="D2849" s="52" t="s">
        <v>6550</v>
      </c>
      <c r="E2849" s="52" t="s">
        <v>6602</v>
      </c>
      <c r="F2849" s="52" t="s">
        <v>6601</v>
      </c>
      <c r="G2849" s="53">
        <v>38718</v>
      </c>
      <c r="H2849" s="53">
        <v>38718</v>
      </c>
      <c r="I2849" s="6" t="s">
        <v>1346</v>
      </c>
      <c r="J2849" s="53">
        <v>43466</v>
      </c>
      <c r="K2849" s="52" t="s">
        <v>6605</v>
      </c>
      <c r="L2849" s="147" t="s">
        <v>63</v>
      </c>
      <c r="M2849" s="52" t="s">
        <v>5688</v>
      </c>
      <c r="N2849" s="147" t="s">
        <v>66</v>
      </c>
      <c r="O2849" s="147" t="s">
        <v>91</v>
      </c>
      <c r="P2849" s="80" t="s">
        <v>251</v>
      </c>
      <c r="Q2849" s="51" t="s">
        <v>286</v>
      </c>
      <c r="R2849" s="51" t="s">
        <v>6974</v>
      </c>
      <c r="S2849" s="147" t="s">
        <v>7984</v>
      </c>
      <c r="T2849" s="186">
        <v>801921</v>
      </c>
      <c r="U2849" s="186" t="s">
        <v>232</v>
      </c>
      <c r="V2849" s="186" t="s">
        <v>232</v>
      </c>
      <c r="W2849" s="186" t="s">
        <v>232</v>
      </c>
      <c r="X2849" s="186" t="s">
        <v>232</v>
      </c>
      <c r="Y2849" s="186" t="s">
        <v>232</v>
      </c>
      <c r="Z2849" s="87" t="s">
        <v>1199</v>
      </c>
      <c r="AA2849" s="147"/>
    </row>
    <row r="2850" spans="1:27" ht="76.5" x14ac:dyDescent="0.25">
      <c r="A2850" s="5">
        <v>2842</v>
      </c>
      <c r="B2850" s="1" t="s">
        <v>171</v>
      </c>
      <c r="C2850" s="52" t="s">
        <v>6702</v>
      </c>
      <c r="D2850" s="52" t="s">
        <v>200</v>
      </c>
      <c r="E2850" s="52" t="s">
        <v>6692</v>
      </c>
      <c r="F2850" s="52" t="s">
        <v>6603</v>
      </c>
      <c r="G2850" s="53">
        <v>37987</v>
      </c>
      <c r="H2850" s="53">
        <v>37987</v>
      </c>
      <c r="I2850" s="6" t="s">
        <v>1346</v>
      </c>
      <c r="J2850" s="53">
        <v>43466</v>
      </c>
      <c r="K2850" s="52" t="s">
        <v>6604</v>
      </c>
      <c r="L2850" s="147" t="s">
        <v>63</v>
      </c>
      <c r="M2850" s="52" t="s">
        <v>5688</v>
      </c>
      <c r="N2850" s="147" t="s">
        <v>66</v>
      </c>
      <c r="O2850" s="147" t="s">
        <v>91</v>
      </c>
      <c r="P2850" s="80" t="s">
        <v>251</v>
      </c>
      <c r="Q2850" s="51"/>
      <c r="R2850" s="147">
        <v>1</v>
      </c>
      <c r="S2850" s="147" t="s">
        <v>1027</v>
      </c>
      <c r="T2850" s="186">
        <v>1143839</v>
      </c>
      <c r="U2850" s="186" t="s">
        <v>232</v>
      </c>
      <c r="V2850" s="186" t="s">
        <v>232</v>
      </c>
      <c r="W2850" s="186" t="s">
        <v>232</v>
      </c>
      <c r="X2850" s="186" t="s">
        <v>232</v>
      </c>
      <c r="Y2850" s="186" t="s">
        <v>232</v>
      </c>
      <c r="Z2850" s="87" t="s">
        <v>1199</v>
      </c>
      <c r="AA2850" s="147"/>
    </row>
    <row r="2851" spans="1:27" ht="51" x14ac:dyDescent="0.25">
      <c r="A2851" s="5">
        <v>2843</v>
      </c>
      <c r="B2851" s="1" t="s">
        <v>171</v>
      </c>
      <c r="C2851" s="52" t="s">
        <v>6702</v>
      </c>
      <c r="D2851" s="52" t="s">
        <v>202</v>
      </c>
      <c r="E2851" s="52" t="s">
        <v>289</v>
      </c>
      <c r="F2851" s="52" t="s">
        <v>6634</v>
      </c>
      <c r="G2851" s="53">
        <v>37987</v>
      </c>
      <c r="H2851" s="53">
        <v>37987</v>
      </c>
      <c r="I2851" s="6" t="s">
        <v>1346</v>
      </c>
      <c r="J2851" s="53" t="s">
        <v>176</v>
      </c>
      <c r="K2851" s="52" t="s">
        <v>6635</v>
      </c>
      <c r="L2851" s="147" t="s">
        <v>63</v>
      </c>
      <c r="M2851" s="52" t="s">
        <v>5689</v>
      </c>
      <c r="N2851" s="147" t="s">
        <v>66</v>
      </c>
      <c r="O2851" s="147" t="s">
        <v>91</v>
      </c>
      <c r="P2851" s="80" t="s">
        <v>251</v>
      </c>
      <c r="Q2851" s="51" t="s">
        <v>286</v>
      </c>
      <c r="R2851" s="147">
        <v>4</v>
      </c>
      <c r="S2851" s="6" t="s">
        <v>1145</v>
      </c>
      <c r="T2851" s="186">
        <v>26789831</v>
      </c>
      <c r="U2851" s="166">
        <v>24473141.456333999</v>
      </c>
      <c r="V2851" s="166">
        <v>24717872.870897338</v>
      </c>
      <c r="W2851" s="166">
        <v>24965051.599606313</v>
      </c>
      <c r="X2851" s="166">
        <v>25214702.115602374</v>
      </c>
      <c r="Y2851" s="1">
        <v>25466849.136758398</v>
      </c>
      <c r="Z2851" s="87" t="s">
        <v>1199</v>
      </c>
      <c r="AA2851" s="147"/>
    </row>
    <row r="2852" spans="1:27" ht="76.5" x14ac:dyDescent="0.25">
      <c r="A2852" s="5">
        <v>2844</v>
      </c>
      <c r="B2852" s="1" t="s">
        <v>171</v>
      </c>
      <c r="C2852" s="52" t="s">
        <v>14254</v>
      </c>
      <c r="D2852" s="52" t="s">
        <v>203</v>
      </c>
      <c r="E2852" s="52" t="s">
        <v>6692</v>
      </c>
      <c r="F2852" s="52" t="s">
        <v>14255</v>
      </c>
      <c r="G2852" s="53">
        <v>38354</v>
      </c>
      <c r="H2852" s="53">
        <v>37987</v>
      </c>
      <c r="I2852" s="6" t="s">
        <v>1346</v>
      </c>
      <c r="J2852" s="53">
        <v>43466</v>
      </c>
      <c r="K2852" s="52" t="s">
        <v>6606</v>
      </c>
      <c r="L2852" s="147" t="s">
        <v>63</v>
      </c>
      <c r="M2852" s="52" t="s">
        <v>6703</v>
      </c>
      <c r="N2852" s="147" t="s">
        <v>66</v>
      </c>
      <c r="O2852" s="147" t="s">
        <v>91</v>
      </c>
      <c r="P2852" s="80" t="s">
        <v>251</v>
      </c>
      <c r="Q2852" s="51" t="s">
        <v>286</v>
      </c>
      <c r="R2852" s="38" t="s">
        <v>55</v>
      </c>
      <c r="S2852" s="6" t="s">
        <v>2265</v>
      </c>
      <c r="T2852" s="186">
        <v>0</v>
      </c>
      <c r="U2852" s="186" t="s">
        <v>232</v>
      </c>
      <c r="V2852" s="186" t="s">
        <v>232</v>
      </c>
      <c r="W2852" s="186" t="s">
        <v>232</v>
      </c>
      <c r="X2852" s="186" t="s">
        <v>232</v>
      </c>
      <c r="Y2852" s="186" t="s">
        <v>232</v>
      </c>
      <c r="Z2852" s="87" t="s">
        <v>1199</v>
      </c>
      <c r="AA2852" s="147"/>
    </row>
    <row r="2853" spans="1:27" ht="76.5" x14ac:dyDescent="0.25">
      <c r="A2853" s="5">
        <v>2845</v>
      </c>
      <c r="B2853" s="1" t="s">
        <v>171</v>
      </c>
      <c r="C2853" s="52" t="s">
        <v>6702</v>
      </c>
      <c r="D2853" s="52" t="s">
        <v>204</v>
      </c>
      <c r="E2853" s="52" t="s">
        <v>8485</v>
      </c>
      <c r="F2853" s="52" t="s">
        <v>14256</v>
      </c>
      <c r="G2853" s="53">
        <v>37987</v>
      </c>
      <c r="H2853" s="53">
        <v>37987</v>
      </c>
      <c r="I2853" s="6" t="s">
        <v>1346</v>
      </c>
      <c r="J2853" s="53" t="s">
        <v>176</v>
      </c>
      <c r="K2853" s="52" t="s">
        <v>6636</v>
      </c>
      <c r="L2853" s="147" t="s">
        <v>63</v>
      </c>
      <c r="M2853" s="52" t="s">
        <v>6704</v>
      </c>
      <c r="N2853" s="147" t="s">
        <v>66</v>
      </c>
      <c r="O2853" s="147" t="s">
        <v>91</v>
      </c>
      <c r="P2853" s="80" t="s">
        <v>251</v>
      </c>
      <c r="Q2853" s="51" t="s">
        <v>286</v>
      </c>
      <c r="R2853" s="147">
        <v>3</v>
      </c>
      <c r="S2853" s="147" t="s">
        <v>256</v>
      </c>
      <c r="T2853" s="186" t="s">
        <v>758</v>
      </c>
      <c r="U2853" s="186" t="s">
        <v>758</v>
      </c>
      <c r="V2853" s="186" t="s">
        <v>758</v>
      </c>
      <c r="W2853" s="186" t="s">
        <v>758</v>
      </c>
      <c r="X2853" s="186" t="s">
        <v>758</v>
      </c>
      <c r="Y2853" s="186" t="s">
        <v>758</v>
      </c>
      <c r="Z2853" s="87" t="s">
        <v>1199</v>
      </c>
      <c r="AA2853" s="147"/>
    </row>
    <row r="2854" spans="1:27" ht="153" x14ac:dyDescent="0.25">
      <c r="A2854" s="5">
        <v>2846</v>
      </c>
      <c r="B2854" s="1" t="s">
        <v>171</v>
      </c>
      <c r="C2854" s="52" t="s">
        <v>6702</v>
      </c>
      <c r="D2854" s="52" t="s">
        <v>205</v>
      </c>
      <c r="E2854" s="52" t="s">
        <v>14257</v>
      </c>
      <c r="F2854" s="52" t="s">
        <v>3258</v>
      </c>
      <c r="G2854" s="53">
        <v>37987</v>
      </c>
      <c r="H2854" s="53">
        <v>37987</v>
      </c>
      <c r="I2854" s="6" t="s">
        <v>1346</v>
      </c>
      <c r="J2854" s="53" t="s">
        <v>176</v>
      </c>
      <c r="K2854" s="52" t="s">
        <v>6637</v>
      </c>
      <c r="L2854" s="147" t="s">
        <v>87</v>
      </c>
      <c r="M2854" s="52" t="s">
        <v>5690</v>
      </c>
      <c r="N2854" s="147" t="s">
        <v>66</v>
      </c>
      <c r="O2854" s="147" t="s">
        <v>91</v>
      </c>
      <c r="P2854" s="80" t="s">
        <v>251</v>
      </c>
      <c r="Q2854" s="51" t="s">
        <v>286</v>
      </c>
      <c r="R2854" s="147">
        <v>10</v>
      </c>
      <c r="S2854" s="147" t="s">
        <v>219</v>
      </c>
      <c r="T2854" s="186">
        <v>1575414</v>
      </c>
      <c r="U2854" s="166">
        <v>69357.760039999994</v>
      </c>
      <c r="V2854" s="166">
        <v>70051.337640399986</v>
      </c>
      <c r="W2854" s="166">
        <v>70751.851016803979</v>
      </c>
      <c r="X2854" s="166">
        <v>71459.369526972019</v>
      </c>
      <c r="Y2854" s="1">
        <v>72173.963222241742</v>
      </c>
      <c r="Z2854" s="87" t="s">
        <v>1199</v>
      </c>
      <c r="AA2854" s="147"/>
    </row>
    <row r="2855" spans="1:27" ht="76.5" x14ac:dyDescent="0.25">
      <c r="A2855" s="5">
        <v>2847</v>
      </c>
      <c r="B2855" s="1" t="s">
        <v>171</v>
      </c>
      <c r="C2855" s="52" t="s">
        <v>6702</v>
      </c>
      <c r="D2855" s="52" t="s">
        <v>191</v>
      </c>
      <c r="E2855" s="52" t="s">
        <v>289</v>
      </c>
      <c r="F2855" s="52" t="s">
        <v>14258</v>
      </c>
      <c r="G2855" s="53">
        <v>37987</v>
      </c>
      <c r="H2855" s="53">
        <v>37987</v>
      </c>
      <c r="I2855" s="6" t="s">
        <v>1346</v>
      </c>
      <c r="J2855" s="53" t="s">
        <v>176</v>
      </c>
      <c r="K2855" s="52" t="s">
        <v>14259</v>
      </c>
      <c r="L2855" s="147" t="s">
        <v>62</v>
      </c>
      <c r="M2855" s="52" t="s">
        <v>5691</v>
      </c>
      <c r="N2855" s="147" t="s">
        <v>66</v>
      </c>
      <c r="O2855" s="147" t="s">
        <v>91</v>
      </c>
      <c r="P2855" s="80" t="s">
        <v>245</v>
      </c>
      <c r="Q2855" s="51" t="s">
        <v>286</v>
      </c>
      <c r="R2855" s="147">
        <v>16</v>
      </c>
      <c r="S2855" s="6" t="s">
        <v>2265</v>
      </c>
      <c r="T2855" s="186">
        <v>118095</v>
      </c>
      <c r="U2855" s="166">
        <v>304867.31731800002</v>
      </c>
      <c r="V2855" s="166">
        <v>307915.99049118004</v>
      </c>
      <c r="W2855" s="166">
        <v>310995.15039609186</v>
      </c>
      <c r="X2855" s="166">
        <v>314105.1019000528</v>
      </c>
      <c r="Y2855" s="166">
        <v>317246.15291905333</v>
      </c>
      <c r="Z2855" s="87" t="s">
        <v>1199</v>
      </c>
      <c r="AA2855" s="147"/>
    </row>
    <row r="2856" spans="1:27" ht="63.75" x14ac:dyDescent="0.25">
      <c r="A2856" s="5">
        <v>2848</v>
      </c>
      <c r="B2856" s="1" t="s">
        <v>171</v>
      </c>
      <c r="C2856" s="52" t="s">
        <v>6702</v>
      </c>
      <c r="D2856" s="52" t="s">
        <v>2106</v>
      </c>
      <c r="E2856" s="52" t="s">
        <v>6692</v>
      </c>
      <c r="F2856" s="52" t="s">
        <v>14260</v>
      </c>
      <c r="G2856" s="53">
        <v>37987</v>
      </c>
      <c r="H2856" s="53">
        <v>37987</v>
      </c>
      <c r="I2856" s="6" t="s">
        <v>1346</v>
      </c>
      <c r="J2856" s="53" t="s">
        <v>176</v>
      </c>
      <c r="K2856" s="52" t="s">
        <v>14261</v>
      </c>
      <c r="L2856" s="147" t="s">
        <v>87</v>
      </c>
      <c r="M2856" s="52" t="s">
        <v>5692</v>
      </c>
      <c r="N2856" s="147" t="s">
        <v>66</v>
      </c>
      <c r="O2856" s="147" t="s">
        <v>91</v>
      </c>
      <c r="P2856" s="80" t="s">
        <v>251</v>
      </c>
      <c r="Q2856" s="51" t="s">
        <v>286</v>
      </c>
      <c r="R2856" s="147">
        <v>5</v>
      </c>
      <c r="S2856" s="6" t="s">
        <v>240</v>
      </c>
      <c r="T2856" s="186">
        <v>2151418</v>
      </c>
      <c r="U2856" s="166">
        <v>505587.30449799995</v>
      </c>
      <c r="V2856" s="166">
        <v>510643.17754297995</v>
      </c>
      <c r="W2856" s="166">
        <v>515749.60931840976</v>
      </c>
      <c r="X2856" s="166">
        <v>520907.10541159386</v>
      </c>
      <c r="Y2856" s="166">
        <v>526116.17646570981</v>
      </c>
      <c r="Z2856" s="87" t="s">
        <v>1199</v>
      </c>
      <c r="AA2856" s="147"/>
    </row>
    <row r="2857" spans="1:27" ht="76.5" x14ac:dyDescent="0.25">
      <c r="A2857" s="5">
        <v>2849</v>
      </c>
      <c r="B2857" s="1" t="s">
        <v>171</v>
      </c>
      <c r="C2857" s="52" t="s">
        <v>14262</v>
      </c>
      <c r="D2857" s="52" t="s">
        <v>6551</v>
      </c>
      <c r="E2857" s="52" t="s">
        <v>6705</v>
      </c>
      <c r="F2857" s="52" t="s">
        <v>14263</v>
      </c>
      <c r="G2857" s="53">
        <v>38718</v>
      </c>
      <c r="H2857" s="53">
        <v>38718</v>
      </c>
      <c r="I2857" s="6" t="s">
        <v>1346</v>
      </c>
      <c r="J2857" s="53" t="s">
        <v>176</v>
      </c>
      <c r="K2857" s="52" t="s">
        <v>14264</v>
      </c>
      <c r="L2857" s="147" t="s">
        <v>63</v>
      </c>
      <c r="M2857" s="52" t="s">
        <v>5693</v>
      </c>
      <c r="N2857" s="147" t="s">
        <v>66</v>
      </c>
      <c r="O2857" s="147" t="s">
        <v>91</v>
      </c>
      <c r="P2857" s="80" t="s">
        <v>251</v>
      </c>
      <c r="Q2857" s="51" t="s">
        <v>286</v>
      </c>
      <c r="R2857" s="147">
        <v>19</v>
      </c>
      <c r="S2857" s="147" t="s">
        <v>897</v>
      </c>
      <c r="T2857" s="186">
        <v>1363464</v>
      </c>
      <c r="U2857" s="166">
        <v>1336557.3262800002</v>
      </c>
      <c r="V2857" s="166">
        <v>1349922.8995428002</v>
      </c>
      <c r="W2857" s="166">
        <v>1363422.1285382281</v>
      </c>
      <c r="X2857" s="166">
        <v>1377056.3498236104</v>
      </c>
      <c r="Y2857" s="166">
        <v>1390826.9133218464</v>
      </c>
      <c r="Z2857" s="87" t="s">
        <v>1199</v>
      </c>
      <c r="AA2857" s="147"/>
    </row>
    <row r="2858" spans="1:27" ht="63.75" x14ac:dyDescent="0.25">
      <c r="A2858" s="5">
        <v>2850</v>
      </c>
      <c r="B2858" s="1" t="s">
        <v>171</v>
      </c>
      <c r="C2858" s="52" t="s">
        <v>14265</v>
      </c>
      <c r="D2858" s="52" t="s">
        <v>6552</v>
      </c>
      <c r="E2858" s="52" t="s">
        <v>6692</v>
      </c>
      <c r="F2858" s="52" t="s">
        <v>6706</v>
      </c>
      <c r="G2858" s="53">
        <v>39448</v>
      </c>
      <c r="H2858" s="53">
        <v>39083</v>
      </c>
      <c r="I2858" s="6" t="s">
        <v>1346</v>
      </c>
      <c r="J2858" s="53" t="s">
        <v>176</v>
      </c>
      <c r="K2858" s="52" t="s">
        <v>14266</v>
      </c>
      <c r="L2858" s="147" t="s">
        <v>87</v>
      </c>
      <c r="M2858" s="52" t="s">
        <v>5694</v>
      </c>
      <c r="N2858" s="147" t="s">
        <v>66</v>
      </c>
      <c r="O2858" s="147" t="s">
        <v>91</v>
      </c>
      <c r="P2858" s="80" t="s">
        <v>251</v>
      </c>
      <c r="Q2858" s="51" t="s">
        <v>286</v>
      </c>
      <c r="R2858" s="51" t="s">
        <v>8006</v>
      </c>
      <c r="S2858" s="147" t="s">
        <v>8005</v>
      </c>
      <c r="T2858" s="186">
        <v>5314809</v>
      </c>
      <c r="U2858" s="166">
        <v>5293340.1838434404</v>
      </c>
      <c r="V2858" s="166">
        <v>5346273.5856818752</v>
      </c>
      <c r="W2858" s="166">
        <v>5399736.3215386942</v>
      </c>
      <c r="X2858" s="166">
        <v>5453733.6847540811</v>
      </c>
      <c r="Y2858" s="166">
        <v>5508271.021601622</v>
      </c>
      <c r="Z2858" s="87" t="s">
        <v>1199</v>
      </c>
      <c r="AA2858" s="147"/>
    </row>
    <row r="2859" spans="1:27" ht="89.25" x14ac:dyDescent="0.25">
      <c r="A2859" s="5">
        <v>2851</v>
      </c>
      <c r="B2859" s="1" t="s">
        <v>171</v>
      </c>
      <c r="C2859" s="52" t="s">
        <v>14267</v>
      </c>
      <c r="D2859" s="52" t="s">
        <v>6525</v>
      </c>
      <c r="E2859" s="52" t="s">
        <v>6692</v>
      </c>
      <c r="F2859" s="52" t="s">
        <v>14268</v>
      </c>
      <c r="G2859" s="53">
        <v>42133</v>
      </c>
      <c r="H2859" s="53">
        <v>42005</v>
      </c>
      <c r="I2859" s="6" t="s">
        <v>6591</v>
      </c>
      <c r="J2859" s="53">
        <v>45658</v>
      </c>
      <c r="K2859" s="52" t="s">
        <v>6608</v>
      </c>
      <c r="L2859" s="147" t="s">
        <v>62</v>
      </c>
      <c r="M2859" s="52" t="s">
        <v>5694</v>
      </c>
      <c r="N2859" s="147" t="s">
        <v>66</v>
      </c>
      <c r="O2859" s="147" t="s">
        <v>91</v>
      </c>
      <c r="P2859" s="80" t="s">
        <v>251</v>
      </c>
      <c r="Q2859" s="51" t="s">
        <v>286</v>
      </c>
      <c r="R2859" s="38" t="s">
        <v>55</v>
      </c>
      <c r="S2859" s="6" t="s">
        <v>2265</v>
      </c>
      <c r="T2859" s="186" t="s">
        <v>758</v>
      </c>
      <c r="U2859" s="166" t="s">
        <v>758</v>
      </c>
      <c r="V2859" s="166" t="s">
        <v>758</v>
      </c>
      <c r="W2859" s="166" t="s">
        <v>758</v>
      </c>
      <c r="X2859" s="166" t="s">
        <v>758</v>
      </c>
      <c r="Y2859" s="166" t="s">
        <v>758</v>
      </c>
      <c r="Z2859" s="87" t="s">
        <v>1199</v>
      </c>
      <c r="AA2859" s="147"/>
    </row>
    <row r="2860" spans="1:27" ht="51" x14ac:dyDescent="0.25">
      <c r="A2860" s="5">
        <v>2852</v>
      </c>
      <c r="B2860" s="1" t="s">
        <v>171</v>
      </c>
      <c r="C2860" s="52" t="s">
        <v>6702</v>
      </c>
      <c r="D2860" s="52" t="s">
        <v>6271</v>
      </c>
      <c r="E2860" s="52" t="s">
        <v>6640</v>
      </c>
      <c r="F2860" s="52" t="s">
        <v>6638</v>
      </c>
      <c r="G2860" s="53">
        <v>37987</v>
      </c>
      <c r="H2860" s="53">
        <v>37987</v>
      </c>
      <c r="I2860" s="6" t="s">
        <v>1346</v>
      </c>
      <c r="J2860" s="53" t="s">
        <v>176</v>
      </c>
      <c r="K2860" s="52" t="s">
        <v>6639</v>
      </c>
      <c r="L2860" s="147" t="s">
        <v>87</v>
      </c>
      <c r="M2860" s="52" t="s">
        <v>6707</v>
      </c>
      <c r="N2860" s="147" t="s">
        <v>66</v>
      </c>
      <c r="O2860" s="147" t="s">
        <v>91</v>
      </c>
      <c r="P2860" s="80" t="s">
        <v>251</v>
      </c>
      <c r="Q2860" s="51" t="s">
        <v>286</v>
      </c>
      <c r="R2860" s="147">
        <v>10</v>
      </c>
      <c r="S2860" s="147" t="s">
        <v>219</v>
      </c>
      <c r="T2860" s="186">
        <v>58714</v>
      </c>
      <c r="U2860" s="166">
        <v>17031.8322929264</v>
      </c>
      <c r="V2860" s="166">
        <v>17202.150615855662</v>
      </c>
      <c r="W2860" s="166">
        <v>17374.172122014217</v>
      </c>
      <c r="X2860" s="166">
        <v>17547.913843234361</v>
      </c>
      <c r="Y2860" s="166">
        <v>17723.392981666704</v>
      </c>
      <c r="Z2860" s="87" t="s">
        <v>1199</v>
      </c>
      <c r="AA2860" s="147"/>
    </row>
    <row r="2861" spans="1:27" ht="51" x14ac:dyDescent="0.25">
      <c r="A2861" s="5">
        <v>2853</v>
      </c>
      <c r="B2861" s="1" t="s">
        <v>171</v>
      </c>
      <c r="C2861" s="52" t="s">
        <v>14269</v>
      </c>
      <c r="D2861" s="52" t="s">
        <v>6272</v>
      </c>
      <c r="E2861" s="52" t="s">
        <v>6692</v>
      </c>
      <c r="F2861" s="52" t="s">
        <v>14270</v>
      </c>
      <c r="G2861" s="53">
        <v>38175</v>
      </c>
      <c r="H2861" s="53">
        <v>37987</v>
      </c>
      <c r="I2861" s="6" t="s">
        <v>1346</v>
      </c>
      <c r="J2861" s="53" t="s">
        <v>176</v>
      </c>
      <c r="K2861" s="52" t="s">
        <v>6641</v>
      </c>
      <c r="L2861" s="147" t="s">
        <v>87</v>
      </c>
      <c r="M2861" s="52" t="s">
        <v>5695</v>
      </c>
      <c r="N2861" s="147" t="s">
        <v>66</v>
      </c>
      <c r="O2861" s="147" t="s">
        <v>91</v>
      </c>
      <c r="P2861" s="80" t="s">
        <v>251</v>
      </c>
      <c r="Q2861" s="51" t="s">
        <v>286</v>
      </c>
      <c r="R2861" s="147">
        <v>10</v>
      </c>
      <c r="S2861" s="147" t="s">
        <v>219</v>
      </c>
      <c r="T2861" s="186">
        <v>208464</v>
      </c>
      <c r="U2861" s="166">
        <v>18189.374734612804</v>
      </c>
      <c r="V2861" s="166">
        <v>18371.26848195893</v>
      </c>
      <c r="W2861" s="166">
        <v>18554.981166778518</v>
      </c>
      <c r="X2861" s="166">
        <v>18740.530978446302</v>
      </c>
      <c r="Y2861" s="166">
        <v>18927.936288230765</v>
      </c>
      <c r="Z2861" s="87" t="s">
        <v>1199</v>
      </c>
      <c r="AA2861" s="147"/>
    </row>
    <row r="2862" spans="1:27" ht="51" x14ac:dyDescent="0.25">
      <c r="A2862" s="5">
        <v>2854</v>
      </c>
      <c r="B2862" s="1" t="s">
        <v>171</v>
      </c>
      <c r="C2862" s="52" t="s">
        <v>14269</v>
      </c>
      <c r="D2862" s="52" t="s">
        <v>4614</v>
      </c>
      <c r="E2862" s="52" t="s">
        <v>6692</v>
      </c>
      <c r="F2862" s="52" t="s">
        <v>14271</v>
      </c>
      <c r="G2862" s="53">
        <v>38175</v>
      </c>
      <c r="H2862" s="53">
        <v>37987</v>
      </c>
      <c r="I2862" s="6" t="s">
        <v>1346</v>
      </c>
      <c r="J2862" s="53" t="s">
        <v>176</v>
      </c>
      <c r="K2862" s="52" t="s">
        <v>6642</v>
      </c>
      <c r="L2862" s="147" t="s">
        <v>87</v>
      </c>
      <c r="M2862" s="52" t="s">
        <v>5696</v>
      </c>
      <c r="N2862" s="147" t="s">
        <v>66</v>
      </c>
      <c r="O2862" s="147" t="s">
        <v>91</v>
      </c>
      <c r="P2862" s="80" t="s">
        <v>251</v>
      </c>
      <c r="Q2862" s="51" t="s">
        <v>286</v>
      </c>
      <c r="R2862" s="147">
        <v>10</v>
      </c>
      <c r="S2862" s="147" t="s">
        <v>219</v>
      </c>
      <c r="T2862" s="186">
        <v>64</v>
      </c>
      <c r="U2862" s="166" t="s">
        <v>758</v>
      </c>
      <c r="V2862" s="166">
        <v>26.415780380000001</v>
      </c>
      <c r="W2862" s="166">
        <v>26.679938183800001</v>
      </c>
      <c r="X2862" s="166">
        <v>26.946737565637999</v>
      </c>
      <c r="Y2862" s="166">
        <v>27.216204941294379</v>
      </c>
      <c r="Z2862" s="87" t="s">
        <v>1199</v>
      </c>
      <c r="AA2862" s="147"/>
    </row>
    <row r="2863" spans="1:27" ht="76.5" x14ac:dyDescent="0.25">
      <c r="A2863" s="5">
        <v>2855</v>
      </c>
      <c r="B2863" s="1" t="s">
        <v>171</v>
      </c>
      <c r="C2863" s="52" t="s">
        <v>14254</v>
      </c>
      <c r="D2863" s="52" t="s">
        <v>6526</v>
      </c>
      <c r="E2863" s="52" t="s">
        <v>14272</v>
      </c>
      <c r="F2863" s="52" t="s">
        <v>14273</v>
      </c>
      <c r="G2863" s="53">
        <v>38354</v>
      </c>
      <c r="H2863" s="53">
        <v>38353</v>
      </c>
      <c r="I2863" s="6" t="s">
        <v>1346</v>
      </c>
      <c r="J2863" s="53">
        <v>43466</v>
      </c>
      <c r="K2863" s="52" t="s">
        <v>6643</v>
      </c>
      <c r="L2863" s="147" t="s">
        <v>63</v>
      </c>
      <c r="M2863" s="52" t="s">
        <v>5697</v>
      </c>
      <c r="N2863" s="147" t="s">
        <v>66</v>
      </c>
      <c r="O2863" s="147" t="s">
        <v>91</v>
      </c>
      <c r="P2863" s="80" t="s">
        <v>251</v>
      </c>
      <c r="Q2863" s="51" t="s">
        <v>286</v>
      </c>
      <c r="R2863" s="147">
        <v>16</v>
      </c>
      <c r="S2863" s="6" t="s">
        <v>2265</v>
      </c>
      <c r="T2863" s="186" t="s">
        <v>758</v>
      </c>
      <c r="U2863" s="186" t="s">
        <v>232</v>
      </c>
      <c r="V2863" s="186" t="s">
        <v>232</v>
      </c>
      <c r="W2863" s="186" t="s">
        <v>232</v>
      </c>
      <c r="X2863" s="186" t="s">
        <v>232</v>
      </c>
      <c r="Y2863" s="186" t="s">
        <v>232</v>
      </c>
      <c r="Z2863" s="87" t="s">
        <v>1199</v>
      </c>
      <c r="AA2863" s="147"/>
    </row>
    <row r="2864" spans="1:27" ht="38.25" x14ac:dyDescent="0.25">
      <c r="A2864" s="5">
        <v>2856</v>
      </c>
      <c r="B2864" s="1" t="s">
        <v>171</v>
      </c>
      <c r="C2864" s="52" t="s">
        <v>14274</v>
      </c>
      <c r="D2864" s="52" t="s">
        <v>6527</v>
      </c>
      <c r="E2864" s="52" t="s">
        <v>289</v>
      </c>
      <c r="F2864" s="52" t="s">
        <v>14275</v>
      </c>
      <c r="G2864" s="53">
        <v>40909</v>
      </c>
      <c r="H2864" s="53">
        <v>40909</v>
      </c>
      <c r="I2864" s="6" t="s">
        <v>1346</v>
      </c>
      <c r="J2864" s="53" t="s">
        <v>176</v>
      </c>
      <c r="K2864" s="52" t="s">
        <v>14276</v>
      </c>
      <c r="L2864" s="147" t="s">
        <v>62</v>
      </c>
      <c r="M2864" s="52" t="s">
        <v>6708</v>
      </c>
      <c r="N2864" s="147" t="s">
        <v>66</v>
      </c>
      <c r="O2864" s="147" t="s">
        <v>91</v>
      </c>
      <c r="P2864" s="80" t="s">
        <v>251</v>
      </c>
      <c r="Q2864" s="51" t="s">
        <v>286</v>
      </c>
      <c r="R2864" s="147" t="s">
        <v>30</v>
      </c>
      <c r="S2864" s="147" t="s">
        <v>6685</v>
      </c>
      <c r="T2864" s="186">
        <v>201194</v>
      </c>
      <c r="U2864" s="166">
        <v>168213.20199999999</v>
      </c>
      <c r="V2864" s="166">
        <v>169895.33401999998</v>
      </c>
      <c r="W2864" s="166">
        <v>171594.28736019999</v>
      </c>
      <c r="X2864" s="166">
        <v>173310.23023380199</v>
      </c>
      <c r="Y2864" s="166">
        <v>175043.33253614002</v>
      </c>
      <c r="Z2864" s="87" t="s">
        <v>1199</v>
      </c>
      <c r="AA2864" s="147"/>
    </row>
    <row r="2865" spans="1:27" ht="76.5" x14ac:dyDescent="0.25">
      <c r="A2865" s="5">
        <v>2857</v>
      </c>
      <c r="B2865" s="1" t="s">
        <v>171</v>
      </c>
      <c r="C2865" s="52" t="s">
        <v>14277</v>
      </c>
      <c r="D2865" s="52" t="s">
        <v>6378</v>
      </c>
      <c r="E2865" s="52" t="s">
        <v>5699</v>
      </c>
      <c r="F2865" s="52" t="s">
        <v>6607</v>
      </c>
      <c r="G2865" s="53">
        <v>42370</v>
      </c>
      <c r="H2865" s="53">
        <v>42370</v>
      </c>
      <c r="I2865" s="52" t="s">
        <v>14234</v>
      </c>
      <c r="J2865" s="8" t="s">
        <v>176</v>
      </c>
      <c r="K2865" s="52" t="s">
        <v>6709</v>
      </c>
      <c r="L2865" s="147" t="s">
        <v>62</v>
      </c>
      <c r="M2865" s="52" t="s">
        <v>6710</v>
      </c>
      <c r="N2865" s="147" t="s">
        <v>66</v>
      </c>
      <c r="O2865" s="147" t="s">
        <v>91</v>
      </c>
      <c r="P2865" s="80" t="s">
        <v>251</v>
      </c>
      <c r="Q2865" s="51" t="s">
        <v>286</v>
      </c>
      <c r="R2865" s="38" t="s">
        <v>55</v>
      </c>
      <c r="S2865" s="6" t="s">
        <v>2265</v>
      </c>
      <c r="T2865" s="210">
        <v>887628</v>
      </c>
      <c r="U2865" s="210">
        <v>807686.53708000004</v>
      </c>
      <c r="V2865" s="210">
        <v>815763.40245080006</v>
      </c>
      <c r="W2865" s="210">
        <v>823921.03647530801</v>
      </c>
      <c r="X2865" s="210">
        <v>832160.24684006104</v>
      </c>
      <c r="Y2865" s="210">
        <v>840481.84930846165</v>
      </c>
      <c r="Z2865" s="87" t="s">
        <v>1199</v>
      </c>
      <c r="AA2865" s="147" t="s">
        <v>81</v>
      </c>
    </row>
    <row r="2866" spans="1:27" ht="76.5" x14ac:dyDescent="0.25">
      <c r="A2866" s="5">
        <v>2858</v>
      </c>
      <c r="B2866" s="1" t="s">
        <v>171</v>
      </c>
      <c r="C2866" s="52" t="s">
        <v>14277</v>
      </c>
      <c r="D2866" s="52" t="s">
        <v>6378</v>
      </c>
      <c r="E2866" s="52" t="s">
        <v>6711</v>
      </c>
      <c r="F2866" s="52" t="s">
        <v>14278</v>
      </c>
      <c r="G2866" s="53">
        <v>42370</v>
      </c>
      <c r="H2866" s="53">
        <v>42370</v>
      </c>
      <c r="I2866" s="52" t="s">
        <v>14279</v>
      </c>
      <c r="J2866" s="8" t="s">
        <v>176</v>
      </c>
      <c r="K2866" s="52" t="s">
        <v>6609</v>
      </c>
      <c r="L2866" s="147" t="s">
        <v>62</v>
      </c>
      <c r="M2866" s="52" t="s">
        <v>6710</v>
      </c>
      <c r="N2866" s="147" t="s">
        <v>66</v>
      </c>
      <c r="O2866" s="147" t="s">
        <v>91</v>
      </c>
      <c r="P2866" s="80" t="s">
        <v>251</v>
      </c>
      <c r="Q2866" s="51" t="s">
        <v>286</v>
      </c>
      <c r="R2866" s="38" t="s">
        <v>55</v>
      </c>
      <c r="S2866" s="6" t="s">
        <v>2265</v>
      </c>
      <c r="T2866" s="210" t="s">
        <v>5698</v>
      </c>
      <c r="U2866" s="210"/>
      <c r="V2866" s="210"/>
      <c r="W2866" s="210"/>
      <c r="X2866" s="210"/>
      <c r="Y2866" s="210"/>
      <c r="Z2866" s="87" t="s">
        <v>1199</v>
      </c>
      <c r="AA2866" s="147" t="s">
        <v>81</v>
      </c>
    </row>
    <row r="2867" spans="1:27" ht="63.75" x14ac:dyDescent="0.25">
      <c r="A2867" s="5">
        <v>2859</v>
      </c>
      <c r="B2867" s="1" t="s">
        <v>171</v>
      </c>
      <c r="C2867" s="52" t="s">
        <v>14280</v>
      </c>
      <c r="D2867" s="52" t="s">
        <v>6528</v>
      </c>
      <c r="E2867" s="52" t="s">
        <v>6686</v>
      </c>
      <c r="F2867" s="52" t="s">
        <v>6644</v>
      </c>
      <c r="G2867" s="53">
        <v>42736</v>
      </c>
      <c r="H2867" s="53">
        <v>42370</v>
      </c>
      <c r="I2867" s="52" t="s">
        <v>6591</v>
      </c>
      <c r="J2867" s="53">
        <v>44197</v>
      </c>
      <c r="K2867" s="52" t="s">
        <v>14281</v>
      </c>
      <c r="L2867" s="147" t="s">
        <v>63</v>
      </c>
      <c r="M2867" s="52" t="s">
        <v>5700</v>
      </c>
      <c r="N2867" s="147" t="s">
        <v>66</v>
      </c>
      <c r="O2867" s="147" t="s">
        <v>91</v>
      </c>
      <c r="P2867" s="80" t="s">
        <v>251</v>
      </c>
      <c r="Q2867" s="51" t="s">
        <v>286</v>
      </c>
      <c r="R2867" s="147" t="s">
        <v>33</v>
      </c>
      <c r="S2867" s="147" t="s">
        <v>1924</v>
      </c>
      <c r="T2867" s="186">
        <v>1050559</v>
      </c>
      <c r="U2867" s="166" t="s">
        <v>758</v>
      </c>
      <c r="V2867" s="166" t="s">
        <v>758</v>
      </c>
      <c r="W2867" s="186" t="s">
        <v>232</v>
      </c>
      <c r="X2867" s="186" t="s">
        <v>232</v>
      </c>
      <c r="Y2867" s="186" t="s">
        <v>232</v>
      </c>
      <c r="Z2867" s="87" t="s">
        <v>1199</v>
      </c>
      <c r="AA2867" s="147"/>
    </row>
    <row r="2868" spans="1:27" ht="89.25" x14ac:dyDescent="0.25">
      <c r="A2868" s="5">
        <v>2860</v>
      </c>
      <c r="B2868" s="1" t="s">
        <v>171</v>
      </c>
      <c r="C2868" s="52" t="s">
        <v>14282</v>
      </c>
      <c r="D2868" s="52" t="s">
        <v>6553</v>
      </c>
      <c r="E2868" s="52" t="s">
        <v>5701</v>
      </c>
      <c r="F2868" s="52" t="s">
        <v>14283</v>
      </c>
      <c r="G2868" s="53">
        <v>43101</v>
      </c>
      <c r="H2868" s="53">
        <v>42736</v>
      </c>
      <c r="I2868" s="6" t="s">
        <v>1346</v>
      </c>
      <c r="J2868" s="8" t="s">
        <v>176</v>
      </c>
      <c r="K2868" s="52" t="s">
        <v>14284</v>
      </c>
      <c r="L2868" s="147" t="s">
        <v>87</v>
      </c>
      <c r="M2868" s="52" t="s">
        <v>6712</v>
      </c>
      <c r="N2868" s="147" t="s">
        <v>66</v>
      </c>
      <c r="O2868" s="147" t="s">
        <v>91</v>
      </c>
      <c r="P2868" s="80" t="s">
        <v>251</v>
      </c>
      <c r="Q2868" s="51" t="s">
        <v>286</v>
      </c>
      <c r="R2868" s="147">
        <v>16</v>
      </c>
      <c r="S2868" s="6" t="s">
        <v>2265</v>
      </c>
      <c r="T2868" s="186">
        <v>0</v>
      </c>
      <c r="U2868" s="166">
        <v>0</v>
      </c>
      <c r="V2868" s="166">
        <v>0</v>
      </c>
      <c r="W2868" s="166">
        <v>0</v>
      </c>
      <c r="X2868" s="166">
        <v>0</v>
      </c>
      <c r="Y2868" s="1">
        <v>0</v>
      </c>
      <c r="Z2868" s="87" t="s">
        <v>1199</v>
      </c>
      <c r="AA2868" s="147"/>
    </row>
    <row r="2869" spans="1:27" ht="76.5" x14ac:dyDescent="0.25">
      <c r="A2869" s="5">
        <v>2861</v>
      </c>
      <c r="B2869" s="1" t="s">
        <v>171</v>
      </c>
      <c r="C2869" s="52" t="s">
        <v>14282</v>
      </c>
      <c r="D2869" s="52" t="s">
        <v>6529</v>
      </c>
      <c r="E2869" s="52" t="s">
        <v>289</v>
      </c>
      <c r="F2869" s="52" t="s">
        <v>14285</v>
      </c>
      <c r="G2869" s="53">
        <v>43101</v>
      </c>
      <c r="H2869" s="53">
        <v>43101</v>
      </c>
      <c r="I2869" s="52" t="s">
        <v>6591</v>
      </c>
      <c r="J2869" s="53">
        <v>46753</v>
      </c>
      <c r="K2869" s="52" t="s">
        <v>6713</v>
      </c>
      <c r="L2869" s="147" t="s">
        <v>62</v>
      </c>
      <c r="M2869" s="52" t="s">
        <v>6714</v>
      </c>
      <c r="N2869" s="147" t="s">
        <v>66</v>
      </c>
      <c r="O2869" s="147" t="s">
        <v>91</v>
      </c>
      <c r="P2869" s="80" t="s">
        <v>251</v>
      </c>
      <c r="Q2869" s="51" t="s">
        <v>286</v>
      </c>
      <c r="R2869" s="147">
        <v>8</v>
      </c>
      <c r="S2869" s="6" t="s">
        <v>843</v>
      </c>
      <c r="T2869" s="186">
        <v>0</v>
      </c>
      <c r="U2869" s="166" t="s">
        <v>758</v>
      </c>
      <c r="V2869" s="166" t="s">
        <v>758</v>
      </c>
      <c r="W2869" s="166" t="s">
        <v>758</v>
      </c>
      <c r="X2869" s="166" t="s">
        <v>758</v>
      </c>
      <c r="Y2869" s="1" t="s">
        <v>758</v>
      </c>
      <c r="Z2869" s="87" t="s">
        <v>1199</v>
      </c>
      <c r="AA2869" s="147"/>
    </row>
    <row r="2870" spans="1:27" ht="76.5" x14ac:dyDescent="0.25">
      <c r="A2870" s="5">
        <v>2862</v>
      </c>
      <c r="B2870" s="1" t="s">
        <v>171</v>
      </c>
      <c r="C2870" s="52" t="s">
        <v>14286</v>
      </c>
      <c r="D2870" s="52" t="s">
        <v>6530</v>
      </c>
      <c r="E2870" s="52" t="s">
        <v>14287</v>
      </c>
      <c r="F2870" s="52" t="s">
        <v>14288</v>
      </c>
      <c r="G2870" s="53">
        <v>43159</v>
      </c>
      <c r="H2870" s="53">
        <v>43101</v>
      </c>
      <c r="I2870" s="52" t="s">
        <v>6591</v>
      </c>
      <c r="J2870" s="53">
        <v>43466</v>
      </c>
      <c r="K2870" s="52" t="s">
        <v>6715</v>
      </c>
      <c r="L2870" s="147" t="s">
        <v>62</v>
      </c>
      <c r="M2870" s="52" t="s">
        <v>5702</v>
      </c>
      <c r="N2870" s="147" t="s">
        <v>66</v>
      </c>
      <c r="O2870" s="147" t="s">
        <v>91</v>
      </c>
      <c r="P2870" s="80" t="s">
        <v>251</v>
      </c>
      <c r="Q2870" s="51" t="s">
        <v>286</v>
      </c>
      <c r="R2870" s="147" t="s">
        <v>55</v>
      </c>
      <c r="S2870" s="6" t="s">
        <v>2265</v>
      </c>
      <c r="T2870" s="186">
        <v>44088381.695860572</v>
      </c>
      <c r="U2870" s="186" t="s">
        <v>232</v>
      </c>
      <c r="V2870" s="186" t="s">
        <v>232</v>
      </c>
      <c r="W2870" s="186" t="s">
        <v>232</v>
      </c>
      <c r="X2870" s="186" t="s">
        <v>232</v>
      </c>
      <c r="Y2870" s="186" t="s">
        <v>232</v>
      </c>
      <c r="Z2870" s="87" t="s">
        <v>1199</v>
      </c>
      <c r="AA2870" s="147"/>
    </row>
    <row r="2871" spans="1:27" ht="76.5" x14ac:dyDescent="0.25">
      <c r="A2871" s="5">
        <v>2863</v>
      </c>
      <c r="B2871" s="1" t="s">
        <v>171</v>
      </c>
      <c r="C2871" s="52" t="s">
        <v>14289</v>
      </c>
      <c r="D2871" s="52" t="s">
        <v>6531</v>
      </c>
      <c r="E2871" s="52" t="s">
        <v>6645</v>
      </c>
      <c r="F2871" s="52" t="s">
        <v>14290</v>
      </c>
      <c r="G2871" s="53">
        <v>43101</v>
      </c>
      <c r="H2871" s="53">
        <v>43101</v>
      </c>
      <c r="I2871" s="52" t="s">
        <v>6591</v>
      </c>
      <c r="J2871" s="53">
        <v>44197</v>
      </c>
      <c r="K2871" s="52" t="s">
        <v>6716</v>
      </c>
      <c r="L2871" s="147" t="s">
        <v>62</v>
      </c>
      <c r="M2871" s="52" t="s">
        <v>6717</v>
      </c>
      <c r="N2871" s="147" t="s">
        <v>66</v>
      </c>
      <c r="O2871" s="147" t="s">
        <v>91</v>
      </c>
      <c r="P2871" s="80" t="s">
        <v>251</v>
      </c>
      <c r="Q2871" s="51" t="s">
        <v>286</v>
      </c>
      <c r="R2871" s="147" t="s">
        <v>26</v>
      </c>
      <c r="S2871" s="147" t="s">
        <v>731</v>
      </c>
      <c r="T2871" s="186" t="s">
        <v>758</v>
      </c>
      <c r="U2871" s="166">
        <v>0</v>
      </c>
      <c r="V2871" s="166">
        <v>0</v>
      </c>
      <c r="W2871" s="186" t="s">
        <v>232</v>
      </c>
      <c r="X2871" s="186" t="s">
        <v>232</v>
      </c>
      <c r="Y2871" s="186" t="s">
        <v>232</v>
      </c>
      <c r="Z2871" s="87" t="s">
        <v>1199</v>
      </c>
      <c r="AA2871" s="147"/>
    </row>
    <row r="2872" spans="1:27" ht="63.75" x14ac:dyDescent="0.25">
      <c r="A2872" s="5">
        <v>2864</v>
      </c>
      <c r="B2872" s="1" t="s">
        <v>171</v>
      </c>
      <c r="C2872" s="52" t="s">
        <v>14249</v>
      </c>
      <c r="D2872" s="52" t="s">
        <v>6275</v>
      </c>
      <c r="E2872" s="52" t="s">
        <v>6692</v>
      </c>
      <c r="F2872" s="52" t="s">
        <v>14291</v>
      </c>
      <c r="G2872" s="53">
        <v>42005</v>
      </c>
      <c r="H2872" s="53">
        <v>42005</v>
      </c>
      <c r="I2872" s="52" t="s">
        <v>6591</v>
      </c>
      <c r="J2872" s="53">
        <v>45658</v>
      </c>
      <c r="K2872" s="52" t="s">
        <v>6647</v>
      </c>
      <c r="L2872" s="147" t="s">
        <v>87</v>
      </c>
      <c r="M2872" s="52" t="s">
        <v>14292</v>
      </c>
      <c r="N2872" s="147" t="s">
        <v>66</v>
      </c>
      <c r="O2872" s="147" t="s">
        <v>93</v>
      </c>
      <c r="P2872" s="80" t="s">
        <v>6646</v>
      </c>
      <c r="Q2872" s="51" t="s">
        <v>286</v>
      </c>
      <c r="R2872" s="84" t="s">
        <v>49</v>
      </c>
      <c r="S2872" s="96" t="s">
        <v>1921</v>
      </c>
      <c r="T2872" s="186">
        <v>636693</v>
      </c>
      <c r="U2872" s="166">
        <v>590990.92799999996</v>
      </c>
      <c r="V2872" s="166">
        <v>596900.83727999998</v>
      </c>
      <c r="W2872" s="166">
        <v>602869.84565279994</v>
      </c>
      <c r="X2872" s="166">
        <v>608898.54410932795</v>
      </c>
      <c r="Y2872" s="1">
        <v>614987.52955042128</v>
      </c>
      <c r="Z2872" s="87" t="s">
        <v>1199</v>
      </c>
      <c r="AA2872" s="147"/>
    </row>
    <row r="2873" spans="1:27" ht="102" x14ac:dyDescent="0.25">
      <c r="A2873" s="5">
        <v>2865</v>
      </c>
      <c r="B2873" s="1" t="s">
        <v>171</v>
      </c>
      <c r="C2873" s="52" t="s">
        <v>14293</v>
      </c>
      <c r="D2873" s="52" t="s">
        <v>6544</v>
      </c>
      <c r="E2873" s="52" t="s">
        <v>289</v>
      </c>
      <c r="F2873" s="52" t="s">
        <v>14294</v>
      </c>
      <c r="G2873" s="53">
        <v>42216</v>
      </c>
      <c r="H2873" s="53">
        <v>42217</v>
      </c>
      <c r="I2873" s="52" t="s">
        <v>6591</v>
      </c>
      <c r="J2873" s="53">
        <v>44197</v>
      </c>
      <c r="K2873" s="52" t="s">
        <v>8371</v>
      </c>
      <c r="L2873" s="147" t="s">
        <v>87</v>
      </c>
      <c r="M2873" s="52" t="s">
        <v>6718</v>
      </c>
      <c r="N2873" s="147" t="s">
        <v>66</v>
      </c>
      <c r="O2873" s="147" t="s">
        <v>93</v>
      </c>
      <c r="P2873" s="80" t="s">
        <v>6650</v>
      </c>
      <c r="Q2873" s="51" t="s">
        <v>286</v>
      </c>
      <c r="R2873" s="38" t="s">
        <v>55</v>
      </c>
      <c r="S2873" s="6" t="s">
        <v>2265</v>
      </c>
      <c r="T2873" s="186">
        <v>58957</v>
      </c>
      <c r="U2873" s="166" t="s">
        <v>758</v>
      </c>
      <c r="V2873" s="166" t="s">
        <v>758</v>
      </c>
      <c r="W2873" s="186" t="s">
        <v>232</v>
      </c>
      <c r="X2873" s="186" t="s">
        <v>232</v>
      </c>
      <c r="Y2873" s="186" t="s">
        <v>232</v>
      </c>
      <c r="Z2873" s="87" t="s">
        <v>1199</v>
      </c>
      <c r="AA2873" s="147"/>
    </row>
    <row r="2874" spans="1:27" ht="76.5" x14ac:dyDescent="0.25">
      <c r="A2874" s="5">
        <v>2866</v>
      </c>
      <c r="B2874" s="1" t="s">
        <v>171</v>
      </c>
      <c r="C2874" s="52" t="s">
        <v>14277</v>
      </c>
      <c r="D2874" s="52" t="s">
        <v>6545</v>
      </c>
      <c r="E2874" s="52" t="s">
        <v>6610</v>
      </c>
      <c r="F2874" s="52" t="s">
        <v>14295</v>
      </c>
      <c r="G2874" s="53">
        <v>42370</v>
      </c>
      <c r="H2874" s="53">
        <v>42370</v>
      </c>
      <c r="I2874" s="52" t="s">
        <v>14296</v>
      </c>
      <c r="J2874" s="8" t="s">
        <v>176</v>
      </c>
      <c r="K2874" s="52" t="s">
        <v>6611</v>
      </c>
      <c r="L2874" s="147" t="s">
        <v>62</v>
      </c>
      <c r="M2874" s="52" t="s">
        <v>5703</v>
      </c>
      <c r="N2874" s="147" t="s">
        <v>66</v>
      </c>
      <c r="O2874" s="147" t="s">
        <v>93</v>
      </c>
      <c r="P2874" s="80" t="s">
        <v>401</v>
      </c>
      <c r="Q2874" s="51" t="s">
        <v>286</v>
      </c>
      <c r="R2874" s="38" t="s">
        <v>55</v>
      </c>
      <c r="S2874" s="6" t="s">
        <v>2265</v>
      </c>
      <c r="T2874" s="186">
        <v>204620.02208</v>
      </c>
      <c r="U2874" s="166">
        <v>169867.67955999999</v>
      </c>
      <c r="V2874" s="166">
        <v>171566.3563556</v>
      </c>
      <c r="W2874" s="166">
        <v>173282.01991915601</v>
      </c>
      <c r="X2874" s="166">
        <v>175014.84011834758</v>
      </c>
      <c r="Y2874" s="1">
        <v>176764.98851953106</v>
      </c>
      <c r="Z2874" s="87" t="s">
        <v>1199</v>
      </c>
      <c r="AA2874" s="147"/>
    </row>
    <row r="2875" spans="1:27" ht="76.5" x14ac:dyDescent="0.25">
      <c r="A2875" s="5">
        <v>2867</v>
      </c>
      <c r="B2875" s="1" t="s">
        <v>171</v>
      </c>
      <c r="C2875" s="52" t="s">
        <v>14297</v>
      </c>
      <c r="D2875" s="52" t="s">
        <v>6546</v>
      </c>
      <c r="E2875" s="52" t="s">
        <v>6648</v>
      </c>
      <c r="F2875" s="52" t="s">
        <v>14298</v>
      </c>
      <c r="G2875" s="53">
        <v>42552</v>
      </c>
      <c r="H2875" s="53">
        <v>42005</v>
      </c>
      <c r="I2875" s="52" t="s">
        <v>6591</v>
      </c>
      <c r="J2875" s="53">
        <v>45658</v>
      </c>
      <c r="K2875" s="52" t="s">
        <v>6653</v>
      </c>
      <c r="L2875" s="147" t="s">
        <v>87</v>
      </c>
      <c r="M2875" s="52" t="s">
        <v>5704</v>
      </c>
      <c r="N2875" s="147" t="s">
        <v>66</v>
      </c>
      <c r="O2875" s="147" t="s">
        <v>93</v>
      </c>
      <c r="P2875" s="80" t="s">
        <v>6646</v>
      </c>
      <c r="Q2875" s="51" t="s">
        <v>286</v>
      </c>
      <c r="R2875" s="147" t="s">
        <v>55</v>
      </c>
      <c r="S2875" s="6" t="s">
        <v>2265</v>
      </c>
      <c r="T2875" s="186">
        <v>126312</v>
      </c>
      <c r="U2875" s="166">
        <v>327488.968154</v>
      </c>
      <c r="V2875" s="166">
        <v>330763.85783554002</v>
      </c>
      <c r="W2875" s="166">
        <v>334071.49641389545</v>
      </c>
      <c r="X2875" s="166">
        <v>337412.21137803438</v>
      </c>
      <c r="Y2875" s="1">
        <v>340786.33349181473</v>
      </c>
      <c r="Z2875" s="87" t="s">
        <v>1199</v>
      </c>
      <c r="AA2875" s="147"/>
    </row>
    <row r="2876" spans="1:27" ht="114.75" x14ac:dyDescent="0.25">
      <c r="A2876" s="5">
        <v>2868</v>
      </c>
      <c r="B2876" s="1" t="s">
        <v>171</v>
      </c>
      <c r="C2876" s="52" t="s">
        <v>14297</v>
      </c>
      <c r="D2876" s="52" t="s">
        <v>6554</v>
      </c>
      <c r="E2876" s="52" t="s">
        <v>6649</v>
      </c>
      <c r="F2876" s="52" t="s">
        <v>14299</v>
      </c>
      <c r="G2876" s="53">
        <v>42552</v>
      </c>
      <c r="H2876" s="53">
        <v>42370</v>
      </c>
      <c r="I2876" s="52" t="s">
        <v>14300</v>
      </c>
      <c r="J2876" s="53">
        <v>46023</v>
      </c>
      <c r="K2876" s="52" t="s">
        <v>14301</v>
      </c>
      <c r="L2876" s="147" t="s">
        <v>62</v>
      </c>
      <c r="M2876" s="52" t="s">
        <v>5705</v>
      </c>
      <c r="N2876" s="147" t="s">
        <v>66</v>
      </c>
      <c r="O2876" s="147" t="s">
        <v>93</v>
      </c>
      <c r="P2876" s="80" t="s">
        <v>6693</v>
      </c>
      <c r="Q2876" s="51" t="s">
        <v>286</v>
      </c>
      <c r="R2876" s="147" t="s">
        <v>55</v>
      </c>
      <c r="S2876" s="6" t="s">
        <v>2265</v>
      </c>
      <c r="T2876" s="186" t="s">
        <v>758</v>
      </c>
      <c r="U2876" s="166" t="s">
        <v>758</v>
      </c>
      <c r="V2876" s="166" t="s">
        <v>758</v>
      </c>
      <c r="W2876" s="166" t="s">
        <v>758</v>
      </c>
      <c r="X2876" s="166" t="s">
        <v>758</v>
      </c>
      <c r="Y2876" s="1" t="s">
        <v>758</v>
      </c>
      <c r="Z2876" s="87" t="s">
        <v>1199</v>
      </c>
      <c r="AA2876" s="147"/>
    </row>
    <row r="2877" spans="1:27" ht="242.25" x14ac:dyDescent="0.25">
      <c r="A2877" s="5">
        <v>2869</v>
      </c>
      <c r="B2877" s="1" t="s">
        <v>171</v>
      </c>
      <c r="C2877" s="52" t="s">
        <v>14302</v>
      </c>
      <c r="D2877" s="52" t="s">
        <v>6579</v>
      </c>
      <c r="E2877" s="52" t="s">
        <v>6651</v>
      </c>
      <c r="F2877" s="52" t="s">
        <v>14303</v>
      </c>
      <c r="G2877" s="53">
        <v>43466</v>
      </c>
      <c r="H2877" s="53">
        <v>43101</v>
      </c>
      <c r="I2877" s="6" t="s">
        <v>1346</v>
      </c>
      <c r="J2877" s="8" t="s">
        <v>176</v>
      </c>
      <c r="K2877" s="52" t="s">
        <v>6652</v>
      </c>
      <c r="L2877" s="147" t="s">
        <v>87</v>
      </c>
      <c r="M2877" s="52" t="s">
        <v>5706</v>
      </c>
      <c r="N2877" s="147" t="s">
        <v>66</v>
      </c>
      <c r="O2877" s="147" t="s">
        <v>93</v>
      </c>
      <c r="P2877" s="80" t="s">
        <v>6646</v>
      </c>
      <c r="Q2877" s="51" t="s">
        <v>286</v>
      </c>
      <c r="R2877" s="147" t="s">
        <v>55</v>
      </c>
      <c r="S2877" s="6" t="s">
        <v>2265</v>
      </c>
      <c r="T2877" s="186">
        <v>0</v>
      </c>
      <c r="U2877" s="186">
        <v>0</v>
      </c>
      <c r="V2877" s="186">
        <v>0</v>
      </c>
      <c r="W2877" s="186">
        <v>0</v>
      </c>
      <c r="X2877" s="186">
        <v>0</v>
      </c>
      <c r="Y2877" s="186">
        <v>0</v>
      </c>
      <c r="Z2877" s="87" t="s">
        <v>1199</v>
      </c>
      <c r="AA2877" s="147"/>
    </row>
    <row r="2878" spans="1:27" ht="102" x14ac:dyDescent="0.25">
      <c r="A2878" s="5">
        <v>2870</v>
      </c>
      <c r="B2878" s="1" t="s">
        <v>171</v>
      </c>
      <c r="C2878" s="52" t="s">
        <v>14304</v>
      </c>
      <c r="D2878" s="52" t="s">
        <v>6555</v>
      </c>
      <c r="E2878" s="52" t="s">
        <v>6719</v>
      </c>
      <c r="F2878" s="52" t="s">
        <v>14305</v>
      </c>
      <c r="G2878" s="53">
        <v>43794</v>
      </c>
      <c r="H2878" s="53">
        <v>43466</v>
      </c>
      <c r="I2878" s="52" t="s">
        <v>1346</v>
      </c>
      <c r="J2878" s="8" t="s">
        <v>176</v>
      </c>
      <c r="K2878" s="52" t="s">
        <v>8372</v>
      </c>
      <c r="L2878" s="147" t="s">
        <v>62</v>
      </c>
      <c r="M2878" s="52" t="s">
        <v>5707</v>
      </c>
      <c r="N2878" s="147" t="s">
        <v>66</v>
      </c>
      <c r="O2878" s="147" t="s">
        <v>93</v>
      </c>
      <c r="P2878" s="80" t="s">
        <v>6654</v>
      </c>
      <c r="Q2878" s="51" t="s">
        <v>286</v>
      </c>
      <c r="R2878" s="147" t="s">
        <v>55</v>
      </c>
      <c r="S2878" s="6" t="s">
        <v>2265</v>
      </c>
      <c r="T2878" s="186" t="s">
        <v>232</v>
      </c>
      <c r="U2878" s="186">
        <v>0</v>
      </c>
      <c r="V2878" s="186">
        <v>0</v>
      </c>
      <c r="W2878" s="186">
        <v>0</v>
      </c>
      <c r="X2878" s="186">
        <v>0</v>
      </c>
      <c r="Y2878" s="186">
        <v>0</v>
      </c>
      <c r="Z2878" s="87" t="s">
        <v>1199</v>
      </c>
      <c r="AA2878" s="147"/>
    </row>
    <row r="2879" spans="1:27" ht="89.25" x14ac:dyDescent="0.25">
      <c r="A2879" s="5">
        <v>2871</v>
      </c>
      <c r="B2879" s="1" t="s">
        <v>171</v>
      </c>
      <c r="C2879" s="52" t="s">
        <v>14247</v>
      </c>
      <c r="D2879" s="52" t="s">
        <v>6547</v>
      </c>
      <c r="E2879" s="52" t="s">
        <v>6720</v>
      </c>
      <c r="F2879" s="52" t="s">
        <v>6655</v>
      </c>
      <c r="G2879" s="53">
        <v>41640</v>
      </c>
      <c r="H2879" s="53">
        <v>41640</v>
      </c>
      <c r="I2879" s="52" t="s">
        <v>1346</v>
      </c>
      <c r="J2879" s="8" t="s">
        <v>176</v>
      </c>
      <c r="K2879" s="52" t="s">
        <v>6656</v>
      </c>
      <c r="L2879" s="147" t="s">
        <v>62</v>
      </c>
      <c r="M2879" s="52" t="s">
        <v>6721</v>
      </c>
      <c r="N2879" s="147" t="s">
        <v>66</v>
      </c>
      <c r="O2879" s="147" t="s">
        <v>89</v>
      </c>
      <c r="P2879" s="80" t="s">
        <v>1075</v>
      </c>
      <c r="Q2879" s="51" t="s">
        <v>286</v>
      </c>
      <c r="R2879" s="84" t="s">
        <v>25</v>
      </c>
      <c r="S2879" s="96" t="s">
        <v>260</v>
      </c>
      <c r="T2879" s="186">
        <v>252177.22784799975</v>
      </c>
      <c r="U2879" s="166">
        <v>208492.23920000001</v>
      </c>
      <c r="V2879" s="166">
        <v>210577.16159200002</v>
      </c>
      <c r="W2879" s="166">
        <v>212682.93320792002</v>
      </c>
      <c r="X2879" s="166">
        <v>214809.76253999924</v>
      </c>
      <c r="Y2879" s="1">
        <v>216957.86016539924</v>
      </c>
      <c r="Z2879" s="87" t="s">
        <v>1199</v>
      </c>
      <c r="AA2879" s="147"/>
    </row>
    <row r="2880" spans="1:27" ht="76.5" x14ac:dyDescent="0.25">
      <c r="A2880" s="5">
        <v>2872</v>
      </c>
      <c r="B2880" s="1" t="s">
        <v>171</v>
      </c>
      <c r="C2880" s="52" t="s">
        <v>14247</v>
      </c>
      <c r="D2880" s="52" t="s">
        <v>6548</v>
      </c>
      <c r="E2880" s="52" t="s">
        <v>289</v>
      </c>
      <c r="F2880" s="52" t="s">
        <v>14306</v>
      </c>
      <c r="G2880" s="53">
        <v>41640</v>
      </c>
      <c r="H2880" s="53">
        <v>41640</v>
      </c>
      <c r="I2880" s="52" t="s">
        <v>1346</v>
      </c>
      <c r="J2880" s="8" t="s">
        <v>176</v>
      </c>
      <c r="K2880" s="52" t="s">
        <v>6722</v>
      </c>
      <c r="L2880" s="147" t="s">
        <v>87</v>
      </c>
      <c r="M2880" s="52" t="s">
        <v>5708</v>
      </c>
      <c r="N2880" s="147" t="s">
        <v>66</v>
      </c>
      <c r="O2880" s="147" t="s">
        <v>93</v>
      </c>
      <c r="P2880" s="80" t="s">
        <v>2116</v>
      </c>
      <c r="Q2880" s="51" t="s">
        <v>286</v>
      </c>
      <c r="R2880" s="147" t="s">
        <v>55</v>
      </c>
      <c r="S2880" s="6" t="s">
        <v>2265</v>
      </c>
      <c r="T2880" s="186">
        <v>115575</v>
      </c>
      <c r="U2880" s="166">
        <v>101254.44412799999</v>
      </c>
      <c r="V2880" s="166">
        <v>102266.98856927999</v>
      </c>
      <c r="W2880" s="166">
        <v>103289.65845497278</v>
      </c>
      <c r="X2880" s="166">
        <v>104322.55503952251</v>
      </c>
      <c r="Y2880" s="1">
        <v>105365.78058991773</v>
      </c>
      <c r="Z2880" s="87" t="s">
        <v>1199</v>
      </c>
      <c r="AA2880" s="147"/>
    </row>
    <row r="2881" spans="1:27" ht="114.75" x14ac:dyDescent="0.25">
      <c r="A2881" s="5">
        <v>2873</v>
      </c>
      <c r="B2881" s="1" t="s">
        <v>171</v>
      </c>
      <c r="C2881" s="52" t="s">
        <v>14247</v>
      </c>
      <c r="D2881" s="52" t="s">
        <v>6549</v>
      </c>
      <c r="E2881" s="52" t="s">
        <v>14307</v>
      </c>
      <c r="F2881" s="52" t="s">
        <v>14308</v>
      </c>
      <c r="G2881" s="53">
        <v>41640</v>
      </c>
      <c r="H2881" s="53">
        <v>41640</v>
      </c>
      <c r="I2881" s="52" t="s">
        <v>1346</v>
      </c>
      <c r="J2881" s="8" t="s">
        <v>176</v>
      </c>
      <c r="K2881" s="52" t="s">
        <v>6657</v>
      </c>
      <c r="L2881" s="147" t="s">
        <v>63</v>
      </c>
      <c r="M2881" s="52" t="s">
        <v>5709</v>
      </c>
      <c r="N2881" s="147" t="s">
        <v>66</v>
      </c>
      <c r="O2881" s="147" t="s">
        <v>93</v>
      </c>
      <c r="P2881" s="80" t="s">
        <v>2116</v>
      </c>
      <c r="Q2881" s="51" t="s">
        <v>286</v>
      </c>
      <c r="R2881" s="147" t="s">
        <v>55</v>
      </c>
      <c r="S2881" s="6" t="s">
        <v>2265</v>
      </c>
      <c r="T2881" s="186">
        <v>157675</v>
      </c>
      <c r="U2881" s="166">
        <v>162861.96169199998</v>
      </c>
      <c r="V2881" s="166">
        <v>164490.58130891999</v>
      </c>
      <c r="W2881" s="166">
        <v>166135.48712200919</v>
      </c>
      <c r="X2881" s="166">
        <v>167796.84199322929</v>
      </c>
      <c r="Y2881" s="1">
        <v>169474.81041316158</v>
      </c>
      <c r="Z2881" s="87" t="s">
        <v>1199</v>
      </c>
      <c r="AA2881" s="147"/>
    </row>
    <row r="2882" spans="1:27" ht="178.5" x14ac:dyDescent="0.25">
      <c r="A2882" s="5">
        <v>2874</v>
      </c>
      <c r="B2882" s="1" t="s">
        <v>171</v>
      </c>
      <c r="C2882" s="52" t="s">
        <v>14249</v>
      </c>
      <c r="D2882" s="52" t="s">
        <v>6532</v>
      </c>
      <c r="E2882" s="52" t="s">
        <v>14309</v>
      </c>
      <c r="F2882" s="52" t="s">
        <v>14310</v>
      </c>
      <c r="G2882" s="53">
        <v>42005</v>
      </c>
      <c r="H2882" s="53">
        <v>42005</v>
      </c>
      <c r="I2882" s="6" t="s">
        <v>1346</v>
      </c>
      <c r="J2882" s="8" t="s">
        <v>176</v>
      </c>
      <c r="K2882" s="52" t="s">
        <v>14311</v>
      </c>
      <c r="L2882" s="147" t="s">
        <v>62</v>
      </c>
      <c r="M2882" s="52" t="s">
        <v>5710</v>
      </c>
      <c r="N2882" s="147" t="s">
        <v>66</v>
      </c>
      <c r="O2882" s="147" t="s">
        <v>89</v>
      </c>
      <c r="P2882" s="80" t="s">
        <v>1075</v>
      </c>
      <c r="Q2882" s="51" t="s">
        <v>286</v>
      </c>
      <c r="R2882" s="147" t="s">
        <v>55</v>
      </c>
      <c r="S2882" s="6" t="s">
        <v>2265</v>
      </c>
      <c r="T2882" s="186">
        <v>60841.839</v>
      </c>
      <c r="U2882" s="166">
        <v>20087.531896</v>
      </c>
      <c r="V2882" s="166">
        <v>20288.40721496</v>
      </c>
      <c r="W2882" s="166">
        <v>20491.291287109601</v>
      </c>
      <c r="X2882" s="166">
        <v>20696.204199980697</v>
      </c>
      <c r="Y2882" s="1">
        <v>20903.166241980503</v>
      </c>
      <c r="Z2882" s="87" t="s">
        <v>1199</v>
      </c>
      <c r="AA2882" s="147"/>
    </row>
    <row r="2883" spans="1:27" ht="76.5" x14ac:dyDescent="0.25">
      <c r="A2883" s="5">
        <v>2875</v>
      </c>
      <c r="B2883" s="1" t="s">
        <v>171</v>
      </c>
      <c r="C2883" s="52" t="s">
        <v>14267</v>
      </c>
      <c r="D2883" s="52" t="s">
        <v>6533</v>
      </c>
      <c r="E2883" s="52" t="s">
        <v>3888</v>
      </c>
      <c r="F2883" s="52" t="s">
        <v>14312</v>
      </c>
      <c r="G2883" s="53">
        <v>42133</v>
      </c>
      <c r="H2883" s="53">
        <v>42005</v>
      </c>
      <c r="I2883" s="52" t="s">
        <v>6591</v>
      </c>
      <c r="J2883" s="53">
        <v>45658</v>
      </c>
      <c r="K2883" s="52" t="s">
        <v>6658</v>
      </c>
      <c r="L2883" s="147" t="s">
        <v>87</v>
      </c>
      <c r="M2883" s="52" t="s">
        <v>5711</v>
      </c>
      <c r="N2883" s="147" t="s">
        <v>66</v>
      </c>
      <c r="O2883" s="147" t="s">
        <v>89</v>
      </c>
      <c r="P2883" s="80" t="s">
        <v>1075</v>
      </c>
      <c r="Q2883" s="51" t="s">
        <v>286</v>
      </c>
      <c r="R2883" s="147" t="s">
        <v>55</v>
      </c>
      <c r="S2883" s="6" t="s">
        <v>2265</v>
      </c>
      <c r="T2883" s="186">
        <v>571558</v>
      </c>
      <c r="U2883" s="166">
        <v>841941.97062399995</v>
      </c>
      <c r="V2883" s="166">
        <v>850361.3903302399</v>
      </c>
      <c r="W2883" s="166">
        <v>858865.00423354225</v>
      </c>
      <c r="X2883" s="166">
        <v>867453.65427587763</v>
      </c>
      <c r="Y2883" s="1">
        <v>876128.19081863645</v>
      </c>
      <c r="Z2883" s="87" t="s">
        <v>1199</v>
      </c>
      <c r="AA2883" s="147"/>
    </row>
    <row r="2884" spans="1:27" ht="89.25" x14ac:dyDescent="0.25">
      <c r="A2884" s="5">
        <v>2876</v>
      </c>
      <c r="B2884" s="1" t="s">
        <v>171</v>
      </c>
      <c r="C2884" s="52" t="s">
        <v>14313</v>
      </c>
      <c r="D2884" s="52" t="s">
        <v>6556</v>
      </c>
      <c r="E2884" s="52" t="s">
        <v>6723</v>
      </c>
      <c r="F2884" s="52" t="s">
        <v>6659</v>
      </c>
      <c r="G2884" s="53">
        <v>42139</v>
      </c>
      <c r="H2884" s="53">
        <v>42005</v>
      </c>
      <c r="I2884" s="52" t="s">
        <v>6591</v>
      </c>
      <c r="J2884" s="53">
        <v>45658</v>
      </c>
      <c r="K2884" s="52" t="s">
        <v>6661</v>
      </c>
      <c r="L2884" s="147" t="s">
        <v>62</v>
      </c>
      <c r="M2884" s="52" t="s">
        <v>5712</v>
      </c>
      <c r="N2884" s="147" t="s">
        <v>66</v>
      </c>
      <c r="O2884" s="147" t="s">
        <v>93</v>
      </c>
      <c r="P2884" s="80" t="s">
        <v>2116</v>
      </c>
      <c r="Q2884" s="51" t="s">
        <v>286</v>
      </c>
      <c r="R2884" s="147" t="s">
        <v>55</v>
      </c>
      <c r="S2884" s="6" t="s">
        <v>2265</v>
      </c>
      <c r="T2884" s="186">
        <v>2935007.5716720806</v>
      </c>
      <c r="U2884" s="166">
        <v>2698586.0305280001</v>
      </c>
      <c r="V2884" s="166">
        <v>2725571.89083328</v>
      </c>
      <c r="W2884" s="166">
        <v>2752827.6097416128</v>
      </c>
      <c r="X2884" s="166">
        <v>2780355.8858390287</v>
      </c>
      <c r="Y2884" s="1">
        <v>2808159.4446974192</v>
      </c>
      <c r="Z2884" s="87" t="s">
        <v>1199</v>
      </c>
      <c r="AA2884" s="147"/>
    </row>
    <row r="2885" spans="1:27" ht="89.25" x14ac:dyDescent="0.25">
      <c r="A2885" s="5">
        <v>2877</v>
      </c>
      <c r="B2885" s="1" t="s">
        <v>171</v>
      </c>
      <c r="C2885" s="52" t="s">
        <v>14314</v>
      </c>
      <c r="D2885" s="52" t="s">
        <v>6557</v>
      </c>
      <c r="E2885" s="52" t="s">
        <v>6660</v>
      </c>
      <c r="F2885" s="52" t="s">
        <v>682</v>
      </c>
      <c r="G2885" s="53">
        <v>42186</v>
      </c>
      <c r="H2885" s="53">
        <v>42186</v>
      </c>
      <c r="I2885" s="6" t="s">
        <v>1346</v>
      </c>
      <c r="J2885" s="8" t="s">
        <v>176</v>
      </c>
      <c r="K2885" s="52" t="s">
        <v>6724</v>
      </c>
      <c r="L2885" s="147" t="s">
        <v>87</v>
      </c>
      <c r="M2885" s="52" t="s">
        <v>5713</v>
      </c>
      <c r="N2885" s="147" t="s">
        <v>66</v>
      </c>
      <c r="O2885" s="147" t="s">
        <v>93</v>
      </c>
      <c r="P2885" s="80" t="s">
        <v>2116</v>
      </c>
      <c r="Q2885" s="51" t="s">
        <v>286</v>
      </c>
      <c r="R2885" s="147">
        <v>14</v>
      </c>
      <c r="S2885" s="6" t="s">
        <v>2286</v>
      </c>
      <c r="T2885" s="186">
        <v>31335</v>
      </c>
      <c r="U2885" s="166">
        <v>44748.160000000003</v>
      </c>
      <c r="V2885" s="166">
        <v>45195.641600000003</v>
      </c>
      <c r="W2885" s="166">
        <v>45647.598016000004</v>
      </c>
      <c r="X2885" s="166">
        <v>46104.073996160005</v>
      </c>
      <c r="Y2885" s="1">
        <v>46565.114736121606</v>
      </c>
      <c r="Z2885" s="87" t="s">
        <v>1199</v>
      </c>
      <c r="AA2885" s="147"/>
    </row>
    <row r="2886" spans="1:27" ht="76.5" x14ac:dyDescent="0.25">
      <c r="A2886" s="5">
        <v>2878</v>
      </c>
      <c r="B2886" s="1" t="s">
        <v>171</v>
      </c>
      <c r="C2886" s="52" t="s">
        <v>14297</v>
      </c>
      <c r="D2886" s="52" t="s">
        <v>6558</v>
      </c>
      <c r="E2886" s="52" t="s">
        <v>289</v>
      </c>
      <c r="F2886" s="52" t="s">
        <v>14315</v>
      </c>
      <c r="G2886" s="53">
        <v>42475</v>
      </c>
      <c r="H2886" s="53">
        <v>42370</v>
      </c>
      <c r="I2886" s="52" t="s">
        <v>6591</v>
      </c>
      <c r="J2886" s="53">
        <v>46023</v>
      </c>
      <c r="K2886" s="52" t="s">
        <v>6725</v>
      </c>
      <c r="L2886" s="147" t="s">
        <v>87</v>
      </c>
      <c r="M2886" s="52" t="s">
        <v>5714</v>
      </c>
      <c r="N2886" s="147" t="s">
        <v>66</v>
      </c>
      <c r="O2886" s="147" t="s">
        <v>91</v>
      </c>
      <c r="P2886" s="80" t="s">
        <v>600</v>
      </c>
      <c r="Q2886" s="51" t="s">
        <v>286</v>
      </c>
      <c r="R2886" s="147">
        <v>16</v>
      </c>
      <c r="S2886" s="6" t="s">
        <v>2265</v>
      </c>
      <c r="T2886" s="186">
        <v>139936</v>
      </c>
      <c r="U2886" s="166" t="s">
        <v>758</v>
      </c>
      <c r="V2886" s="166" t="s">
        <v>758</v>
      </c>
      <c r="W2886" s="166" t="s">
        <v>758</v>
      </c>
      <c r="X2886" s="166" t="s">
        <v>758</v>
      </c>
      <c r="Y2886" s="1" t="s">
        <v>758</v>
      </c>
      <c r="Z2886" s="87" t="s">
        <v>1199</v>
      </c>
      <c r="AA2886" s="147"/>
    </row>
    <row r="2887" spans="1:27" ht="76.5" x14ac:dyDescent="0.25">
      <c r="A2887" s="5">
        <v>2879</v>
      </c>
      <c r="B2887" s="1" t="s">
        <v>171</v>
      </c>
      <c r="C2887" s="52" t="s">
        <v>14282</v>
      </c>
      <c r="D2887" s="52" t="s">
        <v>6559</v>
      </c>
      <c r="E2887" s="52" t="s">
        <v>6726</v>
      </c>
      <c r="F2887" s="52" t="s">
        <v>14316</v>
      </c>
      <c r="G2887" s="53">
        <v>43101</v>
      </c>
      <c r="H2887" s="53">
        <v>42736</v>
      </c>
      <c r="I2887" s="6" t="s">
        <v>1346</v>
      </c>
      <c r="J2887" s="8" t="s">
        <v>176</v>
      </c>
      <c r="K2887" s="52" t="s">
        <v>6662</v>
      </c>
      <c r="L2887" s="147" t="s">
        <v>63</v>
      </c>
      <c r="M2887" s="52" t="s">
        <v>5715</v>
      </c>
      <c r="N2887" s="147" t="s">
        <v>66</v>
      </c>
      <c r="O2887" s="147" t="s">
        <v>89</v>
      </c>
      <c r="P2887" s="80" t="s">
        <v>1075</v>
      </c>
      <c r="Q2887" s="51" t="s">
        <v>286</v>
      </c>
      <c r="R2887" s="147">
        <v>16</v>
      </c>
      <c r="S2887" s="6" t="s">
        <v>2265</v>
      </c>
      <c r="T2887" s="186">
        <v>20723</v>
      </c>
      <c r="U2887" s="166" t="s">
        <v>758</v>
      </c>
      <c r="V2887" s="166" t="s">
        <v>758</v>
      </c>
      <c r="W2887" s="166" t="s">
        <v>758</v>
      </c>
      <c r="X2887" s="166" t="s">
        <v>758</v>
      </c>
      <c r="Y2887" s="1" t="s">
        <v>758</v>
      </c>
      <c r="Z2887" s="87" t="s">
        <v>1199</v>
      </c>
      <c r="AA2887" s="147"/>
    </row>
    <row r="2888" spans="1:27" ht="76.5" x14ac:dyDescent="0.25">
      <c r="A2888" s="5">
        <v>2880</v>
      </c>
      <c r="B2888" s="1" t="s">
        <v>171</v>
      </c>
      <c r="C2888" s="52" t="s">
        <v>14302</v>
      </c>
      <c r="D2888" s="52" t="s">
        <v>6560</v>
      </c>
      <c r="E2888" s="52" t="s">
        <v>289</v>
      </c>
      <c r="F2888" s="52" t="s">
        <v>5716</v>
      </c>
      <c r="G2888" s="53">
        <v>43466</v>
      </c>
      <c r="H2888" s="53">
        <v>42736</v>
      </c>
      <c r="I2888" s="6" t="s">
        <v>1346</v>
      </c>
      <c r="J2888" s="8" t="s">
        <v>176</v>
      </c>
      <c r="K2888" s="52" t="s">
        <v>8913</v>
      </c>
      <c r="L2888" s="147" t="s">
        <v>87</v>
      </c>
      <c r="M2888" s="52" t="s">
        <v>5717</v>
      </c>
      <c r="N2888" s="147" t="s">
        <v>66</v>
      </c>
      <c r="O2888" s="147" t="s">
        <v>91</v>
      </c>
      <c r="P2888" s="80" t="s">
        <v>600</v>
      </c>
      <c r="Q2888" s="51" t="s">
        <v>286</v>
      </c>
      <c r="R2888" s="147" t="s">
        <v>49</v>
      </c>
      <c r="S2888" s="147" t="s">
        <v>1921</v>
      </c>
      <c r="T2888" s="186">
        <v>0</v>
      </c>
      <c r="U2888" s="166">
        <v>0</v>
      </c>
      <c r="V2888" s="166">
        <v>0</v>
      </c>
      <c r="W2888" s="166">
        <v>0</v>
      </c>
      <c r="X2888" s="166">
        <v>0</v>
      </c>
      <c r="Y2888" s="1">
        <v>0</v>
      </c>
      <c r="Z2888" s="87" t="s">
        <v>1199</v>
      </c>
      <c r="AA2888" s="147"/>
    </row>
    <row r="2889" spans="1:27" ht="63.75" x14ac:dyDescent="0.25">
      <c r="A2889" s="5">
        <v>2881</v>
      </c>
      <c r="B2889" s="1" t="s">
        <v>171</v>
      </c>
      <c r="C2889" s="52" t="s">
        <v>14302</v>
      </c>
      <c r="D2889" s="52" t="s">
        <v>6561</v>
      </c>
      <c r="E2889" s="52" t="s">
        <v>14317</v>
      </c>
      <c r="F2889" s="52" t="s">
        <v>6727</v>
      </c>
      <c r="G2889" s="53">
        <v>43466</v>
      </c>
      <c r="H2889" s="53">
        <v>43466</v>
      </c>
      <c r="I2889" s="6" t="s">
        <v>1346</v>
      </c>
      <c r="J2889" s="8" t="s">
        <v>176</v>
      </c>
      <c r="K2889" s="52" t="s">
        <v>8918</v>
      </c>
      <c r="L2889" s="147" t="s">
        <v>87</v>
      </c>
      <c r="M2889" s="52" t="s">
        <v>5677</v>
      </c>
      <c r="N2889" s="147" t="s">
        <v>66</v>
      </c>
      <c r="O2889" s="147" t="s">
        <v>89</v>
      </c>
      <c r="P2889" s="80" t="s">
        <v>1075</v>
      </c>
      <c r="Q2889" s="51" t="s">
        <v>286</v>
      </c>
      <c r="R2889" s="147" t="s">
        <v>43</v>
      </c>
      <c r="S2889" s="147" t="s">
        <v>6687</v>
      </c>
      <c r="T2889" s="166" t="s">
        <v>232</v>
      </c>
      <c r="U2889" s="166">
        <v>10043.108544000001</v>
      </c>
      <c r="V2889" s="166">
        <v>10143.53962944</v>
      </c>
      <c r="W2889" s="166">
        <v>10244.9750257344</v>
      </c>
      <c r="X2889" s="166">
        <v>10347.424775991743</v>
      </c>
      <c r="Y2889" s="1">
        <v>10450.899023751661</v>
      </c>
      <c r="Z2889" s="87" t="s">
        <v>1199</v>
      </c>
      <c r="AA2889" s="147"/>
    </row>
    <row r="2890" spans="1:27" ht="51" x14ac:dyDescent="0.25">
      <c r="A2890" s="5">
        <v>2882</v>
      </c>
      <c r="B2890" s="1" t="s">
        <v>171</v>
      </c>
      <c r="C2890" s="52" t="s">
        <v>6728</v>
      </c>
      <c r="D2890" s="52" t="s">
        <v>199</v>
      </c>
      <c r="E2890" s="52" t="s">
        <v>6666</v>
      </c>
      <c r="F2890" s="52" t="s">
        <v>14318</v>
      </c>
      <c r="G2890" s="53">
        <v>39814</v>
      </c>
      <c r="H2890" s="53">
        <v>39814</v>
      </c>
      <c r="I2890" s="6" t="s">
        <v>1346</v>
      </c>
      <c r="J2890" s="8" t="s">
        <v>176</v>
      </c>
      <c r="K2890" s="52" t="s">
        <v>6691</v>
      </c>
      <c r="L2890" s="147" t="s">
        <v>87</v>
      </c>
      <c r="M2890" s="52" t="s">
        <v>5718</v>
      </c>
      <c r="N2890" s="147" t="s">
        <v>94</v>
      </c>
      <c r="O2890" s="147" t="s">
        <v>91</v>
      </c>
      <c r="P2890" s="80" t="s">
        <v>600</v>
      </c>
      <c r="Q2890" s="51" t="s">
        <v>286</v>
      </c>
      <c r="R2890" s="147" t="s">
        <v>29</v>
      </c>
      <c r="S2890" s="147" t="s">
        <v>1145</v>
      </c>
      <c r="T2890" s="186">
        <v>112661</v>
      </c>
      <c r="U2890" s="166">
        <v>115632</v>
      </c>
      <c r="V2890" s="166">
        <v>121413</v>
      </c>
      <c r="W2890" s="166">
        <v>127194</v>
      </c>
      <c r="X2890" s="166">
        <v>132975</v>
      </c>
      <c r="Y2890" s="1">
        <v>138756</v>
      </c>
      <c r="Z2890" s="87" t="s">
        <v>1199</v>
      </c>
      <c r="AA2890" s="147"/>
    </row>
    <row r="2891" spans="1:27" ht="76.5" x14ac:dyDescent="0.25">
      <c r="A2891" s="5">
        <v>2883</v>
      </c>
      <c r="B2891" s="1" t="s">
        <v>171</v>
      </c>
      <c r="C2891" s="52" t="s">
        <v>6728</v>
      </c>
      <c r="D2891" s="52" t="s">
        <v>200</v>
      </c>
      <c r="E2891" s="52" t="s">
        <v>14319</v>
      </c>
      <c r="F2891" s="52" t="s">
        <v>14320</v>
      </c>
      <c r="G2891" s="53">
        <v>39814</v>
      </c>
      <c r="H2891" s="53">
        <v>39814</v>
      </c>
      <c r="I2891" s="52" t="s">
        <v>14321</v>
      </c>
      <c r="J2891" s="8" t="s">
        <v>12247</v>
      </c>
      <c r="K2891" s="52" t="s">
        <v>6612</v>
      </c>
      <c r="L2891" s="147" t="s">
        <v>62</v>
      </c>
      <c r="M2891" s="52" t="s">
        <v>6729</v>
      </c>
      <c r="N2891" s="147" t="s">
        <v>94</v>
      </c>
      <c r="O2891" s="147" t="s">
        <v>91</v>
      </c>
      <c r="P2891" s="80" t="s">
        <v>600</v>
      </c>
      <c r="Q2891" s="51" t="s">
        <v>286</v>
      </c>
      <c r="R2891" s="38" t="s">
        <v>55</v>
      </c>
      <c r="S2891" s="6" t="s">
        <v>2265</v>
      </c>
      <c r="T2891" s="186">
        <v>629</v>
      </c>
      <c r="U2891" s="166">
        <v>831</v>
      </c>
      <c r="V2891" s="166">
        <v>955</v>
      </c>
      <c r="W2891" s="166">
        <v>1050</v>
      </c>
      <c r="X2891" s="166">
        <v>1207</v>
      </c>
      <c r="Y2891" s="1">
        <v>1364</v>
      </c>
      <c r="Z2891" s="87" t="s">
        <v>1199</v>
      </c>
      <c r="AA2891" s="147" t="s">
        <v>78</v>
      </c>
    </row>
    <row r="2892" spans="1:27" ht="76.5" x14ac:dyDescent="0.25">
      <c r="A2892" s="5">
        <v>2884</v>
      </c>
      <c r="B2892" s="1" t="s">
        <v>171</v>
      </c>
      <c r="C2892" s="52" t="s">
        <v>14322</v>
      </c>
      <c r="D2892" s="52" t="s">
        <v>6534</v>
      </c>
      <c r="E2892" s="52" t="s">
        <v>6670</v>
      </c>
      <c r="F2892" s="52" t="s">
        <v>14323</v>
      </c>
      <c r="G2892" s="53">
        <v>39814</v>
      </c>
      <c r="H2892" s="53">
        <v>39814</v>
      </c>
      <c r="I2892" s="52" t="s">
        <v>14321</v>
      </c>
      <c r="J2892" s="8" t="s">
        <v>12247</v>
      </c>
      <c r="K2892" s="52" t="s">
        <v>6613</v>
      </c>
      <c r="L2892" s="147" t="s">
        <v>62</v>
      </c>
      <c r="M2892" s="52" t="s">
        <v>6730</v>
      </c>
      <c r="N2892" s="147" t="s">
        <v>94</v>
      </c>
      <c r="O2892" s="147" t="s">
        <v>91</v>
      </c>
      <c r="P2892" s="80" t="s">
        <v>600</v>
      </c>
      <c r="Q2892" s="51" t="s">
        <v>286</v>
      </c>
      <c r="R2892" s="38" t="s">
        <v>55</v>
      </c>
      <c r="S2892" s="6" t="s">
        <v>2265</v>
      </c>
      <c r="T2892" s="186">
        <v>0</v>
      </c>
      <c r="U2892" s="166">
        <v>0</v>
      </c>
      <c r="V2892" s="166"/>
      <c r="W2892" s="166"/>
      <c r="X2892" s="166"/>
      <c r="Y2892" s="1"/>
      <c r="Z2892" s="87" t="s">
        <v>1199</v>
      </c>
      <c r="AA2892" s="147" t="s">
        <v>78</v>
      </c>
    </row>
    <row r="2893" spans="1:27" ht="102" x14ac:dyDescent="0.25">
      <c r="A2893" s="5">
        <v>2885</v>
      </c>
      <c r="B2893" s="1" t="s">
        <v>171</v>
      </c>
      <c r="C2893" s="52" t="s">
        <v>14324</v>
      </c>
      <c r="D2893" s="52" t="s">
        <v>6535</v>
      </c>
      <c r="E2893" s="52" t="s">
        <v>14325</v>
      </c>
      <c r="F2893" s="52" t="s">
        <v>14326</v>
      </c>
      <c r="G2893" s="53">
        <v>43101</v>
      </c>
      <c r="H2893" s="53">
        <v>43101</v>
      </c>
      <c r="I2893" s="6" t="s">
        <v>6591</v>
      </c>
      <c r="J2893" s="53">
        <v>46753</v>
      </c>
      <c r="K2893" s="52" t="s">
        <v>6663</v>
      </c>
      <c r="L2893" s="147" t="s">
        <v>62</v>
      </c>
      <c r="M2893" s="52" t="s">
        <v>14327</v>
      </c>
      <c r="N2893" s="147" t="s">
        <v>94</v>
      </c>
      <c r="O2893" s="147" t="s">
        <v>91</v>
      </c>
      <c r="P2893" s="80" t="s">
        <v>600</v>
      </c>
      <c r="Q2893" s="51" t="s">
        <v>286</v>
      </c>
      <c r="R2893" s="38" t="s">
        <v>55</v>
      </c>
      <c r="S2893" s="6" t="s">
        <v>2265</v>
      </c>
      <c r="T2893" s="186">
        <v>0</v>
      </c>
      <c r="U2893" s="166">
        <v>0</v>
      </c>
      <c r="V2893" s="166"/>
      <c r="W2893" s="166"/>
      <c r="X2893" s="166"/>
      <c r="Y2893" s="1"/>
      <c r="Z2893" s="87" t="s">
        <v>1199</v>
      </c>
      <c r="AA2893" s="147"/>
    </row>
    <row r="2894" spans="1:27" ht="38.25" x14ac:dyDescent="0.25">
      <c r="A2894" s="5">
        <v>2886</v>
      </c>
      <c r="B2894" s="1" t="s">
        <v>171</v>
      </c>
      <c r="C2894" s="52" t="s">
        <v>6728</v>
      </c>
      <c r="D2894" s="52" t="s">
        <v>201</v>
      </c>
      <c r="E2894" s="52" t="s">
        <v>6665</v>
      </c>
      <c r="F2894" s="52" t="s">
        <v>5719</v>
      </c>
      <c r="G2894" s="53">
        <v>39814</v>
      </c>
      <c r="H2894" s="53">
        <v>39814</v>
      </c>
      <c r="I2894" s="6" t="s">
        <v>1346</v>
      </c>
      <c r="J2894" s="8" t="s">
        <v>176</v>
      </c>
      <c r="K2894" s="52" t="s">
        <v>6664</v>
      </c>
      <c r="L2894" s="147" t="s">
        <v>87</v>
      </c>
      <c r="M2894" s="52" t="s">
        <v>1686</v>
      </c>
      <c r="N2894" s="147" t="s">
        <v>94</v>
      </c>
      <c r="O2894" s="147" t="s">
        <v>91</v>
      </c>
      <c r="P2894" s="80" t="s">
        <v>600</v>
      </c>
      <c r="Q2894" s="51" t="s">
        <v>286</v>
      </c>
      <c r="R2894" s="147" t="s">
        <v>45</v>
      </c>
      <c r="S2894" s="147" t="s">
        <v>530</v>
      </c>
      <c r="T2894" s="186">
        <v>536</v>
      </c>
      <c r="U2894" s="166">
        <v>961</v>
      </c>
      <c r="V2894" s="166">
        <v>950</v>
      </c>
      <c r="W2894" s="166">
        <v>950</v>
      </c>
      <c r="X2894" s="166">
        <v>950</v>
      </c>
      <c r="Y2894" s="1">
        <v>950</v>
      </c>
      <c r="Z2894" s="152" t="s">
        <v>226</v>
      </c>
      <c r="AA2894" s="147"/>
    </row>
    <row r="2895" spans="1:27" ht="38.25" x14ac:dyDescent="0.25">
      <c r="A2895" s="5">
        <v>2887</v>
      </c>
      <c r="B2895" s="1" t="s">
        <v>171</v>
      </c>
      <c r="C2895" s="52" t="s">
        <v>6728</v>
      </c>
      <c r="D2895" s="52" t="s">
        <v>202</v>
      </c>
      <c r="E2895" s="52" t="s">
        <v>6665</v>
      </c>
      <c r="F2895" s="52" t="s">
        <v>7183</v>
      </c>
      <c r="G2895" s="53">
        <v>39814</v>
      </c>
      <c r="H2895" s="53">
        <v>39814</v>
      </c>
      <c r="I2895" s="6" t="s">
        <v>1346</v>
      </c>
      <c r="J2895" s="8" t="s">
        <v>176</v>
      </c>
      <c r="K2895" s="52" t="s">
        <v>6664</v>
      </c>
      <c r="L2895" s="147" t="s">
        <v>87</v>
      </c>
      <c r="M2895" s="52" t="s">
        <v>1686</v>
      </c>
      <c r="N2895" s="147" t="s">
        <v>94</v>
      </c>
      <c r="O2895" s="147" t="s">
        <v>91</v>
      </c>
      <c r="P2895" s="80" t="s">
        <v>600</v>
      </c>
      <c r="Q2895" s="51" t="s">
        <v>286</v>
      </c>
      <c r="R2895" s="147" t="s">
        <v>45</v>
      </c>
      <c r="S2895" s="147" t="s">
        <v>530</v>
      </c>
      <c r="T2895" s="186">
        <v>18608</v>
      </c>
      <c r="U2895" s="166">
        <v>23525.4</v>
      </c>
      <c r="V2895" s="166">
        <v>21000</v>
      </c>
      <c r="W2895" s="166">
        <v>20000</v>
      </c>
      <c r="X2895" s="166">
        <v>19000</v>
      </c>
      <c r="Y2895" s="1">
        <v>18000</v>
      </c>
      <c r="Z2895" s="152" t="s">
        <v>226</v>
      </c>
      <c r="AA2895" s="147"/>
    </row>
    <row r="2896" spans="1:27" ht="38.25" x14ac:dyDescent="0.25">
      <c r="A2896" s="5">
        <v>2888</v>
      </c>
      <c r="B2896" s="1" t="s">
        <v>171</v>
      </c>
      <c r="C2896" s="52" t="s">
        <v>6728</v>
      </c>
      <c r="D2896" s="52" t="s">
        <v>203</v>
      </c>
      <c r="E2896" s="52" t="s">
        <v>6665</v>
      </c>
      <c r="F2896" s="52" t="s">
        <v>7184</v>
      </c>
      <c r="G2896" s="53">
        <v>39814</v>
      </c>
      <c r="H2896" s="53">
        <v>39814</v>
      </c>
      <c r="I2896" s="6" t="s">
        <v>1346</v>
      </c>
      <c r="J2896" s="8" t="s">
        <v>176</v>
      </c>
      <c r="K2896" s="52" t="s">
        <v>6664</v>
      </c>
      <c r="L2896" s="147" t="s">
        <v>87</v>
      </c>
      <c r="M2896" s="52" t="s">
        <v>1686</v>
      </c>
      <c r="N2896" s="147" t="s">
        <v>94</v>
      </c>
      <c r="O2896" s="147" t="s">
        <v>91</v>
      </c>
      <c r="P2896" s="80" t="s">
        <v>600</v>
      </c>
      <c r="Q2896" s="51" t="s">
        <v>286</v>
      </c>
      <c r="R2896" s="147" t="s">
        <v>45</v>
      </c>
      <c r="S2896" s="147" t="s">
        <v>530</v>
      </c>
      <c r="T2896" s="186">
        <v>126911</v>
      </c>
      <c r="U2896" s="166">
        <v>166431.6</v>
      </c>
      <c r="V2896" s="166">
        <v>176000</v>
      </c>
      <c r="W2896" s="166">
        <v>176500</v>
      </c>
      <c r="X2896" s="166">
        <v>177000</v>
      </c>
      <c r="Y2896" s="1">
        <v>177500</v>
      </c>
      <c r="Z2896" s="152" t="s">
        <v>226</v>
      </c>
      <c r="AA2896" s="147"/>
    </row>
    <row r="2897" spans="1:27" ht="38.25" x14ac:dyDescent="0.25">
      <c r="A2897" s="5">
        <v>2889</v>
      </c>
      <c r="B2897" s="1" t="s">
        <v>171</v>
      </c>
      <c r="C2897" s="52" t="s">
        <v>6728</v>
      </c>
      <c r="D2897" s="52" t="s">
        <v>204</v>
      </c>
      <c r="E2897" s="52" t="s">
        <v>6665</v>
      </c>
      <c r="F2897" s="52" t="s">
        <v>1577</v>
      </c>
      <c r="G2897" s="53">
        <v>39814</v>
      </c>
      <c r="H2897" s="53">
        <v>39814</v>
      </c>
      <c r="I2897" s="6" t="s">
        <v>1346</v>
      </c>
      <c r="J2897" s="8" t="s">
        <v>176</v>
      </c>
      <c r="K2897" s="52" t="s">
        <v>6664</v>
      </c>
      <c r="L2897" s="147" t="s">
        <v>87</v>
      </c>
      <c r="M2897" s="52" t="s">
        <v>1686</v>
      </c>
      <c r="N2897" s="147" t="s">
        <v>94</v>
      </c>
      <c r="O2897" s="147" t="s">
        <v>91</v>
      </c>
      <c r="P2897" s="80" t="s">
        <v>600</v>
      </c>
      <c r="Q2897" s="51" t="s">
        <v>286</v>
      </c>
      <c r="R2897" s="147" t="s">
        <v>45</v>
      </c>
      <c r="S2897" s="147" t="s">
        <v>530</v>
      </c>
      <c r="T2897" s="186">
        <v>253740</v>
      </c>
      <c r="U2897" s="166">
        <v>333193.5</v>
      </c>
      <c r="V2897" s="166">
        <v>333500</v>
      </c>
      <c r="W2897" s="166">
        <v>334000</v>
      </c>
      <c r="X2897" s="166">
        <v>334500</v>
      </c>
      <c r="Y2897" s="1">
        <v>335000</v>
      </c>
      <c r="Z2897" s="152" t="s">
        <v>226</v>
      </c>
      <c r="AA2897" s="147"/>
    </row>
    <row r="2898" spans="1:27" ht="51" x14ac:dyDescent="0.25">
      <c r="A2898" s="5">
        <v>2890</v>
      </c>
      <c r="B2898" s="1" t="s">
        <v>171</v>
      </c>
      <c r="C2898" s="52" t="s">
        <v>6728</v>
      </c>
      <c r="D2898" s="52" t="s">
        <v>205</v>
      </c>
      <c r="E2898" s="52" t="s">
        <v>6665</v>
      </c>
      <c r="F2898" s="52" t="s">
        <v>14328</v>
      </c>
      <c r="G2898" s="53">
        <v>39814</v>
      </c>
      <c r="H2898" s="53">
        <v>39814</v>
      </c>
      <c r="I2898" s="6" t="s">
        <v>1346</v>
      </c>
      <c r="J2898" s="8" t="s">
        <v>176</v>
      </c>
      <c r="K2898" s="52" t="s">
        <v>6664</v>
      </c>
      <c r="L2898" s="147" t="s">
        <v>87</v>
      </c>
      <c r="M2898" s="52" t="s">
        <v>1686</v>
      </c>
      <c r="N2898" s="147" t="s">
        <v>94</v>
      </c>
      <c r="O2898" s="147" t="s">
        <v>91</v>
      </c>
      <c r="P2898" s="80" t="s">
        <v>600</v>
      </c>
      <c r="Q2898" s="51" t="s">
        <v>286</v>
      </c>
      <c r="R2898" s="147" t="s">
        <v>45</v>
      </c>
      <c r="S2898" s="147" t="s">
        <v>530</v>
      </c>
      <c r="T2898" s="186">
        <v>728</v>
      </c>
      <c r="U2898" s="166">
        <v>653.20000000000005</v>
      </c>
      <c r="V2898" s="166">
        <v>650</v>
      </c>
      <c r="W2898" s="166">
        <v>600</v>
      </c>
      <c r="X2898" s="166">
        <v>550</v>
      </c>
      <c r="Y2898" s="1">
        <v>500</v>
      </c>
      <c r="Z2898" s="152" t="s">
        <v>226</v>
      </c>
      <c r="AA2898" s="147"/>
    </row>
    <row r="2899" spans="1:27" ht="38.25" x14ac:dyDescent="0.25">
      <c r="A2899" s="5">
        <v>2891</v>
      </c>
      <c r="B2899" s="1" t="s">
        <v>171</v>
      </c>
      <c r="C2899" s="52" t="s">
        <v>6728</v>
      </c>
      <c r="D2899" s="52" t="s">
        <v>207</v>
      </c>
      <c r="E2899" s="52" t="s">
        <v>6665</v>
      </c>
      <c r="F2899" s="52" t="s">
        <v>1016</v>
      </c>
      <c r="G2899" s="53">
        <v>39814</v>
      </c>
      <c r="H2899" s="53">
        <v>39814</v>
      </c>
      <c r="I2899" s="6" t="s">
        <v>1346</v>
      </c>
      <c r="J2899" s="8" t="s">
        <v>176</v>
      </c>
      <c r="K2899" s="52" t="s">
        <v>6664</v>
      </c>
      <c r="L2899" s="147" t="s">
        <v>87</v>
      </c>
      <c r="M2899" s="52" t="s">
        <v>1686</v>
      </c>
      <c r="N2899" s="147" t="s">
        <v>94</v>
      </c>
      <c r="O2899" s="147" t="s">
        <v>91</v>
      </c>
      <c r="P2899" s="80" t="s">
        <v>600</v>
      </c>
      <c r="Q2899" s="51" t="s">
        <v>286</v>
      </c>
      <c r="R2899" s="147" t="s">
        <v>45</v>
      </c>
      <c r="S2899" s="147" t="s">
        <v>530</v>
      </c>
      <c r="T2899" s="186">
        <v>35720</v>
      </c>
      <c r="U2899" s="166">
        <v>44501.5</v>
      </c>
      <c r="V2899" s="166">
        <v>44500</v>
      </c>
      <c r="W2899" s="166">
        <v>44500</v>
      </c>
      <c r="X2899" s="166">
        <v>44500</v>
      </c>
      <c r="Y2899" s="1">
        <v>44500</v>
      </c>
      <c r="Z2899" s="152" t="s">
        <v>226</v>
      </c>
      <c r="AA2899" s="147"/>
    </row>
    <row r="2900" spans="1:27" ht="51" x14ac:dyDescent="0.25">
      <c r="A2900" s="5">
        <v>2892</v>
      </c>
      <c r="B2900" s="1" t="s">
        <v>171</v>
      </c>
      <c r="C2900" s="52" t="s">
        <v>6728</v>
      </c>
      <c r="D2900" s="52" t="s">
        <v>191</v>
      </c>
      <c r="E2900" s="52" t="s">
        <v>6666</v>
      </c>
      <c r="F2900" s="52" t="s">
        <v>14329</v>
      </c>
      <c r="G2900" s="53">
        <v>39814</v>
      </c>
      <c r="H2900" s="53">
        <v>39814</v>
      </c>
      <c r="I2900" s="6" t="s">
        <v>1346</v>
      </c>
      <c r="J2900" s="8" t="s">
        <v>176</v>
      </c>
      <c r="K2900" s="52" t="s">
        <v>6668</v>
      </c>
      <c r="L2900" s="147" t="s">
        <v>87</v>
      </c>
      <c r="M2900" s="52" t="s">
        <v>14330</v>
      </c>
      <c r="N2900" s="147" t="s">
        <v>94</v>
      </c>
      <c r="O2900" s="147" t="s">
        <v>91</v>
      </c>
      <c r="P2900" s="80" t="s">
        <v>600</v>
      </c>
      <c r="Q2900" s="51" t="s">
        <v>286</v>
      </c>
      <c r="R2900" s="147" t="s">
        <v>43</v>
      </c>
      <c r="S2900" s="147" t="s">
        <v>219</v>
      </c>
      <c r="T2900" s="186">
        <v>155385</v>
      </c>
      <c r="U2900" s="166">
        <v>152672.29999999999</v>
      </c>
      <c r="V2900" s="166">
        <v>144000</v>
      </c>
      <c r="W2900" s="166">
        <v>140000</v>
      </c>
      <c r="X2900" s="166">
        <v>136000</v>
      </c>
      <c r="Y2900" s="1">
        <v>132000</v>
      </c>
      <c r="Z2900" s="152" t="s">
        <v>226</v>
      </c>
      <c r="AA2900" s="147"/>
    </row>
    <row r="2901" spans="1:27" ht="76.5" x14ac:dyDescent="0.25">
      <c r="A2901" s="5">
        <v>2893</v>
      </c>
      <c r="B2901" s="1" t="s">
        <v>171</v>
      </c>
      <c r="C2901" s="52" t="s">
        <v>6728</v>
      </c>
      <c r="D2901" s="52" t="s">
        <v>191</v>
      </c>
      <c r="E2901" s="52" t="s">
        <v>6666</v>
      </c>
      <c r="F2901" s="52" t="s">
        <v>6731</v>
      </c>
      <c r="G2901" s="53">
        <v>39814</v>
      </c>
      <c r="H2901" s="53">
        <v>39814</v>
      </c>
      <c r="I2901" s="6" t="s">
        <v>1346</v>
      </c>
      <c r="J2901" s="8" t="s">
        <v>176</v>
      </c>
      <c r="K2901" s="52" t="s">
        <v>6669</v>
      </c>
      <c r="L2901" s="147" t="s">
        <v>87</v>
      </c>
      <c r="M2901" s="52" t="s">
        <v>14330</v>
      </c>
      <c r="N2901" s="147" t="s">
        <v>94</v>
      </c>
      <c r="O2901" s="147" t="s">
        <v>91</v>
      </c>
      <c r="P2901" s="80" t="s">
        <v>600</v>
      </c>
      <c r="Q2901" s="51" t="s">
        <v>286</v>
      </c>
      <c r="R2901" s="147">
        <v>16</v>
      </c>
      <c r="S2901" s="6" t="s">
        <v>2265</v>
      </c>
      <c r="T2901" s="186">
        <v>16</v>
      </c>
      <c r="U2901" s="166">
        <v>12</v>
      </c>
      <c r="V2901" s="166">
        <v>14.3</v>
      </c>
      <c r="W2901" s="166">
        <v>14.8</v>
      </c>
      <c r="X2901" s="166">
        <v>16</v>
      </c>
      <c r="Y2901" s="1">
        <v>17</v>
      </c>
      <c r="Z2901" s="87" t="s">
        <v>1199</v>
      </c>
      <c r="AA2901" s="147"/>
    </row>
    <row r="2902" spans="1:27" ht="38.25" x14ac:dyDescent="0.25">
      <c r="A2902" s="5">
        <v>2894</v>
      </c>
      <c r="B2902" s="1" t="s">
        <v>171</v>
      </c>
      <c r="C2902" s="52" t="s">
        <v>6728</v>
      </c>
      <c r="D2902" s="52" t="s">
        <v>2106</v>
      </c>
      <c r="E2902" s="52" t="s">
        <v>6666</v>
      </c>
      <c r="F2902" s="52" t="s">
        <v>2639</v>
      </c>
      <c r="G2902" s="53">
        <v>39814</v>
      </c>
      <c r="H2902" s="53">
        <v>39814</v>
      </c>
      <c r="I2902" s="6" t="s">
        <v>1346</v>
      </c>
      <c r="J2902" s="8" t="s">
        <v>176</v>
      </c>
      <c r="K2902" s="52" t="s">
        <v>6667</v>
      </c>
      <c r="L2902" s="147" t="s">
        <v>87</v>
      </c>
      <c r="M2902" s="52" t="s">
        <v>1686</v>
      </c>
      <c r="N2902" s="147" t="s">
        <v>94</v>
      </c>
      <c r="O2902" s="147" t="s">
        <v>91</v>
      </c>
      <c r="P2902" s="80" t="s">
        <v>600</v>
      </c>
      <c r="Q2902" s="51" t="s">
        <v>286</v>
      </c>
      <c r="R2902" s="147" t="s">
        <v>45</v>
      </c>
      <c r="S2902" s="147" t="s">
        <v>530</v>
      </c>
      <c r="T2902" s="186">
        <v>1138837</v>
      </c>
      <c r="U2902" s="166">
        <v>1500538.1</v>
      </c>
      <c r="V2902" s="166">
        <v>1550000</v>
      </c>
      <c r="W2902" s="166">
        <v>1555000</v>
      </c>
      <c r="X2902" s="166">
        <v>1560000</v>
      </c>
      <c r="Y2902" s="1">
        <v>1565000</v>
      </c>
      <c r="Z2902" s="152" t="s">
        <v>226</v>
      </c>
      <c r="AA2902" s="147"/>
    </row>
    <row r="2903" spans="1:27" ht="76.5" x14ac:dyDescent="0.25">
      <c r="A2903" s="5">
        <v>2895</v>
      </c>
      <c r="B2903" s="1" t="s">
        <v>171</v>
      </c>
      <c r="C2903" s="52" t="s">
        <v>6728</v>
      </c>
      <c r="D2903" s="52" t="s">
        <v>6271</v>
      </c>
      <c r="E2903" s="52" t="s">
        <v>6665</v>
      </c>
      <c r="F2903" s="52" t="s">
        <v>14331</v>
      </c>
      <c r="G2903" s="53">
        <v>39814</v>
      </c>
      <c r="H2903" s="53">
        <v>39814</v>
      </c>
      <c r="I2903" s="6" t="s">
        <v>1346</v>
      </c>
      <c r="J2903" s="8" t="s">
        <v>176</v>
      </c>
      <c r="K2903" s="52" t="s">
        <v>6664</v>
      </c>
      <c r="L2903" s="147" t="s">
        <v>87</v>
      </c>
      <c r="M2903" s="52" t="s">
        <v>1686</v>
      </c>
      <c r="N2903" s="147" t="s">
        <v>94</v>
      </c>
      <c r="O2903" s="147" t="s">
        <v>91</v>
      </c>
      <c r="P2903" s="80" t="s">
        <v>600</v>
      </c>
      <c r="Q2903" s="51" t="s">
        <v>286</v>
      </c>
      <c r="R2903" s="147" t="s">
        <v>45</v>
      </c>
      <c r="S2903" s="147" t="s">
        <v>530</v>
      </c>
      <c r="T2903" s="166">
        <v>20743</v>
      </c>
      <c r="U2903" s="166">
        <v>37028</v>
      </c>
      <c r="V2903" s="166">
        <v>37028</v>
      </c>
      <c r="W2903" s="166">
        <v>37028</v>
      </c>
      <c r="X2903" s="166">
        <v>37028</v>
      </c>
      <c r="Y2903" s="1">
        <v>37028</v>
      </c>
      <c r="Z2903" s="152" t="s">
        <v>226</v>
      </c>
      <c r="AA2903" s="147"/>
    </row>
    <row r="2904" spans="1:27" ht="63.75" x14ac:dyDescent="0.25">
      <c r="A2904" s="5">
        <v>2896</v>
      </c>
      <c r="B2904" s="1" t="s">
        <v>171</v>
      </c>
      <c r="C2904" s="52" t="s">
        <v>6728</v>
      </c>
      <c r="D2904" s="52" t="s">
        <v>4610</v>
      </c>
      <c r="E2904" s="52" t="s">
        <v>6665</v>
      </c>
      <c r="F2904" s="52" t="s">
        <v>3572</v>
      </c>
      <c r="G2904" s="53">
        <v>39814</v>
      </c>
      <c r="H2904" s="53">
        <v>39814</v>
      </c>
      <c r="I2904" s="6" t="s">
        <v>1346</v>
      </c>
      <c r="J2904" s="8" t="s">
        <v>176</v>
      </c>
      <c r="K2904" s="52" t="s">
        <v>6664</v>
      </c>
      <c r="L2904" s="147" t="s">
        <v>87</v>
      </c>
      <c r="M2904" s="52" t="s">
        <v>1686</v>
      </c>
      <c r="N2904" s="147" t="s">
        <v>94</v>
      </c>
      <c r="O2904" s="147" t="s">
        <v>91</v>
      </c>
      <c r="P2904" s="80" t="s">
        <v>600</v>
      </c>
      <c r="Q2904" s="51" t="s">
        <v>286</v>
      </c>
      <c r="R2904" s="147" t="s">
        <v>45</v>
      </c>
      <c r="S2904" s="147" t="s">
        <v>530</v>
      </c>
      <c r="T2904" s="186">
        <v>2169</v>
      </c>
      <c r="U2904" s="166">
        <v>2871.2</v>
      </c>
      <c r="V2904" s="166">
        <v>2871</v>
      </c>
      <c r="W2904" s="166">
        <v>2871</v>
      </c>
      <c r="X2904" s="166">
        <v>2871</v>
      </c>
      <c r="Y2904" s="1">
        <v>2871</v>
      </c>
      <c r="Z2904" s="152" t="s">
        <v>226</v>
      </c>
      <c r="AA2904" s="147"/>
    </row>
    <row r="2905" spans="1:27" ht="63.75" x14ac:dyDescent="0.25">
      <c r="A2905" s="5">
        <v>2897</v>
      </c>
      <c r="B2905" s="1" t="s">
        <v>171</v>
      </c>
      <c r="C2905" s="52" t="s">
        <v>6728</v>
      </c>
      <c r="D2905" s="52" t="s">
        <v>6272</v>
      </c>
      <c r="E2905" s="52" t="s">
        <v>6665</v>
      </c>
      <c r="F2905" s="52" t="s">
        <v>14332</v>
      </c>
      <c r="G2905" s="53">
        <v>39814</v>
      </c>
      <c r="H2905" s="53">
        <v>39814</v>
      </c>
      <c r="I2905" s="6" t="s">
        <v>1346</v>
      </c>
      <c r="J2905" s="8" t="s">
        <v>176</v>
      </c>
      <c r="K2905" s="52" t="s">
        <v>6664</v>
      </c>
      <c r="L2905" s="147" t="s">
        <v>87</v>
      </c>
      <c r="M2905" s="52" t="s">
        <v>1686</v>
      </c>
      <c r="N2905" s="147" t="s">
        <v>94</v>
      </c>
      <c r="O2905" s="147" t="s">
        <v>91</v>
      </c>
      <c r="P2905" s="80" t="s">
        <v>600</v>
      </c>
      <c r="Q2905" s="51" t="s">
        <v>286</v>
      </c>
      <c r="R2905" s="147" t="s">
        <v>45</v>
      </c>
      <c r="S2905" s="147" t="s">
        <v>530</v>
      </c>
      <c r="T2905" s="186">
        <v>511</v>
      </c>
      <c r="U2905" s="166">
        <v>868</v>
      </c>
      <c r="V2905" s="166">
        <v>868</v>
      </c>
      <c r="W2905" s="166">
        <v>868</v>
      </c>
      <c r="X2905" s="166">
        <v>868</v>
      </c>
      <c r="Y2905" s="1">
        <v>868</v>
      </c>
      <c r="Z2905" s="152" t="s">
        <v>226</v>
      </c>
      <c r="AA2905" s="147"/>
    </row>
    <row r="2906" spans="1:27" ht="38.25" x14ac:dyDescent="0.25">
      <c r="A2906" s="5">
        <v>2898</v>
      </c>
      <c r="B2906" s="1" t="s">
        <v>171</v>
      </c>
      <c r="C2906" s="52" t="s">
        <v>14333</v>
      </c>
      <c r="D2906" s="52" t="s">
        <v>4614</v>
      </c>
      <c r="E2906" s="52" t="s">
        <v>6665</v>
      </c>
      <c r="F2906" s="52" t="s">
        <v>6923</v>
      </c>
      <c r="G2906" s="53">
        <v>41758</v>
      </c>
      <c r="H2906" s="53">
        <v>41275</v>
      </c>
      <c r="I2906" s="6" t="s">
        <v>1346</v>
      </c>
      <c r="J2906" s="8" t="s">
        <v>176</v>
      </c>
      <c r="K2906" s="52" t="s">
        <v>6664</v>
      </c>
      <c r="L2906" s="147" t="s">
        <v>87</v>
      </c>
      <c r="M2906" s="52" t="s">
        <v>1686</v>
      </c>
      <c r="N2906" s="147" t="s">
        <v>94</v>
      </c>
      <c r="O2906" s="147" t="s">
        <v>91</v>
      </c>
      <c r="P2906" s="80" t="s">
        <v>600</v>
      </c>
      <c r="Q2906" s="51" t="s">
        <v>286</v>
      </c>
      <c r="R2906" s="147" t="s">
        <v>45</v>
      </c>
      <c r="S2906" s="147" t="s">
        <v>530</v>
      </c>
      <c r="T2906" s="186">
        <v>584</v>
      </c>
      <c r="U2906" s="166">
        <v>777</v>
      </c>
      <c r="V2906" s="166">
        <v>777</v>
      </c>
      <c r="W2906" s="166">
        <v>777</v>
      </c>
      <c r="X2906" s="166">
        <v>777</v>
      </c>
      <c r="Y2906" s="1">
        <v>777</v>
      </c>
      <c r="Z2906" s="152" t="s">
        <v>226</v>
      </c>
      <c r="AA2906" s="147"/>
    </row>
    <row r="2907" spans="1:27" ht="76.5" x14ac:dyDescent="0.25">
      <c r="A2907" s="5">
        <v>2899</v>
      </c>
      <c r="B2907" s="1" t="s">
        <v>171</v>
      </c>
      <c r="C2907" s="52" t="s">
        <v>14334</v>
      </c>
      <c r="D2907" s="52" t="s">
        <v>1726</v>
      </c>
      <c r="E2907" s="52" t="s">
        <v>6676</v>
      </c>
      <c r="F2907" s="52" t="s">
        <v>14335</v>
      </c>
      <c r="G2907" s="53">
        <v>40909</v>
      </c>
      <c r="H2907" s="53">
        <v>40909</v>
      </c>
      <c r="I2907" s="6" t="s">
        <v>1346</v>
      </c>
      <c r="J2907" s="53" t="s">
        <v>176</v>
      </c>
      <c r="K2907" s="52" t="s">
        <v>6732</v>
      </c>
      <c r="L2907" s="147" t="s">
        <v>87</v>
      </c>
      <c r="M2907" s="52" t="s">
        <v>5720</v>
      </c>
      <c r="N2907" s="147" t="s">
        <v>65</v>
      </c>
      <c r="O2907" s="147" t="s">
        <v>88</v>
      </c>
      <c r="P2907" s="269" t="s">
        <v>6671</v>
      </c>
      <c r="Q2907" s="51" t="s">
        <v>286</v>
      </c>
      <c r="R2907" s="147">
        <v>10</v>
      </c>
      <c r="S2907" s="147" t="s">
        <v>219</v>
      </c>
      <c r="T2907" s="186">
        <v>80405</v>
      </c>
      <c r="U2907" s="166">
        <v>96222</v>
      </c>
      <c r="V2907" s="186">
        <v>96703</v>
      </c>
      <c r="W2907" s="186">
        <v>97380</v>
      </c>
      <c r="X2907" s="186">
        <v>97575</v>
      </c>
      <c r="Y2907" s="186">
        <v>98452</v>
      </c>
      <c r="Z2907" s="87" t="s">
        <v>1199</v>
      </c>
      <c r="AA2907" s="147"/>
    </row>
    <row r="2908" spans="1:27" ht="76.5" x14ac:dyDescent="0.25">
      <c r="A2908" s="5">
        <v>2900</v>
      </c>
      <c r="B2908" s="1" t="s">
        <v>171</v>
      </c>
      <c r="C2908" s="52" t="s">
        <v>14334</v>
      </c>
      <c r="D2908" s="52" t="s">
        <v>1726</v>
      </c>
      <c r="E2908" s="52" t="s">
        <v>6676</v>
      </c>
      <c r="F2908" s="52" t="s">
        <v>14336</v>
      </c>
      <c r="G2908" s="53">
        <v>40909</v>
      </c>
      <c r="H2908" s="53">
        <v>40909</v>
      </c>
      <c r="I2908" s="6" t="s">
        <v>1346</v>
      </c>
      <c r="J2908" s="53" t="s">
        <v>176</v>
      </c>
      <c r="K2908" s="52" t="s">
        <v>6732</v>
      </c>
      <c r="L2908" s="147" t="s">
        <v>87</v>
      </c>
      <c r="M2908" s="52" t="s">
        <v>5720</v>
      </c>
      <c r="N2908" s="147" t="s">
        <v>65</v>
      </c>
      <c r="O2908" s="147" t="s">
        <v>88</v>
      </c>
      <c r="P2908" s="269" t="s">
        <v>6671</v>
      </c>
      <c r="Q2908" s="51" t="s">
        <v>286</v>
      </c>
      <c r="R2908" s="147">
        <v>10</v>
      </c>
      <c r="S2908" s="147" t="s">
        <v>219</v>
      </c>
      <c r="T2908" s="186">
        <v>532191</v>
      </c>
      <c r="U2908" s="166">
        <v>528103</v>
      </c>
      <c r="V2908" s="166">
        <v>528103</v>
      </c>
      <c r="W2908" s="166">
        <v>528103</v>
      </c>
      <c r="X2908" s="166">
        <v>528103</v>
      </c>
      <c r="Y2908" s="1">
        <v>528103</v>
      </c>
      <c r="Z2908" s="152" t="s">
        <v>226</v>
      </c>
      <c r="AA2908" s="147"/>
    </row>
    <row r="2909" spans="1:27" ht="76.5" x14ac:dyDescent="0.25">
      <c r="A2909" s="5">
        <v>2901</v>
      </c>
      <c r="B2909" s="1" t="s">
        <v>171</v>
      </c>
      <c r="C2909" s="52" t="s">
        <v>14337</v>
      </c>
      <c r="D2909" s="52" t="s">
        <v>1423</v>
      </c>
      <c r="E2909" s="52" t="s">
        <v>289</v>
      </c>
      <c r="F2909" s="52" t="s">
        <v>14335</v>
      </c>
      <c r="G2909" s="53">
        <v>38537</v>
      </c>
      <c r="H2909" s="53">
        <v>38353</v>
      </c>
      <c r="I2909" s="6" t="s">
        <v>1346</v>
      </c>
      <c r="J2909" s="53" t="s">
        <v>176</v>
      </c>
      <c r="K2909" s="52" t="s">
        <v>6673</v>
      </c>
      <c r="L2909" s="147" t="s">
        <v>87</v>
      </c>
      <c r="M2909" s="52" t="s">
        <v>5721</v>
      </c>
      <c r="N2909" s="147" t="s">
        <v>65</v>
      </c>
      <c r="O2909" s="147" t="s">
        <v>88</v>
      </c>
      <c r="P2909" s="270" t="s">
        <v>6672</v>
      </c>
      <c r="Q2909" s="51" t="s">
        <v>286</v>
      </c>
      <c r="R2909" s="147">
        <v>16</v>
      </c>
      <c r="S2909" s="6" t="s">
        <v>2265</v>
      </c>
      <c r="T2909" s="191">
        <v>2493607</v>
      </c>
      <c r="U2909" s="210">
        <v>3108150</v>
      </c>
      <c r="V2909" s="191">
        <v>3120686</v>
      </c>
      <c r="W2909" s="191">
        <v>3149757</v>
      </c>
      <c r="X2909" s="191">
        <v>3159416</v>
      </c>
      <c r="Y2909" s="191">
        <v>3184797</v>
      </c>
      <c r="Z2909" s="87" t="s">
        <v>1199</v>
      </c>
      <c r="AA2909" s="147"/>
    </row>
    <row r="2910" spans="1:27" ht="76.5" x14ac:dyDescent="0.25">
      <c r="A2910" s="5">
        <v>2902</v>
      </c>
      <c r="B2910" s="1" t="s">
        <v>171</v>
      </c>
      <c r="C2910" s="52" t="s">
        <v>6733</v>
      </c>
      <c r="D2910" s="52" t="s">
        <v>1423</v>
      </c>
      <c r="E2910" s="52" t="s">
        <v>289</v>
      </c>
      <c r="F2910" s="52" t="s">
        <v>14335</v>
      </c>
      <c r="G2910" s="53">
        <v>38353</v>
      </c>
      <c r="H2910" s="53">
        <v>38353</v>
      </c>
      <c r="I2910" s="6" t="s">
        <v>1346</v>
      </c>
      <c r="J2910" s="53" t="s">
        <v>176</v>
      </c>
      <c r="K2910" s="52" t="s">
        <v>6675</v>
      </c>
      <c r="L2910" s="147" t="s">
        <v>87</v>
      </c>
      <c r="M2910" s="52" t="s">
        <v>6734</v>
      </c>
      <c r="N2910" s="147" t="s">
        <v>65</v>
      </c>
      <c r="O2910" s="147" t="s">
        <v>88</v>
      </c>
      <c r="P2910" s="270" t="s">
        <v>919</v>
      </c>
      <c r="Q2910" s="51" t="s">
        <v>286</v>
      </c>
      <c r="R2910" s="147">
        <v>5</v>
      </c>
      <c r="S2910" s="6" t="s">
        <v>240</v>
      </c>
      <c r="T2910" s="191"/>
      <c r="U2910" s="210"/>
      <c r="V2910" s="191"/>
      <c r="W2910" s="191"/>
      <c r="X2910" s="191"/>
      <c r="Y2910" s="191"/>
      <c r="Z2910" s="87" t="s">
        <v>1199</v>
      </c>
      <c r="AA2910" s="147"/>
    </row>
    <row r="2911" spans="1:27" ht="63.75" x14ac:dyDescent="0.25">
      <c r="A2911" s="5">
        <v>2903</v>
      </c>
      <c r="B2911" s="1" t="s">
        <v>171</v>
      </c>
      <c r="C2911" s="52" t="s">
        <v>6733</v>
      </c>
      <c r="D2911" s="52" t="s">
        <v>1423</v>
      </c>
      <c r="E2911" s="52" t="s">
        <v>289</v>
      </c>
      <c r="F2911" s="52" t="s">
        <v>14335</v>
      </c>
      <c r="G2911" s="53">
        <v>38353</v>
      </c>
      <c r="H2911" s="53">
        <v>38353</v>
      </c>
      <c r="I2911" s="6" t="s">
        <v>1346</v>
      </c>
      <c r="J2911" s="53" t="s">
        <v>176</v>
      </c>
      <c r="K2911" s="52" t="s">
        <v>6674</v>
      </c>
      <c r="L2911" s="147" t="s">
        <v>87</v>
      </c>
      <c r="M2911" s="52" t="s">
        <v>5722</v>
      </c>
      <c r="N2911" s="147" t="s">
        <v>65</v>
      </c>
      <c r="O2911" s="147" t="s">
        <v>88</v>
      </c>
      <c r="P2911" s="270" t="s">
        <v>919</v>
      </c>
      <c r="Q2911" s="51" t="s">
        <v>286</v>
      </c>
      <c r="R2911" s="147">
        <v>5</v>
      </c>
      <c r="S2911" s="6" t="s">
        <v>240</v>
      </c>
      <c r="T2911" s="191"/>
      <c r="U2911" s="210"/>
      <c r="V2911" s="191"/>
      <c r="W2911" s="191"/>
      <c r="X2911" s="191"/>
      <c r="Y2911" s="191"/>
      <c r="Z2911" s="87" t="s">
        <v>1199</v>
      </c>
      <c r="AA2911" s="147"/>
    </row>
    <row r="2912" spans="1:27" ht="76.5" x14ac:dyDescent="0.25">
      <c r="A2912" s="5">
        <v>2904</v>
      </c>
      <c r="B2912" s="1" t="s">
        <v>171</v>
      </c>
      <c r="C2912" s="52" t="s">
        <v>14337</v>
      </c>
      <c r="D2912" s="52" t="s">
        <v>1423</v>
      </c>
      <c r="E2912" s="52" t="s">
        <v>289</v>
      </c>
      <c r="F2912" s="52" t="s">
        <v>14336</v>
      </c>
      <c r="G2912" s="53">
        <v>38537</v>
      </c>
      <c r="H2912" s="53">
        <v>38353</v>
      </c>
      <c r="I2912" s="6" t="s">
        <v>1346</v>
      </c>
      <c r="J2912" s="53" t="s">
        <v>176</v>
      </c>
      <c r="K2912" s="52" t="s">
        <v>6673</v>
      </c>
      <c r="L2912" s="147" t="s">
        <v>87</v>
      </c>
      <c r="M2912" s="52" t="s">
        <v>5721</v>
      </c>
      <c r="N2912" s="147" t="s">
        <v>65</v>
      </c>
      <c r="O2912" s="147" t="s">
        <v>88</v>
      </c>
      <c r="P2912" s="270" t="s">
        <v>6672</v>
      </c>
      <c r="Q2912" s="51" t="s">
        <v>286</v>
      </c>
      <c r="R2912" s="147">
        <v>16</v>
      </c>
      <c r="S2912" s="6" t="s">
        <v>2265</v>
      </c>
      <c r="T2912" s="186">
        <v>7471</v>
      </c>
      <c r="U2912" s="166">
        <v>52645.809999999983</v>
      </c>
      <c r="V2912" s="166">
        <v>52645.809999999983</v>
      </c>
      <c r="W2912" s="166">
        <v>52645.809999999983</v>
      </c>
      <c r="X2912" s="166">
        <v>52645.809999999983</v>
      </c>
      <c r="Y2912" s="1">
        <v>52645.809999999983</v>
      </c>
      <c r="Z2912" s="152" t="s">
        <v>226</v>
      </c>
      <c r="AA2912" s="147"/>
    </row>
    <row r="2913" spans="1:27" ht="76.5" x14ac:dyDescent="0.25">
      <c r="A2913" s="5">
        <v>2905</v>
      </c>
      <c r="B2913" s="1" t="s">
        <v>171</v>
      </c>
      <c r="C2913" s="52" t="s">
        <v>6733</v>
      </c>
      <c r="D2913" s="52" t="s">
        <v>1423</v>
      </c>
      <c r="E2913" s="52" t="s">
        <v>289</v>
      </c>
      <c r="F2913" s="52" t="s">
        <v>14336</v>
      </c>
      <c r="G2913" s="53">
        <v>38353</v>
      </c>
      <c r="H2913" s="53">
        <v>38353</v>
      </c>
      <c r="I2913" s="6" t="s">
        <v>1346</v>
      </c>
      <c r="J2913" s="53" t="s">
        <v>176</v>
      </c>
      <c r="K2913" s="52" t="s">
        <v>6675</v>
      </c>
      <c r="L2913" s="147" t="s">
        <v>87</v>
      </c>
      <c r="M2913" s="52" t="s">
        <v>6734</v>
      </c>
      <c r="N2913" s="147" t="s">
        <v>65</v>
      </c>
      <c r="O2913" s="147" t="s">
        <v>88</v>
      </c>
      <c r="P2913" s="270" t="s">
        <v>919</v>
      </c>
      <c r="Q2913" s="51" t="s">
        <v>286</v>
      </c>
      <c r="R2913" s="147">
        <v>5</v>
      </c>
      <c r="S2913" s="6" t="s">
        <v>240</v>
      </c>
      <c r="T2913" s="186">
        <v>82125</v>
      </c>
      <c r="U2913" s="166">
        <v>33178.741999999998</v>
      </c>
      <c r="V2913" s="166">
        <v>33179</v>
      </c>
      <c r="W2913" s="166">
        <v>33179</v>
      </c>
      <c r="X2913" s="166">
        <v>33179</v>
      </c>
      <c r="Y2913" s="1">
        <v>33179</v>
      </c>
      <c r="Z2913" s="152" t="s">
        <v>226</v>
      </c>
      <c r="AA2913" s="147"/>
    </row>
    <row r="2914" spans="1:27" ht="63.75" x14ac:dyDescent="0.25">
      <c r="A2914" s="5">
        <v>2906</v>
      </c>
      <c r="B2914" s="1" t="s">
        <v>171</v>
      </c>
      <c r="C2914" s="52" t="s">
        <v>6733</v>
      </c>
      <c r="D2914" s="52" t="s">
        <v>1423</v>
      </c>
      <c r="E2914" s="52" t="s">
        <v>289</v>
      </c>
      <c r="F2914" s="52" t="s">
        <v>14336</v>
      </c>
      <c r="G2914" s="53">
        <v>38353</v>
      </c>
      <c r="H2914" s="53">
        <v>38353</v>
      </c>
      <c r="I2914" s="6" t="s">
        <v>1346</v>
      </c>
      <c r="J2914" s="53" t="s">
        <v>176</v>
      </c>
      <c r="K2914" s="52" t="s">
        <v>6674</v>
      </c>
      <c r="L2914" s="147" t="s">
        <v>87</v>
      </c>
      <c r="M2914" s="52" t="s">
        <v>5722</v>
      </c>
      <c r="N2914" s="147" t="s">
        <v>65</v>
      </c>
      <c r="O2914" s="147" t="s">
        <v>88</v>
      </c>
      <c r="P2914" s="270" t="s">
        <v>919</v>
      </c>
      <c r="Q2914" s="51" t="s">
        <v>286</v>
      </c>
      <c r="R2914" s="147">
        <v>5</v>
      </c>
      <c r="S2914" s="6" t="s">
        <v>240</v>
      </c>
      <c r="T2914" s="186">
        <v>320191</v>
      </c>
      <c r="U2914" s="166">
        <v>309632</v>
      </c>
      <c r="V2914" s="166">
        <v>309632</v>
      </c>
      <c r="W2914" s="166">
        <v>309632</v>
      </c>
      <c r="X2914" s="166">
        <v>309632</v>
      </c>
      <c r="Y2914" s="1">
        <v>309632</v>
      </c>
      <c r="Z2914" s="152" t="s">
        <v>226</v>
      </c>
      <c r="AA2914" s="147"/>
    </row>
    <row r="2915" spans="1:27" ht="38.25" x14ac:dyDescent="0.25">
      <c r="A2915" s="5">
        <v>2907</v>
      </c>
      <c r="B2915" s="1" t="s">
        <v>171</v>
      </c>
      <c r="C2915" s="52" t="s">
        <v>14338</v>
      </c>
      <c r="D2915" s="52" t="s">
        <v>1427</v>
      </c>
      <c r="E2915" s="52" t="s">
        <v>289</v>
      </c>
      <c r="F2915" s="52" t="s">
        <v>14335</v>
      </c>
      <c r="G2915" s="53">
        <v>40087</v>
      </c>
      <c r="H2915" s="53">
        <v>39814</v>
      </c>
      <c r="I2915" s="6" t="s">
        <v>1346</v>
      </c>
      <c r="J2915" s="53" t="s">
        <v>176</v>
      </c>
      <c r="K2915" s="52" t="s">
        <v>6677</v>
      </c>
      <c r="L2915" s="147" t="s">
        <v>87</v>
      </c>
      <c r="M2915" s="52" t="s">
        <v>5723</v>
      </c>
      <c r="N2915" s="147" t="s">
        <v>65</v>
      </c>
      <c r="O2915" s="147" t="s">
        <v>88</v>
      </c>
      <c r="P2915" s="270" t="s">
        <v>1227</v>
      </c>
      <c r="Q2915" s="51" t="s">
        <v>286</v>
      </c>
      <c r="R2915" s="147">
        <v>11</v>
      </c>
      <c r="S2915" s="147" t="s">
        <v>576</v>
      </c>
      <c r="T2915" s="186">
        <v>581187</v>
      </c>
      <c r="U2915" s="166">
        <v>699166</v>
      </c>
      <c r="V2915" s="186">
        <v>404298</v>
      </c>
      <c r="W2915" s="186">
        <v>407937</v>
      </c>
      <c r="X2915" s="186">
        <v>409976</v>
      </c>
      <c r="Y2915" s="186">
        <v>414076</v>
      </c>
      <c r="Z2915" s="87" t="s">
        <v>1199</v>
      </c>
      <c r="AA2915" s="147"/>
    </row>
    <row r="2916" spans="1:27" ht="38.25" x14ac:dyDescent="0.25">
      <c r="A2916" s="5">
        <v>2908</v>
      </c>
      <c r="B2916" s="1" t="s">
        <v>171</v>
      </c>
      <c r="C2916" s="52" t="s">
        <v>14338</v>
      </c>
      <c r="D2916" s="52" t="s">
        <v>1427</v>
      </c>
      <c r="E2916" s="52" t="s">
        <v>289</v>
      </c>
      <c r="F2916" s="52" t="s">
        <v>14336</v>
      </c>
      <c r="G2916" s="53">
        <v>40087</v>
      </c>
      <c r="H2916" s="53">
        <v>39814</v>
      </c>
      <c r="I2916" s="6" t="s">
        <v>1346</v>
      </c>
      <c r="J2916" s="53" t="s">
        <v>176</v>
      </c>
      <c r="K2916" s="52" t="s">
        <v>6677</v>
      </c>
      <c r="L2916" s="147" t="s">
        <v>87</v>
      </c>
      <c r="M2916" s="52" t="s">
        <v>5723</v>
      </c>
      <c r="N2916" s="147" t="s">
        <v>65</v>
      </c>
      <c r="O2916" s="147" t="s">
        <v>88</v>
      </c>
      <c r="P2916" s="270" t="s">
        <v>1227</v>
      </c>
      <c r="Q2916" s="51" t="s">
        <v>286</v>
      </c>
      <c r="R2916" s="147">
        <v>11</v>
      </c>
      <c r="S2916" s="147" t="s">
        <v>576</v>
      </c>
      <c r="T2916" s="166">
        <v>0</v>
      </c>
      <c r="U2916" s="166">
        <v>0</v>
      </c>
      <c r="V2916" s="166">
        <v>0</v>
      </c>
      <c r="W2916" s="166">
        <v>0</v>
      </c>
      <c r="X2916" s="166">
        <v>0</v>
      </c>
      <c r="Y2916" s="1">
        <v>0</v>
      </c>
      <c r="Z2916" s="152" t="s">
        <v>226</v>
      </c>
      <c r="AA2916" s="147"/>
    </row>
    <row r="2917" spans="1:27" ht="76.5" x14ac:dyDescent="0.25">
      <c r="A2917" s="5">
        <v>2909</v>
      </c>
      <c r="B2917" s="1" t="s">
        <v>171</v>
      </c>
      <c r="C2917" s="52" t="s">
        <v>14337</v>
      </c>
      <c r="D2917" s="52" t="s">
        <v>6562</v>
      </c>
      <c r="E2917" s="52" t="s">
        <v>14339</v>
      </c>
      <c r="F2917" s="52" t="s">
        <v>14340</v>
      </c>
      <c r="G2917" s="53">
        <v>38537</v>
      </c>
      <c r="H2917" s="53">
        <v>38353</v>
      </c>
      <c r="I2917" s="6" t="s">
        <v>1346</v>
      </c>
      <c r="J2917" s="8" t="s">
        <v>176</v>
      </c>
      <c r="K2917" s="52" t="s">
        <v>6735</v>
      </c>
      <c r="L2917" s="147" t="s">
        <v>63</v>
      </c>
      <c r="M2917" s="52" t="s">
        <v>5724</v>
      </c>
      <c r="N2917" s="147" t="s">
        <v>65</v>
      </c>
      <c r="O2917" s="147" t="s">
        <v>91</v>
      </c>
      <c r="P2917" s="197" t="s">
        <v>600</v>
      </c>
      <c r="Q2917" s="51"/>
      <c r="R2917" s="147">
        <v>1</v>
      </c>
      <c r="S2917" s="147" t="s">
        <v>1027</v>
      </c>
      <c r="T2917" s="186">
        <v>77683</v>
      </c>
      <c r="U2917" s="166">
        <v>56308</v>
      </c>
      <c r="V2917" s="186">
        <v>56356</v>
      </c>
      <c r="W2917" s="186">
        <v>56412</v>
      </c>
      <c r="X2917" s="186">
        <v>56463</v>
      </c>
      <c r="Y2917" s="186">
        <v>57084</v>
      </c>
      <c r="Z2917" s="87" t="s">
        <v>1199</v>
      </c>
      <c r="AA2917" s="147"/>
    </row>
    <row r="2918" spans="1:27" ht="102" x14ac:dyDescent="0.25">
      <c r="A2918" s="5">
        <v>2910</v>
      </c>
      <c r="B2918" s="1" t="s">
        <v>171</v>
      </c>
      <c r="C2918" s="52" t="s">
        <v>14337</v>
      </c>
      <c r="D2918" s="52" t="s">
        <v>6563</v>
      </c>
      <c r="E2918" s="52" t="s">
        <v>14339</v>
      </c>
      <c r="F2918" s="52" t="s">
        <v>14341</v>
      </c>
      <c r="G2918" s="53">
        <v>38537</v>
      </c>
      <c r="H2918" s="53">
        <v>38353</v>
      </c>
      <c r="I2918" s="6" t="s">
        <v>1346</v>
      </c>
      <c r="J2918" s="8" t="s">
        <v>176</v>
      </c>
      <c r="K2918" s="52" t="s">
        <v>6678</v>
      </c>
      <c r="L2918" s="147" t="s">
        <v>63</v>
      </c>
      <c r="M2918" s="52" t="s">
        <v>5725</v>
      </c>
      <c r="N2918" s="147" t="s">
        <v>65</v>
      </c>
      <c r="O2918" s="147" t="s">
        <v>91</v>
      </c>
      <c r="P2918" s="197" t="s">
        <v>600</v>
      </c>
      <c r="Q2918" s="51"/>
      <c r="R2918" s="38" t="s">
        <v>6966</v>
      </c>
      <c r="S2918" s="69" t="s">
        <v>8009</v>
      </c>
      <c r="T2918" s="186">
        <v>15264400</v>
      </c>
      <c r="U2918" s="166">
        <v>12841323</v>
      </c>
      <c r="V2918" s="186">
        <v>12944054</v>
      </c>
      <c r="W2918" s="186">
        <v>13060550</v>
      </c>
      <c r="X2918" s="186">
        <v>13204216</v>
      </c>
      <c r="Y2918" s="186">
        <v>13296646</v>
      </c>
      <c r="Z2918" s="87" t="s">
        <v>1199</v>
      </c>
      <c r="AA2918" s="147"/>
    </row>
    <row r="2919" spans="1:27" ht="76.5" x14ac:dyDescent="0.25">
      <c r="A2919" s="5">
        <v>2911</v>
      </c>
      <c r="B2919" s="1" t="s">
        <v>171</v>
      </c>
      <c r="C2919" s="52" t="s">
        <v>14337</v>
      </c>
      <c r="D2919" s="52" t="s">
        <v>6564</v>
      </c>
      <c r="E2919" s="52" t="s">
        <v>14339</v>
      </c>
      <c r="F2919" s="52" t="s">
        <v>14342</v>
      </c>
      <c r="G2919" s="53">
        <v>38537</v>
      </c>
      <c r="H2919" s="53">
        <v>38353</v>
      </c>
      <c r="I2919" s="6" t="s">
        <v>1346</v>
      </c>
      <c r="J2919" s="8" t="s">
        <v>176</v>
      </c>
      <c r="K2919" s="52" t="s">
        <v>6679</v>
      </c>
      <c r="L2919" s="147" t="s">
        <v>63</v>
      </c>
      <c r="M2919" s="52" t="s">
        <v>5726</v>
      </c>
      <c r="N2919" s="147" t="s">
        <v>65</v>
      </c>
      <c r="O2919" s="147" t="s">
        <v>91</v>
      </c>
      <c r="P2919" s="197" t="s">
        <v>600</v>
      </c>
      <c r="Q2919" s="51" t="s">
        <v>286</v>
      </c>
      <c r="R2919" s="51" t="s">
        <v>6968</v>
      </c>
      <c r="S2919" s="189" t="s">
        <v>7983</v>
      </c>
      <c r="T2919" s="186">
        <v>1904849</v>
      </c>
      <c r="U2919" s="166">
        <v>878720</v>
      </c>
      <c r="V2919" s="186">
        <v>864937</v>
      </c>
      <c r="W2919" s="186">
        <v>870992</v>
      </c>
      <c r="X2919" s="186">
        <v>875347</v>
      </c>
      <c r="Y2919" s="186">
        <v>881474</v>
      </c>
      <c r="Z2919" s="87" t="s">
        <v>1199</v>
      </c>
      <c r="AA2919" s="147"/>
    </row>
    <row r="2920" spans="1:27" ht="89.25" x14ac:dyDescent="0.25">
      <c r="A2920" s="5">
        <v>2912</v>
      </c>
      <c r="B2920" s="1" t="s">
        <v>171</v>
      </c>
      <c r="C2920" s="52" t="s">
        <v>14337</v>
      </c>
      <c r="D2920" s="52" t="s">
        <v>6565</v>
      </c>
      <c r="E2920" s="52" t="s">
        <v>14343</v>
      </c>
      <c r="F2920" s="52" t="s">
        <v>6680</v>
      </c>
      <c r="G2920" s="53">
        <v>38537</v>
      </c>
      <c r="H2920" s="53">
        <v>38353</v>
      </c>
      <c r="I2920" s="6" t="s">
        <v>1346</v>
      </c>
      <c r="J2920" s="8" t="s">
        <v>176</v>
      </c>
      <c r="K2920" s="52" t="s">
        <v>6736</v>
      </c>
      <c r="L2920" s="147" t="s">
        <v>63</v>
      </c>
      <c r="M2920" s="52" t="s">
        <v>5726</v>
      </c>
      <c r="N2920" s="147" t="s">
        <v>65</v>
      </c>
      <c r="O2920" s="147" t="s">
        <v>91</v>
      </c>
      <c r="P2920" s="197" t="s">
        <v>600</v>
      </c>
      <c r="Q2920" s="51" t="s">
        <v>286</v>
      </c>
      <c r="R2920" s="147">
        <v>14</v>
      </c>
      <c r="S2920" s="6" t="s">
        <v>2286</v>
      </c>
      <c r="T2920" s="186">
        <v>665204</v>
      </c>
      <c r="U2920" s="166">
        <v>513778</v>
      </c>
      <c r="V2920" s="186">
        <v>516860</v>
      </c>
      <c r="W2920" s="186">
        <v>520479</v>
      </c>
      <c r="X2920" s="186">
        <v>525683</v>
      </c>
      <c r="Y2920" s="186">
        <v>527786</v>
      </c>
      <c r="Z2920" s="87" t="s">
        <v>1199</v>
      </c>
      <c r="AA2920" s="147"/>
    </row>
    <row r="2921" spans="1:27" ht="63.75" x14ac:dyDescent="0.25">
      <c r="A2921" s="5">
        <v>2913</v>
      </c>
      <c r="B2921" s="1" t="s">
        <v>171</v>
      </c>
      <c r="C2921" s="52" t="s">
        <v>14337</v>
      </c>
      <c r="D2921" s="52" t="s">
        <v>6566</v>
      </c>
      <c r="E2921" s="52" t="s">
        <v>6737</v>
      </c>
      <c r="F2921" s="52" t="s">
        <v>14344</v>
      </c>
      <c r="G2921" s="53">
        <v>38537</v>
      </c>
      <c r="H2921" s="53">
        <v>38353</v>
      </c>
      <c r="I2921" s="6" t="s">
        <v>1346</v>
      </c>
      <c r="J2921" s="8" t="s">
        <v>176</v>
      </c>
      <c r="K2921" s="52" t="s">
        <v>6738</v>
      </c>
      <c r="L2921" s="147" t="s">
        <v>87</v>
      </c>
      <c r="M2921" s="52" t="s">
        <v>1686</v>
      </c>
      <c r="N2921" s="147" t="s">
        <v>65</v>
      </c>
      <c r="O2921" s="147" t="s">
        <v>91</v>
      </c>
      <c r="P2921" s="197" t="s">
        <v>600</v>
      </c>
      <c r="Q2921" s="51" t="s">
        <v>286</v>
      </c>
      <c r="R2921" s="147">
        <v>10</v>
      </c>
      <c r="S2921" s="147" t="s">
        <v>219</v>
      </c>
      <c r="T2921" s="186">
        <v>0</v>
      </c>
      <c r="U2921" s="166">
        <v>0</v>
      </c>
      <c r="V2921" s="166">
        <v>0</v>
      </c>
      <c r="W2921" s="166">
        <v>0</v>
      </c>
      <c r="X2921" s="166">
        <v>0</v>
      </c>
      <c r="Y2921" s="1">
        <v>0</v>
      </c>
      <c r="Z2921" s="87" t="s">
        <v>1199</v>
      </c>
      <c r="AA2921" s="147"/>
    </row>
    <row r="2922" spans="1:27" ht="63.75" x14ac:dyDescent="0.25">
      <c r="A2922" s="5">
        <v>2914</v>
      </c>
      <c r="B2922" s="1" t="s">
        <v>171</v>
      </c>
      <c r="C2922" s="52" t="s">
        <v>14345</v>
      </c>
      <c r="D2922" s="52" t="s">
        <v>6567</v>
      </c>
      <c r="E2922" s="52" t="s">
        <v>14339</v>
      </c>
      <c r="F2922" s="52" t="s">
        <v>14346</v>
      </c>
      <c r="G2922" s="53">
        <v>39390</v>
      </c>
      <c r="H2922" s="53">
        <v>39083</v>
      </c>
      <c r="I2922" s="6" t="s">
        <v>1346</v>
      </c>
      <c r="J2922" s="8" t="s">
        <v>176</v>
      </c>
      <c r="K2922" s="52" t="s">
        <v>6681</v>
      </c>
      <c r="L2922" s="147" t="s">
        <v>87</v>
      </c>
      <c r="M2922" s="52" t="s">
        <v>5727</v>
      </c>
      <c r="N2922" s="147" t="s">
        <v>65</v>
      </c>
      <c r="O2922" s="147" t="s">
        <v>91</v>
      </c>
      <c r="P2922" s="197" t="s">
        <v>600</v>
      </c>
      <c r="Q2922" s="51" t="s">
        <v>286</v>
      </c>
      <c r="R2922" s="147">
        <v>10</v>
      </c>
      <c r="S2922" s="147" t="s">
        <v>219</v>
      </c>
      <c r="T2922" s="186">
        <v>11168</v>
      </c>
      <c r="U2922" s="166">
        <v>40557</v>
      </c>
      <c r="V2922" s="186">
        <v>40678</v>
      </c>
      <c r="W2922" s="186">
        <v>41048</v>
      </c>
      <c r="X2922" s="186">
        <v>41167</v>
      </c>
      <c r="Y2922" s="186">
        <v>41200</v>
      </c>
      <c r="Z2922" s="87" t="s">
        <v>1199</v>
      </c>
      <c r="AA2922" s="147"/>
    </row>
    <row r="2923" spans="1:27" ht="63.75" x14ac:dyDescent="0.25">
      <c r="A2923" s="5">
        <v>2915</v>
      </c>
      <c r="B2923" s="1" t="s">
        <v>171</v>
      </c>
      <c r="C2923" s="52" t="s">
        <v>14347</v>
      </c>
      <c r="D2923" s="52" t="s">
        <v>6568</v>
      </c>
      <c r="E2923" s="52" t="s">
        <v>14339</v>
      </c>
      <c r="F2923" s="52" t="s">
        <v>14348</v>
      </c>
      <c r="G2923" s="53">
        <v>40363</v>
      </c>
      <c r="H2923" s="53">
        <v>39814</v>
      </c>
      <c r="I2923" s="6" t="s">
        <v>1346</v>
      </c>
      <c r="J2923" s="8" t="s">
        <v>176</v>
      </c>
      <c r="K2923" s="52" t="s">
        <v>6739</v>
      </c>
      <c r="L2923" s="147" t="s">
        <v>87</v>
      </c>
      <c r="M2923" s="52" t="s">
        <v>5728</v>
      </c>
      <c r="N2923" s="147" t="s">
        <v>65</v>
      </c>
      <c r="O2923" s="147" t="s">
        <v>91</v>
      </c>
      <c r="P2923" s="197" t="s">
        <v>600</v>
      </c>
      <c r="Q2923" s="51" t="s">
        <v>286</v>
      </c>
      <c r="R2923" s="147">
        <v>10</v>
      </c>
      <c r="S2923" s="147" t="s">
        <v>219</v>
      </c>
      <c r="T2923" s="186">
        <v>17050</v>
      </c>
      <c r="U2923" s="166">
        <v>19110</v>
      </c>
      <c r="V2923" s="186">
        <v>19206</v>
      </c>
      <c r="W2923" s="186">
        <v>19378</v>
      </c>
      <c r="X2923" s="186">
        <v>19456</v>
      </c>
      <c r="Y2923" s="186">
        <v>19729</v>
      </c>
      <c r="Z2923" s="87" t="s">
        <v>1199</v>
      </c>
      <c r="AA2923" s="147"/>
    </row>
    <row r="2924" spans="1:27" ht="76.5" x14ac:dyDescent="0.25">
      <c r="A2924" s="5">
        <v>2916</v>
      </c>
      <c r="B2924" s="1" t="s">
        <v>171</v>
      </c>
      <c r="C2924" s="52" t="s">
        <v>14349</v>
      </c>
      <c r="D2924" s="52" t="s">
        <v>6569</v>
      </c>
      <c r="E2924" s="52" t="s">
        <v>14350</v>
      </c>
      <c r="F2924" s="52" t="s">
        <v>14351</v>
      </c>
      <c r="G2924" s="53">
        <v>40528</v>
      </c>
      <c r="H2924" s="53">
        <v>40179</v>
      </c>
      <c r="I2924" s="6" t="s">
        <v>1346</v>
      </c>
      <c r="J2924" s="8" t="s">
        <v>176</v>
      </c>
      <c r="K2924" s="52" t="s">
        <v>6740</v>
      </c>
      <c r="L2924" s="147" t="s">
        <v>63</v>
      </c>
      <c r="M2924" s="52" t="s">
        <v>5729</v>
      </c>
      <c r="N2924" s="147" t="s">
        <v>65</v>
      </c>
      <c r="O2924" s="147" t="s">
        <v>91</v>
      </c>
      <c r="P2924" s="197" t="s">
        <v>600</v>
      </c>
      <c r="Q2924" s="51" t="s">
        <v>286</v>
      </c>
      <c r="R2924" s="147">
        <v>16</v>
      </c>
      <c r="S2924" s="6" t="s">
        <v>2265</v>
      </c>
      <c r="T2924" s="186">
        <v>333960</v>
      </c>
      <c r="U2924" s="166">
        <v>346675</v>
      </c>
      <c r="V2924" s="186">
        <v>370014</v>
      </c>
      <c r="W2924" s="186">
        <v>373344</v>
      </c>
      <c r="X2924" s="186">
        <v>376704</v>
      </c>
      <c r="Y2924" s="186">
        <v>377834</v>
      </c>
      <c r="Z2924" s="87" t="s">
        <v>1199</v>
      </c>
      <c r="AA2924" s="147"/>
    </row>
    <row r="2925" spans="1:27" ht="51" x14ac:dyDescent="0.25">
      <c r="A2925" s="5">
        <v>2917</v>
      </c>
      <c r="B2925" s="1" t="s">
        <v>171</v>
      </c>
      <c r="C2925" s="52" t="s">
        <v>14349</v>
      </c>
      <c r="D2925" s="52" t="s">
        <v>6570</v>
      </c>
      <c r="E2925" s="52" t="s">
        <v>14352</v>
      </c>
      <c r="F2925" s="52" t="s">
        <v>5730</v>
      </c>
      <c r="G2925" s="53">
        <v>38537</v>
      </c>
      <c r="H2925" s="53">
        <v>38353</v>
      </c>
      <c r="I2925" s="6" t="s">
        <v>1346</v>
      </c>
      <c r="J2925" s="8" t="s">
        <v>176</v>
      </c>
      <c r="K2925" s="52" t="s">
        <v>6682</v>
      </c>
      <c r="L2925" s="147" t="s">
        <v>87</v>
      </c>
      <c r="M2925" s="52" t="s">
        <v>1686</v>
      </c>
      <c r="N2925" s="147" t="s">
        <v>65</v>
      </c>
      <c r="O2925" s="147" t="s">
        <v>91</v>
      </c>
      <c r="P2925" s="197" t="s">
        <v>600</v>
      </c>
      <c r="Q2925" s="51" t="s">
        <v>286</v>
      </c>
      <c r="R2925" s="147">
        <v>10</v>
      </c>
      <c r="S2925" s="147" t="s">
        <v>219</v>
      </c>
      <c r="T2925" s="186">
        <v>4193</v>
      </c>
      <c r="U2925" s="166">
        <v>3786</v>
      </c>
      <c r="V2925" s="166">
        <v>3786</v>
      </c>
      <c r="W2925" s="166">
        <v>3786</v>
      </c>
      <c r="X2925" s="166">
        <v>3786</v>
      </c>
      <c r="Y2925" s="1">
        <v>3786</v>
      </c>
      <c r="Z2925" s="152" t="s">
        <v>226</v>
      </c>
      <c r="AA2925" s="147"/>
    </row>
    <row r="2926" spans="1:27" ht="76.5" x14ac:dyDescent="0.25">
      <c r="A2926" s="5">
        <v>2918</v>
      </c>
      <c r="B2926" s="1" t="s">
        <v>171</v>
      </c>
      <c r="C2926" s="52" t="s">
        <v>6733</v>
      </c>
      <c r="D2926" s="52" t="s">
        <v>6571</v>
      </c>
      <c r="E2926" s="52" t="s">
        <v>14339</v>
      </c>
      <c r="F2926" s="52" t="s">
        <v>14353</v>
      </c>
      <c r="G2926" s="53">
        <v>42338</v>
      </c>
      <c r="H2926" s="53">
        <v>42005</v>
      </c>
      <c r="I2926" s="52" t="s">
        <v>6591</v>
      </c>
      <c r="J2926" s="53">
        <v>43831</v>
      </c>
      <c r="K2926" s="52" t="s">
        <v>6741</v>
      </c>
      <c r="L2926" s="147" t="s">
        <v>62</v>
      </c>
      <c r="M2926" s="52" t="s">
        <v>6742</v>
      </c>
      <c r="N2926" s="147" t="s">
        <v>65</v>
      </c>
      <c r="O2926" s="147" t="s">
        <v>91</v>
      </c>
      <c r="P2926" s="197" t="s">
        <v>600</v>
      </c>
      <c r="Q2926" s="51" t="s">
        <v>286</v>
      </c>
      <c r="R2926" s="147">
        <v>16</v>
      </c>
      <c r="S2926" s="6" t="s">
        <v>2265</v>
      </c>
      <c r="T2926" s="271" t="s">
        <v>758</v>
      </c>
      <c r="U2926" s="271" t="s">
        <v>758</v>
      </c>
      <c r="V2926" s="166" t="s">
        <v>232</v>
      </c>
      <c r="W2926" s="166" t="s">
        <v>232</v>
      </c>
      <c r="X2926" s="166" t="s">
        <v>232</v>
      </c>
      <c r="Y2926" s="1" t="s">
        <v>232</v>
      </c>
      <c r="Z2926" s="87" t="s">
        <v>1199</v>
      </c>
      <c r="AA2926" s="147"/>
    </row>
    <row r="2927" spans="1:27" ht="76.5" x14ac:dyDescent="0.25">
      <c r="A2927" s="5">
        <v>2919</v>
      </c>
      <c r="B2927" s="1" t="s">
        <v>171</v>
      </c>
      <c r="C2927" s="52" t="s">
        <v>14354</v>
      </c>
      <c r="D2927" s="52" t="s">
        <v>6572</v>
      </c>
      <c r="E2927" s="52" t="s">
        <v>14355</v>
      </c>
      <c r="F2927" s="52" t="s">
        <v>14320</v>
      </c>
      <c r="G2927" s="53">
        <v>42968</v>
      </c>
      <c r="H2927" s="53">
        <v>42736</v>
      </c>
      <c r="I2927" s="52" t="s">
        <v>13907</v>
      </c>
      <c r="J2927" s="8" t="s">
        <v>12247</v>
      </c>
      <c r="K2927" s="52" t="s">
        <v>14356</v>
      </c>
      <c r="L2927" s="147" t="s">
        <v>62</v>
      </c>
      <c r="M2927" s="52" t="s">
        <v>5731</v>
      </c>
      <c r="N2927" s="147" t="s">
        <v>65</v>
      </c>
      <c r="O2927" s="147" t="s">
        <v>91</v>
      </c>
      <c r="P2927" s="197" t="s">
        <v>239</v>
      </c>
      <c r="Q2927" s="51" t="s">
        <v>286</v>
      </c>
      <c r="R2927" s="147">
        <v>16</v>
      </c>
      <c r="S2927" s="6" t="s">
        <v>2265</v>
      </c>
      <c r="T2927" s="186"/>
      <c r="U2927" s="166"/>
      <c r="V2927" s="166"/>
      <c r="W2927" s="166"/>
      <c r="X2927" s="166"/>
      <c r="Y2927" s="1"/>
      <c r="Z2927" s="87" t="s">
        <v>1199</v>
      </c>
      <c r="AA2927" s="147" t="s">
        <v>78</v>
      </c>
    </row>
    <row r="2928" spans="1:27" ht="127.5" x14ac:dyDescent="0.25">
      <c r="A2928" s="5">
        <v>2920</v>
      </c>
      <c r="B2928" s="1" t="s">
        <v>171</v>
      </c>
      <c r="C2928" s="52" t="s">
        <v>14357</v>
      </c>
      <c r="D2928" s="52" t="s">
        <v>6536</v>
      </c>
      <c r="E2928" s="52" t="s">
        <v>6743</v>
      </c>
      <c r="F2928" s="52" t="s">
        <v>14358</v>
      </c>
      <c r="G2928" s="53">
        <v>41827</v>
      </c>
      <c r="H2928" s="53">
        <v>41640</v>
      </c>
      <c r="I2928" s="52" t="s">
        <v>6591</v>
      </c>
      <c r="J2928" s="53">
        <v>43466</v>
      </c>
      <c r="K2928" s="52" t="s">
        <v>6630</v>
      </c>
      <c r="L2928" s="147" t="s">
        <v>62</v>
      </c>
      <c r="M2928" s="52" t="s">
        <v>5732</v>
      </c>
      <c r="N2928" s="147" t="s">
        <v>65</v>
      </c>
      <c r="O2928" s="147" t="s">
        <v>93</v>
      </c>
      <c r="P2928" s="197" t="s">
        <v>6631</v>
      </c>
      <c r="Q2928" s="51" t="s">
        <v>286</v>
      </c>
      <c r="R2928" s="147">
        <v>16</v>
      </c>
      <c r="S2928" s="6" t="s">
        <v>2265</v>
      </c>
      <c r="T2928" s="186">
        <v>7307</v>
      </c>
      <c r="U2928" s="166" t="s">
        <v>232</v>
      </c>
      <c r="V2928" s="186" t="s">
        <v>232</v>
      </c>
      <c r="W2928" s="186" t="s">
        <v>232</v>
      </c>
      <c r="X2928" s="186" t="s">
        <v>232</v>
      </c>
      <c r="Y2928" s="186" t="s">
        <v>232</v>
      </c>
      <c r="Z2928" s="87" t="s">
        <v>1199</v>
      </c>
      <c r="AA2928" s="147"/>
    </row>
    <row r="2929" spans="1:27" ht="127.5" x14ac:dyDescent="0.25">
      <c r="A2929" s="5">
        <v>2921</v>
      </c>
      <c r="B2929" s="1" t="s">
        <v>171</v>
      </c>
      <c r="C2929" s="52" t="s">
        <v>6733</v>
      </c>
      <c r="D2929" s="52" t="s">
        <v>6537</v>
      </c>
      <c r="E2929" s="52" t="s">
        <v>6744</v>
      </c>
      <c r="F2929" s="52" t="s">
        <v>14359</v>
      </c>
      <c r="G2929" s="53">
        <v>41827</v>
      </c>
      <c r="H2929" s="53">
        <v>41640</v>
      </c>
      <c r="I2929" s="52" t="s">
        <v>6591</v>
      </c>
      <c r="J2929" s="53">
        <v>45292</v>
      </c>
      <c r="K2929" s="52" t="s">
        <v>6627</v>
      </c>
      <c r="L2929" s="147" t="s">
        <v>87</v>
      </c>
      <c r="M2929" s="52" t="s">
        <v>5733</v>
      </c>
      <c r="N2929" s="147" t="s">
        <v>65</v>
      </c>
      <c r="O2929" s="147" t="s">
        <v>93</v>
      </c>
      <c r="P2929" s="197" t="s">
        <v>6699</v>
      </c>
      <c r="Q2929" s="51" t="s">
        <v>286</v>
      </c>
      <c r="R2929" s="147">
        <v>8</v>
      </c>
      <c r="S2929" s="6" t="s">
        <v>843</v>
      </c>
      <c r="T2929" s="186">
        <v>253759</v>
      </c>
      <c r="U2929" s="166">
        <v>251763</v>
      </c>
      <c r="V2929" s="186">
        <v>252770</v>
      </c>
      <c r="W2929" s="186">
        <v>254034</v>
      </c>
      <c r="X2929" s="186">
        <v>255304</v>
      </c>
      <c r="Y2929" s="186">
        <v>257091</v>
      </c>
      <c r="Z2929" s="87" t="s">
        <v>1199</v>
      </c>
      <c r="AA2929" s="147"/>
    </row>
    <row r="2930" spans="1:27" ht="102" x14ac:dyDescent="0.25">
      <c r="A2930" s="5">
        <v>2922</v>
      </c>
      <c r="B2930" s="1" t="s">
        <v>171</v>
      </c>
      <c r="C2930" s="52" t="s">
        <v>6745</v>
      </c>
      <c r="D2930" s="52" t="s">
        <v>6538</v>
      </c>
      <c r="E2930" s="53" t="s">
        <v>14360</v>
      </c>
      <c r="F2930" s="52" t="s">
        <v>6607</v>
      </c>
      <c r="G2930" s="53">
        <v>42370</v>
      </c>
      <c r="H2930" s="53">
        <v>42370</v>
      </c>
      <c r="I2930" s="52" t="s">
        <v>14234</v>
      </c>
      <c r="J2930" s="8" t="s">
        <v>176</v>
      </c>
      <c r="K2930" s="52" t="s">
        <v>14361</v>
      </c>
      <c r="L2930" s="147" t="s">
        <v>62</v>
      </c>
      <c r="M2930" s="52" t="s">
        <v>5684</v>
      </c>
      <c r="N2930" s="147" t="s">
        <v>65</v>
      </c>
      <c r="O2930" s="147" t="s">
        <v>93</v>
      </c>
      <c r="P2930" s="197" t="s">
        <v>6614</v>
      </c>
      <c r="Q2930" s="51" t="s">
        <v>286</v>
      </c>
      <c r="R2930" s="147">
        <v>16</v>
      </c>
      <c r="S2930" s="6" t="s">
        <v>2265</v>
      </c>
      <c r="T2930" s="186"/>
      <c r="U2930" s="166"/>
      <c r="V2930" s="166"/>
      <c r="W2930" s="166"/>
      <c r="X2930" s="166"/>
      <c r="Y2930" s="1"/>
      <c r="Z2930" s="87" t="s">
        <v>1199</v>
      </c>
      <c r="AA2930" s="147" t="s">
        <v>75</v>
      </c>
    </row>
    <row r="2931" spans="1:27" ht="76.5" x14ac:dyDescent="0.25">
      <c r="A2931" s="5">
        <v>2923</v>
      </c>
      <c r="B2931" s="1" t="s">
        <v>171</v>
      </c>
      <c r="C2931" s="52" t="s">
        <v>6745</v>
      </c>
      <c r="D2931" s="52" t="s">
        <v>6539</v>
      </c>
      <c r="E2931" s="52" t="s">
        <v>14362</v>
      </c>
      <c r="F2931" s="52" t="s">
        <v>14363</v>
      </c>
      <c r="G2931" s="53">
        <v>42370</v>
      </c>
      <c r="H2931" s="53">
        <v>42370</v>
      </c>
      <c r="I2931" s="52" t="s">
        <v>14279</v>
      </c>
      <c r="J2931" s="8" t="s">
        <v>176</v>
      </c>
      <c r="K2931" s="52" t="s">
        <v>14364</v>
      </c>
      <c r="L2931" s="147" t="s">
        <v>62</v>
      </c>
      <c r="M2931" s="52" t="s">
        <v>5684</v>
      </c>
      <c r="N2931" s="147" t="s">
        <v>65</v>
      </c>
      <c r="O2931" s="147" t="s">
        <v>93</v>
      </c>
      <c r="P2931" s="197" t="s">
        <v>6614</v>
      </c>
      <c r="Q2931" s="51" t="s">
        <v>286</v>
      </c>
      <c r="R2931" s="147">
        <v>16</v>
      </c>
      <c r="S2931" s="6" t="s">
        <v>2265</v>
      </c>
      <c r="T2931" s="186">
        <v>113091</v>
      </c>
      <c r="U2931" s="166">
        <v>78197</v>
      </c>
      <c r="V2931" s="186">
        <v>78510</v>
      </c>
      <c r="W2931" s="186">
        <v>79137</v>
      </c>
      <c r="X2931" s="186">
        <v>79533</v>
      </c>
      <c r="Y2931" s="186">
        <v>80249</v>
      </c>
      <c r="Z2931" s="87" t="s">
        <v>1199</v>
      </c>
      <c r="AA2931" s="147" t="s">
        <v>81</v>
      </c>
    </row>
    <row r="2932" spans="1:27" ht="76.5" x14ac:dyDescent="0.25">
      <c r="A2932" s="5">
        <v>2924</v>
      </c>
      <c r="B2932" s="1" t="s">
        <v>171</v>
      </c>
      <c r="C2932" s="52" t="s">
        <v>6745</v>
      </c>
      <c r="D2932" s="52" t="s">
        <v>6540</v>
      </c>
      <c r="E2932" s="52" t="s">
        <v>14365</v>
      </c>
      <c r="F2932" s="52" t="s">
        <v>14366</v>
      </c>
      <c r="G2932" s="53">
        <v>42370</v>
      </c>
      <c r="H2932" s="53">
        <v>42370</v>
      </c>
      <c r="I2932" s="52" t="s">
        <v>14367</v>
      </c>
      <c r="J2932" s="8" t="s">
        <v>176</v>
      </c>
      <c r="K2932" s="52" t="s">
        <v>14368</v>
      </c>
      <c r="L2932" s="147" t="s">
        <v>62</v>
      </c>
      <c r="M2932" s="52" t="s">
        <v>5684</v>
      </c>
      <c r="N2932" s="147" t="s">
        <v>65</v>
      </c>
      <c r="O2932" s="147" t="s">
        <v>93</v>
      </c>
      <c r="P2932" s="197" t="s">
        <v>6615</v>
      </c>
      <c r="Q2932" s="51" t="s">
        <v>286</v>
      </c>
      <c r="R2932" s="147">
        <v>16</v>
      </c>
      <c r="S2932" s="6" t="s">
        <v>2265</v>
      </c>
      <c r="T2932" s="186">
        <v>255446</v>
      </c>
      <c r="U2932" s="166">
        <v>178874</v>
      </c>
      <c r="V2932" s="186">
        <v>179947</v>
      </c>
      <c r="W2932" s="186">
        <v>181386</v>
      </c>
      <c r="X2932" s="186">
        <v>182294</v>
      </c>
      <c r="Y2932" s="186">
        <v>183569</v>
      </c>
      <c r="Z2932" s="87" t="s">
        <v>1199</v>
      </c>
      <c r="AA2932" s="147"/>
    </row>
    <row r="2933" spans="1:27" ht="114.75" x14ac:dyDescent="0.25">
      <c r="A2933" s="5">
        <v>2925</v>
      </c>
      <c r="B2933" s="1" t="s">
        <v>171</v>
      </c>
      <c r="C2933" s="52" t="s">
        <v>6733</v>
      </c>
      <c r="D2933" s="52" t="s">
        <v>6541</v>
      </c>
      <c r="E2933" s="272" t="s">
        <v>14369</v>
      </c>
      <c r="F2933" s="52" t="s">
        <v>14370</v>
      </c>
      <c r="G2933" s="53">
        <v>42475</v>
      </c>
      <c r="H2933" s="53">
        <v>41640</v>
      </c>
      <c r="I2933" s="52" t="s">
        <v>6591</v>
      </c>
      <c r="J2933" s="53">
        <v>45292</v>
      </c>
      <c r="K2933" s="52" t="s">
        <v>6629</v>
      </c>
      <c r="L2933" s="147" t="s">
        <v>87</v>
      </c>
      <c r="M2933" s="52" t="s">
        <v>14292</v>
      </c>
      <c r="N2933" s="147" t="s">
        <v>65</v>
      </c>
      <c r="O2933" s="147" t="s">
        <v>93</v>
      </c>
      <c r="P2933" s="197" t="s">
        <v>6628</v>
      </c>
      <c r="Q2933" s="51" t="s">
        <v>286</v>
      </c>
      <c r="R2933" s="147">
        <v>16</v>
      </c>
      <c r="S2933" s="6" t="s">
        <v>2265</v>
      </c>
      <c r="T2933" s="186">
        <v>0</v>
      </c>
      <c r="U2933" s="166">
        <v>0</v>
      </c>
      <c r="V2933" s="166">
        <v>0</v>
      </c>
      <c r="W2933" s="166">
        <v>0</v>
      </c>
      <c r="X2933" s="166">
        <v>0</v>
      </c>
      <c r="Y2933" s="1">
        <v>0</v>
      </c>
      <c r="Z2933" s="87" t="s">
        <v>1199</v>
      </c>
      <c r="AA2933" s="147"/>
    </row>
    <row r="2934" spans="1:27" ht="63.75" x14ac:dyDescent="0.25">
      <c r="A2934" s="5">
        <v>2926</v>
      </c>
      <c r="B2934" s="1" t="s">
        <v>171</v>
      </c>
      <c r="C2934" s="52" t="s">
        <v>14337</v>
      </c>
      <c r="D2934" s="52" t="s">
        <v>6573</v>
      </c>
      <c r="E2934" s="52" t="s">
        <v>14371</v>
      </c>
      <c r="F2934" s="52" t="s">
        <v>14372</v>
      </c>
      <c r="G2934" s="53">
        <v>38537</v>
      </c>
      <c r="H2934" s="53">
        <v>38353</v>
      </c>
      <c r="I2934" s="6" t="s">
        <v>1346</v>
      </c>
      <c r="J2934" s="8" t="s">
        <v>176</v>
      </c>
      <c r="K2934" s="52" t="s">
        <v>6683</v>
      </c>
      <c r="L2934" s="147" t="s">
        <v>87</v>
      </c>
      <c r="M2934" s="52" t="s">
        <v>1686</v>
      </c>
      <c r="N2934" s="147" t="s">
        <v>65</v>
      </c>
      <c r="O2934" s="147" t="s">
        <v>89</v>
      </c>
      <c r="P2934" s="197" t="s">
        <v>1075</v>
      </c>
      <c r="Q2934" s="51" t="s">
        <v>286</v>
      </c>
      <c r="R2934" s="147">
        <v>10</v>
      </c>
      <c r="S2934" s="147" t="s">
        <v>219</v>
      </c>
      <c r="T2934" s="186">
        <v>1587</v>
      </c>
      <c r="U2934" s="166">
        <v>939</v>
      </c>
      <c r="V2934" s="166">
        <v>939</v>
      </c>
      <c r="W2934" s="166">
        <v>939</v>
      </c>
      <c r="X2934" s="166">
        <v>939</v>
      </c>
      <c r="Y2934" s="1">
        <v>939</v>
      </c>
      <c r="Z2934" s="152" t="s">
        <v>226</v>
      </c>
      <c r="AA2934" s="147"/>
    </row>
    <row r="2935" spans="1:27" ht="63.75" x14ac:dyDescent="0.25">
      <c r="A2935" s="5">
        <v>2927</v>
      </c>
      <c r="B2935" s="1" t="s">
        <v>171</v>
      </c>
      <c r="C2935" s="52" t="s">
        <v>14337</v>
      </c>
      <c r="D2935" s="52" t="s">
        <v>6574</v>
      </c>
      <c r="E2935" s="52" t="s">
        <v>14371</v>
      </c>
      <c r="F2935" s="52" t="s">
        <v>5461</v>
      </c>
      <c r="G2935" s="53">
        <v>38537</v>
      </c>
      <c r="H2935" s="53">
        <v>38353</v>
      </c>
      <c r="I2935" s="6" t="s">
        <v>1346</v>
      </c>
      <c r="J2935" s="8" t="s">
        <v>176</v>
      </c>
      <c r="K2935" s="52" t="s">
        <v>6683</v>
      </c>
      <c r="L2935" s="147" t="s">
        <v>87</v>
      </c>
      <c r="M2935" s="52" t="s">
        <v>1686</v>
      </c>
      <c r="N2935" s="147" t="s">
        <v>65</v>
      </c>
      <c r="O2935" s="147" t="s">
        <v>89</v>
      </c>
      <c r="P2935" s="197" t="s">
        <v>1075</v>
      </c>
      <c r="Q2935" s="51" t="s">
        <v>286</v>
      </c>
      <c r="R2935" s="147">
        <v>10</v>
      </c>
      <c r="S2935" s="147" t="s">
        <v>219</v>
      </c>
      <c r="T2935" s="186">
        <v>10</v>
      </c>
      <c r="U2935" s="166">
        <v>10</v>
      </c>
      <c r="V2935" s="166">
        <v>10</v>
      </c>
      <c r="W2935" s="166">
        <v>10</v>
      </c>
      <c r="X2935" s="166">
        <v>10</v>
      </c>
      <c r="Y2935" s="1">
        <v>10</v>
      </c>
      <c r="Z2935" s="152" t="s">
        <v>226</v>
      </c>
      <c r="AA2935" s="147"/>
    </row>
    <row r="2936" spans="1:27" ht="63.75" x14ac:dyDescent="0.25">
      <c r="A2936" s="5">
        <v>2928</v>
      </c>
      <c r="B2936" s="1" t="s">
        <v>171</v>
      </c>
      <c r="C2936" s="52" t="s">
        <v>14337</v>
      </c>
      <c r="D2936" s="52" t="s">
        <v>6575</v>
      </c>
      <c r="E2936" s="52" t="s">
        <v>14371</v>
      </c>
      <c r="F2936" s="52" t="s">
        <v>14373</v>
      </c>
      <c r="G2936" s="53">
        <v>38537</v>
      </c>
      <c r="H2936" s="53">
        <v>38353</v>
      </c>
      <c r="I2936" s="6" t="s">
        <v>1346</v>
      </c>
      <c r="J2936" s="8" t="s">
        <v>176</v>
      </c>
      <c r="K2936" s="52" t="s">
        <v>6683</v>
      </c>
      <c r="L2936" s="147" t="s">
        <v>87</v>
      </c>
      <c r="M2936" s="52" t="s">
        <v>1686</v>
      </c>
      <c r="N2936" s="147" t="s">
        <v>65</v>
      </c>
      <c r="O2936" s="147" t="s">
        <v>89</v>
      </c>
      <c r="P2936" s="197" t="s">
        <v>1075</v>
      </c>
      <c r="Q2936" s="51" t="s">
        <v>286</v>
      </c>
      <c r="R2936" s="147">
        <v>10</v>
      </c>
      <c r="S2936" s="147" t="s">
        <v>219</v>
      </c>
      <c r="T2936" s="186">
        <v>163</v>
      </c>
      <c r="U2936" s="166">
        <v>388</v>
      </c>
      <c r="V2936" s="166">
        <v>362</v>
      </c>
      <c r="W2936" s="166">
        <v>362</v>
      </c>
      <c r="X2936" s="166">
        <v>362</v>
      </c>
      <c r="Y2936" s="1">
        <v>362</v>
      </c>
      <c r="Z2936" s="152" t="s">
        <v>226</v>
      </c>
      <c r="AA2936" s="147"/>
    </row>
    <row r="2937" spans="1:27" ht="76.5" x14ac:dyDescent="0.25">
      <c r="A2937" s="5">
        <v>2929</v>
      </c>
      <c r="B2937" s="1" t="s">
        <v>171</v>
      </c>
      <c r="C2937" s="52" t="s">
        <v>14337</v>
      </c>
      <c r="D2937" s="52" t="s">
        <v>6576</v>
      </c>
      <c r="E2937" s="52" t="s">
        <v>14371</v>
      </c>
      <c r="F2937" s="52" t="s">
        <v>14331</v>
      </c>
      <c r="G2937" s="53">
        <v>38537</v>
      </c>
      <c r="H2937" s="53">
        <v>38353</v>
      </c>
      <c r="I2937" s="6" t="s">
        <v>1346</v>
      </c>
      <c r="J2937" s="8" t="s">
        <v>176</v>
      </c>
      <c r="K2937" s="52" t="s">
        <v>6683</v>
      </c>
      <c r="L2937" s="147" t="s">
        <v>87</v>
      </c>
      <c r="M2937" s="52" t="s">
        <v>1686</v>
      </c>
      <c r="N2937" s="147" t="s">
        <v>65</v>
      </c>
      <c r="O2937" s="147" t="s">
        <v>89</v>
      </c>
      <c r="P2937" s="197" t="s">
        <v>1075</v>
      </c>
      <c r="Q2937" s="51" t="s">
        <v>286</v>
      </c>
      <c r="R2937" s="147">
        <v>10</v>
      </c>
      <c r="S2937" s="147" t="s">
        <v>219</v>
      </c>
      <c r="T2937" s="186">
        <v>46</v>
      </c>
      <c r="U2937" s="166">
        <v>52</v>
      </c>
      <c r="V2937" s="166">
        <v>52</v>
      </c>
      <c r="W2937" s="166">
        <v>52</v>
      </c>
      <c r="X2937" s="166">
        <v>52</v>
      </c>
      <c r="Y2937" s="1">
        <v>52</v>
      </c>
      <c r="Z2937" s="152" t="s">
        <v>226</v>
      </c>
      <c r="AA2937" s="147"/>
    </row>
    <row r="2938" spans="1:27" ht="63.75" x14ac:dyDescent="0.25">
      <c r="A2938" s="5">
        <v>2930</v>
      </c>
      <c r="B2938" s="1" t="s">
        <v>171</v>
      </c>
      <c r="C2938" s="52" t="s">
        <v>14337</v>
      </c>
      <c r="D2938" s="52" t="s">
        <v>6408</v>
      </c>
      <c r="E2938" s="52" t="s">
        <v>14371</v>
      </c>
      <c r="F2938" s="52" t="s">
        <v>14374</v>
      </c>
      <c r="G2938" s="53">
        <v>38537</v>
      </c>
      <c r="H2938" s="53">
        <v>38353</v>
      </c>
      <c r="I2938" s="6" t="s">
        <v>1346</v>
      </c>
      <c r="J2938" s="8" t="s">
        <v>176</v>
      </c>
      <c r="K2938" s="52" t="s">
        <v>6683</v>
      </c>
      <c r="L2938" s="147" t="s">
        <v>87</v>
      </c>
      <c r="M2938" s="52" t="s">
        <v>1686</v>
      </c>
      <c r="N2938" s="147" t="s">
        <v>65</v>
      </c>
      <c r="O2938" s="147" t="s">
        <v>89</v>
      </c>
      <c r="P2938" s="197" t="s">
        <v>1075</v>
      </c>
      <c r="Q2938" s="51" t="s">
        <v>286</v>
      </c>
      <c r="R2938" s="147">
        <v>10</v>
      </c>
      <c r="S2938" s="147" t="s">
        <v>219</v>
      </c>
      <c r="T2938" s="186">
        <v>1</v>
      </c>
      <c r="U2938" s="166">
        <v>2</v>
      </c>
      <c r="V2938" s="166">
        <v>4</v>
      </c>
      <c r="W2938" s="166">
        <v>4</v>
      </c>
      <c r="X2938" s="166">
        <v>4</v>
      </c>
      <c r="Y2938" s="1">
        <v>4</v>
      </c>
      <c r="Z2938" s="152" t="s">
        <v>226</v>
      </c>
      <c r="AA2938" s="147"/>
    </row>
    <row r="2939" spans="1:27" ht="63.75" x14ac:dyDescent="0.25">
      <c r="A2939" s="5">
        <v>2931</v>
      </c>
      <c r="B2939" s="1" t="s">
        <v>171</v>
      </c>
      <c r="C2939" s="52" t="s">
        <v>14337</v>
      </c>
      <c r="D2939" s="52" t="s">
        <v>6577</v>
      </c>
      <c r="E2939" s="52" t="s">
        <v>14371</v>
      </c>
      <c r="F2939" s="52" t="s">
        <v>14375</v>
      </c>
      <c r="G2939" s="53">
        <v>38537</v>
      </c>
      <c r="H2939" s="53">
        <v>38353</v>
      </c>
      <c r="I2939" s="6" t="s">
        <v>1346</v>
      </c>
      <c r="J2939" s="8" t="s">
        <v>176</v>
      </c>
      <c r="K2939" s="52" t="s">
        <v>6683</v>
      </c>
      <c r="L2939" s="147" t="s">
        <v>87</v>
      </c>
      <c r="M2939" s="52" t="s">
        <v>1686</v>
      </c>
      <c r="N2939" s="147" t="s">
        <v>65</v>
      </c>
      <c r="O2939" s="147" t="s">
        <v>89</v>
      </c>
      <c r="P2939" s="197" t="s">
        <v>1075</v>
      </c>
      <c r="Q2939" s="51" t="s">
        <v>286</v>
      </c>
      <c r="R2939" s="147">
        <v>10</v>
      </c>
      <c r="S2939" s="147" t="s">
        <v>219</v>
      </c>
      <c r="T2939" s="186">
        <v>0</v>
      </c>
      <c r="U2939" s="166">
        <v>1</v>
      </c>
      <c r="V2939" s="166">
        <v>1</v>
      </c>
      <c r="W2939" s="166">
        <v>1</v>
      </c>
      <c r="X2939" s="166">
        <v>1</v>
      </c>
      <c r="Y2939" s="1">
        <v>1</v>
      </c>
      <c r="Z2939" s="152" t="s">
        <v>226</v>
      </c>
      <c r="AA2939" s="147"/>
    </row>
    <row r="2940" spans="1:27" ht="63.75" x14ac:dyDescent="0.25">
      <c r="A2940" s="5">
        <v>2932</v>
      </c>
      <c r="B2940" s="1" t="s">
        <v>171</v>
      </c>
      <c r="C2940" s="52" t="s">
        <v>14376</v>
      </c>
      <c r="D2940" s="52" t="s">
        <v>6578</v>
      </c>
      <c r="E2940" s="52" t="s">
        <v>14339</v>
      </c>
      <c r="F2940" s="52" t="s">
        <v>2639</v>
      </c>
      <c r="G2940" s="53">
        <v>39703</v>
      </c>
      <c r="H2940" s="53">
        <v>39448</v>
      </c>
      <c r="I2940" s="6" t="s">
        <v>1346</v>
      </c>
      <c r="J2940" s="8" t="s">
        <v>176</v>
      </c>
      <c r="K2940" s="52" t="s">
        <v>6683</v>
      </c>
      <c r="L2940" s="147" t="s">
        <v>87</v>
      </c>
      <c r="M2940" s="52" t="s">
        <v>1686</v>
      </c>
      <c r="N2940" s="147" t="s">
        <v>65</v>
      </c>
      <c r="O2940" s="147" t="s">
        <v>89</v>
      </c>
      <c r="P2940" s="197" t="s">
        <v>1075</v>
      </c>
      <c r="Q2940" s="51" t="s">
        <v>286</v>
      </c>
      <c r="R2940" s="147">
        <v>10</v>
      </c>
      <c r="S2940" s="147" t="s">
        <v>219</v>
      </c>
      <c r="T2940" s="186">
        <v>186</v>
      </c>
      <c r="U2940" s="166">
        <v>527</v>
      </c>
      <c r="V2940" s="166">
        <v>540</v>
      </c>
      <c r="W2940" s="166">
        <v>540</v>
      </c>
      <c r="X2940" s="166">
        <v>540</v>
      </c>
      <c r="Y2940" s="1">
        <v>540</v>
      </c>
      <c r="Z2940" s="152" t="s">
        <v>226</v>
      </c>
      <c r="AA2940" s="147"/>
    </row>
    <row r="2941" spans="1:27" ht="76.5" x14ac:dyDescent="0.25">
      <c r="A2941" s="5">
        <v>2933</v>
      </c>
      <c r="B2941" s="1" t="s">
        <v>171</v>
      </c>
      <c r="C2941" s="52" t="s">
        <v>5734</v>
      </c>
      <c r="D2941" s="52" t="s">
        <v>6542</v>
      </c>
      <c r="E2941" s="52" t="s">
        <v>14377</v>
      </c>
      <c r="F2941" s="52" t="s">
        <v>14378</v>
      </c>
      <c r="G2941" s="53">
        <v>42005</v>
      </c>
      <c r="H2941" s="53">
        <v>42005</v>
      </c>
      <c r="I2941" s="6" t="s">
        <v>1346</v>
      </c>
      <c r="J2941" s="8" t="s">
        <v>176</v>
      </c>
      <c r="K2941" s="52" t="s">
        <v>14379</v>
      </c>
      <c r="L2941" s="147" t="s">
        <v>87</v>
      </c>
      <c r="M2941" s="52" t="s">
        <v>5735</v>
      </c>
      <c r="N2941" s="147" t="s">
        <v>67</v>
      </c>
      <c r="O2941" s="147" t="s">
        <v>88</v>
      </c>
      <c r="P2941" s="52" t="s">
        <v>1917</v>
      </c>
      <c r="Q2941" s="51" t="s">
        <v>286</v>
      </c>
      <c r="R2941" s="147">
        <v>16</v>
      </c>
      <c r="S2941" s="6" t="s">
        <v>2265</v>
      </c>
      <c r="T2941" s="186">
        <v>8427</v>
      </c>
      <c r="U2941" s="166" t="s">
        <v>232</v>
      </c>
      <c r="V2941" s="166" t="s">
        <v>232</v>
      </c>
      <c r="W2941" s="166" t="s">
        <v>232</v>
      </c>
      <c r="X2941" s="166" t="s">
        <v>232</v>
      </c>
      <c r="Y2941" s="1" t="s">
        <v>232</v>
      </c>
      <c r="Z2941" s="152" t="s">
        <v>226</v>
      </c>
      <c r="AA2941" s="147"/>
    </row>
    <row r="2942" spans="1:27" ht="102" x14ac:dyDescent="0.25">
      <c r="A2942" s="5">
        <v>2934</v>
      </c>
      <c r="B2942" s="1" t="s">
        <v>171</v>
      </c>
      <c r="C2942" s="52" t="s">
        <v>5734</v>
      </c>
      <c r="D2942" s="52" t="s">
        <v>2449</v>
      </c>
      <c r="E2942" s="52" t="s">
        <v>14380</v>
      </c>
      <c r="F2942" s="52" t="s">
        <v>5736</v>
      </c>
      <c r="G2942" s="53">
        <v>42005</v>
      </c>
      <c r="H2942" s="53">
        <v>42005</v>
      </c>
      <c r="I2942" s="6" t="s">
        <v>1346</v>
      </c>
      <c r="J2942" s="8" t="s">
        <v>176</v>
      </c>
      <c r="K2942" s="52" t="s">
        <v>14381</v>
      </c>
      <c r="L2942" s="147" t="s">
        <v>87</v>
      </c>
      <c r="M2942" s="52" t="s">
        <v>5737</v>
      </c>
      <c r="N2942" s="147" t="s">
        <v>67</v>
      </c>
      <c r="O2942" s="147" t="s">
        <v>88</v>
      </c>
      <c r="P2942" s="52" t="s">
        <v>6695</v>
      </c>
      <c r="Q2942" s="51" t="s">
        <v>286</v>
      </c>
      <c r="R2942" s="147">
        <v>16</v>
      </c>
      <c r="S2942" s="6" t="s">
        <v>2265</v>
      </c>
      <c r="T2942" s="186" t="s">
        <v>758</v>
      </c>
      <c r="U2942" s="186" t="s">
        <v>758</v>
      </c>
      <c r="V2942" s="166" t="s">
        <v>232</v>
      </c>
      <c r="W2942" s="166" t="s">
        <v>232</v>
      </c>
      <c r="X2942" s="166" t="s">
        <v>232</v>
      </c>
      <c r="Y2942" s="1" t="s">
        <v>232</v>
      </c>
      <c r="Z2942" s="152" t="s">
        <v>226</v>
      </c>
      <c r="AA2942" s="147"/>
    </row>
    <row r="2943" spans="1:27" ht="102" x14ac:dyDescent="0.25">
      <c r="A2943" s="5">
        <v>2935</v>
      </c>
      <c r="B2943" s="1" t="s">
        <v>171</v>
      </c>
      <c r="C2943" s="52" t="s">
        <v>6746</v>
      </c>
      <c r="D2943" s="52" t="s">
        <v>1359</v>
      </c>
      <c r="E2943" s="52" t="s">
        <v>14382</v>
      </c>
      <c r="F2943" s="52" t="s">
        <v>14383</v>
      </c>
      <c r="G2943" s="53">
        <v>42649</v>
      </c>
      <c r="H2943" s="53">
        <v>42005</v>
      </c>
      <c r="I2943" s="6" t="s">
        <v>1346</v>
      </c>
      <c r="J2943" s="53">
        <v>43466</v>
      </c>
      <c r="K2943" s="52" t="s">
        <v>8919</v>
      </c>
      <c r="L2943" s="147" t="s">
        <v>87</v>
      </c>
      <c r="M2943" s="52" t="s">
        <v>1686</v>
      </c>
      <c r="N2943" s="147" t="s">
        <v>67</v>
      </c>
      <c r="O2943" s="147" t="s">
        <v>91</v>
      </c>
      <c r="P2943" s="80" t="s">
        <v>6696</v>
      </c>
      <c r="Q2943" s="51" t="s">
        <v>286</v>
      </c>
      <c r="R2943" s="38">
        <v>10</v>
      </c>
      <c r="S2943" s="6" t="s">
        <v>219</v>
      </c>
      <c r="T2943" s="186" t="s">
        <v>758</v>
      </c>
      <c r="U2943" s="166" t="s">
        <v>232</v>
      </c>
      <c r="V2943" s="166" t="s">
        <v>232</v>
      </c>
      <c r="W2943" s="166" t="s">
        <v>232</v>
      </c>
      <c r="X2943" s="166" t="s">
        <v>232</v>
      </c>
      <c r="Y2943" s="1" t="s">
        <v>232</v>
      </c>
      <c r="Z2943" s="152" t="s">
        <v>226</v>
      </c>
      <c r="AA2943" s="147"/>
    </row>
    <row r="2944" spans="1:27" ht="102" x14ac:dyDescent="0.25">
      <c r="A2944" s="5">
        <v>2936</v>
      </c>
      <c r="B2944" s="1" t="s">
        <v>171</v>
      </c>
      <c r="C2944" s="52" t="s">
        <v>6746</v>
      </c>
      <c r="D2944" s="52" t="s">
        <v>8266</v>
      </c>
      <c r="E2944" s="52" t="s">
        <v>14384</v>
      </c>
      <c r="F2944" s="52" t="s">
        <v>14385</v>
      </c>
      <c r="G2944" s="53">
        <v>42649</v>
      </c>
      <c r="H2944" s="53">
        <v>42005</v>
      </c>
      <c r="I2944" s="6" t="s">
        <v>6591</v>
      </c>
      <c r="J2944" s="53">
        <v>43466</v>
      </c>
      <c r="K2944" s="52" t="s">
        <v>8373</v>
      </c>
      <c r="L2944" s="147" t="s">
        <v>87</v>
      </c>
      <c r="M2944" s="52" t="s">
        <v>1686</v>
      </c>
      <c r="N2944" s="147" t="s">
        <v>67</v>
      </c>
      <c r="O2944" s="147" t="s">
        <v>93</v>
      </c>
      <c r="P2944" s="80" t="s">
        <v>6698</v>
      </c>
      <c r="Q2944" s="51" t="s">
        <v>286</v>
      </c>
      <c r="R2944" s="147">
        <v>16</v>
      </c>
      <c r="S2944" s="6" t="s">
        <v>2265</v>
      </c>
      <c r="T2944" s="186" t="s">
        <v>758</v>
      </c>
      <c r="U2944" s="166" t="s">
        <v>232</v>
      </c>
      <c r="V2944" s="166" t="s">
        <v>232</v>
      </c>
      <c r="W2944" s="166" t="s">
        <v>232</v>
      </c>
      <c r="X2944" s="166" t="s">
        <v>232</v>
      </c>
      <c r="Y2944" s="1" t="s">
        <v>232</v>
      </c>
      <c r="Z2944" s="152" t="s">
        <v>226</v>
      </c>
      <c r="AA2944" s="147"/>
    </row>
    <row r="2945" spans="1:27" ht="153" x14ac:dyDescent="0.25">
      <c r="A2945" s="5">
        <v>2937</v>
      </c>
      <c r="B2945" s="1" t="s">
        <v>171</v>
      </c>
      <c r="C2945" s="52" t="s">
        <v>6746</v>
      </c>
      <c r="D2945" s="52" t="s">
        <v>8267</v>
      </c>
      <c r="E2945" s="52" t="s">
        <v>8923</v>
      </c>
      <c r="F2945" s="52" t="s">
        <v>6616</v>
      </c>
      <c r="G2945" s="53">
        <v>42649</v>
      </c>
      <c r="H2945" s="53">
        <v>42005</v>
      </c>
      <c r="I2945" s="6" t="s">
        <v>1346</v>
      </c>
      <c r="J2945" s="8" t="s">
        <v>176</v>
      </c>
      <c r="K2945" s="52" t="s">
        <v>14386</v>
      </c>
      <c r="L2945" s="147" t="s">
        <v>87</v>
      </c>
      <c r="M2945" s="52" t="s">
        <v>6747</v>
      </c>
      <c r="N2945" s="147" t="s">
        <v>67</v>
      </c>
      <c r="O2945" s="147" t="s">
        <v>93</v>
      </c>
      <c r="P2945" s="80" t="s">
        <v>6617</v>
      </c>
      <c r="Q2945" s="51" t="s">
        <v>286</v>
      </c>
      <c r="R2945" s="38">
        <v>10</v>
      </c>
      <c r="S2945" s="6" t="s">
        <v>219</v>
      </c>
      <c r="T2945" s="186">
        <v>176775</v>
      </c>
      <c r="U2945" s="166">
        <v>121440</v>
      </c>
      <c r="V2945" s="166">
        <v>121440</v>
      </c>
      <c r="W2945" s="166">
        <v>121440</v>
      </c>
      <c r="X2945" s="166">
        <v>121440</v>
      </c>
      <c r="Y2945" s="1">
        <v>121440</v>
      </c>
      <c r="Z2945" s="152" t="s">
        <v>226</v>
      </c>
      <c r="AA2945" s="147"/>
    </row>
    <row r="2946" spans="1:27" ht="114.75" x14ac:dyDescent="0.25">
      <c r="A2946" s="5">
        <v>2938</v>
      </c>
      <c r="B2946" s="1" t="s">
        <v>171</v>
      </c>
      <c r="C2946" s="52" t="s">
        <v>6748</v>
      </c>
      <c r="D2946" s="52" t="s">
        <v>1457</v>
      </c>
      <c r="E2946" s="52" t="s">
        <v>14387</v>
      </c>
      <c r="F2946" s="52" t="s">
        <v>14388</v>
      </c>
      <c r="G2946" s="53">
        <v>40179</v>
      </c>
      <c r="H2946" s="53">
        <v>40179</v>
      </c>
      <c r="I2946" s="6" t="s">
        <v>1346</v>
      </c>
      <c r="J2946" s="8" t="s">
        <v>176</v>
      </c>
      <c r="K2946" s="52" t="s">
        <v>14389</v>
      </c>
      <c r="L2946" s="147" t="s">
        <v>62</v>
      </c>
      <c r="M2946" s="52" t="s">
        <v>6749</v>
      </c>
      <c r="N2946" s="147" t="s">
        <v>70</v>
      </c>
      <c r="O2946" s="147" t="s">
        <v>88</v>
      </c>
      <c r="P2946" s="197" t="s">
        <v>1011</v>
      </c>
      <c r="Q2946" s="51" t="s">
        <v>286</v>
      </c>
      <c r="R2946" s="38">
        <v>14</v>
      </c>
      <c r="S2946" s="6" t="s">
        <v>2286</v>
      </c>
      <c r="T2946" s="186">
        <v>4709.67</v>
      </c>
      <c r="U2946" s="210">
        <v>71075</v>
      </c>
      <c r="V2946" s="166"/>
      <c r="W2946" s="166"/>
      <c r="X2946" s="166"/>
      <c r="Y2946" s="1"/>
      <c r="Z2946" s="87" t="s">
        <v>1222</v>
      </c>
      <c r="AA2946" s="147"/>
    </row>
    <row r="2947" spans="1:27" ht="114.75" x14ac:dyDescent="0.25">
      <c r="A2947" s="5">
        <v>2939</v>
      </c>
      <c r="B2947" s="1" t="s">
        <v>171</v>
      </c>
      <c r="C2947" s="52" t="s">
        <v>6748</v>
      </c>
      <c r="D2947" s="52" t="s">
        <v>1791</v>
      </c>
      <c r="E2947" s="52" t="s">
        <v>14387</v>
      </c>
      <c r="F2947" s="52" t="s">
        <v>6750</v>
      </c>
      <c r="G2947" s="53">
        <v>40179</v>
      </c>
      <c r="H2947" s="53">
        <v>40179</v>
      </c>
      <c r="I2947" s="6" t="s">
        <v>1346</v>
      </c>
      <c r="J2947" s="8" t="s">
        <v>176</v>
      </c>
      <c r="K2947" s="52" t="s">
        <v>14390</v>
      </c>
      <c r="L2947" s="147" t="s">
        <v>62</v>
      </c>
      <c r="M2947" s="52" t="s">
        <v>5738</v>
      </c>
      <c r="N2947" s="147" t="s">
        <v>70</v>
      </c>
      <c r="O2947" s="147" t="s">
        <v>88</v>
      </c>
      <c r="P2947" s="197" t="s">
        <v>1011</v>
      </c>
      <c r="Q2947" s="51" t="s">
        <v>286</v>
      </c>
      <c r="R2947" s="38">
        <v>14</v>
      </c>
      <c r="S2947" s="6" t="s">
        <v>2286</v>
      </c>
      <c r="T2947" s="186">
        <v>15435.06</v>
      </c>
      <c r="U2947" s="210"/>
      <c r="V2947" s="166"/>
      <c r="W2947" s="166"/>
      <c r="X2947" s="166"/>
      <c r="Y2947" s="1"/>
      <c r="Z2947" s="87" t="s">
        <v>1222</v>
      </c>
      <c r="AA2947" s="147"/>
    </row>
    <row r="2948" spans="1:27" ht="114.75" x14ac:dyDescent="0.25">
      <c r="A2948" s="5">
        <v>2940</v>
      </c>
      <c r="B2948" s="1" t="s">
        <v>171</v>
      </c>
      <c r="C2948" s="52" t="s">
        <v>6748</v>
      </c>
      <c r="D2948" s="52" t="s">
        <v>1792</v>
      </c>
      <c r="E2948" s="52" t="s">
        <v>14387</v>
      </c>
      <c r="F2948" s="52" t="s">
        <v>14391</v>
      </c>
      <c r="G2948" s="53">
        <v>40179</v>
      </c>
      <c r="H2948" s="53">
        <v>40179</v>
      </c>
      <c r="I2948" s="6" t="s">
        <v>1346</v>
      </c>
      <c r="J2948" s="8" t="s">
        <v>176</v>
      </c>
      <c r="K2948" s="52" t="s">
        <v>6751</v>
      </c>
      <c r="L2948" s="147" t="s">
        <v>62</v>
      </c>
      <c r="M2948" s="52" t="s">
        <v>5739</v>
      </c>
      <c r="N2948" s="147" t="s">
        <v>70</v>
      </c>
      <c r="O2948" s="147" t="s">
        <v>88</v>
      </c>
      <c r="P2948" s="197" t="s">
        <v>1011</v>
      </c>
      <c r="Q2948" s="51" t="s">
        <v>286</v>
      </c>
      <c r="R2948" s="38">
        <v>14</v>
      </c>
      <c r="S2948" s="6" t="s">
        <v>2286</v>
      </c>
      <c r="T2948" s="186">
        <v>5783.35</v>
      </c>
      <c r="U2948" s="210"/>
      <c r="V2948" s="166"/>
      <c r="W2948" s="166"/>
      <c r="X2948" s="166"/>
      <c r="Y2948" s="1"/>
      <c r="Z2948" s="87" t="s">
        <v>1222</v>
      </c>
      <c r="AA2948" s="147"/>
    </row>
    <row r="2949" spans="1:27" ht="114.75" x14ac:dyDescent="0.25">
      <c r="A2949" s="5">
        <v>2941</v>
      </c>
      <c r="B2949" s="1" t="s">
        <v>171</v>
      </c>
      <c r="C2949" s="52" t="s">
        <v>6748</v>
      </c>
      <c r="D2949" s="52" t="s">
        <v>1793</v>
      </c>
      <c r="E2949" s="52" t="s">
        <v>14387</v>
      </c>
      <c r="F2949" s="52" t="s">
        <v>14392</v>
      </c>
      <c r="G2949" s="53">
        <v>40179</v>
      </c>
      <c r="H2949" s="53">
        <v>40179</v>
      </c>
      <c r="I2949" s="6" t="s">
        <v>1346</v>
      </c>
      <c r="J2949" s="8" t="s">
        <v>176</v>
      </c>
      <c r="K2949" s="52" t="s">
        <v>14393</v>
      </c>
      <c r="L2949" s="147" t="s">
        <v>62</v>
      </c>
      <c r="M2949" s="52" t="s">
        <v>5740</v>
      </c>
      <c r="N2949" s="147" t="s">
        <v>70</v>
      </c>
      <c r="O2949" s="147" t="s">
        <v>88</v>
      </c>
      <c r="P2949" s="197" t="s">
        <v>1011</v>
      </c>
      <c r="Q2949" s="51" t="s">
        <v>286</v>
      </c>
      <c r="R2949" s="38">
        <v>14</v>
      </c>
      <c r="S2949" s="6" t="s">
        <v>2286</v>
      </c>
      <c r="T2949" s="186">
        <v>744.4</v>
      </c>
      <c r="U2949" s="210"/>
      <c r="V2949" s="166"/>
      <c r="W2949" s="166"/>
      <c r="X2949" s="166"/>
      <c r="Y2949" s="1"/>
      <c r="Z2949" s="87" t="s">
        <v>1222</v>
      </c>
      <c r="AA2949" s="147"/>
    </row>
    <row r="2950" spans="1:27" ht="114.75" x14ac:dyDescent="0.25">
      <c r="A2950" s="5">
        <v>2942</v>
      </c>
      <c r="B2950" s="1" t="s">
        <v>171</v>
      </c>
      <c r="C2950" s="52" t="s">
        <v>6748</v>
      </c>
      <c r="D2950" s="52" t="s">
        <v>1794</v>
      </c>
      <c r="E2950" s="52" t="s">
        <v>14387</v>
      </c>
      <c r="F2950" s="52" t="s">
        <v>14394</v>
      </c>
      <c r="G2950" s="53">
        <v>40179</v>
      </c>
      <c r="H2950" s="53">
        <v>40179</v>
      </c>
      <c r="I2950" s="6" t="s">
        <v>1346</v>
      </c>
      <c r="J2950" s="8" t="s">
        <v>176</v>
      </c>
      <c r="K2950" s="52" t="s">
        <v>6752</v>
      </c>
      <c r="L2950" s="147" t="s">
        <v>62</v>
      </c>
      <c r="M2950" s="52" t="s">
        <v>5741</v>
      </c>
      <c r="N2950" s="147" t="s">
        <v>70</v>
      </c>
      <c r="O2950" s="147" t="s">
        <v>88</v>
      </c>
      <c r="P2950" s="197" t="s">
        <v>1011</v>
      </c>
      <c r="Q2950" s="51" t="s">
        <v>286</v>
      </c>
      <c r="R2950" s="38">
        <v>14</v>
      </c>
      <c r="S2950" s="6" t="s">
        <v>2286</v>
      </c>
      <c r="T2950" s="186">
        <v>17570.580000000002</v>
      </c>
      <c r="U2950" s="210"/>
      <c r="V2950" s="166"/>
      <c r="W2950" s="166"/>
      <c r="X2950" s="166"/>
      <c r="Y2950" s="1"/>
      <c r="Z2950" s="87" t="s">
        <v>1222</v>
      </c>
      <c r="AA2950" s="147"/>
    </row>
    <row r="2951" spans="1:27" ht="114.75" x14ac:dyDescent="0.25">
      <c r="A2951" s="5">
        <v>2943</v>
      </c>
      <c r="B2951" s="1" t="s">
        <v>171</v>
      </c>
      <c r="C2951" s="52" t="s">
        <v>6748</v>
      </c>
      <c r="D2951" s="52" t="s">
        <v>4040</v>
      </c>
      <c r="E2951" s="52" t="s">
        <v>14387</v>
      </c>
      <c r="F2951" s="52" t="s">
        <v>14395</v>
      </c>
      <c r="G2951" s="53">
        <v>40179</v>
      </c>
      <c r="H2951" s="53">
        <v>40179</v>
      </c>
      <c r="I2951" s="6" t="s">
        <v>1346</v>
      </c>
      <c r="J2951" s="8" t="s">
        <v>176</v>
      </c>
      <c r="K2951" s="52" t="s">
        <v>14396</v>
      </c>
      <c r="L2951" s="147" t="s">
        <v>62</v>
      </c>
      <c r="M2951" s="52" t="s">
        <v>5742</v>
      </c>
      <c r="N2951" s="147" t="s">
        <v>70</v>
      </c>
      <c r="O2951" s="147" t="s">
        <v>88</v>
      </c>
      <c r="P2951" s="197" t="s">
        <v>1011</v>
      </c>
      <c r="Q2951" s="51" t="s">
        <v>286</v>
      </c>
      <c r="R2951" s="38">
        <v>14</v>
      </c>
      <c r="S2951" s="6" t="s">
        <v>2286</v>
      </c>
      <c r="T2951" s="186">
        <v>291.25</v>
      </c>
      <c r="U2951" s="210"/>
      <c r="V2951" s="166"/>
      <c r="W2951" s="166"/>
      <c r="X2951" s="166"/>
      <c r="Y2951" s="1"/>
      <c r="Z2951" s="87" t="s">
        <v>1222</v>
      </c>
      <c r="AA2951" s="147"/>
    </row>
    <row r="2952" spans="1:27" ht="102" x14ac:dyDescent="0.25">
      <c r="A2952" s="5">
        <v>2944</v>
      </c>
      <c r="B2952" s="1" t="s">
        <v>171</v>
      </c>
      <c r="C2952" s="52" t="s">
        <v>6753</v>
      </c>
      <c r="D2952" s="52" t="s">
        <v>1457</v>
      </c>
      <c r="E2952" s="52" t="s">
        <v>14397</v>
      </c>
      <c r="F2952" s="52" t="s">
        <v>14398</v>
      </c>
      <c r="G2952" s="53">
        <v>42088</v>
      </c>
      <c r="H2952" s="53">
        <v>42088</v>
      </c>
      <c r="I2952" s="52" t="s">
        <v>6591</v>
      </c>
      <c r="J2952" s="53">
        <v>44197</v>
      </c>
      <c r="K2952" s="52" t="s">
        <v>14399</v>
      </c>
      <c r="L2952" s="147" t="s">
        <v>62</v>
      </c>
      <c r="M2952" s="52" t="s">
        <v>4034</v>
      </c>
      <c r="N2952" s="147" t="s">
        <v>70</v>
      </c>
      <c r="O2952" s="147" t="s">
        <v>92</v>
      </c>
      <c r="P2952" s="197" t="s">
        <v>519</v>
      </c>
      <c r="Q2952" s="51" t="s">
        <v>286</v>
      </c>
      <c r="R2952" s="147">
        <v>2</v>
      </c>
      <c r="S2952" s="96" t="s">
        <v>224</v>
      </c>
      <c r="T2952" s="191">
        <v>375552</v>
      </c>
      <c r="U2952" s="210">
        <v>459687</v>
      </c>
      <c r="V2952" s="210">
        <v>500000</v>
      </c>
      <c r="W2952" s="210" t="s">
        <v>232</v>
      </c>
      <c r="X2952" s="210" t="s">
        <v>232</v>
      </c>
      <c r="Y2952" s="219" t="s">
        <v>232</v>
      </c>
      <c r="Z2952" s="153" t="s">
        <v>831</v>
      </c>
      <c r="AA2952" s="147"/>
    </row>
    <row r="2953" spans="1:27" ht="102" x14ac:dyDescent="0.25">
      <c r="A2953" s="5">
        <v>2945</v>
      </c>
      <c r="B2953" s="1" t="s">
        <v>171</v>
      </c>
      <c r="C2953" s="52" t="s">
        <v>6753</v>
      </c>
      <c r="D2953" s="52" t="s">
        <v>1791</v>
      </c>
      <c r="E2953" s="52" t="s">
        <v>14397</v>
      </c>
      <c r="F2953" s="52" t="s">
        <v>14400</v>
      </c>
      <c r="G2953" s="53">
        <v>42088</v>
      </c>
      <c r="H2953" s="53">
        <v>42088</v>
      </c>
      <c r="I2953" s="52" t="s">
        <v>6591</v>
      </c>
      <c r="J2953" s="53">
        <v>44197</v>
      </c>
      <c r="K2953" s="52" t="s">
        <v>14399</v>
      </c>
      <c r="L2953" s="147" t="s">
        <v>62</v>
      </c>
      <c r="M2953" s="52" t="s">
        <v>4034</v>
      </c>
      <c r="N2953" s="147" t="s">
        <v>70</v>
      </c>
      <c r="O2953" s="147" t="s">
        <v>92</v>
      </c>
      <c r="P2953" s="197" t="s">
        <v>519</v>
      </c>
      <c r="Q2953" s="51" t="s">
        <v>286</v>
      </c>
      <c r="R2953" s="147">
        <v>2</v>
      </c>
      <c r="S2953" s="96" t="s">
        <v>224</v>
      </c>
      <c r="T2953" s="191"/>
      <c r="U2953" s="210"/>
      <c r="V2953" s="210"/>
      <c r="W2953" s="210"/>
      <c r="X2953" s="210"/>
      <c r="Y2953" s="219"/>
      <c r="Z2953" s="153" t="s">
        <v>831</v>
      </c>
      <c r="AA2953" s="147"/>
    </row>
    <row r="2954" spans="1:27" ht="102" x14ac:dyDescent="0.25">
      <c r="A2954" s="5">
        <v>2946</v>
      </c>
      <c r="B2954" s="1" t="s">
        <v>171</v>
      </c>
      <c r="C2954" s="52" t="s">
        <v>6753</v>
      </c>
      <c r="D2954" s="52" t="s">
        <v>1792</v>
      </c>
      <c r="E2954" s="52" t="s">
        <v>14397</v>
      </c>
      <c r="F2954" s="52" t="s">
        <v>14401</v>
      </c>
      <c r="G2954" s="53">
        <v>42088</v>
      </c>
      <c r="H2954" s="53">
        <v>42088</v>
      </c>
      <c r="I2954" s="52" t="s">
        <v>6591</v>
      </c>
      <c r="J2954" s="53">
        <v>44197</v>
      </c>
      <c r="K2954" s="52" t="s">
        <v>14399</v>
      </c>
      <c r="L2954" s="147" t="s">
        <v>62</v>
      </c>
      <c r="M2954" s="52" t="s">
        <v>4034</v>
      </c>
      <c r="N2954" s="147" t="s">
        <v>70</v>
      </c>
      <c r="O2954" s="147" t="s">
        <v>92</v>
      </c>
      <c r="P2954" s="197" t="s">
        <v>519</v>
      </c>
      <c r="Q2954" s="51" t="s">
        <v>286</v>
      </c>
      <c r="R2954" s="147">
        <v>2</v>
      </c>
      <c r="S2954" s="96" t="s">
        <v>224</v>
      </c>
      <c r="T2954" s="191"/>
      <c r="U2954" s="210"/>
      <c r="V2954" s="210"/>
      <c r="W2954" s="210"/>
      <c r="X2954" s="210"/>
      <c r="Y2954" s="219"/>
      <c r="Z2954" s="153" t="s">
        <v>831</v>
      </c>
      <c r="AA2954" s="147"/>
    </row>
    <row r="2955" spans="1:27" ht="102" x14ac:dyDescent="0.25">
      <c r="A2955" s="5">
        <v>2947</v>
      </c>
      <c r="B2955" s="1" t="s">
        <v>171</v>
      </c>
      <c r="C2955" s="52" t="s">
        <v>6753</v>
      </c>
      <c r="D2955" s="52" t="s">
        <v>1793</v>
      </c>
      <c r="E2955" s="52" t="s">
        <v>14397</v>
      </c>
      <c r="F2955" s="52" t="s">
        <v>14402</v>
      </c>
      <c r="G2955" s="53">
        <v>42088</v>
      </c>
      <c r="H2955" s="53">
        <v>42088</v>
      </c>
      <c r="I2955" s="52" t="s">
        <v>6591</v>
      </c>
      <c r="J2955" s="53">
        <v>44197</v>
      </c>
      <c r="K2955" s="52" t="s">
        <v>14399</v>
      </c>
      <c r="L2955" s="147" t="s">
        <v>62</v>
      </c>
      <c r="M2955" s="52" t="s">
        <v>4034</v>
      </c>
      <c r="N2955" s="147" t="s">
        <v>70</v>
      </c>
      <c r="O2955" s="147" t="s">
        <v>92</v>
      </c>
      <c r="P2955" s="197" t="s">
        <v>519</v>
      </c>
      <c r="Q2955" s="51" t="s">
        <v>286</v>
      </c>
      <c r="R2955" s="147">
        <v>2</v>
      </c>
      <c r="S2955" s="96" t="s">
        <v>224</v>
      </c>
      <c r="T2955" s="191"/>
      <c r="U2955" s="210"/>
      <c r="V2955" s="210"/>
      <c r="W2955" s="210"/>
      <c r="X2955" s="210"/>
      <c r="Y2955" s="219"/>
      <c r="Z2955" s="153" t="s">
        <v>831</v>
      </c>
      <c r="AA2955" s="147"/>
    </row>
    <row r="2956" spans="1:27" ht="102" x14ac:dyDescent="0.25">
      <c r="A2956" s="5">
        <v>2948</v>
      </c>
      <c r="B2956" s="1" t="s">
        <v>171</v>
      </c>
      <c r="C2956" s="52" t="s">
        <v>6753</v>
      </c>
      <c r="D2956" s="52" t="s">
        <v>1794</v>
      </c>
      <c r="E2956" s="52" t="s">
        <v>14397</v>
      </c>
      <c r="F2956" s="52" t="s">
        <v>14403</v>
      </c>
      <c r="G2956" s="53">
        <v>42088</v>
      </c>
      <c r="H2956" s="53">
        <v>42088</v>
      </c>
      <c r="I2956" s="52" t="s">
        <v>6591</v>
      </c>
      <c r="J2956" s="53">
        <v>44197</v>
      </c>
      <c r="K2956" s="52" t="s">
        <v>14399</v>
      </c>
      <c r="L2956" s="147" t="s">
        <v>62</v>
      </c>
      <c r="M2956" s="52" t="s">
        <v>4034</v>
      </c>
      <c r="N2956" s="147" t="s">
        <v>70</v>
      </c>
      <c r="O2956" s="147" t="s">
        <v>92</v>
      </c>
      <c r="P2956" s="197" t="s">
        <v>519</v>
      </c>
      <c r="Q2956" s="51" t="s">
        <v>286</v>
      </c>
      <c r="R2956" s="147">
        <v>2</v>
      </c>
      <c r="S2956" s="96" t="s">
        <v>224</v>
      </c>
      <c r="T2956" s="191"/>
      <c r="U2956" s="210"/>
      <c r="V2956" s="210"/>
      <c r="W2956" s="210"/>
      <c r="X2956" s="210"/>
      <c r="Y2956" s="219"/>
      <c r="Z2956" s="153" t="s">
        <v>831</v>
      </c>
      <c r="AA2956" s="147"/>
    </row>
    <row r="2957" spans="1:27" ht="102" x14ac:dyDescent="0.25">
      <c r="A2957" s="5">
        <v>2949</v>
      </c>
      <c r="B2957" s="1" t="s">
        <v>171</v>
      </c>
      <c r="C2957" s="52" t="s">
        <v>6753</v>
      </c>
      <c r="D2957" s="52" t="s">
        <v>4040</v>
      </c>
      <c r="E2957" s="52" t="s">
        <v>14397</v>
      </c>
      <c r="F2957" s="52" t="s">
        <v>14404</v>
      </c>
      <c r="G2957" s="53">
        <v>42088</v>
      </c>
      <c r="H2957" s="53">
        <v>42088</v>
      </c>
      <c r="I2957" s="52" t="s">
        <v>6591</v>
      </c>
      <c r="J2957" s="53">
        <v>44197</v>
      </c>
      <c r="K2957" s="52" t="s">
        <v>14399</v>
      </c>
      <c r="L2957" s="147" t="s">
        <v>62</v>
      </c>
      <c r="M2957" s="52" t="s">
        <v>4034</v>
      </c>
      <c r="N2957" s="147" t="s">
        <v>70</v>
      </c>
      <c r="O2957" s="147" t="s">
        <v>92</v>
      </c>
      <c r="P2957" s="197" t="s">
        <v>519</v>
      </c>
      <c r="Q2957" s="51" t="s">
        <v>286</v>
      </c>
      <c r="R2957" s="147">
        <v>2</v>
      </c>
      <c r="S2957" s="96" t="s">
        <v>224</v>
      </c>
      <c r="T2957" s="191"/>
      <c r="U2957" s="210"/>
      <c r="V2957" s="210"/>
      <c r="W2957" s="210"/>
      <c r="X2957" s="210"/>
      <c r="Y2957" s="219"/>
      <c r="Z2957" s="153" t="s">
        <v>831</v>
      </c>
      <c r="AA2957" s="147"/>
    </row>
    <row r="2958" spans="1:27" ht="102" x14ac:dyDescent="0.25">
      <c r="A2958" s="5">
        <v>2950</v>
      </c>
      <c r="B2958" s="1" t="s">
        <v>171</v>
      </c>
      <c r="C2958" s="52" t="s">
        <v>6753</v>
      </c>
      <c r="D2958" s="52" t="s">
        <v>6379</v>
      </c>
      <c r="E2958" s="52" t="s">
        <v>14397</v>
      </c>
      <c r="F2958" s="52" t="s">
        <v>14405</v>
      </c>
      <c r="G2958" s="53">
        <v>42088</v>
      </c>
      <c r="H2958" s="53">
        <v>42088</v>
      </c>
      <c r="I2958" s="52" t="s">
        <v>6591</v>
      </c>
      <c r="J2958" s="53">
        <v>44197</v>
      </c>
      <c r="K2958" s="52" t="s">
        <v>14399</v>
      </c>
      <c r="L2958" s="147" t="s">
        <v>62</v>
      </c>
      <c r="M2958" s="52" t="s">
        <v>4034</v>
      </c>
      <c r="N2958" s="147" t="s">
        <v>70</v>
      </c>
      <c r="O2958" s="147" t="s">
        <v>92</v>
      </c>
      <c r="P2958" s="197" t="s">
        <v>519</v>
      </c>
      <c r="Q2958" s="51" t="s">
        <v>286</v>
      </c>
      <c r="R2958" s="147">
        <v>2</v>
      </c>
      <c r="S2958" s="96" t="s">
        <v>224</v>
      </c>
      <c r="T2958" s="191"/>
      <c r="U2958" s="210"/>
      <c r="V2958" s="210"/>
      <c r="W2958" s="210"/>
      <c r="X2958" s="210"/>
      <c r="Y2958" s="219"/>
      <c r="Z2958" s="153" t="s">
        <v>831</v>
      </c>
      <c r="AA2958" s="147"/>
    </row>
    <row r="2959" spans="1:27" ht="102" x14ac:dyDescent="0.25">
      <c r="A2959" s="5">
        <v>2951</v>
      </c>
      <c r="B2959" s="1" t="s">
        <v>171</v>
      </c>
      <c r="C2959" s="52" t="s">
        <v>6753</v>
      </c>
      <c r="D2959" s="52" t="s">
        <v>4949</v>
      </c>
      <c r="E2959" s="52" t="s">
        <v>14397</v>
      </c>
      <c r="F2959" s="52" t="s">
        <v>14406</v>
      </c>
      <c r="G2959" s="53">
        <v>42088</v>
      </c>
      <c r="H2959" s="53">
        <v>42088</v>
      </c>
      <c r="I2959" s="52" t="s">
        <v>6591</v>
      </c>
      <c r="J2959" s="53">
        <v>44197</v>
      </c>
      <c r="K2959" s="52" t="s">
        <v>14399</v>
      </c>
      <c r="L2959" s="147" t="s">
        <v>62</v>
      </c>
      <c r="M2959" s="52" t="s">
        <v>4034</v>
      </c>
      <c r="N2959" s="147" t="s">
        <v>70</v>
      </c>
      <c r="O2959" s="147" t="s">
        <v>92</v>
      </c>
      <c r="P2959" s="197" t="s">
        <v>519</v>
      </c>
      <c r="Q2959" s="51" t="s">
        <v>286</v>
      </c>
      <c r="R2959" s="147">
        <v>2</v>
      </c>
      <c r="S2959" s="96" t="s">
        <v>224</v>
      </c>
      <c r="T2959" s="191"/>
      <c r="U2959" s="210"/>
      <c r="V2959" s="210"/>
      <c r="W2959" s="210"/>
      <c r="X2959" s="210"/>
      <c r="Y2959" s="219"/>
      <c r="Z2959" s="153" t="s">
        <v>831</v>
      </c>
      <c r="AA2959" s="147"/>
    </row>
    <row r="2960" spans="1:27" ht="102" x14ac:dyDescent="0.25">
      <c r="A2960" s="5">
        <v>2952</v>
      </c>
      <c r="B2960" s="1" t="s">
        <v>171</v>
      </c>
      <c r="C2960" s="52" t="s">
        <v>6753</v>
      </c>
      <c r="D2960" s="52" t="s">
        <v>6380</v>
      </c>
      <c r="E2960" s="52" t="s">
        <v>14397</v>
      </c>
      <c r="F2960" s="52" t="s">
        <v>14407</v>
      </c>
      <c r="G2960" s="53">
        <v>42088</v>
      </c>
      <c r="H2960" s="53">
        <v>42088</v>
      </c>
      <c r="I2960" s="52" t="s">
        <v>6591</v>
      </c>
      <c r="J2960" s="53">
        <v>44197</v>
      </c>
      <c r="K2960" s="52" t="s">
        <v>14399</v>
      </c>
      <c r="L2960" s="147" t="s">
        <v>62</v>
      </c>
      <c r="M2960" s="52" t="s">
        <v>4034</v>
      </c>
      <c r="N2960" s="147" t="s">
        <v>70</v>
      </c>
      <c r="O2960" s="147" t="s">
        <v>92</v>
      </c>
      <c r="P2960" s="197" t="s">
        <v>519</v>
      </c>
      <c r="Q2960" s="51" t="s">
        <v>286</v>
      </c>
      <c r="R2960" s="147">
        <v>2</v>
      </c>
      <c r="S2960" s="96" t="s">
        <v>224</v>
      </c>
      <c r="T2960" s="191"/>
      <c r="U2960" s="210"/>
      <c r="V2960" s="210"/>
      <c r="W2960" s="210"/>
      <c r="X2960" s="210"/>
      <c r="Y2960" s="219"/>
      <c r="Z2960" s="153" t="s">
        <v>831</v>
      </c>
      <c r="AA2960" s="147"/>
    </row>
    <row r="2961" spans="1:27" ht="102" x14ac:dyDescent="0.25">
      <c r="A2961" s="5">
        <v>2953</v>
      </c>
      <c r="B2961" s="1" t="s">
        <v>171</v>
      </c>
      <c r="C2961" s="52" t="s">
        <v>6753</v>
      </c>
      <c r="D2961" s="52" t="s">
        <v>6381</v>
      </c>
      <c r="E2961" s="52" t="s">
        <v>14397</v>
      </c>
      <c r="F2961" s="52" t="s">
        <v>14408</v>
      </c>
      <c r="G2961" s="53">
        <v>42088</v>
      </c>
      <c r="H2961" s="53">
        <v>42088</v>
      </c>
      <c r="I2961" s="52" t="s">
        <v>6591</v>
      </c>
      <c r="J2961" s="53">
        <v>44197</v>
      </c>
      <c r="K2961" s="52" t="s">
        <v>14399</v>
      </c>
      <c r="L2961" s="147" t="s">
        <v>62</v>
      </c>
      <c r="M2961" s="52" t="s">
        <v>4034</v>
      </c>
      <c r="N2961" s="147" t="s">
        <v>70</v>
      </c>
      <c r="O2961" s="147" t="s">
        <v>92</v>
      </c>
      <c r="P2961" s="197" t="s">
        <v>519</v>
      </c>
      <c r="Q2961" s="51" t="s">
        <v>286</v>
      </c>
      <c r="R2961" s="147">
        <v>2</v>
      </c>
      <c r="S2961" s="96" t="s">
        <v>224</v>
      </c>
      <c r="T2961" s="191"/>
      <c r="U2961" s="210"/>
      <c r="V2961" s="210"/>
      <c r="W2961" s="210"/>
      <c r="X2961" s="210"/>
      <c r="Y2961" s="219"/>
      <c r="Z2961" s="153" t="s">
        <v>831</v>
      </c>
      <c r="AA2961" s="147"/>
    </row>
    <row r="2962" spans="1:27" ht="102" x14ac:dyDescent="0.25">
      <c r="A2962" s="5">
        <v>2954</v>
      </c>
      <c r="B2962" s="1" t="s">
        <v>171</v>
      </c>
      <c r="C2962" s="52" t="s">
        <v>6753</v>
      </c>
      <c r="D2962" s="52" t="s">
        <v>6382</v>
      </c>
      <c r="E2962" s="52" t="s">
        <v>14397</v>
      </c>
      <c r="F2962" s="52" t="s">
        <v>14409</v>
      </c>
      <c r="G2962" s="53">
        <v>42088</v>
      </c>
      <c r="H2962" s="53">
        <v>42088</v>
      </c>
      <c r="I2962" s="52" t="s">
        <v>6591</v>
      </c>
      <c r="J2962" s="53">
        <v>44197</v>
      </c>
      <c r="K2962" s="52" t="s">
        <v>14399</v>
      </c>
      <c r="L2962" s="147" t="s">
        <v>62</v>
      </c>
      <c r="M2962" s="52" t="s">
        <v>4034</v>
      </c>
      <c r="N2962" s="147" t="s">
        <v>70</v>
      </c>
      <c r="O2962" s="147" t="s">
        <v>92</v>
      </c>
      <c r="P2962" s="197" t="s">
        <v>519</v>
      </c>
      <c r="Q2962" s="51" t="s">
        <v>286</v>
      </c>
      <c r="R2962" s="147">
        <v>2</v>
      </c>
      <c r="S2962" s="96" t="s">
        <v>224</v>
      </c>
      <c r="T2962" s="191"/>
      <c r="U2962" s="210"/>
      <c r="V2962" s="210"/>
      <c r="W2962" s="210"/>
      <c r="X2962" s="210"/>
      <c r="Y2962" s="219"/>
      <c r="Z2962" s="153" t="s">
        <v>831</v>
      </c>
      <c r="AA2962" s="147"/>
    </row>
    <row r="2963" spans="1:27" ht="102" x14ac:dyDescent="0.25">
      <c r="A2963" s="5">
        <v>2955</v>
      </c>
      <c r="B2963" s="1" t="s">
        <v>171</v>
      </c>
      <c r="C2963" s="52" t="s">
        <v>6753</v>
      </c>
      <c r="D2963" s="52" t="s">
        <v>6383</v>
      </c>
      <c r="E2963" s="52" t="s">
        <v>14397</v>
      </c>
      <c r="F2963" s="52" t="s">
        <v>14410</v>
      </c>
      <c r="G2963" s="53">
        <v>42088</v>
      </c>
      <c r="H2963" s="53">
        <v>42088</v>
      </c>
      <c r="I2963" s="52" t="s">
        <v>6591</v>
      </c>
      <c r="J2963" s="53">
        <v>44197</v>
      </c>
      <c r="K2963" s="52" t="s">
        <v>14399</v>
      </c>
      <c r="L2963" s="147" t="s">
        <v>62</v>
      </c>
      <c r="M2963" s="52" t="s">
        <v>4034</v>
      </c>
      <c r="N2963" s="147" t="s">
        <v>70</v>
      </c>
      <c r="O2963" s="147" t="s">
        <v>92</v>
      </c>
      <c r="P2963" s="197" t="s">
        <v>519</v>
      </c>
      <c r="Q2963" s="51" t="s">
        <v>286</v>
      </c>
      <c r="R2963" s="147">
        <v>2</v>
      </c>
      <c r="S2963" s="96" t="s">
        <v>224</v>
      </c>
      <c r="T2963" s="191"/>
      <c r="U2963" s="210"/>
      <c r="V2963" s="210"/>
      <c r="W2963" s="210"/>
      <c r="X2963" s="210"/>
      <c r="Y2963" s="219"/>
      <c r="Z2963" s="153" t="s">
        <v>831</v>
      </c>
      <c r="AA2963" s="147"/>
    </row>
    <row r="2964" spans="1:27" ht="102" x14ac:dyDescent="0.25">
      <c r="A2964" s="5">
        <v>2956</v>
      </c>
      <c r="B2964" s="1" t="s">
        <v>171</v>
      </c>
      <c r="C2964" s="52" t="s">
        <v>6753</v>
      </c>
      <c r="D2964" s="52" t="s">
        <v>6384</v>
      </c>
      <c r="E2964" s="52" t="s">
        <v>14397</v>
      </c>
      <c r="F2964" s="52" t="s">
        <v>14411</v>
      </c>
      <c r="G2964" s="53">
        <v>42088</v>
      </c>
      <c r="H2964" s="53">
        <v>42088</v>
      </c>
      <c r="I2964" s="52" t="s">
        <v>6591</v>
      </c>
      <c r="J2964" s="53">
        <v>44197</v>
      </c>
      <c r="K2964" s="52" t="s">
        <v>14399</v>
      </c>
      <c r="L2964" s="147" t="s">
        <v>62</v>
      </c>
      <c r="M2964" s="52" t="s">
        <v>4034</v>
      </c>
      <c r="N2964" s="147" t="s">
        <v>70</v>
      </c>
      <c r="O2964" s="147" t="s">
        <v>92</v>
      </c>
      <c r="P2964" s="197" t="s">
        <v>519</v>
      </c>
      <c r="Q2964" s="51" t="s">
        <v>286</v>
      </c>
      <c r="R2964" s="147">
        <v>2</v>
      </c>
      <c r="S2964" s="96" t="s">
        <v>224</v>
      </c>
      <c r="T2964" s="191"/>
      <c r="U2964" s="210"/>
      <c r="V2964" s="210"/>
      <c r="W2964" s="210"/>
      <c r="X2964" s="210"/>
      <c r="Y2964" s="219"/>
      <c r="Z2964" s="153" t="s">
        <v>831</v>
      </c>
      <c r="AA2964" s="147"/>
    </row>
    <row r="2965" spans="1:27" ht="127.5" x14ac:dyDescent="0.25">
      <c r="A2965" s="5">
        <v>2957</v>
      </c>
      <c r="B2965" s="1" t="s">
        <v>171</v>
      </c>
      <c r="C2965" s="52" t="s">
        <v>6753</v>
      </c>
      <c r="D2965" s="52" t="s">
        <v>6385</v>
      </c>
      <c r="E2965" s="52" t="s">
        <v>14397</v>
      </c>
      <c r="F2965" s="52" t="s">
        <v>6754</v>
      </c>
      <c r="G2965" s="53">
        <v>42088</v>
      </c>
      <c r="H2965" s="53">
        <v>42088</v>
      </c>
      <c r="I2965" s="52" t="s">
        <v>6591</v>
      </c>
      <c r="J2965" s="53">
        <v>44197</v>
      </c>
      <c r="K2965" s="52" t="s">
        <v>14399</v>
      </c>
      <c r="L2965" s="147" t="s">
        <v>62</v>
      </c>
      <c r="M2965" s="52" t="s">
        <v>4034</v>
      </c>
      <c r="N2965" s="147" t="s">
        <v>70</v>
      </c>
      <c r="O2965" s="147" t="s">
        <v>92</v>
      </c>
      <c r="P2965" s="197" t="s">
        <v>519</v>
      </c>
      <c r="Q2965" s="51" t="s">
        <v>286</v>
      </c>
      <c r="R2965" s="147">
        <v>2</v>
      </c>
      <c r="S2965" s="96" t="s">
        <v>224</v>
      </c>
      <c r="T2965" s="191"/>
      <c r="U2965" s="210"/>
      <c r="V2965" s="210"/>
      <c r="W2965" s="210"/>
      <c r="X2965" s="210"/>
      <c r="Y2965" s="219"/>
      <c r="Z2965" s="153" t="s">
        <v>831</v>
      </c>
      <c r="AA2965" s="147"/>
    </row>
    <row r="2966" spans="1:27" ht="102" x14ac:dyDescent="0.25">
      <c r="A2966" s="5">
        <v>2958</v>
      </c>
      <c r="B2966" s="1" t="s">
        <v>171</v>
      </c>
      <c r="C2966" s="52" t="s">
        <v>6753</v>
      </c>
      <c r="D2966" s="52" t="s">
        <v>6386</v>
      </c>
      <c r="E2966" s="52" t="s">
        <v>14397</v>
      </c>
      <c r="F2966" s="52" t="s">
        <v>14412</v>
      </c>
      <c r="G2966" s="53">
        <v>42088</v>
      </c>
      <c r="H2966" s="53">
        <v>42088</v>
      </c>
      <c r="I2966" s="52" t="s">
        <v>6591</v>
      </c>
      <c r="J2966" s="53">
        <v>44197</v>
      </c>
      <c r="K2966" s="52" t="s">
        <v>14399</v>
      </c>
      <c r="L2966" s="147" t="s">
        <v>62</v>
      </c>
      <c r="M2966" s="52" t="s">
        <v>4034</v>
      </c>
      <c r="N2966" s="147" t="s">
        <v>70</v>
      </c>
      <c r="O2966" s="147" t="s">
        <v>92</v>
      </c>
      <c r="P2966" s="197" t="s">
        <v>519</v>
      </c>
      <c r="Q2966" s="51" t="s">
        <v>286</v>
      </c>
      <c r="R2966" s="147">
        <v>2</v>
      </c>
      <c r="S2966" s="96" t="s">
        <v>224</v>
      </c>
      <c r="T2966" s="191"/>
      <c r="U2966" s="210"/>
      <c r="V2966" s="210"/>
      <c r="W2966" s="210"/>
      <c r="X2966" s="210"/>
      <c r="Y2966" s="219"/>
      <c r="Z2966" s="153" t="s">
        <v>831</v>
      </c>
      <c r="AA2966" s="147"/>
    </row>
    <row r="2967" spans="1:27" ht="102" x14ac:dyDescent="0.25">
      <c r="A2967" s="5">
        <v>2959</v>
      </c>
      <c r="B2967" s="1" t="s">
        <v>171</v>
      </c>
      <c r="C2967" s="52" t="s">
        <v>6753</v>
      </c>
      <c r="D2967" s="52" t="s">
        <v>6387</v>
      </c>
      <c r="E2967" s="52" t="s">
        <v>14397</v>
      </c>
      <c r="F2967" s="52" t="s">
        <v>14413</v>
      </c>
      <c r="G2967" s="53">
        <v>42088</v>
      </c>
      <c r="H2967" s="53">
        <v>42088</v>
      </c>
      <c r="I2967" s="52" t="s">
        <v>6591</v>
      </c>
      <c r="J2967" s="53">
        <v>44197</v>
      </c>
      <c r="K2967" s="52" t="s">
        <v>14399</v>
      </c>
      <c r="L2967" s="147" t="s">
        <v>62</v>
      </c>
      <c r="M2967" s="52" t="s">
        <v>6755</v>
      </c>
      <c r="N2967" s="147" t="s">
        <v>70</v>
      </c>
      <c r="O2967" s="147" t="s">
        <v>92</v>
      </c>
      <c r="P2967" s="197" t="s">
        <v>519</v>
      </c>
      <c r="Q2967" s="51" t="s">
        <v>286</v>
      </c>
      <c r="R2967" s="147">
        <v>2</v>
      </c>
      <c r="S2967" s="96" t="s">
        <v>224</v>
      </c>
      <c r="T2967" s="191"/>
      <c r="U2967" s="210"/>
      <c r="V2967" s="210"/>
      <c r="W2967" s="210"/>
      <c r="X2967" s="210"/>
      <c r="Y2967" s="219"/>
      <c r="Z2967" s="153" t="s">
        <v>831</v>
      </c>
      <c r="AA2967" s="147"/>
    </row>
    <row r="2968" spans="1:27" ht="102" x14ac:dyDescent="0.25">
      <c r="A2968" s="5">
        <v>2960</v>
      </c>
      <c r="B2968" s="1" t="s">
        <v>171</v>
      </c>
      <c r="C2968" s="52" t="s">
        <v>6753</v>
      </c>
      <c r="D2968" s="52" t="s">
        <v>6388</v>
      </c>
      <c r="E2968" s="52" t="s">
        <v>14397</v>
      </c>
      <c r="F2968" s="52" t="s">
        <v>14414</v>
      </c>
      <c r="G2968" s="53">
        <v>42088</v>
      </c>
      <c r="H2968" s="53">
        <v>42088</v>
      </c>
      <c r="I2968" s="52" t="s">
        <v>6591</v>
      </c>
      <c r="J2968" s="53">
        <v>44197</v>
      </c>
      <c r="K2968" s="52" t="s">
        <v>14399</v>
      </c>
      <c r="L2968" s="147" t="s">
        <v>62</v>
      </c>
      <c r="M2968" s="52" t="s">
        <v>6756</v>
      </c>
      <c r="N2968" s="147" t="s">
        <v>70</v>
      </c>
      <c r="O2968" s="147" t="s">
        <v>92</v>
      </c>
      <c r="P2968" s="197" t="s">
        <v>519</v>
      </c>
      <c r="Q2968" s="51" t="s">
        <v>286</v>
      </c>
      <c r="R2968" s="147">
        <v>2</v>
      </c>
      <c r="S2968" s="96" t="s">
        <v>224</v>
      </c>
      <c r="T2968" s="191"/>
      <c r="U2968" s="210"/>
      <c r="V2968" s="210"/>
      <c r="W2968" s="210"/>
      <c r="X2968" s="210"/>
      <c r="Y2968" s="219"/>
      <c r="Z2968" s="153" t="s">
        <v>831</v>
      </c>
      <c r="AA2968" s="147"/>
    </row>
    <row r="2969" spans="1:27" ht="102" x14ac:dyDescent="0.25">
      <c r="A2969" s="5">
        <v>2961</v>
      </c>
      <c r="B2969" s="1" t="s">
        <v>171</v>
      </c>
      <c r="C2969" s="52" t="s">
        <v>6753</v>
      </c>
      <c r="D2969" s="52" t="s">
        <v>6389</v>
      </c>
      <c r="E2969" s="52" t="s">
        <v>14397</v>
      </c>
      <c r="F2969" s="52" t="s">
        <v>14415</v>
      </c>
      <c r="G2969" s="53">
        <v>42088</v>
      </c>
      <c r="H2969" s="53">
        <v>42088</v>
      </c>
      <c r="I2969" s="52" t="s">
        <v>6591</v>
      </c>
      <c r="J2969" s="53">
        <v>44197</v>
      </c>
      <c r="K2969" s="52" t="s">
        <v>14399</v>
      </c>
      <c r="L2969" s="147" t="s">
        <v>62</v>
      </c>
      <c r="M2969" s="52" t="s">
        <v>4034</v>
      </c>
      <c r="N2969" s="147" t="s">
        <v>70</v>
      </c>
      <c r="O2969" s="147" t="s">
        <v>92</v>
      </c>
      <c r="P2969" s="197" t="s">
        <v>519</v>
      </c>
      <c r="Q2969" s="51" t="s">
        <v>286</v>
      </c>
      <c r="R2969" s="147">
        <v>2</v>
      </c>
      <c r="S2969" s="96" t="s">
        <v>224</v>
      </c>
      <c r="T2969" s="191"/>
      <c r="U2969" s="210"/>
      <c r="V2969" s="210"/>
      <c r="W2969" s="210"/>
      <c r="X2969" s="210"/>
      <c r="Y2969" s="219"/>
      <c r="Z2969" s="153" t="s">
        <v>831</v>
      </c>
      <c r="AA2969" s="147"/>
    </row>
    <row r="2970" spans="1:27" ht="102" x14ac:dyDescent="0.25">
      <c r="A2970" s="5">
        <v>2962</v>
      </c>
      <c r="B2970" s="1" t="s">
        <v>171</v>
      </c>
      <c r="C2970" s="52" t="s">
        <v>6753</v>
      </c>
      <c r="D2970" s="52" t="s">
        <v>6390</v>
      </c>
      <c r="E2970" s="52" t="s">
        <v>14397</v>
      </c>
      <c r="F2970" s="52" t="s">
        <v>14416</v>
      </c>
      <c r="G2970" s="53">
        <v>42088</v>
      </c>
      <c r="H2970" s="53">
        <v>42088</v>
      </c>
      <c r="I2970" s="52" t="s">
        <v>6591</v>
      </c>
      <c r="J2970" s="53">
        <v>44197</v>
      </c>
      <c r="K2970" s="52" t="s">
        <v>14399</v>
      </c>
      <c r="L2970" s="147" t="s">
        <v>62</v>
      </c>
      <c r="M2970" s="52" t="s">
        <v>4034</v>
      </c>
      <c r="N2970" s="147" t="s">
        <v>70</v>
      </c>
      <c r="O2970" s="147" t="s">
        <v>92</v>
      </c>
      <c r="P2970" s="197" t="s">
        <v>519</v>
      </c>
      <c r="Q2970" s="51" t="s">
        <v>286</v>
      </c>
      <c r="R2970" s="147">
        <v>2</v>
      </c>
      <c r="S2970" s="96" t="s">
        <v>224</v>
      </c>
      <c r="T2970" s="191"/>
      <c r="U2970" s="210"/>
      <c r="V2970" s="210"/>
      <c r="W2970" s="210"/>
      <c r="X2970" s="210"/>
      <c r="Y2970" s="219"/>
      <c r="Z2970" s="153" t="s">
        <v>831</v>
      </c>
      <c r="AA2970" s="147"/>
    </row>
    <row r="2971" spans="1:27" ht="102" x14ac:dyDescent="0.25">
      <c r="A2971" s="5">
        <v>2963</v>
      </c>
      <c r="B2971" s="1" t="s">
        <v>171</v>
      </c>
      <c r="C2971" s="52" t="s">
        <v>6753</v>
      </c>
      <c r="D2971" s="52" t="s">
        <v>6391</v>
      </c>
      <c r="E2971" s="52" t="s">
        <v>14397</v>
      </c>
      <c r="F2971" s="52" t="s">
        <v>14417</v>
      </c>
      <c r="G2971" s="53">
        <v>42088</v>
      </c>
      <c r="H2971" s="53">
        <v>42088</v>
      </c>
      <c r="I2971" s="52" t="s">
        <v>6591</v>
      </c>
      <c r="J2971" s="53">
        <v>44197</v>
      </c>
      <c r="K2971" s="52" t="s">
        <v>14399</v>
      </c>
      <c r="L2971" s="147" t="s">
        <v>62</v>
      </c>
      <c r="M2971" s="52" t="s">
        <v>4034</v>
      </c>
      <c r="N2971" s="147" t="s">
        <v>70</v>
      </c>
      <c r="O2971" s="147" t="s">
        <v>92</v>
      </c>
      <c r="P2971" s="197" t="s">
        <v>519</v>
      </c>
      <c r="Q2971" s="51" t="s">
        <v>286</v>
      </c>
      <c r="R2971" s="147">
        <v>2</v>
      </c>
      <c r="S2971" s="96" t="s">
        <v>224</v>
      </c>
      <c r="T2971" s="191"/>
      <c r="U2971" s="210"/>
      <c r="V2971" s="210"/>
      <c r="W2971" s="210"/>
      <c r="X2971" s="210"/>
      <c r="Y2971" s="219"/>
      <c r="Z2971" s="153" t="s">
        <v>831</v>
      </c>
      <c r="AA2971" s="147"/>
    </row>
    <row r="2972" spans="1:27" ht="102" x14ac:dyDescent="0.25">
      <c r="A2972" s="5">
        <v>2964</v>
      </c>
      <c r="B2972" s="1" t="s">
        <v>171</v>
      </c>
      <c r="C2972" s="52" t="s">
        <v>6753</v>
      </c>
      <c r="D2972" s="52" t="s">
        <v>6392</v>
      </c>
      <c r="E2972" s="52" t="s">
        <v>14397</v>
      </c>
      <c r="F2972" s="52" t="s">
        <v>14418</v>
      </c>
      <c r="G2972" s="53">
        <v>42088</v>
      </c>
      <c r="H2972" s="53">
        <v>42088</v>
      </c>
      <c r="I2972" s="52" t="s">
        <v>6591</v>
      </c>
      <c r="J2972" s="53">
        <v>44197</v>
      </c>
      <c r="K2972" s="52" t="s">
        <v>14399</v>
      </c>
      <c r="L2972" s="147" t="s">
        <v>62</v>
      </c>
      <c r="M2972" s="52" t="s">
        <v>6757</v>
      </c>
      <c r="N2972" s="147" t="s">
        <v>70</v>
      </c>
      <c r="O2972" s="147" t="s">
        <v>92</v>
      </c>
      <c r="P2972" s="197" t="s">
        <v>519</v>
      </c>
      <c r="Q2972" s="51" t="s">
        <v>286</v>
      </c>
      <c r="R2972" s="147">
        <v>2</v>
      </c>
      <c r="S2972" s="96" t="s">
        <v>224</v>
      </c>
      <c r="T2972" s="191"/>
      <c r="U2972" s="210"/>
      <c r="V2972" s="210"/>
      <c r="W2972" s="210"/>
      <c r="X2972" s="210"/>
      <c r="Y2972" s="219"/>
      <c r="Z2972" s="153" t="s">
        <v>831</v>
      </c>
      <c r="AA2972" s="147"/>
    </row>
    <row r="2973" spans="1:27" ht="102" x14ac:dyDescent="0.25">
      <c r="A2973" s="5">
        <v>2965</v>
      </c>
      <c r="B2973" s="1" t="s">
        <v>171</v>
      </c>
      <c r="C2973" s="52" t="s">
        <v>6753</v>
      </c>
      <c r="D2973" s="52" t="s">
        <v>6393</v>
      </c>
      <c r="E2973" s="52" t="s">
        <v>14397</v>
      </c>
      <c r="F2973" s="52" t="s">
        <v>14419</v>
      </c>
      <c r="G2973" s="53">
        <v>42088</v>
      </c>
      <c r="H2973" s="53">
        <v>42088</v>
      </c>
      <c r="I2973" s="52" t="s">
        <v>6591</v>
      </c>
      <c r="J2973" s="53">
        <v>44197</v>
      </c>
      <c r="K2973" s="52" t="s">
        <v>14399</v>
      </c>
      <c r="L2973" s="147" t="s">
        <v>62</v>
      </c>
      <c r="M2973" s="52" t="s">
        <v>4034</v>
      </c>
      <c r="N2973" s="147" t="s">
        <v>70</v>
      </c>
      <c r="O2973" s="147" t="s">
        <v>92</v>
      </c>
      <c r="P2973" s="197" t="s">
        <v>519</v>
      </c>
      <c r="Q2973" s="51" t="s">
        <v>286</v>
      </c>
      <c r="R2973" s="147">
        <v>2</v>
      </c>
      <c r="S2973" s="96" t="s">
        <v>224</v>
      </c>
      <c r="T2973" s="191"/>
      <c r="U2973" s="210"/>
      <c r="V2973" s="210"/>
      <c r="W2973" s="210"/>
      <c r="X2973" s="210"/>
      <c r="Y2973" s="219"/>
      <c r="Z2973" s="153" t="s">
        <v>831</v>
      </c>
      <c r="AA2973" s="147"/>
    </row>
    <row r="2974" spans="1:27" ht="102" x14ac:dyDescent="0.25">
      <c r="A2974" s="5">
        <v>2966</v>
      </c>
      <c r="B2974" s="1" t="s">
        <v>171</v>
      </c>
      <c r="C2974" s="52" t="s">
        <v>6753</v>
      </c>
      <c r="D2974" s="52" t="s">
        <v>6394</v>
      </c>
      <c r="E2974" s="52" t="s">
        <v>14397</v>
      </c>
      <c r="F2974" s="52" t="s">
        <v>14420</v>
      </c>
      <c r="G2974" s="53">
        <v>42088</v>
      </c>
      <c r="H2974" s="53">
        <v>42088</v>
      </c>
      <c r="I2974" s="52" t="s">
        <v>6591</v>
      </c>
      <c r="J2974" s="53">
        <v>44197</v>
      </c>
      <c r="K2974" s="52" t="s">
        <v>14399</v>
      </c>
      <c r="L2974" s="147" t="s">
        <v>62</v>
      </c>
      <c r="M2974" s="52" t="s">
        <v>6758</v>
      </c>
      <c r="N2974" s="147" t="s">
        <v>70</v>
      </c>
      <c r="O2974" s="147" t="s">
        <v>92</v>
      </c>
      <c r="P2974" s="197" t="s">
        <v>519</v>
      </c>
      <c r="Q2974" s="51" t="s">
        <v>286</v>
      </c>
      <c r="R2974" s="147">
        <v>2</v>
      </c>
      <c r="S2974" s="96" t="s">
        <v>224</v>
      </c>
      <c r="T2974" s="191"/>
      <c r="U2974" s="210"/>
      <c r="V2974" s="210"/>
      <c r="W2974" s="210"/>
      <c r="X2974" s="210"/>
      <c r="Y2974" s="219"/>
      <c r="Z2974" s="153" t="s">
        <v>831</v>
      </c>
      <c r="AA2974" s="147"/>
    </row>
    <row r="2975" spans="1:27" ht="102" x14ac:dyDescent="0.25">
      <c r="A2975" s="5">
        <v>2967</v>
      </c>
      <c r="B2975" s="1" t="s">
        <v>171</v>
      </c>
      <c r="C2975" s="52" t="s">
        <v>6753</v>
      </c>
      <c r="D2975" s="52" t="s">
        <v>6395</v>
      </c>
      <c r="E2975" s="52" t="s">
        <v>14397</v>
      </c>
      <c r="F2975" s="52" t="s">
        <v>14421</v>
      </c>
      <c r="G2975" s="53">
        <v>42088</v>
      </c>
      <c r="H2975" s="53">
        <v>42088</v>
      </c>
      <c r="I2975" s="52" t="s">
        <v>6591</v>
      </c>
      <c r="J2975" s="53">
        <v>44197</v>
      </c>
      <c r="K2975" s="52" t="s">
        <v>14399</v>
      </c>
      <c r="L2975" s="147" t="s">
        <v>62</v>
      </c>
      <c r="M2975" s="52" t="s">
        <v>6759</v>
      </c>
      <c r="N2975" s="147" t="s">
        <v>70</v>
      </c>
      <c r="O2975" s="147" t="s">
        <v>92</v>
      </c>
      <c r="P2975" s="197" t="s">
        <v>519</v>
      </c>
      <c r="Q2975" s="51" t="s">
        <v>286</v>
      </c>
      <c r="R2975" s="147">
        <v>2</v>
      </c>
      <c r="S2975" s="96" t="s">
        <v>224</v>
      </c>
      <c r="T2975" s="191"/>
      <c r="U2975" s="210"/>
      <c r="V2975" s="210"/>
      <c r="W2975" s="210"/>
      <c r="X2975" s="210"/>
      <c r="Y2975" s="219"/>
      <c r="Z2975" s="153" t="s">
        <v>831</v>
      </c>
      <c r="AA2975" s="147"/>
    </row>
    <row r="2976" spans="1:27" ht="102" x14ac:dyDescent="0.25">
      <c r="A2976" s="5">
        <v>2968</v>
      </c>
      <c r="B2976" s="1" t="s">
        <v>171</v>
      </c>
      <c r="C2976" s="52" t="s">
        <v>6753</v>
      </c>
      <c r="D2976" s="52" t="s">
        <v>6396</v>
      </c>
      <c r="E2976" s="52" t="s">
        <v>14397</v>
      </c>
      <c r="F2976" s="52" t="s">
        <v>14422</v>
      </c>
      <c r="G2976" s="53">
        <v>42088</v>
      </c>
      <c r="H2976" s="53">
        <v>42088</v>
      </c>
      <c r="I2976" s="52" t="s">
        <v>6591</v>
      </c>
      <c r="J2976" s="53">
        <v>44197</v>
      </c>
      <c r="K2976" s="52" t="s">
        <v>14399</v>
      </c>
      <c r="L2976" s="147" t="s">
        <v>62</v>
      </c>
      <c r="M2976" s="52" t="s">
        <v>4034</v>
      </c>
      <c r="N2976" s="147" t="s">
        <v>70</v>
      </c>
      <c r="O2976" s="147" t="s">
        <v>92</v>
      </c>
      <c r="P2976" s="197" t="s">
        <v>519</v>
      </c>
      <c r="Q2976" s="51" t="s">
        <v>286</v>
      </c>
      <c r="R2976" s="147">
        <v>2</v>
      </c>
      <c r="S2976" s="96" t="s">
        <v>224</v>
      </c>
      <c r="T2976" s="191"/>
      <c r="U2976" s="210"/>
      <c r="V2976" s="210"/>
      <c r="W2976" s="210"/>
      <c r="X2976" s="210"/>
      <c r="Y2976" s="219"/>
      <c r="Z2976" s="153" t="s">
        <v>831</v>
      </c>
      <c r="AA2976" s="147"/>
    </row>
    <row r="2977" spans="1:27" ht="102" x14ac:dyDescent="0.25">
      <c r="A2977" s="5">
        <v>2969</v>
      </c>
      <c r="B2977" s="1" t="s">
        <v>171</v>
      </c>
      <c r="C2977" s="52" t="s">
        <v>6753</v>
      </c>
      <c r="D2977" s="52" t="s">
        <v>242</v>
      </c>
      <c r="E2977" s="52" t="s">
        <v>14397</v>
      </c>
      <c r="F2977" s="52" t="s">
        <v>14423</v>
      </c>
      <c r="G2977" s="53">
        <v>42088</v>
      </c>
      <c r="H2977" s="53">
        <v>42088</v>
      </c>
      <c r="I2977" s="52" t="s">
        <v>6591</v>
      </c>
      <c r="J2977" s="53">
        <v>44197</v>
      </c>
      <c r="K2977" s="52" t="s">
        <v>14399</v>
      </c>
      <c r="L2977" s="147" t="s">
        <v>62</v>
      </c>
      <c r="M2977" s="52" t="s">
        <v>4034</v>
      </c>
      <c r="N2977" s="147" t="s">
        <v>68</v>
      </c>
      <c r="O2977" s="147" t="s">
        <v>92</v>
      </c>
      <c r="P2977" s="197" t="s">
        <v>281</v>
      </c>
      <c r="Q2977" s="51" t="s">
        <v>286</v>
      </c>
      <c r="R2977" s="147">
        <v>2</v>
      </c>
      <c r="S2977" s="96" t="s">
        <v>224</v>
      </c>
      <c r="T2977" s="186">
        <v>6025.8</v>
      </c>
      <c r="U2977" s="166">
        <v>5626.5</v>
      </c>
      <c r="V2977" s="166">
        <v>6000</v>
      </c>
      <c r="W2977" s="186" t="s">
        <v>232</v>
      </c>
      <c r="X2977" s="186" t="s">
        <v>232</v>
      </c>
      <c r="Y2977" s="186" t="s">
        <v>232</v>
      </c>
      <c r="Z2977" s="153" t="s">
        <v>831</v>
      </c>
      <c r="AA2977" s="147"/>
    </row>
    <row r="2978" spans="1:27" ht="102" x14ac:dyDescent="0.25">
      <c r="A2978" s="5">
        <v>2970</v>
      </c>
      <c r="B2978" s="1" t="s">
        <v>171</v>
      </c>
      <c r="C2978" s="52" t="s">
        <v>6753</v>
      </c>
      <c r="D2978" s="52" t="s">
        <v>1465</v>
      </c>
      <c r="E2978" s="52" t="s">
        <v>14397</v>
      </c>
      <c r="F2978" s="52" t="s">
        <v>14424</v>
      </c>
      <c r="G2978" s="53">
        <v>42088</v>
      </c>
      <c r="H2978" s="53">
        <v>42088</v>
      </c>
      <c r="I2978" s="52" t="s">
        <v>6591</v>
      </c>
      <c r="J2978" s="53">
        <v>44197</v>
      </c>
      <c r="K2978" s="52" t="s">
        <v>14399</v>
      </c>
      <c r="L2978" s="147" t="s">
        <v>62</v>
      </c>
      <c r="M2978" s="52" t="s">
        <v>4034</v>
      </c>
      <c r="N2978" s="147" t="s">
        <v>68</v>
      </c>
      <c r="O2978" s="147" t="s">
        <v>92</v>
      </c>
      <c r="P2978" s="197" t="s">
        <v>281</v>
      </c>
      <c r="Q2978" s="51" t="s">
        <v>286</v>
      </c>
      <c r="R2978" s="147">
        <v>2</v>
      </c>
      <c r="S2978" s="96" t="s">
        <v>224</v>
      </c>
      <c r="T2978" s="186">
        <v>1115.4000000000001</v>
      </c>
      <c r="U2978" s="166">
        <v>785.4</v>
      </c>
      <c r="V2978" s="166">
        <v>800</v>
      </c>
      <c r="W2978" s="186" t="s">
        <v>232</v>
      </c>
      <c r="X2978" s="186" t="s">
        <v>232</v>
      </c>
      <c r="Y2978" s="186" t="s">
        <v>232</v>
      </c>
      <c r="Z2978" s="153" t="s">
        <v>831</v>
      </c>
      <c r="AA2978" s="147"/>
    </row>
    <row r="2979" spans="1:27" ht="102" x14ac:dyDescent="0.25">
      <c r="A2979" s="5">
        <v>2971</v>
      </c>
      <c r="B2979" s="1" t="s">
        <v>171</v>
      </c>
      <c r="C2979" s="52" t="s">
        <v>6753</v>
      </c>
      <c r="D2979" s="52" t="s">
        <v>1519</v>
      </c>
      <c r="E2979" s="52" t="s">
        <v>14397</v>
      </c>
      <c r="F2979" s="52" t="s">
        <v>14425</v>
      </c>
      <c r="G2979" s="53">
        <v>42088</v>
      </c>
      <c r="H2979" s="53">
        <v>42088</v>
      </c>
      <c r="I2979" s="52" t="s">
        <v>6591</v>
      </c>
      <c r="J2979" s="53">
        <v>44197</v>
      </c>
      <c r="K2979" s="52" t="s">
        <v>14399</v>
      </c>
      <c r="L2979" s="147" t="s">
        <v>62</v>
      </c>
      <c r="M2979" s="52" t="s">
        <v>4034</v>
      </c>
      <c r="N2979" s="147" t="s">
        <v>68</v>
      </c>
      <c r="O2979" s="147" t="s">
        <v>92</v>
      </c>
      <c r="P2979" s="197" t="s">
        <v>281</v>
      </c>
      <c r="Q2979" s="51" t="s">
        <v>286</v>
      </c>
      <c r="R2979" s="147">
        <v>2</v>
      </c>
      <c r="S2979" s="96" t="s">
        <v>224</v>
      </c>
      <c r="T2979" s="186">
        <v>3346.2</v>
      </c>
      <c r="U2979" s="166">
        <v>2979.9</v>
      </c>
      <c r="V2979" s="166">
        <v>3000</v>
      </c>
      <c r="W2979" s="186" t="s">
        <v>232</v>
      </c>
      <c r="X2979" s="186" t="s">
        <v>232</v>
      </c>
      <c r="Y2979" s="186" t="s">
        <v>232</v>
      </c>
      <c r="Z2979" s="153" t="s">
        <v>831</v>
      </c>
      <c r="AA2979" s="147"/>
    </row>
    <row r="2980" spans="1:27" ht="102" x14ac:dyDescent="0.25">
      <c r="A2980" s="5">
        <v>2972</v>
      </c>
      <c r="B2980" s="1" t="s">
        <v>171</v>
      </c>
      <c r="C2980" s="52" t="s">
        <v>6753</v>
      </c>
      <c r="D2980" s="52" t="s">
        <v>6397</v>
      </c>
      <c r="E2980" s="52" t="s">
        <v>14397</v>
      </c>
      <c r="F2980" s="52" t="s">
        <v>14426</v>
      </c>
      <c r="G2980" s="53">
        <v>42088</v>
      </c>
      <c r="H2980" s="53">
        <v>42088</v>
      </c>
      <c r="I2980" s="52" t="s">
        <v>6591</v>
      </c>
      <c r="J2980" s="53">
        <v>44197</v>
      </c>
      <c r="K2980" s="52" t="s">
        <v>14399</v>
      </c>
      <c r="L2980" s="147" t="s">
        <v>62</v>
      </c>
      <c r="M2980" s="52" t="s">
        <v>4034</v>
      </c>
      <c r="N2980" s="147" t="s">
        <v>68</v>
      </c>
      <c r="O2980" s="147" t="s">
        <v>92</v>
      </c>
      <c r="P2980" s="197" t="s">
        <v>281</v>
      </c>
      <c r="Q2980" s="51" t="s">
        <v>286</v>
      </c>
      <c r="R2980" s="147">
        <v>2</v>
      </c>
      <c r="S2980" s="96" t="s">
        <v>224</v>
      </c>
      <c r="T2980" s="186">
        <v>2331.6999999999998</v>
      </c>
      <c r="U2980" s="166">
        <v>2511.3000000000002</v>
      </c>
      <c r="V2980" s="166">
        <v>2700</v>
      </c>
      <c r="W2980" s="186" t="s">
        <v>232</v>
      </c>
      <c r="X2980" s="186" t="s">
        <v>232</v>
      </c>
      <c r="Y2980" s="186" t="s">
        <v>232</v>
      </c>
      <c r="Z2980" s="153" t="s">
        <v>831</v>
      </c>
      <c r="AA2980" s="147"/>
    </row>
    <row r="2981" spans="1:27" ht="102" x14ac:dyDescent="0.25">
      <c r="A2981" s="5">
        <v>2973</v>
      </c>
      <c r="B2981" s="1" t="s">
        <v>171</v>
      </c>
      <c r="C2981" s="52" t="s">
        <v>6753</v>
      </c>
      <c r="D2981" s="52" t="s">
        <v>2681</v>
      </c>
      <c r="E2981" s="52" t="s">
        <v>14397</v>
      </c>
      <c r="F2981" s="52" t="s">
        <v>14427</v>
      </c>
      <c r="G2981" s="53">
        <v>42088</v>
      </c>
      <c r="H2981" s="53">
        <v>42088</v>
      </c>
      <c r="I2981" s="52" t="s">
        <v>6591</v>
      </c>
      <c r="J2981" s="53">
        <v>44197</v>
      </c>
      <c r="K2981" s="52" t="s">
        <v>14399</v>
      </c>
      <c r="L2981" s="147" t="s">
        <v>62</v>
      </c>
      <c r="M2981" s="52" t="s">
        <v>4034</v>
      </c>
      <c r="N2981" s="147" t="s">
        <v>68</v>
      </c>
      <c r="O2981" s="147" t="s">
        <v>92</v>
      </c>
      <c r="P2981" s="197" t="s">
        <v>281</v>
      </c>
      <c r="Q2981" s="51" t="s">
        <v>286</v>
      </c>
      <c r="R2981" s="147">
        <v>2</v>
      </c>
      <c r="S2981" s="96" t="s">
        <v>224</v>
      </c>
      <c r="T2981" s="186">
        <v>11309.3</v>
      </c>
      <c r="U2981" s="166">
        <v>13334.22</v>
      </c>
      <c r="V2981" s="166">
        <v>14000</v>
      </c>
      <c r="W2981" s="186" t="s">
        <v>232</v>
      </c>
      <c r="X2981" s="186" t="s">
        <v>232</v>
      </c>
      <c r="Y2981" s="186" t="s">
        <v>232</v>
      </c>
      <c r="Z2981" s="153" t="s">
        <v>831</v>
      </c>
      <c r="AA2981" s="147"/>
    </row>
    <row r="2982" spans="1:27" ht="102" x14ac:dyDescent="0.25">
      <c r="A2982" s="5">
        <v>2974</v>
      </c>
      <c r="B2982" s="1" t="s">
        <v>171</v>
      </c>
      <c r="C2982" s="52" t="s">
        <v>6753</v>
      </c>
      <c r="D2982" s="52" t="s">
        <v>1127</v>
      </c>
      <c r="E2982" s="52" t="s">
        <v>14397</v>
      </c>
      <c r="F2982" s="52" t="s">
        <v>14428</v>
      </c>
      <c r="G2982" s="53">
        <v>42088</v>
      </c>
      <c r="H2982" s="53">
        <v>42088</v>
      </c>
      <c r="I2982" s="52" t="s">
        <v>6591</v>
      </c>
      <c r="J2982" s="53">
        <v>44197</v>
      </c>
      <c r="K2982" s="52" t="s">
        <v>14399</v>
      </c>
      <c r="L2982" s="147" t="s">
        <v>62</v>
      </c>
      <c r="M2982" s="52" t="s">
        <v>4034</v>
      </c>
      <c r="N2982" s="147" t="s">
        <v>68</v>
      </c>
      <c r="O2982" s="147" t="s">
        <v>92</v>
      </c>
      <c r="P2982" s="197" t="s">
        <v>281</v>
      </c>
      <c r="Q2982" s="51" t="s">
        <v>286</v>
      </c>
      <c r="R2982" s="147">
        <v>2</v>
      </c>
      <c r="S2982" s="96" t="s">
        <v>224</v>
      </c>
      <c r="T2982" s="186">
        <v>1424.8</v>
      </c>
      <c r="U2982" s="166">
        <v>2104.7399999999998</v>
      </c>
      <c r="V2982" s="166">
        <v>2300</v>
      </c>
      <c r="W2982" s="186" t="s">
        <v>232</v>
      </c>
      <c r="X2982" s="186" t="s">
        <v>232</v>
      </c>
      <c r="Y2982" s="186" t="s">
        <v>232</v>
      </c>
      <c r="Z2982" s="153" t="s">
        <v>831</v>
      </c>
      <c r="AA2982" s="147"/>
    </row>
    <row r="2983" spans="1:27" ht="102" x14ac:dyDescent="0.25">
      <c r="A2983" s="5">
        <v>2975</v>
      </c>
      <c r="B2983" s="1" t="s">
        <v>171</v>
      </c>
      <c r="C2983" s="52" t="s">
        <v>6753</v>
      </c>
      <c r="D2983" s="52" t="s">
        <v>1130</v>
      </c>
      <c r="E2983" s="52" t="s">
        <v>14397</v>
      </c>
      <c r="F2983" s="52" t="s">
        <v>14429</v>
      </c>
      <c r="G2983" s="53">
        <v>42088</v>
      </c>
      <c r="H2983" s="53">
        <v>42088</v>
      </c>
      <c r="I2983" s="52" t="s">
        <v>6591</v>
      </c>
      <c r="J2983" s="53">
        <v>44197</v>
      </c>
      <c r="K2983" s="52" t="s">
        <v>14399</v>
      </c>
      <c r="L2983" s="147" t="s">
        <v>62</v>
      </c>
      <c r="M2983" s="52" t="s">
        <v>4034</v>
      </c>
      <c r="N2983" s="147" t="s">
        <v>68</v>
      </c>
      <c r="O2983" s="147" t="s">
        <v>92</v>
      </c>
      <c r="P2983" s="197" t="s">
        <v>281</v>
      </c>
      <c r="Q2983" s="51" t="s">
        <v>286</v>
      </c>
      <c r="R2983" s="147">
        <v>2</v>
      </c>
      <c r="S2983" s="96" t="s">
        <v>224</v>
      </c>
      <c r="T2983" s="186">
        <v>302.16000000000003</v>
      </c>
      <c r="U2983" s="166">
        <v>267.42</v>
      </c>
      <c r="V2983" s="166">
        <v>300</v>
      </c>
      <c r="W2983" s="186" t="s">
        <v>232</v>
      </c>
      <c r="X2983" s="186" t="s">
        <v>232</v>
      </c>
      <c r="Y2983" s="186" t="s">
        <v>232</v>
      </c>
      <c r="Z2983" s="153" t="s">
        <v>831</v>
      </c>
      <c r="AA2983" s="147"/>
    </row>
    <row r="2984" spans="1:27" ht="102" x14ac:dyDescent="0.25">
      <c r="A2984" s="5">
        <v>2976</v>
      </c>
      <c r="B2984" s="1" t="s">
        <v>171</v>
      </c>
      <c r="C2984" s="52" t="s">
        <v>6753</v>
      </c>
      <c r="D2984" s="52" t="s">
        <v>6398</v>
      </c>
      <c r="E2984" s="52" t="s">
        <v>14397</v>
      </c>
      <c r="F2984" s="52" t="s">
        <v>14430</v>
      </c>
      <c r="G2984" s="53">
        <v>42088</v>
      </c>
      <c r="H2984" s="53">
        <v>42088</v>
      </c>
      <c r="I2984" s="52" t="s">
        <v>6591</v>
      </c>
      <c r="J2984" s="53">
        <v>44197</v>
      </c>
      <c r="K2984" s="52" t="s">
        <v>14399</v>
      </c>
      <c r="L2984" s="147" t="s">
        <v>62</v>
      </c>
      <c r="M2984" s="52" t="s">
        <v>4034</v>
      </c>
      <c r="N2984" s="147" t="s">
        <v>68</v>
      </c>
      <c r="O2984" s="147" t="s">
        <v>92</v>
      </c>
      <c r="P2984" s="197" t="s">
        <v>281</v>
      </c>
      <c r="Q2984" s="51" t="s">
        <v>286</v>
      </c>
      <c r="R2984" s="147">
        <v>2</v>
      </c>
      <c r="S2984" s="96" t="s">
        <v>224</v>
      </c>
      <c r="T2984" s="191">
        <v>1612.1</v>
      </c>
      <c r="U2984" s="210">
        <v>1372.8</v>
      </c>
      <c r="V2984" s="210">
        <v>1400</v>
      </c>
      <c r="W2984" s="186" t="s">
        <v>232</v>
      </c>
      <c r="X2984" s="186" t="s">
        <v>232</v>
      </c>
      <c r="Y2984" s="186" t="s">
        <v>232</v>
      </c>
      <c r="Z2984" s="153" t="s">
        <v>831</v>
      </c>
      <c r="AA2984" s="147"/>
    </row>
    <row r="2985" spans="1:27" ht="102" x14ac:dyDescent="0.25">
      <c r="A2985" s="5">
        <v>2977</v>
      </c>
      <c r="B2985" s="1" t="s">
        <v>171</v>
      </c>
      <c r="C2985" s="52" t="s">
        <v>6753</v>
      </c>
      <c r="D2985" s="52" t="s">
        <v>6399</v>
      </c>
      <c r="E2985" s="52" t="s">
        <v>14397</v>
      </c>
      <c r="F2985" s="52" t="s">
        <v>14431</v>
      </c>
      <c r="G2985" s="53">
        <v>42088</v>
      </c>
      <c r="H2985" s="53">
        <v>42088</v>
      </c>
      <c r="I2985" s="52" t="s">
        <v>6591</v>
      </c>
      <c r="J2985" s="53">
        <v>44197</v>
      </c>
      <c r="K2985" s="52" t="s">
        <v>14399</v>
      </c>
      <c r="L2985" s="147" t="s">
        <v>62</v>
      </c>
      <c r="M2985" s="52" t="s">
        <v>4034</v>
      </c>
      <c r="N2985" s="147" t="s">
        <v>68</v>
      </c>
      <c r="O2985" s="147" t="s">
        <v>92</v>
      </c>
      <c r="P2985" s="197" t="s">
        <v>281</v>
      </c>
      <c r="Q2985" s="51" t="s">
        <v>286</v>
      </c>
      <c r="R2985" s="147">
        <v>2</v>
      </c>
      <c r="S2985" s="96" t="s">
        <v>224</v>
      </c>
      <c r="T2985" s="191"/>
      <c r="U2985" s="210"/>
      <c r="V2985" s="210"/>
      <c r="W2985" s="186" t="s">
        <v>232</v>
      </c>
      <c r="X2985" s="186" t="s">
        <v>232</v>
      </c>
      <c r="Y2985" s="186" t="s">
        <v>232</v>
      </c>
      <c r="Z2985" s="153" t="s">
        <v>831</v>
      </c>
      <c r="AA2985" s="147"/>
    </row>
    <row r="2986" spans="1:27" ht="102" x14ac:dyDescent="0.25">
      <c r="A2986" s="5">
        <v>2978</v>
      </c>
      <c r="B2986" s="1" t="s">
        <v>171</v>
      </c>
      <c r="C2986" s="52" t="s">
        <v>6753</v>
      </c>
      <c r="D2986" s="52" t="s">
        <v>6400</v>
      </c>
      <c r="E2986" s="52" t="s">
        <v>14397</v>
      </c>
      <c r="F2986" s="52" t="s">
        <v>14432</v>
      </c>
      <c r="G2986" s="53">
        <v>42088</v>
      </c>
      <c r="H2986" s="53">
        <v>42088</v>
      </c>
      <c r="I2986" s="52" t="s">
        <v>6591</v>
      </c>
      <c r="J2986" s="53">
        <v>44197</v>
      </c>
      <c r="K2986" s="52" t="s">
        <v>14399</v>
      </c>
      <c r="L2986" s="147" t="s">
        <v>62</v>
      </c>
      <c r="M2986" s="52" t="s">
        <v>4034</v>
      </c>
      <c r="N2986" s="147" t="s">
        <v>68</v>
      </c>
      <c r="O2986" s="147" t="s">
        <v>92</v>
      </c>
      <c r="P2986" s="197" t="s">
        <v>281</v>
      </c>
      <c r="Q2986" s="51" t="s">
        <v>286</v>
      </c>
      <c r="R2986" s="147">
        <v>2</v>
      </c>
      <c r="S2986" s="96" t="s">
        <v>224</v>
      </c>
      <c r="T2986" s="191"/>
      <c r="U2986" s="210"/>
      <c r="V2986" s="210"/>
      <c r="W2986" s="186" t="s">
        <v>232</v>
      </c>
      <c r="X2986" s="186" t="s">
        <v>232</v>
      </c>
      <c r="Y2986" s="186" t="s">
        <v>232</v>
      </c>
      <c r="Z2986" s="153" t="s">
        <v>831</v>
      </c>
      <c r="AA2986" s="147"/>
    </row>
    <row r="2987" spans="1:27" ht="102" x14ac:dyDescent="0.25">
      <c r="A2987" s="5">
        <v>2979</v>
      </c>
      <c r="B2987" s="1" t="s">
        <v>171</v>
      </c>
      <c r="C2987" s="52" t="s">
        <v>6753</v>
      </c>
      <c r="D2987" s="52" t="s">
        <v>6401</v>
      </c>
      <c r="E2987" s="52" t="s">
        <v>14397</v>
      </c>
      <c r="F2987" s="52" t="s">
        <v>14433</v>
      </c>
      <c r="G2987" s="53">
        <v>42088</v>
      </c>
      <c r="H2987" s="53">
        <v>42088</v>
      </c>
      <c r="I2987" s="52" t="s">
        <v>6591</v>
      </c>
      <c r="J2987" s="53">
        <v>44197</v>
      </c>
      <c r="K2987" s="52" t="s">
        <v>14399</v>
      </c>
      <c r="L2987" s="147" t="s">
        <v>62</v>
      </c>
      <c r="M2987" s="52" t="s">
        <v>4034</v>
      </c>
      <c r="N2987" s="147" t="s">
        <v>68</v>
      </c>
      <c r="O2987" s="147" t="s">
        <v>92</v>
      </c>
      <c r="P2987" s="197" t="s">
        <v>281</v>
      </c>
      <c r="Q2987" s="51" t="s">
        <v>286</v>
      </c>
      <c r="R2987" s="147">
        <v>2</v>
      </c>
      <c r="S2987" s="96" t="s">
        <v>224</v>
      </c>
      <c r="T2987" s="191"/>
      <c r="U2987" s="210"/>
      <c r="V2987" s="210"/>
      <c r="W2987" s="186" t="s">
        <v>232</v>
      </c>
      <c r="X2987" s="186" t="s">
        <v>232</v>
      </c>
      <c r="Y2987" s="186" t="s">
        <v>232</v>
      </c>
      <c r="Z2987" s="153" t="s">
        <v>831</v>
      </c>
      <c r="AA2987" s="147"/>
    </row>
    <row r="2988" spans="1:27" ht="102" x14ac:dyDescent="0.25">
      <c r="A2988" s="5">
        <v>2980</v>
      </c>
      <c r="B2988" s="1" t="s">
        <v>171</v>
      </c>
      <c r="C2988" s="52" t="s">
        <v>6753</v>
      </c>
      <c r="D2988" s="52" t="s">
        <v>6402</v>
      </c>
      <c r="E2988" s="52" t="s">
        <v>14397</v>
      </c>
      <c r="F2988" s="52" t="s">
        <v>14434</v>
      </c>
      <c r="G2988" s="53">
        <v>42088</v>
      </c>
      <c r="H2988" s="53">
        <v>42088</v>
      </c>
      <c r="I2988" s="52" t="s">
        <v>6591</v>
      </c>
      <c r="J2988" s="53">
        <v>44197</v>
      </c>
      <c r="K2988" s="52" t="s">
        <v>14399</v>
      </c>
      <c r="L2988" s="147" t="s">
        <v>62</v>
      </c>
      <c r="M2988" s="52" t="s">
        <v>4034</v>
      </c>
      <c r="N2988" s="147" t="s">
        <v>68</v>
      </c>
      <c r="O2988" s="147" t="s">
        <v>92</v>
      </c>
      <c r="P2988" s="197" t="s">
        <v>281</v>
      </c>
      <c r="Q2988" s="51" t="s">
        <v>286</v>
      </c>
      <c r="R2988" s="147">
        <v>2</v>
      </c>
      <c r="S2988" s="96" t="s">
        <v>224</v>
      </c>
      <c r="T2988" s="191"/>
      <c r="U2988" s="210"/>
      <c r="V2988" s="210"/>
      <c r="W2988" s="186" t="s">
        <v>232</v>
      </c>
      <c r="X2988" s="186" t="s">
        <v>232</v>
      </c>
      <c r="Y2988" s="186" t="s">
        <v>232</v>
      </c>
      <c r="Z2988" s="153" t="s">
        <v>831</v>
      </c>
      <c r="AA2988" s="147"/>
    </row>
    <row r="2989" spans="1:27" ht="102" x14ac:dyDescent="0.25">
      <c r="A2989" s="5">
        <v>2981</v>
      </c>
      <c r="B2989" s="1" t="s">
        <v>171</v>
      </c>
      <c r="C2989" s="52" t="s">
        <v>6753</v>
      </c>
      <c r="D2989" s="52" t="s">
        <v>6403</v>
      </c>
      <c r="E2989" s="52" t="s">
        <v>14397</v>
      </c>
      <c r="F2989" s="52" t="s">
        <v>14435</v>
      </c>
      <c r="G2989" s="53">
        <v>42088</v>
      </c>
      <c r="H2989" s="53">
        <v>42088</v>
      </c>
      <c r="I2989" s="52" t="s">
        <v>6591</v>
      </c>
      <c r="J2989" s="53">
        <v>44197</v>
      </c>
      <c r="K2989" s="52" t="s">
        <v>14399</v>
      </c>
      <c r="L2989" s="147" t="s">
        <v>62</v>
      </c>
      <c r="M2989" s="52" t="s">
        <v>4034</v>
      </c>
      <c r="N2989" s="147" t="s">
        <v>68</v>
      </c>
      <c r="O2989" s="147" t="s">
        <v>92</v>
      </c>
      <c r="P2989" s="197" t="s">
        <v>281</v>
      </c>
      <c r="Q2989" s="51" t="s">
        <v>286</v>
      </c>
      <c r="R2989" s="147">
        <v>2</v>
      </c>
      <c r="S2989" s="96" t="s">
        <v>224</v>
      </c>
      <c r="T2989" s="186">
        <v>0</v>
      </c>
      <c r="U2989" s="166">
        <v>26.46</v>
      </c>
      <c r="V2989" s="166">
        <v>27</v>
      </c>
      <c r="W2989" s="186" t="s">
        <v>232</v>
      </c>
      <c r="X2989" s="186" t="s">
        <v>232</v>
      </c>
      <c r="Y2989" s="186" t="s">
        <v>232</v>
      </c>
      <c r="Z2989" s="153" t="s">
        <v>831</v>
      </c>
      <c r="AA2989" s="147"/>
    </row>
    <row r="2990" spans="1:27" ht="102" x14ac:dyDescent="0.25">
      <c r="A2990" s="5">
        <v>2982</v>
      </c>
      <c r="B2990" s="1" t="s">
        <v>171</v>
      </c>
      <c r="C2990" s="52" t="s">
        <v>6753</v>
      </c>
      <c r="D2990" s="52" t="s">
        <v>6404</v>
      </c>
      <c r="E2990" s="52" t="s">
        <v>14397</v>
      </c>
      <c r="F2990" s="52" t="s">
        <v>14436</v>
      </c>
      <c r="G2990" s="53">
        <v>42088</v>
      </c>
      <c r="H2990" s="53">
        <v>42088</v>
      </c>
      <c r="I2990" s="52" t="s">
        <v>6591</v>
      </c>
      <c r="J2990" s="53">
        <v>44197</v>
      </c>
      <c r="K2990" s="52" t="s">
        <v>14399</v>
      </c>
      <c r="L2990" s="147" t="s">
        <v>62</v>
      </c>
      <c r="M2990" s="52" t="s">
        <v>4034</v>
      </c>
      <c r="N2990" s="147" t="s">
        <v>68</v>
      </c>
      <c r="O2990" s="147" t="s">
        <v>92</v>
      </c>
      <c r="P2990" s="197" t="s">
        <v>281</v>
      </c>
      <c r="Q2990" s="51" t="s">
        <v>286</v>
      </c>
      <c r="R2990" s="147">
        <v>2</v>
      </c>
      <c r="S2990" s="96" t="s">
        <v>224</v>
      </c>
      <c r="T2990" s="186">
        <v>8969.2999999999993</v>
      </c>
      <c r="U2990" s="166">
        <v>9330.66</v>
      </c>
      <c r="V2990" s="166">
        <v>10000</v>
      </c>
      <c r="W2990" s="186" t="s">
        <v>232</v>
      </c>
      <c r="X2990" s="186" t="s">
        <v>232</v>
      </c>
      <c r="Y2990" s="186" t="s">
        <v>232</v>
      </c>
      <c r="Z2990" s="153" t="s">
        <v>831</v>
      </c>
      <c r="AA2990" s="147"/>
    </row>
    <row r="2991" spans="1:27" ht="102" x14ac:dyDescent="0.25">
      <c r="A2991" s="5">
        <v>2983</v>
      </c>
      <c r="B2991" s="1" t="s">
        <v>171</v>
      </c>
      <c r="C2991" s="52" t="s">
        <v>6753</v>
      </c>
      <c r="D2991" s="52" t="s">
        <v>6405</v>
      </c>
      <c r="E2991" s="52" t="s">
        <v>14397</v>
      </c>
      <c r="F2991" s="52" t="s">
        <v>14437</v>
      </c>
      <c r="G2991" s="53">
        <v>42088</v>
      </c>
      <c r="H2991" s="53">
        <v>42088</v>
      </c>
      <c r="I2991" s="52" t="s">
        <v>6591</v>
      </c>
      <c r="J2991" s="53">
        <v>44197</v>
      </c>
      <c r="K2991" s="52" t="s">
        <v>14399</v>
      </c>
      <c r="L2991" s="147" t="s">
        <v>62</v>
      </c>
      <c r="M2991" s="52" t="s">
        <v>4034</v>
      </c>
      <c r="N2991" s="147" t="s">
        <v>68</v>
      </c>
      <c r="O2991" s="147" t="s">
        <v>92</v>
      </c>
      <c r="P2991" s="197" t="s">
        <v>281</v>
      </c>
      <c r="Q2991" s="51" t="s">
        <v>286</v>
      </c>
      <c r="R2991" s="147">
        <v>2</v>
      </c>
      <c r="S2991" s="96" t="s">
        <v>224</v>
      </c>
      <c r="T2991" s="186">
        <v>780</v>
      </c>
      <c r="U2991" s="166">
        <v>660</v>
      </c>
      <c r="V2991" s="166">
        <v>700</v>
      </c>
      <c r="W2991" s="186" t="s">
        <v>232</v>
      </c>
      <c r="X2991" s="186" t="s">
        <v>232</v>
      </c>
      <c r="Y2991" s="186" t="s">
        <v>232</v>
      </c>
      <c r="Z2991" s="153" t="s">
        <v>831</v>
      </c>
      <c r="AA2991" s="147"/>
    </row>
    <row r="2992" spans="1:27" ht="102" x14ac:dyDescent="0.25">
      <c r="A2992" s="5">
        <v>2984</v>
      </c>
      <c r="B2992" s="1" t="s">
        <v>171</v>
      </c>
      <c r="C2992" s="52" t="s">
        <v>6753</v>
      </c>
      <c r="D2992" s="52" t="s">
        <v>6406</v>
      </c>
      <c r="E2992" s="52" t="s">
        <v>14397</v>
      </c>
      <c r="F2992" s="52" t="s">
        <v>14438</v>
      </c>
      <c r="G2992" s="53">
        <v>42088</v>
      </c>
      <c r="H2992" s="53">
        <v>42088</v>
      </c>
      <c r="I2992" s="52" t="s">
        <v>6591</v>
      </c>
      <c r="J2992" s="53">
        <v>44197</v>
      </c>
      <c r="K2992" s="52" t="s">
        <v>14399</v>
      </c>
      <c r="L2992" s="147" t="s">
        <v>62</v>
      </c>
      <c r="M2992" s="52" t="s">
        <v>4034</v>
      </c>
      <c r="N2992" s="147" t="s">
        <v>68</v>
      </c>
      <c r="O2992" s="147" t="s">
        <v>92</v>
      </c>
      <c r="P2992" s="197" t="s">
        <v>281</v>
      </c>
      <c r="Q2992" s="51" t="s">
        <v>286</v>
      </c>
      <c r="R2992" s="147">
        <v>2</v>
      </c>
      <c r="S2992" s="96" t="s">
        <v>224</v>
      </c>
      <c r="T2992" s="186">
        <v>954.12</v>
      </c>
      <c r="U2992" s="166">
        <v>1259.6400000000001</v>
      </c>
      <c r="V2992" s="166">
        <v>1400</v>
      </c>
      <c r="W2992" s="186" t="s">
        <v>232</v>
      </c>
      <c r="X2992" s="186" t="s">
        <v>232</v>
      </c>
      <c r="Y2992" s="186" t="s">
        <v>232</v>
      </c>
      <c r="Z2992" s="153" t="s">
        <v>831</v>
      </c>
      <c r="AA2992" s="147"/>
    </row>
    <row r="2993" spans="1:27" ht="102" x14ac:dyDescent="0.25">
      <c r="A2993" s="5">
        <v>2985</v>
      </c>
      <c r="B2993" s="1" t="s">
        <v>171</v>
      </c>
      <c r="C2993" s="52" t="s">
        <v>6753</v>
      </c>
      <c r="D2993" s="52" t="s">
        <v>6407</v>
      </c>
      <c r="E2993" s="52" t="s">
        <v>14397</v>
      </c>
      <c r="F2993" s="52" t="s">
        <v>14439</v>
      </c>
      <c r="G2993" s="53">
        <v>42088</v>
      </c>
      <c r="H2993" s="53">
        <v>42088</v>
      </c>
      <c r="I2993" s="52" t="s">
        <v>6591</v>
      </c>
      <c r="J2993" s="53">
        <v>44197</v>
      </c>
      <c r="K2993" s="52" t="s">
        <v>14399</v>
      </c>
      <c r="L2993" s="147" t="s">
        <v>62</v>
      </c>
      <c r="M2993" s="52" t="s">
        <v>4034</v>
      </c>
      <c r="N2993" s="147" t="s">
        <v>68</v>
      </c>
      <c r="O2993" s="147" t="s">
        <v>92</v>
      </c>
      <c r="P2993" s="197" t="s">
        <v>281</v>
      </c>
      <c r="Q2993" s="51" t="s">
        <v>286</v>
      </c>
      <c r="R2993" s="147">
        <v>2</v>
      </c>
      <c r="S2993" s="96" t="s">
        <v>224</v>
      </c>
      <c r="T2993" s="186">
        <v>2192.5</v>
      </c>
      <c r="U2993" s="166">
        <v>2596.3200000000002</v>
      </c>
      <c r="V2993" s="166">
        <v>2800</v>
      </c>
      <c r="W2993" s="186" t="s">
        <v>232</v>
      </c>
      <c r="X2993" s="186" t="s">
        <v>232</v>
      </c>
      <c r="Y2993" s="186" t="s">
        <v>232</v>
      </c>
      <c r="Z2993" s="153" t="s">
        <v>831</v>
      </c>
      <c r="AA2993" s="147"/>
    </row>
    <row r="2994" spans="1:27" ht="89.25" x14ac:dyDescent="0.25">
      <c r="A2994" s="5">
        <v>2986</v>
      </c>
      <c r="B2994" s="1" t="s">
        <v>171</v>
      </c>
      <c r="C2994" s="52" t="s">
        <v>5743</v>
      </c>
      <c r="D2994" s="52" t="s">
        <v>1775</v>
      </c>
      <c r="E2994" s="123" t="s">
        <v>289</v>
      </c>
      <c r="F2994" s="52" t="s">
        <v>14440</v>
      </c>
      <c r="G2994" s="53">
        <v>42186</v>
      </c>
      <c r="H2994" s="53">
        <v>42186</v>
      </c>
      <c r="I2994" s="6" t="s">
        <v>1346</v>
      </c>
      <c r="J2994" s="53" t="s">
        <v>176</v>
      </c>
      <c r="K2994" s="52" t="s">
        <v>6620</v>
      </c>
      <c r="L2994" s="147" t="s">
        <v>62</v>
      </c>
      <c r="M2994" s="52" t="s">
        <v>6760</v>
      </c>
      <c r="N2994" s="147" t="s">
        <v>69</v>
      </c>
      <c r="O2994" s="147" t="s">
        <v>91</v>
      </c>
      <c r="P2994" s="80" t="s">
        <v>6618</v>
      </c>
      <c r="Q2994" s="51" t="s">
        <v>286</v>
      </c>
      <c r="R2994" s="38">
        <v>14</v>
      </c>
      <c r="S2994" s="6" t="s">
        <v>2286</v>
      </c>
      <c r="T2994" s="186">
        <v>1407909.5999999999</v>
      </c>
      <c r="U2994" s="166">
        <v>1861261.85</v>
      </c>
      <c r="V2994" s="166">
        <v>1936109</v>
      </c>
      <c r="W2994" s="166">
        <v>2013970</v>
      </c>
      <c r="X2994" s="166">
        <v>2094966</v>
      </c>
      <c r="Y2994" s="1">
        <v>2179224</v>
      </c>
      <c r="Z2994" s="87" t="s">
        <v>1222</v>
      </c>
      <c r="AA2994" s="147"/>
    </row>
    <row r="2995" spans="1:27" ht="89.25" x14ac:dyDescent="0.25">
      <c r="A2995" s="5">
        <v>2987</v>
      </c>
      <c r="B2995" s="1" t="s">
        <v>171</v>
      </c>
      <c r="C2995" s="52" t="s">
        <v>5743</v>
      </c>
      <c r="D2995" s="52" t="s">
        <v>1778</v>
      </c>
      <c r="E2995" s="123" t="s">
        <v>289</v>
      </c>
      <c r="F2995" s="52" t="s">
        <v>14441</v>
      </c>
      <c r="G2995" s="53">
        <v>42186</v>
      </c>
      <c r="H2995" s="53">
        <v>42186</v>
      </c>
      <c r="I2995" s="6" t="s">
        <v>1346</v>
      </c>
      <c r="J2995" s="53" t="s">
        <v>176</v>
      </c>
      <c r="K2995" s="52" t="s">
        <v>6620</v>
      </c>
      <c r="L2995" s="147" t="s">
        <v>62</v>
      </c>
      <c r="M2995" s="52" t="s">
        <v>6761</v>
      </c>
      <c r="N2995" s="147" t="s">
        <v>69</v>
      </c>
      <c r="O2995" s="147" t="s">
        <v>91</v>
      </c>
      <c r="P2995" s="80" t="s">
        <v>6618</v>
      </c>
      <c r="Q2995" s="51" t="s">
        <v>286</v>
      </c>
      <c r="R2995" s="38">
        <v>14</v>
      </c>
      <c r="S2995" s="6" t="s">
        <v>2286</v>
      </c>
      <c r="T2995" s="186">
        <v>11360.5</v>
      </c>
      <c r="U2995" s="166">
        <v>11893</v>
      </c>
      <c r="V2995" s="166">
        <v>10319</v>
      </c>
      <c r="W2995" s="166">
        <v>10563</v>
      </c>
      <c r="X2995" s="166">
        <v>10819</v>
      </c>
      <c r="Y2995" s="1">
        <v>11088</v>
      </c>
      <c r="Z2995" s="87" t="s">
        <v>1222</v>
      </c>
      <c r="AA2995" s="147"/>
    </row>
    <row r="2996" spans="1:27" ht="89.25" x14ac:dyDescent="0.25">
      <c r="A2996" s="5">
        <v>2988</v>
      </c>
      <c r="B2996" s="1" t="s">
        <v>171</v>
      </c>
      <c r="C2996" s="52" t="s">
        <v>5743</v>
      </c>
      <c r="D2996" s="52" t="s">
        <v>288</v>
      </c>
      <c r="E2996" s="123" t="s">
        <v>289</v>
      </c>
      <c r="F2996" s="52" t="s">
        <v>14442</v>
      </c>
      <c r="G2996" s="53">
        <v>42186</v>
      </c>
      <c r="H2996" s="53">
        <v>42186</v>
      </c>
      <c r="I2996" s="6" t="s">
        <v>1346</v>
      </c>
      <c r="J2996" s="53" t="s">
        <v>176</v>
      </c>
      <c r="K2996" s="52" t="s">
        <v>6620</v>
      </c>
      <c r="L2996" s="147" t="s">
        <v>62</v>
      </c>
      <c r="M2996" s="52" t="s">
        <v>5744</v>
      </c>
      <c r="N2996" s="147" t="s">
        <v>69</v>
      </c>
      <c r="O2996" s="147" t="s">
        <v>91</v>
      </c>
      <c r="P2996" s="80" t="s">
        <v>6618</v>
      </c>
      <c r="Q2996" s="51" t="s">
        <v>286</v>
      </c>
      <c r="R2996" s="38">
        <v>14</v>
      </c>
      <c r="S2996" s="6" t="s">
        <v>2286</v>
      </c>
      <c r="T2996" s="186">
        <v>46453.7</v>
      </c>
      <c r="U2996" s="166">
        <v>90054.5</v>
      </c>
      <c r="V2996" s="166">
        <v>94163</v>
      </c>
      <c r="W2996" s="166">
        <v>98479</v>
      </c>
      <c r="X2996" s="166">
        <v>103010</v>
      </c>
      <c r="Y2996" s="1">
        <v>107768</v>
      </c>
      <c r="Z2996" s="87" t="s">
        <v>1222</v>
      </c>
      <c r="AA2996" s="147"/>
    </row>
    <row r="2997" spans="1:27" ht="89.25" x14ac:dyDescent="0.25">
      <c r="A2997" s="5">
        <v>2989</v>
      </c>
      <c r="B2997" s="1" t="s">
        <v>171</v>
      </c>
      <c r="C2997" s="52" t="s">
        <v>5743</v>
      </c>
      <c r="D2997" s="52" t="s">
        <v>1784</v>
      </c>
      <c r="E2997" s="123" t="s">
        <v>289</v>
      </c>
      <c r="F2997" s="52" t="s">
        <v>14443</v>
      </c>
      <c r="G2997" s="53">
        <v>42186</v>
      </c>
      <c r="H2997" s="53">
        <v>42186</v>
      </c>
      <c r="I2997" s="6" t="s">
        <v>1346</v>
      </c>
      <c r="J2997" s="53" t="s">
        <v>176</v>
      </c>
      <c r="K2997" s="52" t="s">
        <v>6620</v>
      </c>
      <c r="L2997" s="147" t="s">
        <v>63</v>
      </c>
      <c r="M2997" s="52" t="s">
        <v>5745</v>
      </c>
      <c r="N2997" s="147" t="s">
        <v>69</v>
      </c>
      <c r="O2997" s="147" t="s">
        <v>91</v>
      </c>
      <c r="P2997" s="80" t="s">
        <v>6618</v>
      </c>
      <c r="Q2997" s="51" t="s">
        <v>286</v>
      </c>
      <c r="R2997" s="38">
        <v>14</v>
      </c>
      <c r="S2997" s="6" t="s">
        <v>2286</v>
      </c>
      <c r="T2997" s="186">
        <v>7310</v>
      </c>
      <c r="U2997" s="166">
        <v>5723.5</v>
      </c>
      <c r="V2997" s="166">
        <v>6272.5</v>
      </c>
      <c r="W2997" s="166">
        <v>6392.5</v>
      </c>
      <c r="X2997" s="166">
        <v>6518.5</v>
      </c>
      <c r="Y2997" s="1">
        <v>6650.5</v>
      </c>
      <c r="Z2997" s="87" t="s">
        <v>1222</v>
      </c>
      <c r="AA2997" s="147"/>
    </row>
    <row r="2998" spans="1:27" ht="89.25" x14ac:dyDescent="0.25">
      <c r="A2998" s="5">
        <v>2990</v>
      </c>
      <c r="B2998" s="1" t="s">
        <v>171</v>
      </c>
      <c r="C2998" s="52" t="s">
        <v>5743</v>
      </c>
      <c r="D2998" s="52" t="s">
        <v>1786</v>
      </c>
      <c r="E2998" s="123" t="s">
        <v>289</v>
      </c>
      <c r="F2998" s="52" t="s">
        <v>14444</v>
      </c>
      <c r="G2998" s="53">
        <v>42186</v>
      </c>
      <c r="H2998" s="53">
        <v>42186</v>
      </c>
      <c r="I2998" s="52" t="s">
        <v>6591</v>
      </c>
      <c r="J2998" s="53">
        <v>44197</v>
      </c>
      <c r="K2998" s="52" t="s">
        <v>6620</v>
      </c>
      <c r="L2998" s="147" t="s">
        <v>62</v>
      </c>
      <c r="M2998" s="52" t="s">
        <v>5746</v>
      </c>
      <c r="N2998" s="147" t="s">
        <v>69</v>
      </c>
      <c r="O2998" s="147" t="s">
        <v>91</v>
      </c>
      <c r="P2998" s="80" t="s">
        <v>6618</v>
      </c>
      <c r="Q2998" s="51" t="s">
        <v>286</v>
      </c>
      <c r="R2998" s="38">
        <v>14</v>
      </c>
      <c r="S2998" s="6" t="s">
        <v>2286</v>
      </c>
      <c r="T2998" s="186">
        <v>7977.7</v>
      </c>
      <c r="U2998" s="166">
        <v>6875</v>
      </c>
      <c r="V2998" s="166">
        <v>8419</v>
      </c>
      <c r="W2998" s="186" t="s">
        <v>232</v>
      </c>
      <c r="X2998" s="186" t="s">
        <v>232</v>
      </c>
      <c r="Y2998" s="186" t="s">
        <v>232</v>
      </c>
      <c r="Z2998" s="87" t="s">
        <v>1222</v>
      </c>
      <c r="AA2998" s="147"/>
    </row>
    <row r="2999" spans="1:27" ht="89.25" x14ac:dyDescent="0.25">
      <c r="A2999" s="5">
        <v>2991</v>
      </c>
      <c r="B2999" s="1" t="s">
        <v>171</v>
      </c>
      <c r="C2999" s="52" t="s">
        <v>5743</v>
      </c>
      <c r="D2999" s="52" t="s">
        <v>4309</v>
      </c>
      <c r="E2999" s="52" t="s">
        <v>6762</v>
      </c>
      <c r="F2999" s="52" t="s">
        <v>14445</v>
      </c>
      <c r="G2999" s="53">
        <v>42186</v>
      </c>
      <c r="H2999" s="53">
        <v>42186</v>
      </c>
      <c r="I2999" s="52" t="s">
        <v>6591</v>
      </c>
      <c r="J2999" s="53">
        <v>44197</v>
      </c>
      <c r="K2999" s="52" t="s">
        <v>8914</v>
      </c>
      <c r="L2999" s="147" t="s">
        <v>87</v>
      </c>
      <c r="M2999" s="52" t="s">
        <v>5747</v>
      </c>
      <c r="N2999" s="147" t="s">
        <v>69</v>
      </c>
      <c r="O2999" s="147" t="s">
        <v>91</v>
      </c>
      <c r="P2999" s="80" t="s">
        <v>6618</v>
      </c>
      <c r="Q2999" s="51" t="s">
        <v>286</v>
      </c>
      <c r="R2999" s="38">
        <v>14</v>
      </c>
      <c r="S2999" s="6" t="s">
        <v>2286</v>
      </c>
      <c r="T2999" s="186">
        <v>14658.959999999997</v>
      </c>
      <c r="U2999" s="166">
        <v>20134.400000000001</v>
      </c>
      <c r="V2999" s="166">
        <v>20171</v>
      </c>
      <c r="W2999" s="186" t="s">
        <v>232</v>
      </c>
      <c r="X2999" s="186" t="s">
        <v>232</v>
      </c>
      <c r="Y2999" s="186" t="s">
        <v>232</v>
      </c>
      <c r="Z2999" s="87" t="s">
        <v>1222</v>
      </c>
      <c r="AA2999" s="147"/>
    </row>
    <row r="3000" spans="1:27" ht="89.25" x14ac:dyDescent="0.25">
      <c r="A3000" s="5">
        <v>2992</v>
      </c>
      <c r="B3000" s="1" t="s">
        <v>171</v>
      </c>
      <c r="C3000" s="52" t="s">
        <v>5743</v>
      </c>
      <c r="D3000" s="52" t="s">
        <v>296</v>
      </c>
      <c r="E3000" s="52" t="s">
        <v>14446</v>
      </c>
      <c r="F3000" s="52" t="s">
        <v>14447</v>
      </c>
      <c r="G3000" s="53">
        <v>42186</v>
      </c>
      <c r="H3000" s="53">
        <v>42186</v>
      </c>
      <c r="I3000" s="52" t="s">
        <v>6591</v>
      </c>
      <c r="J3000" s="53">
        <v>44197</v>
      </c>
      <c r="K3000" s="52" t="s">
        <v>6620</v>
      </c>
      <c r="L3000" s="147" t="s">
        <v>63</v>
      </c>
      <c r="M3000" s="52" t="s">
        <v>5748</v>
      </c>
      <c r="N3000" s="147" t="s">
        <v>69</v>
      </c>
      <c r="O3000" s="147" t="s">
        <v>91</v>
      </c>
      <c r="P3000" s="80" t="s">
        <v>6618</v>
      </c>
      <c r="Q3000" s="51" t="s">
        <v>286</v>
      </c>
      <c r="R3000" s="38">
        <v>14</v>
      </c>
      <c r="S3000" s="6" t="s">
        <v>2286</v>
      </c>
      <c r="T3000" s="186">
        <v>360760.7</v>
      </c>
      <c r="U3000" s="166">
        <v>328810.40000000002</v>
      </c>
      <c r="V3000" s="166">
        <v>329600</v>
      </c>
      <c r="W3000" s="186" t="s">
        <v>232</v>
      </c>
      <c r="X3000" s="186" t="s">
        <v>232</v>
      </c>
      <c r="Y3000" s="186" t="s">
        <v>232</v>
      </c>
      <c r="Z3000" s="87" t="s">
        <v>1222</v>
      </c>
      <c r="AA3000" s="147"/>
    </row>
    <row r="3001" spans="1:27" ht="89.25" x14ac:dyDescent="0.25">
      <c r="A3001" s="5">
        <v>2993</v>
      </c>
      <c r="B3001" s="1" t="s">
        <v>171</v>
      </c>
      <c r="C3001" s="52" t="s">
        <v>5743</v>
      </c>
      <c r="D3001" s="52" t="s">
        <v>6508</v>
      </c>
      <c r="E3001" s="123" t="s">
        <v>289</v>
      </c>
      <c r="F3001" s="52" t="s">
        <v>998</v>
      </c>
      <c r="G3001" s="53">
        <v>42186</v>
      </c>
      <c r="H3001" s="53">
        <v>42186</v>
      </c>
      <c r="I3001" s="6" t="s">
        <v>1346</v>
      </c>
      <c r="J3001" s="53" t="s">
        <v>176</v>
      </c>
      <c r="K3001" s="52" t="s">
        <v>6621</v>
      </c>
      <c r="L3001" s="147" t="s">
        <v>87</v>
      </c>
      <c r="M3001" s="52" t="s">
        <v>5747</v>
      </c>
      <c r="N3001" s="147" t="s">
        <v>69</v>
      </c>
      <c r="O3001" s="147" t="s">
        <v>91</v>
      </c>
      <c r="P3001" s="80" t="s">
        <v>6618</v>
      </c>
      <c r="Q3001" s="51" t="s">
        <v>286</v>
      </c>
      <c r="R3001" s="38">
        <v>14</v>
      </c>
      <c r="S3001" s="6" t="s">
        <v>2286</v>
      </c>
      <c r="T3001" s="186" t="s">
        <v>758</v>
      </c>
      <c r="U3001" s="166">
        <v>48612</v>
      </c>
      <c r="V3001" s="166">
        <v>48612</v>
      </c>
      <c r="W3001" s="166">
        <v>48612</v>
      </c>
      <c r="X3001" s="166">
        <v>48612</v>
      </c>
      <c r="Y3001" s="1">
        <v>48612</v>
      </c>
      <c r="Z3001" s="87" t="s">
        <v>1199</v>
      </c>
      <c r="AA3001" s="147"/>
    </row>
    <row r="3002" spans="1:27" ht="89.25" x14ac:dyDescent="0.25">
      <c r="A3002" s="5">
        <v>2994</v>
      </c>
      <c r="B3002" s="1" t="s">
        <v>171</v>
      </c>
      <c r="C3002" s="52" t="s">
        <v>5743</v>
      </c>
      <c r="D3002" s="52" t="s">
        <v>6543</v>
      </c>
      <c r="E3002" s="123" t="s">
        <v>289</v>
      </c>
      <c r="F3002" s="52" t="s">
        <v>6016</v>
      </c>
      <c r="G3002" s="53">
        <v>42186</v>
      </c>
      <c r="H3002" s="53">
        <v>42186</v>
      </c>
      <c r="I3002" s="6" t="s">
        <v>1346</v>
      </c>
      <c r="J3002" s="53" t="s">
        <v>176</v>
      </c>
      <c r="K3002" s="52" t="s">
        <v>6622</v>
      </c>
      <c r="L3002" s="147" t="s">
        <v>63</v>
      </c>
      <c r="M3002" s="52" t="s">
        <v>5726</v>
      </c>
      <c r="N3002" s="147" t="s">
        <v>69</v>
      </c>
      <c r="O3002" s="147" t="s">
        <v>91</v>
      </c>
      <c r="P3002" s="80" t="s">
        <v>6618</v>
      </c>
      <c r="Q3002" s="51" t="s">
        <v>286</v>
      </c>
      <c r="R3002" s="38">
        <v>14</v>
      </c>
      <c r="S3002" s="6" t="s">
        <v>2286</v>
      </c>
      <c r="T3002" s="186">
        <v>34686.063999999998</v>
      </c>
      <c r="U3002" s="166">
        <v>37343.94</v>
      </c>
      <c r="V3002" s="166">
        <v>37343.94</v>
      </c>
      <c r="W3002" s="166">
        <v>37343.94</v>
      </c>
      <c r="X3002" s="166">
        <v>37343.94</v>
      </c>
      <c r="Y3002" s="1">
        <v>37343.94</v>
      </c>
      <c r="Z3002" s="87" t="s">
        <v>1222</v>
      </c>
      <c r="AA3002" s="147"/>
    </row>
    <row r="3003" spans="1:27" ht="89.25" x14ac:dyDescent="0.25">
      <c r="A3003" s="5">
        <v>2995</v>
      </c>
      <c r="B3003" s="1" t="s">
        <v>171</v>
      </c>
      <c r="C3003" s="52" t="s">
        <v>5743</v>
      </c>
      <c r="D3003" s="52" t="s">
        <v>6509</v>
      </c>
      <c r="E3003" s="123" t="s">
        <v>289</v>
      </c>
      <c r="F3003" s="52" t="s">
        <v>11257</v>
      </c>
      <c r="G3003" s="53">
        <v>42186</v>
      </c>
      <c r="H3003" s="53">
        <v>42186</v>
      </c>
      <c r="I3003" s="52" t="s">
        <v>6591</v>
      </c>
      <c r="J3003" s="53">
        <v>44197</v>
      </c>
      <c r="K3003" s="52" t="s">
        <v>6623</v>
      </c>
      <c r="L3003" s="147" t="s">
        <v>87</v>
      </c>
      <c r="M3003" s="52" t="s">
        <v>5747</v>
      </c>
      <c r="N3003" s="147" t="s">
        <v>69</v>
      </c>
      <c r="O3003" s="147" t="s">
        <v>91</v>
      </c>
      <c r="P3003" s="80" t="s">
        <v>6618</v>
      </c>
      <c r="Q3003" s="51" t="s">
        <v>286</v>
      </c>
      <c r="R3003" s="38">
        <v>14</v>
      </c>
      <c r="S3003" s="6" t="s">
        <v>2286</v>
      </c>
      <c r="T3003" s="186">
        <v>1577.4</v>
      </c>
      <c r="U3003" s="166">
        <v>1577</v>
      </c>
      <c r="V3003" s="166">
        <v>1589</v>
      </c>
      <c r="W3003" s="186" t="s">
        <v>232</v>
      </c>
      <c r="X3003" s="186" t="s">
        <v>232</v>
      </c>
      <c r="Y3003" s="186" t="s">
        <v>232</v>
      </c>
      <c r="Z3003" s="87" t="s">
        <v>1222</v>
      </c>
      <c r="AA3003" s="147"/>
    </row>
    <row r="3004" spans="1:27" ht="89.25" x14ac:dyDescent="0.25">
      <c r="A3004" s="5">
        <v>2996</v>
      </c>
      <c r="B3004" s="1" t="s">
        <v>171</v>
      </c>
      <c r="C3004" s="52" t="s">
        <v>5743</v>
      </c>
      <c r="D3004" s="52" t="s">
        <v>1385</v>
      </c>
      <c r="E3004" s="52" t="s">
        <v>14448</v>
      </c>
      <c r="F3004" s="52" t="s">
        <v>8147</v>
      </c>
      <c r="G3004" s="53">
        <v>42186</v>
      </c>
      <c r="H3004" s="53">
        <v>42186</v>
      </c>
      <c r="I3004" s="52" t="s">
        <v>6591</v>
      </c>
      <c r="J3004" s="53">
        <v>44197</v>
      </c>
      <c r="K3004" s="52" t="s">
        <v>8920</v>
      </c>
      <c r="L3004" s="147" t="s">
        <v>87</v>
      </c>
      <c r="M3004" s="52" t="s">
        <v>5749</v>
      </c>
      <c r="N3004" s="147" t="s">
        <v>69</v>
      </c>
      <c r="O3004" s="147" t="s">
        <v>91</v>
      </c>
      <c r="P3004" s="80" t="s">
        <v>6618</v>
      </c>
      <c r="Q3004" s="51" t="s">
        <v>286</v>
      </c>
      <c r="R3004" s="38">
        <v>14</v>
      </c>
      <c r="S3004" s="6" t="s">
        <v>2286</v>
      </c>
      <c r="T3004" s="186">
        <v>173339.86600000001</v>
      </c>
      <c r="U3004" s="166">
        <v>174732.88999999998</v>
      </c>
      <c r="V3004" s="166">
        <v>176450</v>
      </c>
      <c r="W3004" s="186" t="s">
        <v>232</v>
      </c>
      <c r="X3004" s="186" t="s">
        <v>232</v>
      </c>
      <c r="Y3004" s="186" t="s">
        <v>232</v>
      </c>
      <c r="Z3004" s="87" t="s">
        <v>1222</v>
      </c>
      <c r="AA3004" s="147"/>
    </row>
    <row r="3005" spans="1:27" ht="89.25" x14ac:dyDescent="0.25">
      <c r="A3005" s="5">
        <v>2997</v>
      </c>
      <c r="B3005" s="1" t="s">
        <v>171</v>
      </c>
      <c r="C3005" s="52" t="s">
        <v>14449</v>
      </c>
      <c r="D3005" s="52" t="s">
        <v>1387</v>
      </c>
      <c r="E3005" s="52" t="s">
        <v>14450</v>
      </c>
      <c r="F3005" s="52" t="s">
        <v>6763</v>
      </c>
      <c r="G3005" s="53">
        <v>42736</v>
      </c>
      <c r="H3005" s="53">
        <v>42736</v>
      </c>
      <c r="I3005" s="52" t="s">
        <v>6591</v>
      </c>
      <c r="J3005" s="53">
        <v>44197</v>
      </c>
      <c r="K3005" s="52" t="s">
        <v>6764</v>
      </c>
      <c r="L3005" s="147" t="s">
        <v>87</v>
      </c>
      <c r="M3005" s="52" t="s">
        <v>5749</v>
      </c>
      <c r="N3005" s="147" t="s">
        <v>69</v>
      </c>
      <c r="O3005" s="147" t="s">
        <v>91</v>
      </c>
      <c r="P3005" s="80" t="s">
        <v>6618</v>
      </c>
      <c r="Q3005" s="51" t="s">
        <v>286</v>
      </c>
      <c r="R3005" s="38">
        <v>14</v>
      </c>
      <c r="S3005" s="6" t="s">
        <v>2286</v>
      </c>
      <c r="T3005" s="186">
        <v>26768.423999999999</v>
      </c>
      <c r="U3005" s="166">
        <v>28436</v>
      </c>
      <c r="V3005" s="166">
        <v>29149</v>
      </c>
      <c r="W3005" s="186" t="s">
        <v>232</v>
      </c>
      <c r="X3005" s="186" t="s">
        <v>232</v>
      </c>
      <c r="Y3005" s="186" t="s">
        <v>232</v>
      </c>
      <c r="Z3005" s="87" t="s">
        <v>1222</v>
      </c>
      <c r="AA3005" s="147"/>
    </row>
    <row r="3006" spans="1:27" ht="114.75" x14ac:dyDescent="0.25">
      <c r="A3006" s="5">
        <v>2998</v>
      </c>
      <c r="B3006" s="1" t="s">
        <v>171</v>
      </c>
      <c r="C3006" s="52" t="s">
        <v>14451</v>
      </c>
      <c r="D3006" s="52" t="s">
        <v>1392</v>
      </c>
      <c r="E3006" s="52" t="s">
        <v>14452</v>
      </c>
      <c r="F3006" s="52" t="s">
        <v>14453</v>
      </c>
      <c r="G3006" s="53">
        <v>42736</v>
      </c>
      <c r="H3006" s="53">
        <v>42736</v>
      </c>
      <c r="I3006" s="52" t="s">
        <v>14454</v>
      </c>
      <c r="J3006" s="8" t="s">
        <v>176</v>
      </c>
      <c r="K3006" s="52" t="s">
        <v>6624</v>
      </c>
      <c r="L3006" s="147" t="s">
        <v>63</v>
      </c>
      <c r="M3006" s="52" t="s">
        <v>9215</v>
      </c>
      <c r="N3006" s="147" t="s">
        <v>69</v>
      </c>
      <c r="O3006" s="147" t="s">
        <v>91</v>
      </c>
      <c r="P3006" s="80" t="s">
        <v>6618</v>
      </c>
      <c r="Q3006" s="51" t="s">
        <v>286</v>
      </c>
      <c r="R3006" s="38">
        <v>14</v>
      </c>
      <c r="S3006" s="6" t="s">
        <v>2286</v>
      </c>
      <c r="T3006" s="186"/>
      <c r="U3006" s="186">
        <v>734</v>
      </c>
      <c r="V3006" s="166">
        <v>770</v>
      </c>
      <c r="W3006" s="166">
        <v>808</v>
      </c>
      <c r="X3006" s="166">
        <v>848</v>
      </c>
      <c r="Y3006" s="1">
        <v>891</v>
      </c>
      <c r="Z3006" s="87" t="s">
        <v>1222</v>
      </c>
      <c r="AA3006" s="147"/>
    </row>
    <row r="3007" spans="1:27" ht="89.25" x14ac:dyDescent="0.25">
      <c r="A3007" s="5">
        <v>2999</v>
      </c>
      <c r="B3007" s="1" t="s">
        <v>171</v>
      </c>
      <c r="C3007" s="52" t="s">
        <v>5743</v>
      </c>
      <c r="D3007" s="52" t="s">
        <v>2121</v>
      </c>
      <c r="E3007" s="52" t="s">
        <v>6765</v>
      </c>
      <c r="F3007" s="52" t="s">
        <v>6625</v>
      </c>
      <c r="G3007" s="53">
        <v>42028</v>
      </c>
      <c r="H3007" s="53">
        <v>42028</v>
      </c>
      <c r="I3007" s="52" t="s">
        <v>832</v>
      </c>
      <c r="J3007" s="8" t="s">
        <v>176</v>
      </c>
      <c r="K3007" s="52" t="s">
        <v>6626</v>
      </c>
      <c r="L3007" s="147" t="s">
        <v>62</v>
      </c>
      <c r="M3007" s="52"/>
      <c r="N3007" s="147" t="s">
        <v>69</v>
      </c>
      <c r="O3007" s="147" t="s">
        <v>91</v>
      </c>
      <c r="P3007" s="80" t="s">
        <v>6618</v>
      </c>
      <c r="Q3007" s="51" t="s">
        <v>286</v>
      </c>
      <c r="R3007" s="38">
        <v>14</v>
      </c>
      <c r="S3007" s="6" t="s">
        <v>2286</v>
      </c>
      <c r="T3007" s="186">
        <v>1142</v>
      </c>
      <c r="U3007" s="166">
        <v>922</v>
      </c>
      <c r="V3007" s="166"/>
      <c r="W3007" s="166"/>
      <c r="X3007" s="166"/>
      <c r="Y3007" s="1"/>
      <c r="Z3007" s="87" t="s">
        <v>1199</v>
      </c>
      <c r="AA3007" s="147"/>
    </row>
    <row r="3008" spans="1:27" ht="165.75" x14ac:dyDescent="0.25">
      <c r="A3008" s="5">
        <v>3000</v>
      </c>
      <c r="B3008" s="6" t="s">
        <v>5750</v>
      </c>
      <c r="C3008" s="6" t="s">
        <v>14455</v>
      </c>
      <c r="D3008" s="6" t="s">
        <v>5751</v>
      </c>
      <c r="E3008" s="6" t="s">
        <v>14456</v>
      </c>
      <c r="F3008" s="6" t="s">
        <v>5752</v>
      </c>
      <c r="G3008" s="8">
        <v>38881</v>
      </c>
      <c r="H3008" s="8">
        <v>38718</v>
      </c>
      <c r="I3008" s="6" t="s">
        <v>1346</v>
      </c>
      <c r="J3008" s="8" t="s">
        <v>9397</v>
      </c>
      <c r="K3008" s="6" t="s">
        <v>14457</v>
      </c>
      <c r="L3008" s="6" t="s">
        <v>62</v>
      </c>
      <c r="M3008" s="6" t="s">
        <v>5753</v>
      </c>
      <c r="N3008" s="6" t="s">
        <v>95</v>
      </c>
      <c r="O3008" s="6" t="s">
        <v>88</v>
      </c>
      <c r="P3008" s="6" t="s">
        <v>6632</v>
      </c>
      <c r="Q3008" s="38"/>
      <c r="R3008" s="6" t="s">
        <v>27</v>
      </c>
      <c r="S3008" s="6" t="s">
        <v>492</v>
      </c>
      <c r="T3008" s="186">
        <v>227221</v>
      </c>
      <c r="U3008" s="186">
        <v>435280</v>
      </c>
      <c r="V3008" s="186">
        <v>348224</v>
      </c>
      <c r="W3008" s="186">
        <v>374535.10899199999</v>
      </c>
      <c r="X3008" s="186">
        <v>402787.04133348452</v>
      </c>
      <c r="Y3008" s="186">
        <v>434503.38805039716</v>
      </c>
      <c r="Z3008" s="87" t="s">
        <v>1199</v>
      </c>
      <c r="AA3008" s="6" t="s">
        <v>77</v>
      </c>
    </row>
    <row r="3009" spans="1:27" ht="191.25" x14ac:dyDescent="0.25">
      <c r="A3009" s="5">
        <v>3001</v>
      </c>
      <c r="B3009" s="6" t="s">
        <v>5750</v>
      </c>
      <c r="C3009" s="6" t="s">
        <v>14458</v>
      </c>
      <c r="D3009" s="6" t="s">
        <v>14459</v>
      </c>
      <c r="E3009" s="6" t="s">
        <v>14460</v>
      </c>
      <c r="F3009" s="6" t="s">
        <v>14461</v>
      </c>
      <c r="G3009" s="8">
        <v>40544</v>
      </c>
      <c r="H3009" s="8">
        <v>40544</v>
      </c>
      <c r="I3009" s="6" t="s">
        <v>5754</v>
      </c>
      <c r="J3009" s="8">
        <v>44562</v>
      </c>
      <c r="K3009" s="6" t="s">
        <v>14462</v>
      </c>
      <c r="L3009" s="6" t="s">
        <v>62</v>
      </c>
      <c r="M3009" s="6" t="s">
        <v>1202</v>
      </c>
      <c r="N3009" s="6" t="s">
        <v>95</v>
      </c>
      <c r="O3009" s="69" t="s">
        <v>88</v>
      </c>
      <c r="P3009" s="6" t="s">
        <v>6632</v>
      </c>
      <c r="Q3009" s="38" t="s">
        <v>8376</v>
      </c>
      <c r="R3009" s="6" t="s">
        <v>26</v>
      </c>
      <c r="S3009" s="6" t="s">
        <v>731</v>
      </c>
      <c r="T3009" s="186">
        <v>3743516.9760199995</v>
      </c>
      <c r="U3009" s="186">
        <v>3667141</v>
      </c>
      <c r="V3009" s="186">
        <v>2933712.8000000003</v>
      </c>
      <c r="W3009" s="186">
        <v>3155378.2717424002</v>
      </c>
      <c r="X3009" s="186" t="s">
        <v>232</v>
      </c>
      <c r="Y3009" s="186" t="s">
        <v>232</v>
      </c>
      <c r="Z3009" s="87" t="s">
        <v>1199</v>
      </c>
      <c r="AA3009" s="6"/>
    </row>
    <row r="3010" spans="1:27" ht="191.25" x14ac:dyDescent="0.25">
      <c r="A3010" s="5">
        <v>3002</v>
      </c>
      <c r="B3010" s="6" t="s">
        <v>5750</v>
      </c>
      <c r="C3010" s="6" t="s">
        <v>14463</v>
      </c>
      <c r="D3010" s="6" t="s">
        <v>14464</v>
      </c>
      <c r="E3010" s="6" t="s">
        <v>14465</v>
      </c>
      <c r="F3010" s="6" t="s">
        <v>14466</v>
      </c>
      <c r="G3010" s="8">
        <v>42005</v>
      </c>
      <c r="H3010" s="8">
        <v>42005</v>
      </c>
      <c r="I3010" s="6" t="s">
        <v>5755</v>
      </c>
      <c r="J3010" s="8">
        <v>44927</v>
      </c>
      <c r="K3010" s="6" t="s">
        <v>14467</v>
      </c>
      <c r="L3010" s="6" t="s">
        <v>62</v>
      </c>
      <c r="M3010" s="6" t="s">
        <v>1202</v>
      </c>
      <c r="N3010" s="6" t="s">
        <v>95</v>
      </c>
      <c r="O3010" s="69" t="s">
        <v>88</v>
      </c>
      <c r="P3010" s="6" t="s">
        <v>14468</v>
      </c>
      <c r="Q3010" s="38"/>
      <c r="R3010" s="6" t="s">
        <v>55</v>
      </c>
      <c r="S3010" s="1" t="s">
        <v>2265</v>
      </c>
      <c r="T3010" s="186">
        <v>613135.18500000006</v>
      </c>
      <c r="U3010" s="186">
        <v>1290188</v>
      </c>
      <c r="V3010" s="186">
        <v>1032150.4</v>
      </c>
      <c r="W3010" s="186">
        <v>1110137.6199232</v>
      </c>
      <c r="X3010" s="186">
        <v>1193877.5208692467</v>
      </c>
      <c r="Y3010" s="186" t="s">
        <v>232</v>
      </c>
      <c r="Z3010" s="87" t="s">
        <v>1199</v>
      </c>
      <c r="AA3010" s="6"/>
    </row>
    <row r="3011" spans="1:27" ht="242.25" x14ac:dyDescent="0.25">
      <c r="A3011" s="5">
        <v>3003</v>
      </c>
      <c r="B3011" s="6" t="s">
        <v>5750</v>
      </c>
      <c r="C3011" s="6" t="s">
        <v>14469</v>
      </c>
      <c r="D3011" s="6" t="s">
        <v>5756</v>
      </c>
      <c r="E3011" s="6" t="s">
        <v>14470</v>
      </c>
      <c r="F3011" s="6" t="s">
        <v>14471</v>
      </c>
      <c r="G3011" s="8">
        <v>43296</v>
      </c>
      <c r="H3011" s="8">
        <v>42736</v>
      </c>
      <c r="I3011" s="6" t="s">
        <v>2562</v>
      </c>
      <c r="J3011" s="8" t="s">
        <v>176</v>
      </c>
      <c r="K3011" s="6" t="s">
        <v>14472</v>
      </c>
      <c r="L3011" s="6" t="s">
        <v>62</v>
      </c>
      <c r="M3011" s="6" t="s">
        <v>1202</v>
      </c>
      <c r="N3011" s="6" t="s">
        <v>95</v>
      </c>
      <c r="O3011" s="6" t="s">
        <v>92</v>
      </c>
      <c r="P3011" s="6" t="s">
        <v>1368</v>
      </c>
      <c r="Q3011" s="38" t="s">
        <v>7906</v>
      </c>
      <c r="R3011" s="6" t="s">
        <v>55</v>
      </c>
      <c r="S3011" s="1" t="s">
        <v>2265</v>
      </c>
      <c r="T3011" s="186">
        <v>0</v>
      </c>
      <c r="U3011" s="186" t="s">
        <v>758</v>
      </c>
      <c r="V3011" s="186" t="s">
        <v>758</v>
      </c>
      <c r="W3011" s="186" t="s">
        <v>758</v>
      </c>
      <c r="X3011" s="186" t="s">
        <v>758</v>
      </c>
      <c r="Y3011" s="186" t="s">
        <v>758</v>
      </c>
      <c r="Z3011" s="87" t="s">
        <v>1199</v>
      </c>
      <c r="AA3011" s="6" t="s">
        <v>75</v>
      </c>
    </row>
    <row r="3012" spans="1:27" ht="242.25" x14ac:dyDescent="0.25">
      <c r="A3012" s="5">
        <v>3004</v>
      </c>
      <c r="B3012" s="6" t="s">
        <v>5750</v>
      </c>
      <c r="C3012" s="6" t="s">
        <v>14473</v>
      </c>
      <c r="D3012" s="6" t="s">
        <v>8269</v>
      </c>
      <c r="E3012" s="6" t="s">
        <v>14474</v>
      </c>
      <c r="F3012" s="6" t="s">
        <v>14475</v>
      </c>
      <c r="G3012" s="8">
        <v>43296</v>
      </c>
      <c r="H3012" s="8">
        <v>42736</v>
      </c>
      <c r="I3012" s="6" t="s">
        <v>5572</v>
      </c>
      <c r="J3012" s="8" t="s">
        <v>176</v>
      </c>
      <c r="K3012" s="6" t="s">
        <v>9149</v>
      </c>
      <c r="L3012" s="6" t="s">
        <v>62</v>
      </c>
      <c r="M3012" s="6" t="s">
        <v>1202</v>
      </c>
      <c r="N3012" s="6" t="s">
        <v>95</v>
      </c>
      <c r="O3012" s="6" t="s">
        <v>88</v>
      </c>
      <c r="P3012" s="6" t="s">
        <v>6632</v>
      </c>
      <c r="Q3012" s="38"/>
      <c r="R3012" s="6" t="s">
        <v>55</v>
      </c>
      <c r="S3012" s="1" t="s">
        <v>2265</v>
      </c>
      <c r="T3012" s="186">
        <v>0</v>
      </c>
      <c r="U3012" s="186" t="s">
        <v>758</v>
      </c>
      <c r="V3012" s="186" t="s">
        <v>758</v>
      </c>
      <c r="W3012" s="186" t="s">
        <v>758</v>
      </c>
      <c r="X3012" s="186" t="s">
        <v>758</v>
      </c>
      <c r="Y3012" s="186" t="s">
        <v>758</v>
      </c>
      <c r="Z3012" s="87" t="s">
        <v>1199</v>
      </c>
      <c r="AA3012" s="6" t="s">
        <v>75</v>
      </c>
    </row>
    <row r="3013" spans="1:27" ht="216.75" x14ac:dyDescent="0.25">
      <c r="A3013" s="5">
        <v>3005</v>
      </c>
      <c r="B3013" s="6" t="s">
        <v>5750</v>
      </c>
      <c r="C3013" s="6" t="s">
        <v>14458</v>
      </c>
      <c r="D3013" s="6" t="s">
        <v>5757</v>
      </c>
      <c r="E3013" s="6" t="s">
        <v>14476</v>
      </c>
      <c r="F3013" s="6" t="s">
        <v>5758</v>
      </c>
      <c r="G3013" s="8">
        <v>40544</v>
      </c>
      <c r="H3013" s="8">
        <v>40544</v>
      </c>
      <c r="I3013" s="6" t="s">
        <v>5754</v>
      </c>
      <c r="J3013" s="8">
        <v>44562</v>
      </c>
      <c r="K3013" s="6" t="s">
        <v>14477</v>
      </c>
      <c r="L3013" s="6" t="s">
        <v>62</v>
      </c>
      <c r="M3013" s="6" t="s">
        <v>1202</v>
      </c>
      <c r="N3013" s="6" t="s">
        <v>95</v>
      </c>
      <c r="O3013" s="69" t="s">
        <v>88</v>
      </c>
      <c r="P3013" s="6" t="s">
        <v>6632</v>
      </c>
      <c r="Q3013" s="38"/>
      <c r="R3013" s="6" t="s">
        <v>55</v>
      </c>
      <c r="S3013" s="1" t="s">
        <v>2265</v>
      </c>
      <c r="T3013" s="186">
        <v>0</v>
      </c>
      <c r="U3013" s="186">
        <v>0</v>
      </c>
      <c r="V3013" s="186">
        <v>0</v>
      </c>
      <c r="W3013" s="186">
        <v>0</v>
      </c>
      <c r="X3013" s="186" t="s">
        <v>232</v>
      </c>
      <c r="Y3013" s="186" t="s">
        <v>232</v>
      </c>
      <c r="Z3013" s="87" t="s">
        <v>1199</v>
      </c>
      <c r="AA3013" s="6"/>
    </row>
    <row r="3014" spans="1:27" ht="191.25" x14ac:dyDescent="0.25">
      <c r="A3014" s="5">
        <v>3006</v>
      </c>
      <c r="B3014" s="6" t="s">
        <v>5750</v>
      </c>
      <c r="C3014" s="6" t="s">
        <v>14463</v>
      </c>
      <c r="D3014" s="6" t="s">
        <v>5759</v>
      </c>
      <c r="E3014" s="6" t="s">
        <v>14478</v>
      </c>
      <c r="F3014" s="6" t="s">
        <v>5760</v>
      </c>
      <c r="G3014" s="8">
        <v>42005</v>
      </c>
      <c r="H3014" s="8">
        <v>42005</v>
      </c>
      <c r="I3014" s="6" t="s">
        <v>5761</v>
      </c>
      <c r="J3014" s="8">
        <v>44927</v>
      </c>
      <c r="K3014" s="6" t="s">
        <v>14479</v>
      </c>
      <c r="L3014" s="6" t="s">
        <v>62</v>
      </c>
      <c r="M3014" s="6" t="s">
        <v>1202</v>
      </c>
      <c r="N3014" s="6" t="s">
        <v>95</v>
      </c>
      <c r="O3014" s="69" t="s">
        <v>88</v>
      </c>
      <c r="P3014" s="6" t="s">
        <v>8115</v>
      </c>
      <c r="Q3014" s="38"/>
      <c r="R3014" s="6" t="s">
        <v>55</v>
      </c>
      <c r="S3014" s="1" t="s">
        <v>2265</v>
      </c>
      <c r="T3014" s="186">
        <v>259150</v>
      </c>
      <c r="U3014" s="186">
        <v>237615</v>
      </c>
      <c r="V3014" s="186">
        <v>190092</v>
      </c>
      <c r="W3014" s="186">
        <v>201172.00645919997</v>
      </c>
      <c r="X3014" s="186">
        <v>212878.2859838634</v>
      </c>
      <c r="Y3014" s="186" t="s">
        <v>232</v>
      </c>
      <c r="Z3014" s="87" t="s">
        <v>1199</v>
      </c>
      <c r="AA3014" s="6"/>
    </row>
    <row r="3015" spans="1:27" ht="267.75" x14ac:dyDescent="0.25">
      <c r="A3015" s="5">
        <v>3007</v>
      </c>
      <c r="B3015" s="6" t="s">
        <v>5750</v>
      </c>
      <c r="C3015" s="6" t="s">
        <v>14480</v>
      </c>
      <c r="D3015" s="6" t="s">
        <v>5762</v>
      </c>
      <c r="E3015" s="6" t="s">
        <v>14481</v>
      </c>
      <c r="F3015" s="6" t="s">
        <v>14482</v>
      </c>
      <c r="G3015" s="8">
        <v>43296</v>
      </c>
      <c r="H3015" s="8">
        <v>43101</v>
      </c>
      <c r="I3015" s="6" t="s">
        <v>5763</v>
      </c>
      <c r="J3015" s="8">
        <v>44927</v>
      </c>
      <c r="K3015" s="6" t="s">
        <v>14483</v>
      </c>
      <c r="L3015" s="6" t="s">
        <v>62</v>
      </c>
      <c r="M3015" s="6" t="s">
        <v>1202</v>
      </c>
      <c r="N3015" s="6" t="s">
        <v>95</v>
      </c>
      <c r="O3015" s="69" t="s">
        <v>88</v>
      </c>
      <c r="P3015" s="6" t="s">
        <v>14468</v>
      </c>
      <c r="Q3015" s="38" t="s">
        <v>8374</v>
      </c>
      <c r="R3015" s="6" t="s">
        <v>55</v>
      </c>
      <c r="S3015" s="1" t="s">
        <v>2265</v>
      </c>
      <c r="T3015" s="186" t="s">
        <v>232</v>
      </c>
      <c r="U3015" s="186">
        <v>0</v>
      </c>
      <c r="V3015" s="186">
        <v>0</v>
      </c>
      <c r="W3015" s="186">
        <v>0</v>
      </c>
      <c r="X3015" s="186">
        <v>0</v>
      </c>
      <c r="Y3015" s="186" t="s">
        <v>232</v>
      </c>
      <c r="Z3015" s="87" t="s">
        <v>1199</v>
      </c>
      <c r="AA3015" s="6"/>
    </row>
    <row r="3016" spans="1:27" ht="255" x14ac:dyDescent="0.25">
      <c r="A3016" s="5">
        <v>3008</v>
      </c>
      <c r="B3016" s="6" t="s">
        <v>5750</v>
      </c>
      <c r="C3016" s="6" t="s">
        <v>14480</v>
      </c>
      <c r="D3016" s="6" t="s">
        <v>5764</v>
      </c>
      <c r="E3016" s="6" t="s">
        <v>14484</v>
      </c>
      <c r="F3016" s="6" t="s">
        <v>14485</v>
      </c>
      <c r="G3016" s="8">
        <v>43296</v>
      </c>
      <c r="H3016" s="8">
        <v>43101</v>
      </c>
      <c r="I3016" s="6" t="s">
        <v>1346</v>
      </c>
      <c r="J3016" s="8">
        <v>44927</v>
      </c>
      <c r="K3016" s="6" t="s">
        <v>14486</v>
      </c>
      <c r="L3016" s="6" t="s">
        <v>62</v>
      </c>
      <c r="M3016" s="6" t="s">
        <v>1202</v>
      </c>
      <c r="N3016" s="6" t="s">
        <v>95</v>
      </c>
      <c r="O3016" s="69" t="s">
        <v>88</v>
      </c>
      <c r="P3016" s="6" t="s">
        <v>14468</v>
      </c>
      <c r="Q3016" s="38" t="s">
        <v>8375</v>
      </c>
      <c r="R3016" s="6" t="s">
        <v>55</v>
      </c>
      <c r="S3016" s="1" t="s">
        <v>2265</v>
      </c>
      <c r="T3016" s="186">
        <v>89177</v>
      </c>
      <c r="U3016" s="186">
        <v>93435</v>
      </c>
      <c r="V3016" s="186">
        <v>74748</v>
      </c>
      <c r="W3016" s="186">
        <v>80395.809384000007</v>
      </c>
      <c r="X3016" s="186">
        <v>86460.226077453888</v>
      </c>
      <c r="Y3016" s="186" t="s">
        <v>232</v>
      </c>
      <c r="Z3016" s="87" t="s">
        <v>1199</v>
      </c>
      <c r="AA3016" s="6"/>
    </row>
    <row r="3017" spans="1:27" ht="191.25" x14ac:dyDescent="0.25">
      <c r="A3017" s="5">
        <v>3009</v>
      </c>
      <c r="B3017" s="6" t="s">
        <v>5750</v>
      </c>
      <c r="C3017" s="6" t="s">
        <v>14487</v>
      </c>
      <c r="D3017" s="6" t="s">
        <v>5765</v>
      </c>
      <c r="E3017" s="6" t="s">
        <v>14488</v>
      </c>
      <c r="F3017" s="6" t="s">
        <v>5766</v>
      </c>
      <c r="G3017" s="8">
        <v>41117</v>
      </c>
      <c r="H3017" s="8">
        <v>40909</v>
      </c>
      <c r="I3017" s="6" t="s">
        <v>5767</v>
      </c>
      <c r="J3017" s="8">
        <v>44927</v>
      </c>
      <c r="K3017" s="6" t="s">
        <v>14489</v>
      </c>
      <c r="L3017" s="6" t="s">
        <v>62</v>
      </c>
      <c r="M3017" s="6" t="s">
        <v>1202</v>
      </c>
      <c r="N3017" s="6" t="s">
        <v>95</v>
      </c>
      <c r="O3017" s="69" t="s">
        <v>88</v>
      </c>
      <c r="P3017" s="6" t="s">
        <v>14468</v>
      </c>
      <c r="Q3017" s="38"/>
      <c r="R3017" s="6" t="s">
        <v>55</v>
      </c>
      <c r="S3017" s="1" t="s">
        <v>2265</v>
      </c>
      <c r="T3017" s="186">
        <v>169998</v>
      </c>
      <c r="U3017" s="186">
        <v>820921</v>
      </c>
      <c r="V3017" s="186">
        <v>656736.80000000005</v>
      </c>
      <c r="W3017" s="186">
        <v>0</v>
      </c>
      <c r="X3017" s="186">
        <v>0</v>
      </c>
      <c r="Y3017" s="186" t="s">
        <v>232</v>
      </c>
      <c r="Z3017" s="87" t="s">
        <v>1199</v>
      </c>
      <c r="AA3017" s="6"/>
    </row>
    <row r="3018" spans="1:27" ht="76.5" x14ac:dyDescent="0.25">
      <c r="A3018" s="5">
        <v>3010</v>
      </c>
      <c r="B3018" s="6" t="s">
        <v>5750</v>
      </c>
      <c r="C3018" s="6" t="s">
        <v>14463</v>
      </c>
      <c r="D3018" s="6" t="s">
        <v>5768</v>
      </c>
      <c r="E3018" s="6" t="s">
        <v>14490</v>
      </c>
      <c r="F3018" s="6" t="s">
        <v>5769</v>
      </c>
      <c r="G3018" s="8">
        <v>41969</v>
      </c>
      <c r="H3018" s="8">
        <v>42005</v>
      </c>
      <c r="I3018" s="8" t="s">
        <v>1346</v>
      </c>
      <c r="J3018" s="8">
        <v>43466</v>
      </c>
      <c r="K3018" s="6" t="s">
        <v>14491</v>
      </c>
      <c r="L3018" s="6" t="s">
        <v>62</v>
      </c>
      <c r="M3018" s="6" t="s">
        <v>1202</v>
      </c>
      <c r="N3018" s="6" t="s">
        <v>95</v>
      </c>
      <c r="O3018" s="69" t="s">
        <v>88</v>
      </c>
      <c r="P3018" s="6" t="s">
        <v>14492</v>
      </c>
      <c r="Q3018" s="38"/>
      <c r="R3018" s="6" t="s">
        <v>55</v>
      </c>
      <c r="S3018" s="1" t="s">
        <v>2265</v>
      </c>
      <c r="T3018" s="186">
        <v>305485</v>
      </c>
      <c r="U3018" s="186" t="s">
        <v>232</v>
      </c>
      <c r="V3018" s="186" t="s">
        <v>232</v>
      </c>
      <c r="W3018" s="186" t="s">
        <v>232</v>
      </c>
      <c r="X3018" s="186" t="s">
        <v>232</v>
      </c>
      <c r="Y3018" s="186" t="s">
        <v>232</v>
      </c>
      <c r="Z3018" s="87" t="s">
        <v>1199</v>
      </c>
      <c r="AA3018" s="6"/>
    </row>
    <row r="3019" spans="1:27" ht="76.5" x14ac:dyDescent="0.25">
      <c r="A3019" s="5">
        <v>3011</v>
      </c>
      <c r="B3019" s="6" t="s">
        <v>5750</v>
      </c>
      <c r="C3019" s="6" t="s">
        <v>14487</v>
      </c>
      <c r="D3019" s="6" t="s">
        <v>5770</v>
      </c>
      <c r="E3019" s="6" t="s">
        <v>14493</v>
      </c>
      <c r="F3019" s="6" t="s">
        <v>5769</v>
      </c>
      <c r="G3019" s="8">
        <v>41969</v>
      </c>
      <c r="H3019" s="8">
        <v>42005</v>
      </c>
      <c r="I3019" s="8" t="s">
        <v>1346</v>
      </c>
      <c r="J3019" s="8">
        <v>43466</v>
      </c>
      <c r="K3019" s="6" t="s">
        <v>14494</v>
      </c>
      <c r="L3019" s="6" t="s">
        <v>62</v>
      </c>
      <c r="M3019" s="6" t="s">
        <v>1202</v>
      </c>
      <c r="N3019" s="6" t="s">
        <v>95</v>
      </c>
      <c r="O3019" s="69" t="s">
        <v>88</v>
      </c>
      <c r="P3019" s="6" t="s">
        <v>3862</v>
      </c>
      <c r="Q3019" s="38"/>
      <c r="R3019" s="6" t="s">
        <v>55</v>
      </c>
      <c r="S3019" s="1" t="s">
        <v>2265</v>
      </c>
      <c r="T3019" s="186">
        <v>1918718.0999999999</v>
      </c>
      <c r="U3019" s="186" t="s">
        <v>232</v>
      </c>
      <c r="V3019" s="186" t="s">
        <v>232</v>
      </c>
      <c r="W3019" s="186" t="s">
        <v>232</v>
      </c>
      <c r="X3019" s="186" t="s">
        <v>232</v>
      </c>
      <c r="Y3019" s="186" t="s">
        <v>232</v>
      </c>
      <c r="Z3019" s="87" t="s">
        <v>1199</v>
      </c>
      <c r="AA3019" s="6"/>
    </row>
    <row r="3020" spans="1:27" ht="191.25" x14ac:dyDescent="0.25">
      <c r="A3020" s="5">
        <v>3012</v>
      </c>
      <c r="B3020" s="6" t="s">
        <v>5750</v>
      </c>
      <c r="C3020" s="6" t="s">
        <v>14495</v>
      </c>
      <c r="D3020" s="6" t="s">
        <v>5771</v>
      </c>
      <c r="E3020" s="6" t="s">
        <v>14496</v>
      </c>
      <c r="F3020" s="6" t="s">
        <v>5772</v>
      </c>
      <c r="G3020" s="8">
        <v>38097</v>
      </c>
      <c r="H3020" s="8">
        <v>37987</v>
      </c>
      <c r="I3020" s="8" t="s">
        <v>1346</v>
      </c>
      <c r="J3020" s="8">
        <v>44197</v>
      </c>
      <c r="K3020" s="6" t="s">
        <v>14497</v>
      </c>
      <c r="L3020" s="6" t="s">
        <v>87</v>
      </c>
      <c r="M3020" s="6" t="s">
        <v>5773</v>
      </c>
      <c r="N3020" s="6" t="s">
        <v>66</v>
      </c>
      <c r="O3020" s="6" t="s">
        <v>411</v>
      </c>
      <c r="P3020" s="6" t="s">
        <v>7445</v>
      </c>
      <c r="Q3020" s="38"/>
      <c r="R3020" s="6" t="s">
        <v>42</v>
      </c>
      <c r="S3020" s="6" t="s">
        <v>2048</v>
      </c>
      <c r="T3020" s="186">
        <v>135</v>
      </c>
      <c r="U3020" s="186">
        <v>0</v>
      </c>
      <c r="V3020" s="186">
        <v>0</v>
      </c>
      <c r="W3020" s="186" t="s">
        <v>232</v>
      </c>
      <c r="X3020" s="186" t="s">
        <v>232</v>
      </c>
      <c r="Y3020" s="186" t="s">
        <v>232</v>
      </c>
      <c r="Z3020" s="87" t="s">
        <v>1199</v>
      </c>
      <c r="AA3020" s="6"/>
    </row>
    <row r="3021" spans="1:27" ht="127.5" x14ac:dyDescent="0.25">
      <c r="A3021" s="5">
        <v>3013</v>
      </c>
      <c r="B3021" s="6" t="s">
        <v>5750</v>
      </c>
      <c r="C3021" s="6" t="s">
        <v>14495</v>
      </c>
      <c r="D3021" s="6" t="s">
        <v>5774</v>
      </c>
      <c r="E3021" s="6" t="s">
        <v>14498</v>
      </c>
      <c r="F3021" s="6" t="s">
        <v>8394</v>
      </c>
      <c r="G3021" s="8">
        <v>38097</v>
      </c>
      <c r="H3021" s="8">
        <v>37987</v>
      </c>
      <c r="I3021" s="8" t="s">
        <v>1346</v>
      </c>
      <c r="J3021" s="8" t="s">
        <v>176</v>
      </c>
      <c r="K3021" s="6" t="s">
        <v>14499</v>
      </c>
      <c r="L3021" s="6" t="s">
        <v>63</v>
      </c>
      <c r="M3021" s="6" t="s">
        <v>431</v>
      </c>
      <c r="N3021" s="6" t="s">
        <v>66</v>
      </c>
      <c r="O3021" s="6" t="s">
        <v>411</v>
      </c>
      <c r="P3021" s="6" t="s">
        <v>7445</v>
      </c>
      <c r="Q3021" s="38"/>
      <c r="R3021" s="6" t="s">
        <v>19</v>
      </c>
      <c r="S3021" s="6" t="s">
        <v>5775</v>
      </c>
      <c r="T3021" s="186">
        <v>67541</v>
      </c>
      <c r="U3021" s="186">
        <v>61083</v>
      </c>
      <c r="V3021" s="186">
        <v>61083</v>
      </c>
      <c r="W3021" s="186">
        <v>61083</v>
      </c>
      <c r="X3021" s="186">
        <v>61083</v>
      </c>
      <c r="Y3021" s="186">
        <v>61083</v>
      </c>
      <c r="Z3021" s="87" t="s">
        <v>1199</v>
      </c>
      <c r="AA3021" s="6"/>
    </row>
    <row r="3022" spans="1:27" ht="76.5" x14ac:dyDescent="0.25">
      <c r="A3022" s="5">
        <v>3014</v>
      </c>
      <c r="B3022" s="6" t="s">
        <v>5750</v>
      </c>
      <c r="C3022" s="6" t="s">
        <v>14495</v>
      </c>
      <c r="D3022" s="6" t="s">
        <v>7780</v>
      </c>
      <c r="E3022" s="6" t="s">
        <v>14500</v>
      </c>
      <c r="F3022" s="6" t="s">
        <v>5776</v>
      </c>
      <c r="G3022" s="8">
        <v>38097</v>
      </c>
      <c r="H3022" s="8">
        <v>37987</v>
      </c>
      <c r="I3022" s="8" t="s">
        <v>1346</v>
      </c>
      <c r="J3022" s="8" t="s">
        <v>176</v>
      </c>
      <c r="K3022" s="6" t="s">
        <v>14501</v>
      </c>
      <c r="L3022" s="6" t="s">
        <v>87</v>
      </c>
      <c r="M3022" s="6" t="s">
        <v>5773</v>
      </c>
      <c r="N3022" s="6" t="s">
        <v>66</v>
      </c>
      <c r="O3022" s="6" t="s">
        <v>411</v>
      </c>
      <c r="P3022" s="6" t="s">
        <v>7445</v>
      </c>
      <c r="Q3022" s="38"/>
      <c r="R3022" s="6" t="s">
        <v>36</v>
      </c>
      <c r="S3022" s="6" t="s">
        <v>240</v>
      </c>
      <c r="T3022" s="186">
        <v>11310</v>
      </c>
      <c r="U3022" s="186">
        <v>1601</v>
      </c>
      <c r="V3022" s="186">
        <v>1601</v>
      </c>
      <c r="W3022" s="186">
        <v>1601</v>
      </c>
      <c r="X3022" s="186">
        <v>1601</v>
      </c>
      <c r="Y3022" s="186">
        <v>1601</v>
      </c>
      <c r="Z3022" s="87" t="s">
        <v>1199</v>
      </c>
      <c r="AA3022" s="6"/>
    </row>
    <row r="3023" spans="1:27" ht="140.25" x14ac:dyDescent="0.25">
      <c r="A3023" s="5">
        <v>3015</v>
      </c>
      <c r="B3023" s="6" t="s">
        <v>5750</v>
      </c>
      <c r="C3023" s="6" t="s">
        <v>14495</v>
      </c>
      <c r="D3023" s="6" t="s">
        <v>5777</v>
      </c>
      <c r="E3023" s="6" t="s">
        <v>14502</v>
      </c>
      <c r="F3023" s="6" t="s">
        <v>743</v>
      </c>
      <c r="G3023" s="8">
        <v>38097</v>
      </c>
      <c r="H3023" s="8">
        <v>37987</v>
      </c>
      <c r="I3023" s="8" t="s">
        <v>1346</v>
      </c>
      <c r="J3023" s="8" t="s">
        <v>176</v>
      </c>
      <c r="K3023" s="6" t="s">
        <v>14503</v>
      </c>
      <c r="L3023" s="6" t="s">
        <v>87</v>
      </c>
      <c r="M3023" s="6" t="s">
        <v>5773</v>
      </c>
      <c r="N3023" s="6" t="s">
        <v>66</v>
      </c>
      <c r="O3023" s="6" t="s">
        <v>411</v>
      </c>
      <c r="P3023" s="6" t="s">
        <v>7445</v>
      </c>
      <c r="Q3023" s="38"/>
      <c r="R3023" s="6" t="s">
        <v>40</v>
      </c>
      <c r="S3023" s="6" t="s">
        <v>681</v>
      </c>
      <c r="T3023" s="186">
        <v>97</v>
      </c>
      <c r="U3023" s="186">
        <v>695</v>
      </c>
      <c r="V3023" s="186">
        <v>709.59499999999991</v>
      </c>
      <c r="W3023" s="186">
        <v>724.49649499999987</v>
      </c>
      <c r="X3023" s="186">
        <v>739.71092139499979</v>
      </c>
      <c r="Y3023" s="186">
        <v>755.24485074429469</v>
      </c>
      <c r="Z3023" s="87" t="s">
        <v>1199</v>
      </c>
      <c r="AA3023" s="6"/>
    </row>
    <row r="3024" spans="1:27" ht="153" x14ac:dyDescent="0.25">
      <c r="A3024" s="5">
        <v>3016</v>
      </c>
      <c r="B3024" s="6" t="s">
        <v>5750</v>
      </c>
      <c r="C3024" s="6" t="s">
        <v>14495</v>
      </c>
      <c r="D3024" s="6" t="s">
        <v>7777</v>
      </c>
      <c r="E3024" s="6" t="s">
        <v>14504</v>
      </c>
      <c r="F3024" s="6" t="s">
        <v>7157</v>
      </c>
      <c r="G3024" s="8">
        <v>38097</v>
      </c>
      <c r="H3024" s="8">
        <v>37987</v>
      </c>
      <c r="I3024" s="8" t="s">
        <v>1346</v>
      </c>
      <c r="J3024" s="8" t="s">
        <v>176</v>
      </c>
      <c r="K3024" s="6" t="s">
        <v>14505</v>
      </c>
      <c r="L3024" s="6" t="s">
        <v>87</v>
      </c>
      <c r="M3024" s="6" t="s">
        <v>5773</v>
      </c>
      <c r="N3024" s="6" t="s">
        <v>66</v>
      </c>
      <c r="O3024" s="6" t="s">
        <v>411</v>
      </c>
      <c r="P3024" s="6" t="s">
        <v>7445</v>
      </c>
      <c r="Q3024" s="38"/>
      <c r="R3024" s="6" t="s">
        <v>44</v>
      </c>
      <c r="S3024" s="6" t="s">
        <v>720</v>
      </c>
      <c r="T3024" s="186">
        <v>1523</v>
      </c>
      <c r="U3024" s="186">
        <v>1433</v>
      </c>
      <c r="V3024" s="186">
        <v>121.345202</v>
      </c>
      <c r="W3024" s="186">
        <v>121.345202</v>
      </c>
      <c r="X3024" s="186">
        <v>121.345202</v>
      </c>
      <c r="Y3024" s="186">
        <v>121.345202</v>
      </c>
      <c r="Z3024" s="87" t="s">
        <v>1199</v>
      </c>
      <c r="AA3024" s="6"/>
    </row>
    <row r="3025" spans="1:27" ht="89.25" x14ac:dyDescent="0.25">
      <c r="A3025" s="5">
        <v>3017</v>
      </c>
      <c r="B3025" s="6" t="s">
        <v>5750</v>
      </c>
      <c r="C3025" s="6" t="s">
        <v>14506</v>
      </c>
      <c r="D3025" s="6" t="s">
        <v>7778</v>
      </c>
      <c r="E3025" s="6" t="s">
        <v>8393</v>
      </c>
      <c r="F3025" s="6" t="s">
        <v>5778</v>
      </c>
      <c r="G3025" s="8">
        <v>43101</v>
      </c>
      <c r="H3025" s="8">
        <v>43101</v>
      </c>
      <c r="I3025" s="8" t="s">
        <v>1346</v>
      </c>
      <c r="J3025" s="8">
        <v>43831</v>
      </c>
      <c r="K3025" s="6" t="s">
        <v>14507</v>
      </c>
      <c r="L3025" s="6" t="s">
        <v>63</v>
      </c>
      <c r="M3025" s="6" t="s">
        <v>431</v>
      </c>
      <c r="N3025" s="6" t="s">
        <v>66</v>
      </c>
      <c r="O3025" s="6" t="s">
        <v>411</v>
      </c>
      <c r="P3025" s="6" t="s">
        <v>251</v>
      </c>
      <c r="Q3025" s="38"/>
      <c r="R3025" s="6" t="s">
        <v>60</v>
      </c>
      <c r="S3025" s="6" t="s">
        <v>2932</v>
      </c>
      <c r="T3025" s="186">
        <v>196564</v>
      </c>
      <c r="U3025" s="186">
        <v>21503</v>
      </c>
      <c r="V3025" s="186" t="s">
        <v>232</v>
      </c>
      <c r="W3025" s="186" t="s">
        <v>232</v>
      </c>
      <c r="X3025" s="186" t="s">
        <v>232</v>
      </c>
      <c r="Y3025" s="186" t="s">
        <v>232</v>
      </c>
      <c r="Z3025" s="87" t="s">
        <v>1199</v>
      </c>
      <c r="AA3025" s="6"/>
    </row>
    <row r="3026" spans="1:27" ht="165.75" x14ac:dyDescent="0.25">
      <c r="A3026" s="5">
        <v>3018</v>
      </c>
      <c r="B3026" s="6" t="s">
        <v>5750</v>
      </c>
      <c r="C3026" s="6" t="s">
        <v>14508</v>
      </c>
      <c r="D3026" s="6" t="s">
        <v>7779</v>
      </c>
      <c r="E3026" s="6" t="s">
        <v>14509</v>
      </c>
      <c r="F3026" s="6" t="s">
        <v>14510</v>
      </c>
      <c r="G3026" s="8">
        <v>43096</v>
      </c>
      <c r="H3026" s="8">
        <v>42736</v>
      </c>
      <c r="I3026" s="8" t="s">
        <v>1346</v>
      </c>
      <c r="J3026" s="8">
        <v>44197</v>
      </c>
      <c r="K3026" s="6" t="s">
        <v>14511</v>
      </c>
      <c r="L3026" s="6" t="s">
        <v>87</v>
      </c>
      <c r="M3026" s="6" t="s">
        <v>5753</v>
      </c>
      <c r="N3026" s="6" t="s">
        <v>66</v>
      </c>
      <c r="O3026" s="6" t="s">
        <v>411</v>
      </c>
      <c r="P3026" s="6" t="s">
        <v>7445</v>
      </c>
      <c r="Q3026" s="38"/>
      <c r="R3026" s="6" t="s">
        <v>38</v>
      </c>
      <c r="S3026" s="6" t="s">
        <v>673</v>
      </c>
      <c r="T3026" s="186">
        <v>112026</v>
      </c>
      <c r="U3026" s="186">
        <v>60517</v>
      </c>
      <c r="V3026" s="186">
        <v>60517</v>
      </c>
      <c r="W3026" s="186" t="s">
        <v>232</v>
      </c>
      <c r="X3026" s="186" t="s">
        <v>232</v>
      </c>
      <c r="Y3026" s="186" t="s">
        <v>232</v>
      </c>
      <c r="Z3026" s="87" t="s">
        <v>1199</v>
      </c>
      <c r="AA3026" s="6"/>
    </row>
    <row r="3027" spans="1:27" ht="63.75" x14ac:dyDescent="0.25">
      <c r="A3027" s="5">
        <v>3019</v>
      </c>
      <c r="B3027" s="6" t="s">
        <v>5750</v>
      </c>
      <c r="C3027" s="6" t="s">
        <v>14495</v>
      </c>
      <c r="D3027" s="6" t="s">
        <v>5779</v>
      </c>
      <c r="E3027" s="6" t="s">
        <v>289</v>
      </c>
      <c r="F3027" s="6" t="s">
        <v>5780</v>
      </c>
      <c r="G3027" s="8">
        <v>38097</v>
      </c>
      <c r="H3027" s="8">
        <v>37987</v>
      </c>
      <c r="I3027" s="8" t="s">
        <v>1346</v>
      </c>
      <c r="J3027" s="8">
        <v>43831</v>
      </c>
      <c r="K3027" s="6" t="s">
        <v>14512</v>
      </c>
      <c r="L3027" s="6" t="s">
        <v>87</v>
      </c>
      <c r="M3027" s="6" t="s">
        <v>5773</v>
      </c>
      <c r="N3027" s="6" t="s">
        <v>66</v>
      </c>
      <c r="O3027" s="6" t="s">
        <v>411</v>
      </c>
      <c r="P3027" s="6" t="s">
        <v>251</v>
      </c>
      <c r="Q3027" s="38"/>
      <c r="R3027" s="6" t="s">
        <v>52</v>
      </c>
      <c r="S3027" s="6" t="s">
        <v>3087</v>
      </c>
      <c r="T3027" s="186">
        <v>5898</v>
      </c>
      <c r="U3027" s="186">
        <v>67</v>
      </c>
      <c r="V3027" s="186" t="s">
        <v>232</v>
      </c>
      <c r="W3027" s="186" t="s">
        <v>232</v>
      </c>
      <c r="X3027" s="186" t="s">
        <v>232</v>
      </c>
      <c r="Y3027" s="186" t="s">
        <v>232</v>
      </c>
      <c r="Z3027" s="87" t="s">
        <v>1199</v>
      </c>
      <c r="AA3027" s="6"/>
    </row>
    <row r="3028" spans="1:27" ht="127.5" x14ac:dyDescent="0.25">
      <c r="A3028" s="5">
        <v>3020</v>
      </c>
      <c r="B3028" s="6" t="s">
        <v>5750</v>
      </c>
      <c r="C3028" s="6" t="s">
        <v>14513</v>
      </c>
      <c r="D3028" s="6" t="s">
        <v>5781</v>
      </c>
      <c r="E3028" s="6" t="s">
        <v>14498</v>
      </c>
      <c r="F3028" s="6" t="s">
        <v>14514</v>
      </c>
      <c r="G3028" s="8">
        <v>39814</v>
      </c>
      <c r="H3028" s="8">
        <v>39814</v>
      </c>
      <c r="I3028" s="8" t="s">
        <v>1346</v>
      </c>
      <c r="J3028" s="8" t="s">
        <v>176</v>
      </c>
      <c r="K3028" s="6" t="s">
        <v>14515</v>
      </c>
      <c r="L3028" s="6" t="s">
        <v>63</v>
      </c>
      <c r="M3028" s="6" t="s">
        <v>431</v>
      </c>
      <c r="N3028" s="6" t="s">
        <v>66</v>
      </c>
      <c r="O3028" s="6" t="s">
        <v>411</v>
      </c>
      <c r="P3028" s="6" t="s">
        <v>7445</v>
      </c>
      <c r="Q3028" s="38" t="s">
        <v>14516</v>
      </c>
      <c r="R3028" s="6" t="s">
        <v>29</v>
      </c>
      <c r="S3028" s="6" t="s">
        <v>1145</v>
      </c>
      <c r="T3028" s="186">
        <v>3349797</v>
      </c>
      <c r="U3028" s="186">
        <v>1844466</v>
      </c>
      <c r="V3028" s="186">
        <v>1883199.7859999998</v>
      </c>
      <c r="W3028" s="186">
        <v>1922746.9815059996</v>
      </c>
      <c r="X3028" s="186">
        <v>1963124.6681176254</v>
      </c>
      <c r="Y3028" s="186">
        <v>2004350.2861480953</v>
      </c>
      <c r="Z3028" s="87" t="s">
        <v>1199</v>
      </c>
      <c r="AA3028" s="6"/>
    </row>
    <row r="3029" spans="1:27" ht="89.25" x14ac:dyDescent="0.25">
      <c r="A3029" s="5">
        <v>3021</v>
      </c>
      <c r="B3029" s="6" t="s">
        <v>5750</v>
      </c>
      <c r="C3029" s="6" t="s">
        <v>14517</v>
      </c>
      <c r="D3029" s="6" t="s">
        <v>7775</v>
      </c>
      <c r="E3029" s="6" t="s">
        <v>14518</v>
      </c>
      <c r="F3029" s="6" t="s">
        <v>5782</v>
      </c>
      <c r="G3029" s="8">
        <v>39624</v>
      </c>
      <c r="H3029" s="8">
        <v>39814</v>
      </c>
      <c r="I3029" s="8" t="s">
        <v>1346</v>
      </c>
      <c r="J3029" s="8">
        <v>43466</v>
      </c>
      <c r="K3029" s="6" t="s">
        <v>5783</v>
      </c>
      <c r="L3029" s="6" t="s">
        <v>63</v>
      </c>
      <c r="M3029" s="6" t="s">
        <v>431</v>
      </c>
      <c r="N3029" s="6" t="s">
        <v>66</v>
      </c>
      <c r="O3029" s="6" t="s">
        <v>411</v>
      </c>
      <c r="P3029" s="6" t="s">
        <v>251</v>
      </c>
      <c r="Q3029" s="38"/>
      <c r="R3029" s="38" t="s">
        <v>6971</v>
      </c>
      <c r="S3029" s="147" t="s">
        <v>7982</v>
      </c>
      <c r="T3029" s="186">
        <v>37278</v>
      </c>
      <c r="U3029" s="186" t="s">
        <v>232</v>
      </c>
      <c r="V3029" s="186" t="s">
        <v>232</v>
      </c>
      <c r="W3029" s="186" t="s">
        <v>232</v>
      </c>
      <c r="X3029" s="186" t="s">
        <v>232</v>
      </c>
      <c r="Y3029" s="186" t="s">
        <v>232</v>
      </c>
      <c r="Z3029" s="87" t="s">
        <v>1199</v>
      </c>
      <c r="AA3029" s="6"/>
    </row>
    <row r="3030" spans="1:27" ht="153" x14ac:dyDescent="0.25">
      <c r="A3030" s="5">
        <v>3022</v>
      </c>
      <c r="B3030" s="6" t="s">
        <v>5750</v>
      </c>
      <c r="C3030" s="6" t="s">
        <v>14519</v>
      </c>
      <c r="D3030" s="6" t="s">
        <v>7776</v>
      </c>
      <c r="E3030" s="6" t="s">
        <v>14520</v>
      </c>
      <c r="F3030" s="6" t="s">
        <v>5784</v>
      </c>
      <c r="G3030" s="8">
        <v>43620</v>
      </c>
      <c r="H3030" s="8">
        <v>43466</v>
      </c>
      <c r="I3030" s="8" t="s">
        <v>1346</v>
      </c>
      <c r="J3030" s="8" t="s">
        <v>176</v>
      </c>
      <c r="K3030" s="6" t="s">
        <v>14521</v>
      </c>
      <c r="L3030" s="6" t="s">
        <v>63</v>
      </c>
      <c r="M3030" s="6" t="s">
        <v>431</v>
      </c>
      <c r="N3030" s="6" t="s">
        <v>66</v>
      </c>
      <c r="O3030" s="6" t="s">
        <v>411</v>
      </c>
      <c r="P3030" s="6" t="s">
        <v>251</v>
      </c>
      <c r="Q3030" s="38"/>
      <c r="R3030" s="38" t="s">
        <v>6971</v>
      </c>
      <c r="S3030" s="147" t="s">
        <v>7982</v>
      </c>
      <c r="T3030" s="186" t="s">
        <v>232</v>
      </c>
      <c r="U3030" s="186">
        <v>1542</v>
      </c>
      <c r="V3030" s="186">
        <v>32431.707095660149</v>
      </c>
      <c r="W3030" s="186">
        <v>33112.772944669006</v>
      </c>
      <c r="X3030" s="186">
        <v>33808.141176507052</v>
      </c>
      <c r="Y3030" s="186">
        <v>34518.1121412137</v>
      </c>
      <c r="Z3030" s="87" t="s">
        <v>1199</v>
      </c>
      <c r="AA3030" s="6"/>
    </row>
    <row r="3031" spans="1:27" ht="38.25" x14ac:dyDescent="0.25">
      <c r="A3031" s="5">
        <v>3023</v>
      </c>
      <c r="B3031" s="6" t="s">
        <v>5750</v>
      </c>
      <c r="C3031" s="6" t="s">
        <v>14522</v>
      </c>
      <c r="D3031" s="6" t="s">
        <v>5785</v>
      </c>
      <c r="E3031" s="6" t="s">
        <v>289</v>
      </c>
      <c r="F3031" s="6" t="s">
        <v>5786</v>
      </c>
      <c r="G3031" s="8">
        <v>40179</v>
      </c>
      <c r="H3031" s="8">
        <v>40179</v>
      </c>
      <c r="I3031" s="8" t="s">
        <v>1346</v>
      </c>
      <c r="J3031" s="8">
        <v>43831</v>
      </c>
      <c r="K3031" s="6" t="s">
        <v>5787</v>
      </c>
      <c r="L3031" s="6" t="s">
        <v>87</v>
      </c>
      <c r="M3031" s="6" t="s">
        <v>5773</v>
      </c>
      <c r="N3031" s="6" t="s">
        <v>66</v>
      </c>
      <c r="O3031" s="6" t="s">
        <v>411</v>
      </c>
      <c r="P3031" s="6" t="s">
        <v>7445</v>
      </c>
      <c r="Q3031" s="38"/>
      <c r="R3031" s="6" t="s">
        <v>36</v>
      </c>
      <c r="S3031" s="6" t="s">
        <v>240</v>
      </c>
      <c r="T3031" s="186">
        <v>163045</v>
      </c>
      <c r="U3031" s="186">
        <v>159518</v>
      </c>
      <c r="V3031" s="186" t="s">
        <v>232</v>
      </c>
      <c r="W3031" s="186" t="s">
        <v>232</v>
      </c>
      <c r="X3031" s="186" t="s">
        <v>232</v>
      </c>
      <c r="Y3031" s="186" t="s">
        <v>232</v>
      </c>
      <c r="Z3031" s="87" t="s">
        <v>1199</v>
      </c>
      <c r="AA3031" s="6"/>
    </row>
    <row r="3032" spans="1:27" ht="89.25" x14ac:dyDescent="0.25">
      <c r="A3032" s="5">
        <v>3024</v>
      </c>
      <c r="B3032" s="6" t="s">
        <v>5750</v>
      </c>
      <c r="C3032" s="6" t="s">
        <v>14523</v>
      </c>
      <c r="D3032" s="6" t="s">
        <v>5788</v>
      </c>
      <c r="E3032" s="6" t="s">
        <v>14524</v>
      </c>
      <c r="F3032" s="6" t="s">
        <v>5789</v>
      </c>
      <c r="G3032" s="8">
        <v>40359</v>
      </c>
      <c r="H3032" s="8">
        <v>40544</v>
      </c>
      <c r="I3032" s="8" t="s">
        <v>1346</v>
      </c>
      <c r="J3032" s="8">
        <v>44197</v>
      </c>
      <c r="K3032" s="6" t="s">
        <v>14525</v>
      </c>
      <c r="L3032" s="6" t="s">
        <v>63</v>
      </c>
      <c r="M3032" s="6" t="s">
        <v>431</v>
      </c>
      <c r="N3032" s="6" t="s">
        <v>66</v>
      </c>
      <c r="O3032" s="6" t="s">
        <v>411</v>
      </c>
      <c r="P3032" s="6" t="s">
        <v>7445</v>
      </c>
      <c r="Q3032" s="38"/>
      <c r="R3032" s="6" t="s">
        <v>20</v>
      </c>
      <c r="S3032" s="57" t="s">
        <v>9348</v>
      </c>
      <c r="T3032" s="186">
        <v>4851245</v>
      </c>
      <c r="U3032" s="186">
        <v>4545294</v>
      </c>
      <c r="V3032" s="186">
        <v>4640745.1739999996</v>
      </c>
      <c r="W3032" s="186" t="s">
        <v>232</v>
      </c>
      <c r="X3032" s="186" t="s">
        <v>232</v>
      </c>
      <c r="Y3032" s="186" t="s">
        <v>232</v>
      </c>
      <c r="Z3032" s="87" t="s">
        <v>1199</v>
      </c>
      <c r="AA3032" s="6"/>
    </row>
    <row r="3033" spans="1:27" ht="229.5" x14ac:dyDescent="0.25">
      <c r="A3033" s="5">
        <v>3025</v>
      </c>
      <c r="B3033" s="6" t="s">
        <v>5750</v>
      </c>
      <c r="C3033" s="6" t="s">
        <v>14458</v>
      </c>
      <c r="D3033" s="6" t="s">
        <v>5790</v>
      </c>
      <c r="E3033" s="6" t="s">
        <v>14526</v>
      </c>
      <c r="F3033" s="6" t="s">
        <v>6589</v>
      </c>
      <c r="G3033" s="8">
        <v>40478</v>
      </c>
      <c r="H3033" s="8">
        <v>40179</v>
      </c>
      <c r="I3033" s="8" t="s">
        <v>14527</v>
      </c>
      <c r="J3033" s="8">
        <v>44562</v>
      </c>
      <c r="K3033" s="6" t="s">
        <v>14528</v>
      </c>
      <c r="L3033" s="6" t="s">
        <v>62</v>
      </c>
      <c r="M3033" s="6" t="s">
        <v>1202</v>
      </c>
      <c r="N3033" s="6" t="s">
        <v>66</v>
      </c>
      <c r="O3033" s="6" t="s">
        <v>411</v>
      </c>
      <c r="P3033" s="6" t="s">
        <v>7445</v>
      </c>
      <c r="Q3033" s="38" t="s">
        <v>8212</v>
      </c>
      <c r="R3033" s="6" t="s">
        <v>26</v>
      </c>
      <c r="S3033" s="6" t="s">
        <v>731</v>
      </c>
      <c r="T3033" s="186">
        <v>2923700</v>
      </c>
      <c r="U3033" s="186">
        <v>1086001</v>
      </c>
      <c r="V3033" s="186">
        <v>1086001</v>
      </c>
      <c r="W3033" s="186">
        <v>1086001</v>
      </c>
      <c r="X3033" s="186" t="s">
        <v>232</v>
      </c>
      <c r="Y3033" s="186" t="s">
        <v>232</v>
      </c>
      <c r="Z3033" s="87" t="s">
        <v>1199</v>
      </c>
      <c r="AA3033" s="6"/>
    </row>
    <row r="3034" spans="1:27" ht="153" x14ac:dyDescent="0.25">
      <c r="A3034" s="5">
        <v>3026</v>
      </c>
      <c r="B3034" s="6" t="s">
        <v>5750</v>
      </c>
      <c r="C3034" s="6" t="s">
        <v>14529</v>
      </c>
      <c r="D3034" s="6" t="s">
        <v>5791</v>
      </c>
      <c r="E3034" s="6" t="s">
        <v>14530</v>
      </c>
      <c r="F3034" s="6" t="s">
        <v>5792</v>
      </c>
      <c r="G3034" s="8">
        <v>40779</v>
      </c>
      <c r="H3034" s="8">
        <v>40544</v>
      </c>
      <c r="I3034" s="8" t="s">
        <v>1346</v>
      </c>
      <c r="J3034" s="8" t="s">
        <v>176</v>
      </c>
      <c r="K3034" s="6" t="s">
        <v>14531</v>
      </c>
      <c r="L3034" s="6" t="s">
        <v>63</v>
      </c>
      <c r="M3034" s="6" t="s">
        <v>431</v>
      </c>
      <c r="N3034" s="6" t="s">
        <v>66</v>
      </c>
      <c r="O3034" s="6" t="s">
        <v>411</v>
      </c>
      <c r="P3034" s="6" t="s">
        <v>251</v>
      </c>
      <c r="Q3034" s="38"/>
      <c r="R3034" s="6" t="s">
        <v>28</v>
      </c>
      <c r="S3034" s="6" t="s">
        <v>256</v>
      </c>
      <c r="T3034" s="186">
        <v>4028052</v>
      </c>
      <c r="U3034" s="186">
        <v>4000619</v>
      </c>
      <c r="V3034" s="186">
        <v>3976615.2859999998</v>
      </c>
      <c r="W3034" s="186">
        <v>3976615.2859999998</v>
      </c>
      <c r="X3034" s="186">
        <v>3976615.2859999998</v>
      </c>
      <c r="Y3034" s="186">
        <v>3976615.2859999998</v>
      </c>
      <c r="Z3034" s="87" t="s">
        <v>1199</v>
      </c>
      <c r="AA3034" s="6"/>
    </row>
    <row r="3035" spans="1:27" ht="114.75" x14ac:dyDescent="0.25">
      <c r="A3035" s="5">
        <v>3027</v>
      </c>
      <c r="B3035" s="6" t="s">
        <v>5750</v>
      </c>
      <c r="C3035" s="6" t="s">
        <v>14487</v>
      </c>
      <c r="D3035" s="6" t="s">
        <v>5793</v>
      </c>
      <c r="E3035" s="6" t="s">
        <v>14532</v>
      </c>
      <c r="F3035" s="6" t="s">
        <v>5794</v>
      </c>
      <c r="G3035" s="8">
        <v>41087</v>
      </c>
      <c r="H3035" s="8">
        <v>40909</v>
      </c>
      <c r="I3035" s="8" t="s">
        <v>1346</v>
      </c>
      <c r="J3035" s="8">
        <v>43831</v>
      </c>
      <c r="K3035" s="6" t="s">
        <v>14533</v>
      </c>
      <c r="L3035" s="6" t="s">
        <v>62</v>
      </c>
      <c r="M3035" s="6" t="s">
        <v>5773</v>
      </c>
      <c r="N3035" s="6" t="s">
        <v>66</v>
      </c>
      <c r="O3035" s="6" t="s">
        <v>411</v>
      </c>
      <c r="P3035" s="6" t="s">
        <v>7445</v>
      </c>
      <c r="Q3035" s="38"/>
      <c r="R3035" s="6" t="s">
        <v>31</v>
      </c>
      <c r="S3035" s="6" t="s">
        <v>1125</v>
      </c>
      <c r="T3035" s="186">
        <v>168727</v>
      </c>
      <c r="U3035" s="186">
        <v>168071</v>
      </c>
      <c r="V3035" s="186" t="s">
        <v>232</v>
      </c>
      <c r="W3035" s="186" t="s">
        <v>232</v>
      </c>
      <c r="X3035" s="186" t="s">
        <v>232</v>
      </c>
      <c r="Y3035" s="186" t="s">
        <v>232</v>
      </c>
      <c r="Z3035" s="87" t="s">
        <v>1199</v>
      </c>
      <c r="AA3035" s="6"/>
    </row>
    <row r="3036" spans="1:27" ht="102" x14ac:dyDescent="0.25">
      <c r="A3036" s="5">
        <v>3028</v>
      </c>
      <c r="B3036" s="6" t="s">
        <v>5750</v>
      </c>
      <c r="C3036" s="6" t="s">
        <v>14534</v>
      </c>
      <c r="D3036" s="6" t="s">
        <v>5795</v>
      </c>
      <c r="E3036" s="6" t="s">
        <v>14535</v>
      </c>
      <c r="F3036" s="6" t="s">
        <v>5796</v>
      </c>
      <c r="G3036" s="8">
        <v>41605</v>
      </c>
      <c r="H3036" s="8">
        <v>41640</v>
      </c>
      <c r="I3036" s="8" t="s">
        <v>14536</v>
      </c>
      <c r="J3036" s="8">
        <v>43831</v>
      </c>
      <c r="K3036" s="6" t="s">
        <v>14537</v>
      </c>
      <c r="L3036" s="6" t="s">
        <v>62</v>
      </c>
      <c r="M3036" s="6" t="s">
        <v>1202</v>
      </c>
      <c r="N3036" s="6" t="s">
        <v>66</v>
      </c>
      <c r="O3036" s="6" t="s">
        <v>411</v>
      </c>
      <c r="P3036" s="6" t="s">
        <v>251</v>
      </c>
      <c r="Q3036" s="38"/>
      <c r="R3036" s="6" t="s">
        <v>59</v>
      </c>
      <c r="S3036" s="6" t="s">
        <v>5797</v>
      </c>
      <c r="T3036" s="186">
        <v>12196</v>
      </c>
      <c r="U3036" s="186">
        <v>7816</v>
      </c>
      <c r="V3036" s="186" t="s">
        <v>232</v>
      </c>
      <c r="W3036" s="186" t="s">
        <v>232</v>
      </c>
      <c r="X3036" s="186" t="s">
        <v>232</v>
      </c>
      <c r="Y3036" s="186" t="s">
        <v>232</v>
      </c>
      <c r="Z3036" s="87" t="s">
        <v>1199</v>
      </c>
      <c r="AA3036" s="6"/>
    </row>
    <row r="3037" spans="1:27" ht="204" x14ac:dyDescent="0.25">
      <c r="A3037" s="5">
        <v>3029</v>
      </c>
      <c r="B3037" s="6" t="s">
        <v>5750</v>
      </c>
      <c r="C3037" s="6" t="s">
        <v>14538</v>
      </c>
      <c r="D3037" s="6" t="s">
        <v>8268</v>
      </c>
      <c r="E3037" s="6" t="s">
        <v>14539</v>
      </c>
      <c r="F3037" s="6" t="s">
        <v>5798</v>
      </c>
      <c r="G3037" s="8">
        <v>42370</v>
      </c>
      <c r="H3037" s="8">
        <v>42370</v>
      </c>
      <c r="I3037" s="8" t="s">
        <v>1346</v>
      </c>
      <c r="J3037" s="8">
        <v>44197</v>
      </c>
      <c r="K3037" s="6" t="s">
        <v>14540</v>
      </c>
      <c r="L3037" s="6" t="s">
        <v>87</v>
      </c>
      <c r="M3037" s="6" t="s">
        <v>5773</v>
      </c>
      <c r="N3037" s="6" t="s">
        <v>66</v>
      </c>
      <c r="O3037" s="6" t="s">
        <v>411</v>
      </c>
      <c r="P3037" s="6" t="s">
        <v>6859</v>
      </c>
      <c r="Q3037" s="38"/>
      <c r="R3037" s="6" t="s">
        <v>59</v>
      </c>
      <c r="S3037" s="6" t="s">
        <v>5797</v>
      </c>
      <c r="T3037" s="186">
        <v>4109</v>
      </c>
      <c r="U3037" s="186">
        <v>9428</v>
      </c>
      <c r="V3037" s="186">
        <v>9428</v>
      </c>
      <c r="W3037" s="186" t="s">
        <v>232</v>
      </c>
      <c r="X3037" s="186" t="s">
        <v>232</v>
      </c>
      <c r="Y3037" s="186" t="s">
        <v>232</v>
      </c>
      <c r="Z3037" s="87" t="s">
        <v>1199</v>
      </c>
      <c r="AA3037" s="6"/>
    </row>
    <row r="3038" spans="1:27" ht="331.5" x14ac:dyDescent="0.25">
      <c r="A3038" s="5">
        <v>3030</v>
      </c>
      <c r="B3038" s="6" t="s">
        <v>5750</v>
      </c>
      <c r="C3038" s="6" t="s">
        <v>14541</v>
      </c>
      <c r="D3038" s="6" t="s">
        <v>5799</v>
      </c>
      <c r="E3038" s="6" t="s">
        <v>14542</v>
      </c>
      <c r="F3038" s="6" t="s">
        <v>5800</v>
      </c>
      <c r="G3038" s="8">
        <v>42840</v>
      </c>
      <c r="H3038" s="8">
        <v>42736</v>
      </c>
      <c r="I3038" s="8" t="s">
        <v>14543</v>
      </c>
      <c r="J3038" s="8" t="s">
        <v>176</v>
      </c>
      <c r="K3038" s="6" t="s">
        <v>14544</v>
      </c>
      <c r="L3038" s="6" t="s">
        <v>62</v>
      </c>
      <c r="M3038" s="6" t="s">
        <v>1202</v>
      </c>
      <c r="N3038" s="6" t="s">
        <v>66</v>
      </c>
      <c r="O3038" s="6" t="s">
        <v>411</v>
      </c>
      <c r="P3038" s="6" t="s">
        <v>7445</v>
      </c>
      <c r="Q3038" s="38"/>
      <c r="R3038" s="6" t="s">
        <v>59</v>
      </c>
      <c r="S3038" s="6" t="s">
        <v>5797</v>
      </c>
      <c r="T3038" s="186">
        <v>1622</v>
      </c>
      <c r="U3038" s="186">
        <v>38725</v>
      </c>
      <c r="V3038" s="186">
        <v>38725</v>
      </c>
      <c r="W3038" s="186">
        <v>38725</v>
      </c>
      <c r="X3038" s="186">
        <v>38725</v>
      </c>
      <c r="Y3038" s="186">
        <v>38725</v>
      </c>
      <c r="Z3038" s="87" t="s">
        <v>1199</v>
      </c>
      <c r="AA3038" s="6"/>
    </row>
    <row r="3039" spans="1:27" ht="114.75" x14ac:dyDescent="0.25">
      <c r="A3039" s="5">
        <v>3031</v>
      </c>
      <c r="B3039" s="6" t="s">
        <v>5750</v>
      </c>
      <c r="C3039" s="6" t="s">
        <v>14506</v>
      </c>
      <c r="D3039" s="6" t="s">
        <v>5801</v>
      </c>
      <c r="E3039" s="6" t="s">
        <v>14545</v>
      </c>
      <c r="F3039" s="6" t="s">
        <v>5802</v>
      </c>
      <c r="G3039" s="8">
        <v>43068</v>
      </c>
      <c r="H3039" s="8">
        <v>43101</v>
      </c>
      <c r="I3039" s="8" t="s">
        <v>1346</v>
      </c>
      <c r="J3039" s="8">
        <v>43831</v>
      </c>
      <c r="K3039" s="6" t="s">
        <v>14546</v>
      </c>
      <c r="L3039" s="6" t="s">
        <v>62</v>
      </c>
      <c r="M3039" s="6" t="s">
        <v>1202</v>
      </c>
      <c r="N3039" s="6" t="s">
        <v>66</v>
      </c>
      <c r="O3039" s="6" t="s">
        <v>411</v>
      </c>
      <c r="P3039" s="6" t="s">
        <v>7445</v>
      </c>
      <c r="Q3039" s="38"/>
      <c r="R3039" s="6" t="s">
        <v>55</v>
      </c>
      <c r="S3039" s="1" t="s">
        <v>2265</v>
      </c>
      <c r="T3039" s="186">
        <v>4312646.5148399994</v>
      </c>
      <c r="U3039" s="186">
        <v>0</v>
      </c>
      <c r="V3039" s="186" t="s">
        <v>232</v>
      </c>
      <c r="W3039" s="186" t="s">
        <v>232</v>
      </c>
      <c r="X3039" s="186" t="s">
        <v>232</v>
      </c>
      <c r="Y3039" s="186" t="s">
        <v>232</v>
      </c>
      <c r="Z3039" s="87" t="s">
        <v>1199</v>
      </c>
      <c r="AA3039" s="6"/>
    </row>
    <row r="3040" spans="1:27" ht="280.5" x14ac:dyDescent="0.25">
      <c r="A3040" s="5">
        <v>3032</v>
      </c>
      <c r="B3040" s="6" t="s">
        <v>5750</v>
      </c>
      <c r="C3040" s="6" t="s">
        <v>14547</v>
      </c>
      <c r="D3040" s="6" t="s">
        <v>5803</v>
      </c>
      <c r="E3040" s="6" t="s">
        <v>14548</v>
      </c>
      <c r="F3040" s="6" t="s">
        <v>14549</v>
      </c>
      <c r="G3040" s="8">
        <v>43418</v>
      </c>
      <c r="H3040" s="8">
        <v>43466</v>
      </c>
      <c r="I3040" s="8" t="s">
        <v>14550</v>
      </c>
      <c r="J3040" s="8">
        <v>45292</v>
      </c>
      <c r="K3040" s="6" t="s">
        <v>14551</v>
      </c>
      <c r="L3040" s="6" t="s">
        <v>62</v>
      </c>
      <c r="M3040" s="6" t="s">
        <v>1202</v>
      </c>
      <c r="N3040" s="6" t="s">
        <v>66</v>
      </c>
      <c r="O3040" s="6" t="s">
        <v>411</v>
      </c>
      <c r="P3040" s="6" t="s">
        <v>7445</v>
      </c>
      <c r="Q3040" s="38" t="s">
        <v>8392</v>
      </c>
      <c r="R3040" s="6" t="s">
        <v>55</v>
      </c>
      <c r="S3040" s="1" t="s">
        <v>2265</v>
      </c>
      <c r="T3040" s="186" t="s">
        <v>232</v>
      </c>
      <c r="U3040" s="186">
        <v>0</v>
      </c>
      <c r="V3040" s="186" t="s">
        <v>758</v>
      </c>
      <c r="W3040" s="186" t="s">
        <v>758</v>
      </c>
      <c r="X3040" s="186" t="s">
        <v>758</v>
      </c>
      <c r="Y3040" s="186" t="s">
        <v>758</v>
      </c>
      <c r="Z3040" s="87" t="s">
        <v>1199</v>
      </c>
      <c r="AA3040" s="6"/>
    </row>
    <row r="3041" spans="1:27" ht="242.25" x14ac:dyDescent="0.25">
      <c r="A3041" s="5">
        <v>3033</v>
      </c>
      <c r="B3041" s="6" t="s">
        <v>5750</v>
      </c>
      <c r="C3041" s="6" t="s">
        <v>14552</v>
      </c>
      <c r="D3041" s="6" t="s">
        <v>5804</v>
      </c>
      <c r="E3041" s="6" t="s">
        <v>14553</v>
      </c>
      <c r="F3041" s="6" t="s">
        <v>5805</v>
      </c>
      <c r="G3041" s="8">
        <v>43432</v>
      </c>
      <c r="H3041" s="8">
        <v>43466</v>
      </c>
      <c r="I3041" s="8" t="s">
        <v>14554</v>
      </c>
      <c r="J3041" s="8" t="s">
        <v>176</v>
      </c>
      <c r="K3041" s="6" t="s">
        <v>14555</v>
      </c>
      <c r="L3041" s="6" t="s">
        <v>62</v>
      </c>
      <c r="M3041" s="6" t="s">
        <v>1202</v>
      </c>
      <c r="N3041" s="6" t="s">
        <v>66</v>
      </c>
      <c r="O3041" s="6" t="s">
        <v>411</v>
      </c>
      <c r="P3041" s="6" t="s">
        <v>7445</v>
      </c>
      <c r="Q3041" s="38"/>
      <c r="R3041" s="6" t="s">
        <v>27</v>
      </c>
      <c r="S3041" s="6" t="s">
        <v>492</v>
      </c>
      <c r="T3041" s="186" t="s">
        <v>232</v>
      </c>
      <c r="U3041" s="186">
        <v>0</v>
      </c>
      <c r="V3041" s="186" t="s">
        <v>758</v>
      </c>
      <c r="W3041" s="186" t="s">
        <v>758</v>
      </c>
      <c r="X3041" s="186" t="s">
        <v>758</v>
      </c>
      <c r="Y3041" s="186" t="s">
        <v>758</v>
      </c>
      <c r="Z3041" s="87" t="s">
        <v>1199</v>
      </c>
      <c r="AA3041" s="6"/>
    </row>
    <row r="3042" spans="1:27" ht="178.5" x14ac:dyDescent="0.25">
      <c r="A3042" s="5">
        <v>3034</v>
      </c>
      <c r="B3042" s="6" t="s">
        <v>5750</v>
      </c>
      <c r="C3042" s="6" t="s">
        <v>14556</v>
      </c>
      <c r="D3042" s="6" t="s">
        <v>5806</v>
      </c>
      <c r="E3042" s="6" t="s">
        <v>14557</v>
      </c>
      <c r="F3042" s="6" t="s">
        <v>5807</v>
      </c>
      <c r="G3042" s="8">
        <v>43432</v>
      </c>
      <c r="H3042" s="8">
        <v>43466</v>
      </c>
      <c r="I3042" s="8" t="s">
        <v>14558</v>
      </c>
      <c r="J3042" s="8">
        <v>46753</v>
      </c>
      <c r="K3042" s="6" t="s">
        <v>14559</v>
      </c>
      <c r="L3042" s="6" t="s">
        <v>62</v>
      </c>
      <c r="M3042" s="6" t="s">
        <v>1202</v>
      </c>
      <c r="N3042" s="6" t="s">
        <v>66</v>
      </c>
      <c r="O3042" s="6" t="s">
        <v>411</v>
      </c>
      <c r="P3042" s="6" t="s">
        <v>7445</v>
      </c>
      <c r="Q3042" s="38"/>
      <c r="R3042" s="6" t="s">
        <v>55</v>
      </c>
      <c r="S3042" s="1" t="s">
        <v>2265</v>
      </c>
      <c r="T3042" s="186" t="s">
        <v>232</v>
      </c>
      <c r="U3042" s="186">
        <v>0</v>
      </c>
      <c r="V3042" s="186" t="s">
        <v>758</v>
      </c>
      <c r="W3042" s="186" t="s">
        <v>758</v>
      </c>
      <c r="X3042" s="186" t="s">
        <v>758</v>
      </c>
      <c r="Y3042" s="186" t="s">
        <v>758</v>
      </c>
      <c r="Z3042" s="87" t="s">
        <v>1199</v>
      </c>
      <c r="AA3042" s="6"/>
    </row>
    <row r="3043" spans="1:27" ht="178.5" x14ac:dyDescent="0.25">
      <c r="A3043" s="5">
        <v>3035</v>
      </c>
      <c r="B3043" s="6" t="s">
        <v>5750</v>
      </c>
      <c r="C3043" s="6" t="s">
        <v>14506</v>
      </c>
      <c r="D3043" s="6" t="s">
        <v>5808</v>
      </c>
      <c r="E3043" s="6" t="s">
        <v>14557</v>
      </c>
      <c r="F3043" s="6" t="s">
        <v>5809</v>
      </c>
      <c r="G3043" s="8">
        <v>43101</v>
      </c>
      <c r="H3043" s="8">
        <v>43101</v>
      </c>
      <c r="I3043" s="8" t="s">
        <v>1346</v>
      </c>
      <c r="J3043" s="8">
        <v>44197</v>
      </c>
      <c r="K3043" s="6" t="s">
        <v>14560</v>
      </c>
      <c r="L3043" s="6" t="s">
        <v>87</v>
      </c>
      <c r="M3043" s="6" t="s">
        <v>5773</v>
      </c>
      <c r="N3043" s="6" t="s">
        <v>66</v>
      </c>
      <c r="O3043" s="6" t="s">
        <v>411</v>
      </c>
      <c r="P3043" s="6" t="s">
        <v>7445</v>
      </c>
      <c r="Q3043" s="38"/>
      <c r="R3043" s="38" t="s">
        <v>6966</v>
      </c>
      <c r="S3043" s="69" t="s">
        <v>8009</v>
      </c>
      <c r="T3043" s="186">
        <v>1887179</v>
      </c>
      <c r="U3043" s="186">
        <v>3012594</v>
      </c>
      <c r="V3043" s="186">
        <v>3042719.94</v>
      </c>
      <c r="W3043" s="186" t="s">
        <v>232</v>
      </c>
      <c r="X3043" s="186" t="s">
        <v>232</v>
      </c>
      <c r="Y3043" s="186" t="s">
        <v>232</v>
      </c>
      <c r="Z3043" s="87" t="s">
        <v>1199</v>
      </c>
      <c r="AA3043" s="6"/>
    </row>
    <row r="3044" spans="1:27" ht="229.5" x14ac:dyDescent="0.25">
      <c r="A3044" s="5">
        <v>3036</v>
      </c>
      <c r="B3044" s="6" t="s">
        <v>5750</v>
      </c>
      <c r="C3044" s="6" t="s">
        <v>14463</v>
      </c>
      <c r="D3044" s="6" t="s">
        <v>5810</v>
      </c>
      <c r="E3044" s="6" t="s">
        <v>14561</v>
      </c>
      <c r="F3044" s="6" t="s">
        <v>5811</v>
      </c>
      <c r="G3044" s="8">
        <v>41969</v>
      </c>
      <c r="H3044" s="8">
        <v>42005</v>
      </c>
      <c r="I3044" s="8" t="s">
        <v>14562</v>
      </c>
      <c r="J3044" s="8" t="s">
        <v>176</v>
      </c>
      <c r="K3044" s="6" t="s">
        <v>14563</v>
      </c>
      <c r="L3044" s="6" t="s">
        <v>62</v>
      </c>
      <c r="M3044" s="6" t="s">
        <v>1202</v>
      </c>
      <c r="N3044" s="6" t="s">
        <v>66</v>
      </c>
      <c r="O3044" s="6" t="s">
        <v>411</v>
      </c>
      <c r="P3044" s="6" t="s">
        <v>7445</v>
      </c>
      <c r="Q3044" s="38"/>
      <c r="R3044" s="6" t="s">
        <v>55</v>
      </c>
      <c r="S3044" s="1" t="s">
        <v>2265</v>
      </c>
      <c r="T3044" s="186">
        <v>792638</v>
      </c>
      <c r="U3044" s="186">
        <v>582722</v>
      </c>
      <c r="V3044" s="186">
        <v>594959.16199999989</v>
      </c>
      <c r="W3044" s="186">
        <v>607453.30440199981</v>
      </c>
      <c r="X3044" s="186">
        <v>620209.82379444176</v>
      </c>
      <c r="Y3044" s="186">
        <v>633234.23009412503</v>
      </c>
      <c r="Z3044" s="87" t="s">
        <v>1199</v>
      </c>
      <c r="AA3044" s="6"/>
    </row>
    <row r="3045" spans="1:27" ht="229.5" x14ac:dyDescent="0.25">
      <c r="A3045" s="5">
        <v>3037</v>
      </c>
      <c r="B3045" s="6" t="s">
        <v>5750</v>
      </c>
      <c r="C3045" s="6" t="s">
        <v>14463</v>
      </c>
      <c r="D3045" s="6" t="s">
        <v>14564</v>
      </c>
      <c r="E3045" s="6" t="s">
        <v>14565</v>
      </c>
      <c r="F3045" s="6" t="s">
        <v>14566</v>
      </c>
      <c r="G3045" s="8">
        <v>43194</v>
      </c>
      <c r="H3045" s="8">
        <v>42736</v>
      </c>
      <c r="I3045" s="8" t="s">
        <v>14567</v>
      </c>
      <c r="J3045" s="8" t="s">
        <v>176</v>
      </c>
      <c r="K3045" s="6" t="s">
        <v>14568</v>
      </c>
      <c r="L3045" s="6" t="s">
        <v>62</v>
      </c>
      <c r="M3045" s="6" t="s">
        <v>1202</v>
      </c>
      <c r="N3045" s="6" t="s">
        <v>66</v>
      </c>
      <c r="O3045" s="6" t="s">
        <v>411</v>
      </c>
      <c r="P3045" s="6" t="s">
        <v>7445</v>
      </c>
      <c r="Q3045" s="38"/>
      <c r="R3045" s="6" t="s">
        <v>55</v>
      </c>
      <c r="S3045" s="1" t="s">
        <v>2265</v>
      </c>
      <c r="T3045" s="186">
        <v>0</v>
      </c>
      <c r="U3045" s="186">
        <v>0</v>
      </c>
      <c r="V3045" s="186" t="s">
        <v>758</v>
      </c>
      <c r="W3045" s="186" t="s">
        <v>758</v>
      </c>
      <c r="X3045" s="186" t="s">
        <v>758</v>
      </c>
      <c r="Y3045" s="186" t="s">
        <v>758</v>
      </c>
      <c r="Z3045" s="87" t="s">
        <v>1199</v>
      </c>
      <c r="AA3045" s="6" t="s">
        <v>75</v>
      </c>
    </row>
    <row r="3046" spans="1:27" ht="89.25" x14ac:dyDescent="0.25">
      <c r="A3046" s="5">
        <v>3038</v>
      </c>
      <c r="B3046" s="6" t="s">
        <v>5750</v>
      </c>
      <c r="C3046" s="6" t="s">
        <v>14569</v>
      </c>
      <c r="D3046" s="6" t="s">
        <v>8270</v>
      </c>
      <c r="E3046" s="6" t="s">
        <v>14570</v>
      </c>
      <c r="F3046" s="6" t="s">
        <v>5812</v>
      </c>
      <c r="G3046" s="8">
        <v>42005</v>
      </c>
      <c r="H3046" s="8">
        <v>42005</v>
      </c>
      <c r="I3046" s="8" t="s">
        <v>1346</v>
      </c>
      <c r="J3046" s="8">
        <v>44927</v>
      </c>
      <c r="K3046" s="6" t="s">
        <v>14571</v>
      </c>
      <c r="L3046" s="6" t="s">
        <v>87</v>
      </c>
      <c r="M3046" s="6" t="s">
        <v>5773</v>
      </c>
      <c r="N3046" s="6" t="s">
        <v>66</v>
      </c>
      <c r="O3046" s="69" t="s">
        <v>88</v>
      </c>
      <c r="P3046" s="6" t="s">
        <v>14572</v>
      </c>
      <c r="Q3046" s="38"/>
      <c r="R3046" s="6" t="s">
        <v>55</v>
      </c>
      <c r="S3046" s="1" t="s">
        <v>2265</v>
      </c>
      <c r="T3046" s="186">
        <v>5034984.24</v>
      </c>
      <c r="U3046" s="186">
        <v>5689532.1911999993</v>
      </c>
      <c r="V3046" s="186">
        <v>4291179.75</v>
      </c>
      <c r="W3046" s="186">
        <v>2860786.5</v>
      </c>
      <c r="X3046" s="186">
        <v>1925529.375</v>
      </c>
      <c r="Y3046" s="186" t="s">
        <v>232</v>
      </c>
      <c r="Z3046" s="87" t="s">
        <v>1199</v>
      </c>
      <c r="AA3046" s="6"/>
    </row>
    <row r="3047" spans="1:27" ht="76.5" x14ac:dyDescent="0.25">
      <c r="A3047" s="5">
        <v>3039</v>
      </c>
      <c r="B3047" s="6" t="s">
        <v>5750</v>
      </c>
      <c r="C3047" s="6" t="s">
        <v>14573</v>
      </c>
      <c r="D3047" s="6" t="s">
        <v>2442</v>
      </c>
      <c r="E3047" s="6" t="s">
        <v>14574</v>
      </c>
      <c r="F3047" s="6" t="s">
        <v>14575</v>
      </c>
      <c r="G3047" s="8">
        <v>41640</v>
      </c>
      <c r="H3047" s="8">
        <v>41640</v>
      </c>
      <c r="I3047" s="8" t="s">
        <v>5813</v>
      </c>
      <c r="J3047" s="8">
        <v>43466</v>
      </c>
      <c r="K3047" s="6" t="s">
        <v>14576</v>
      </c>
      <c r="L3047" s="6" t="s">
        <v>62</v>
      </c>
      <c r="M3047" s="6" t="s">
        <v>1202</v>
      </c>
      <c r="N3047" s="6" t="s">
        <v>66</v>
      </c>
      <c r="O3047" s="69" t="s">
        <v>88</v>
      </c>
      <c r="P3047" s="6" t="s">
        <v>8389</v>
      </c>
      <c r="Q3047" s="38"/>
      <c r="R3047" s="6" t="s">
        <v>55</v>
      </c>
      <c r="S3047" s="1" t="s">
        <v>2265</v>
      </c>
      <c r="T3047" s="186">
        <v>56397.840000000004</v>
      </c>
      <c r="U3047" s="186" t="s">
        <v>232</v>
      </c>
      <c r="V3047" s="186" t="s">
        <v>232</v>
      </c>
      <c r="W3047" s="186" t="s">
        <v>232</v>
      </c>
      <c r="X3047" s="186" t="s">
        <v>232</v>
      </c>
      <c r="Y3047" s="186" t="s">
        <v>232</v>
      </c>
      <c r="Z3047" s="87" t="s">
        <v>1199</v>
      </c>
      <c r="AA3047" s="6"/>
    </row>
    <row r="3048" spans="1:27" ht="102" x14ac:dyDescent="0.25">
      <c r="A3048" s="5">
        <v>3040</v>
      </c>
      <c r="B3048" s="6" t="s">
        <v>5750</v>
      </c>
      <c r="C3048" s="6" t="s">
        <v>14577</v>
      </c>
      <c r="D3048" s="6" t="s">
        <v>5814</v>
      </c>
      <c r="E3048" s="6" t="s">
        <v>14578</v>
      </c>
      <c r="F3048" s="6" t="s">
        <v>5815</v>
      </c>
      <c r="G3048" s="8">
        <v>39210</v>
      </c>
      <c r="H3048" s="8">
        <v>39083</v>
      </c>
      <c r="I3048" s="8" t="s">
        <v>1346</v>
      </c>
      <c r="J3048" s="8" t="s">
        <v>176</v>
      </c>
      <c r="K3048" s="6" t="s">
        <v>14579</v>
      </c>
      <c r="L3048" s="6" t="s">
        <v>87</v>
      </c>
      <c r="M3048" s="6" t="s">
        <v>5816</v>
      </c>
      <c r="N3048" s="6" t="s">
        <v>67</v>
      </c>
      <c r="O3048" s="6" t="s">
        <v>411</v>
      </c>
      <c r="P3048" s="6" t="s">
        <v>600</v>
      </c>
      <c r="Q3048" s="38"/>
      <c r="R3048" s="6" t="s">
        <v>47</v>
      </c>
      <c r="S3048" s="6" t="s">
        <v>2637</v>
      </c>
      <c r="T3048" s="186">
        <v>356</v>
      </c>
      <c r="U3048" s="186">
        <v>315</v>
      </c>
      <c r="V3048" s="186">
        <v>323.13060563434118</v>
      </c>
      <c r="W3048" s="186">
        <v>330.51407453471586</v>
      </c>
      <c r="X3048" s="186">
        <v>337.21852799157398</v>
      </c>
      <c r="Y3048" s="186">
        <v>344.05898078890937</v>
      </c>
      <c r="Z3048" s="152" t="s">
        <v>226</v>
      </c>
      <c r="AA3048" s="6"/>
    </row>
    <row r="3049" spans="1:27" ht="76.5" x14ac:dyDescent="0.25">
      <c r="A3049" s="5">
        <v>3041</v>
      </c>
      <c r="B3049" s="6" t="s">
        <v>5750</v>
      </c>
      <c r="C3049" s="6" t="s">
        <v>14580</v>
      </c>
      <c r="D3049" s="6" t="s">
        <v>5817</v>
      </c>
      <c r="E3049" s="6" t="s">
        <v>14581</v>
      </c>
      <c r="F3049" s="6" t="s">
        <v>5818</v>
      </c>
      <c r="G3049" s="8">
        <v>42542</v>
      </c>
      <c r="H3049" s="8">
        <v>42461</v>
      </c>
      <c r="I3049" s="8" t="s">
        <v>14582</v>
      </c>
      <c r="J3049" s="8">
        <v>43831</v>
      </c>
      <c r="K3049" s="6" t="s">
        <v>14583</v>
      </c>
      <c r="L3049" s="6" t="s">
        <v>87</v>
      </c>
      <c r="M3049" s="6" t="s">
        <v>5816</v>
      </c>
      <c r="N3049" s="6" t="s">
        <v>67</v>
      </c>
      <c r="O3049" s="6" t="s">
        <v>411</v>
      </c>
      <c r="P3049" s="6" t="s">
        <v>600</v>
      </c>
      <c r="Q3049" s="38"/>
      <c r="R3049" s="6" t="s">
        <v>57</v>
      </c>
      <c r="S3049" s="57" t="s">
        <v>9628</v>
      </c>
      <c r="T3049" s="186">
        <v>432</v>
      </c>
      <c r="U3049" s="186">
        <v>106</v>
      </c>
      <c r="V3049" s="186" t="s">
        <v>232</v>
      </c>
      <c r="W3049" s="186" t="s">
        <v>232</v>
      </c>
      <c r="X3049" s="186" t="s">
        <v>232</v>
      </c>
      <c r="Y3049" s="186" t="s">
        <v>232</v>
      </c>
      <c r="Z3049" s="152" t="s">
        <v>226</v>
      </c>
      <c r="AA3049" s="6"/>
    </row>
    <row r="3050" spans="1:27" ht="153" x14ac:dyDescent="0.25">
      <c r="A3050" s="5">
        <v>3042</v>
      </c>
      <c r="B3050" s="6" t="s">
        <v>5750</v>
      </c>
      <c r="C3050" s="6" t="s">
        <v>14584</v>
      </c>
      <c r="D3050" s="6" t="s">
        <v>5819</v>
      </c>
      <c r="E3050" s="6" t="s">
        <v>14585</v>
      </c>
      <c r="F3050" s="6" t="s">
        <v>8378</v>
      </c>
      <c r="G3050" s="8">
        <v>43796</v>
      </c>
      <c r="H3050" s="8">
        <v>43466</v>
      </c>
      <c r="I3050" s="8" t="s">
        <v>1346</v>
      </c>
      <c r="J3050" s="8" t="s">
        <v>176</v>
      </c>
      <c r="K3050" s="6" t="s">
        <v>14586</v>
      </c>
      <c r="L3050" s="6" t="s">
        <v>87</v>
      </c>
      <c r="M3050" s="6" t="s">
        <v>5816</v>
      </c>
      <c r="N3050" s="6" t="s">
        <v>67</v>
      </c>
      <c r="O3050" s="6" t="s">
        <v>93</v>
      </c>
      <c r="P3050" s="6" t="s">
        <v>8397</v>
      </c>
      <c r="Q3050" s="38"/>
      <c r="R3050" s="6" t="s">
        <v>45</v>
      </c>
      <c r="S3050" s="6" t="s">
        <v>530</v>
      </c>
      <c r="T3050" s="186" t="s">
        <v>232</v>
      </c>
      <c r="U3050" s="186">
        <v>43</v>
      </c>
      <c r="V3050" s="186">
        <v>43</v>
      </c>
      <c r="W3050" s="186">
        <v>43</v>
      </c>
      <c r="X3050" s="186">
        <v>43</v>
      </c>
      <c r="Y3050" s="186">
        <v>43</v>
      </c>
      <c r="Z3050" s="152" t="s">
        <v>226</v>
      </c>
      <c r="AA3050" s="6"/>
    </row>
    <row r="3051" spans="1:27" ht="127.5" x14ac:dyDescent="0.25">
      <c r="A3051" s="5">
        <v>3043</v>
      </c>
      <c r="B3051" s="6" t="s">
        <v>5750</v>
      </c>
      <c r="C3051" s="6" t="s">
        <v>14587</v>
      </c>
      <c r="D3051" s="6" t="s">
        <v>8271</v>
      </c>
      <c r="E3051" s="6" t="s">
        <v>14574</v>
      </c>
      <c r="F3051" s="6" t="s">
        <v>5820</v>
      </c>
      <c r="G3051" s="8">
        <v>42319</v>
      </c>
      <c r="H3051" s="8">
        <v>42005</v>
      </c>
      <c r="I3051" s="8" t="s">
        <v>1346</v>
      </c>
      <c r="J3051" s="8">
        <v>44927</v>
      </c>
      <c r="K3051" s="6" t="s">
        <v>14588</v>
      </c>
      <c r="L3051" s="6" t="s">
        <v>87</v>
      </c>
      <c r="M3051" s="6" t="s">
        <v>5773</v>
      </c>
      <c r="N3051" s="6" t="s">
        <v>67</v>
      </c>
      <c r="O3051" s="69" t="s">
        <v>88</v>
      </c>
      <c r="P3051" s="6" t="s">
        <v>14589</v>
      </c>
      <c r="Q3051" s="38"/>
      <c r="R3051" s="6" t="s">
        <v>55</v>
      </c>
      <c r="S3051" s="1" t="s">
        <v>2265</v>
      </c>
      <c r="T3051" s="186">
        <v>148218</v>
      </c>
      <c r="U3051" s="186">
        <v>375804</v>
      </c>
      <c r="V3051" s="186">
        <v>287771.91299999994</v>
      </c>
      <c r="W3051" s="186">
        <v>195876.74878199998</v>
      </c>
      <c r="X3051" s="186">
        <v>99995.080253210981</v>
      </c>
      <c r="Y3051" s="186" t="s">
        <v>232</v>
      </c>
      <c r="Z3051" s="152" t="s">
        <v>226</v>
      </c>
      <c r="AA3051" s="6"/>
    </row>
    <row r="3052" spans="1:27" ht="178.5" x14ac:dyDescent="0.25">
      <c r="A3052" s="5">
        <v>3044</v>
      </c>
      <c r="B3052" s="6" t="s">
        <v>5750</v>
      </c>
      <c r="C3052" s="6" t="s">
        <v>14590</v>
      </c>
      <c r="D3052" s="6" t="s">
        <v>5821</v>
      </c>
      <c r="E3052" s="6" t="s">
        <v>14591</v>
      </c>
      <c r="F3052" s="6" t="s">
        <v>5822</v>
      </c>
      <c r="G3052" s="8">
        <v>41275</v>
      </c>
      <c r="H3052" s="8">
        <v>41275</v>
      </c>
      <c r="I3052" s="8" t="s">
        <v>1346</v>
      </c>
      <c r="J3052" s="8" t="s">
        <v>176</v>
      </c>
      <c r="K3052" s="6" t="s">
        <v>5823</v>
      </c>
      <c r="L3052" s="6" t="s">
        <v>87</v>
      </c>
      <c r="M3052" s="6" t="s">
        <v>5816</v>
      </c>
      <c r="N3052" s="6" t="s">
        <v>65</v>
      </c>
      <c r="O3052" s="6" t="s">
        <v>411</v>
      </c>
      <c r="P3052" s="6" t="s">
        <v>600</v>
      </c>
      <c r="Q3052" s="38"/>
      <c r="R3052" s="6" t="s">
        <v>45</v>
      </c>
      <c r="S3052" s="6" t="s">
        <v>530</v>
      </c>
      <c r="T3052" s="186">
        <v>2</v>
      </c>
      <c r="U3052" s="186">
        <v>2</v>
      </c>
      <c r="V3052" s="186">
        <v>2</v>
      </c>
      <c r="W3052" s="186">
        <v>2</v>
      </c>
      <c r="X3052" s="186">
        <v>2</v>
      </c>
      <c r="Y3052" s="186">
        <v>2</v>
      </c>
      <c r="Z3052" s="152" t="s">
        <v>226</v>
      </c>
      <c r="AA3052" s="6"/>
    </row>
    <row r="3053" spans="1:27" ht="178.5" x14ac:dyDescent="0.25">
      <c r="A3053" s="5">
        <v>3045</v>
      </c>
      <c r="B3053" s="6" t="s">
        <v>5750</v>
      </c>
      <c r="C3053" s="6" t="s">
        <v>14590</v>
      </c>
      <c r="D3053" s="6" t="s">
        <v>5824</v>
      </c>
      <c r="E3053" s="6" t="s">
        <v>14591</v>
      </c>
      <c r="F3053" s="6" t="s">
        <v>5825</v>
      </c>
      <c r="G3053" s="8">
        <v>41275</v>
      </c>
      <c r="H3053" s="8">
        <v>41275</v>
      </c>
      <c r="I3053" s="8" t="s">
        <v>1346</v>
      </c>
      <c r="J3053" s="8" t="s">
        <v>176</v>
      </c>
      <c r="K3053" s="6" t="s">
        <v>14592</v>
      </c>
      <c r="L3053" s="6" t="s">
        <v>87</v>
      </c>
      <c r="M3053" s="6" t="s">
        <v>5816</v>
      </c>
      <c r="N3053" s="6" t="s">
        <v>65</v>
      </c>
      <c r="O3053" s="6" t="s">
        <v>411</v>
      </c>
      <c r="P3053" s="6" t="s">
        <v>600</v>
      </c>
      <c r="Q3053" s="38"/>
      <c r="R3053" s="6" t="s">
        <v>45</v>
      </c>
      <c r="S3053" s="6" t="s">
        <v>530</v>
      </c>
      <c r="T3053" s="186">
        <v>6452</v>
      </c>
      <c r="U3053" s="186">
        <v>3702</v>
      </c>
      <c r="V3053" s="186">
        <v>3702</v>
      </c>
      <c r="W3053" s="186">
        <v>3702</v>
      </c>
      <c r="X3053" s="186">
        <v>3702</v>
      </c>
      <c r="Y3053" s="186">
        <v>3702</v>
      </c>
      <c r="Z3053" s="152" t="s">
        <v>226</v>
      </c>
      <c r="AA3053" s="6"/>
    </row>
    <row r="3054" spans="1:27" ht="178.5" x14ac:dyDescent="0.25">
      <c r="A3054" s="5">
        <v>3046</v>
      </c>
      <c r="B3054" s="6" t="s">
        <v>5750</v>
      </c>
      <c r="C3054" s="6" t="s">
        <v>14590</v>
      </c>
      <c r="D3054" s="6" t="s">
        <v>5826</v>
      </c>
      <c r="E3054" s="6" t="s">
        <v>14591</v>
      </c>
      <c r="F3054" s="6" t="s">
        <v>5827</v>
      </c>
      <c r="G3054" s="8">
        <v>41275</v>
      </c>
      <c r="H3054" s="8">
        <v>41275</v>
      </c>
      <c r="I3054" s="8" t="s">
        <v>1346</v>
      </c>
      <c r="J3054" s="8" t="s">
        <v>176</v>
      </c>
      <c r="K3054" s="6" t="s">
        <v>5828</v>
      </c>
      <c r="L3054" s="6" t="s">
        <v>87</v>
      </c>
      <c r="M3054" s="6" t="s">
        <v>5816</v>
      </c>
      <c r="N3054" s="6" t="s">
        <v>65</v>
      </c>
      <c r="O3054" s="6" t="s">
        <v>411</v>
      </c>
      <c r="P3054" s="6" t="s">
        <v>600</v>
      </c>
      <c r="Q3054" s="38"/>
      <c r="R3054" s="6" t="s">
        <v>45</v>
      </c>
      <c r="S3054" s="6" t="s">
        <v>530</v>
      </c>
      <c r="T3054" s="186">
        <v>4</v>
      </c>
      <c r="U3054" s="186">
        <v>3</v>
      </c>
      <c r="V3054" s="186">
        <v>4</v>
      </c>
      <c r="W3054" s="186">
        <v>4</v>
      </c>
      <c r="X3054" s="186">
        <v>4</v>
      </c>
      <c r="Y3054" s="186">
        <v>4</v>
      </c>
      <c r="Z3054" s="152" t="s">
        <v>226</v>
      </c>
      <c r="AA3054" s="6"/>
    </row>
    <row r="3055" spans="1:27" ht="178.5" x14ac:dyDescent="0.25">
      <c r="A3055" s="5">
        <v>3047</v>
      </c>
      <c r="B3055" s="6" t="s">
        <v>5750</v>
      </c>
      <c r="C3055" s="6" t="s">
        <v>14590</v>
      </c>
      <c r="D3055" s="6" t="s">
        <v>5829</v>
      </c>
      <c r="E3055" s="6" t="s">
        <v>14591</v>
      </c>
      <c r="F3055" s="6" t="s">
        <v>5830</v>
      </c>
      <c r="G3055" s="8">
        <v>41275</v>
      </c>
      <c r="H3055" s="8">
        <v>41275</v>
      </c>
      <c r="I3055" s="8" t="s">
        <v>1346</v>
      </c>
      <c r="J3055" s="8" t="s">
        <v>176</v>
      </c>
      <c r="K3055" s="6" t="s">
        <v>5831</v>
      </c>
      <c r="L3055" s="6" t="s">
        <v>87</v>
      </c>
      <c r="M3055" s="6" t="s">
        <v>5816</v>
      </c>
      <c r="N3055" s="6" t="s">
        <v>65</v>
      </c>
      <c r="O3055" s="6" t="s">
        <v>411</v>
      </c>
      <c r="P3055" s="6" t="s">
        <v>600</v>
      </c>
      <c r="Q3055" s="38"/>
      <c r="R3055" s="6" t="s">
        <v>46</v>
      </c>
      <c r="S3055" s="6" t="s">
        <v>4375</v>
      </c>
      <c r="T3055" s="186">
        <v>100</v>
      </c>
      <c r="U3055" s="186">
        <v>215</v>
      </c>
      <c r="V3055" s="186">
        <v>215</v>
      </c>
      <c r="W3055" s="186">
        <v>215</v>
      </c>
      <c r="X3055" s="186">
        <v>215</v>
      </c>
      <c r="Y3055" s="186">
        <v>215</v>
      </c>
      <c r="Z3055" s="152" t="s">
        <v>226</v>
      </c>
      <c r="AA3055" s="6"/>
    </row>
    <row r="3056" spans="1:27" ht="178.5" x14ac:dyDescent="0.25">
      <c r="A3056" s="5">
        <v>3048</v>
      </c>
      <c r="B3056" s="6" t="s">
        <v>5750</v>
      </c>
      <c r="C3056" s="6" t="s">
        <v>14590</v>
      </c>
      <c r="D3056" s="6" t="s">
        <v>5832</v>
      </c>
      <c r="E3056" s="6" t="s">
        <v>14591</v>
      </c>
      <c r="F3056" s="6" t="s">
        <v>5833</v>
      </c>
      <c r="G3056" s="8">
        <v>41275</v>
      </c>
      <c r="H3056" s="8">
        <v>41275</v>
      </c>
      <c r="I3056" s="8" t="s">
        <v>1346</v>
      </c>
      <c r="J3056" s="8" t="s">
        <v>176</v>
      </c>
      <c r="K3056" s="6" t="s">
        <v>5834</v>
      </c>
      <c r="L3056" s="6" t="s">
        <v>87</v>
      </c>
      <c r="M3056" s="6" t="s">
        <v>5816</v>
      </c>
      <c r="N3056" s="6" t="s">
        <v>65</v>
      </c>
      <c r="O3056" s="6" t="s">
        <v>411</v>
      </c>
      <c r="P3056" s="6" t="s">
        <v>600</v>
      </c>
      <c r="Q3056" s="38"/>
      <c r="R3056" s="6" t="s">
        <v>46</v>
      </c>
      <c r="S3056" s="6" t="s">
        <v>4375</v>
      </c>
      <c r="T3056" s="186">
        <v>2277</v>
      </c>
      <c r="U3056" s="186">
        <v>2259</v>
      </c>
      <c r="V3056" s="186">
        <v>2259</v>
      </c>
      <c r="W3056" s="186">
        <v>2259</v>
      </c>
      <c r="X3056" s="186">
        <v>2259</v>
      </c>
      <c r="Y3056" s="186">
        <v>2259</v>
      </c>
      <c r="Z3056" s="152" t="s">
        <v>226</v>
      </c>
      <c r="AA3056" s="6"/>
    </row>
    <row r="3057" spans="1:27" ht="178.5" x14ac:dyDescent="0.25">
      <c r="A3057" s="5">
        <v>3049</v>
      </c>
      <c r="B3057" s="6" t="s">
        <v>5750</v>
      </c>
      <c r="C3057" s="6" t="s">
        <v>14590</v>
      </c>
      <c r="D3057" s="6" t="s">
        <v>5835</v>
      </c>
      <c r="E3057" s="6" t="s">
        <v>14591</v>
      </c>
      <c r="F3057" s="6" t="s">
        <v>5836</v>
      </c>
      <c r="G3057" s="8">
        <v>41275</v>
      </c>
      <c r="H3057" s="8">
        <v>41275</v>
      </c>
      <c r="I3057" s="8" t="s">
        <v>1346</v>
      </c>
      <c r="J3057" s="8" t="s">
        <v>176</v>
      </c>
      <c r="K3057" s="6" t="s">
        <v>5837</v>
      </c>
      <c r="L3057" s="6" t="s">
        <v>87</v>
      </c>
      <c r="M3057" s="6" t="s">
        <v>5816</v>
      </c>
      <c r="N3057" s="6" t="s">
        <v>65</v>
      </c>
      <c r="O3057" s="6" t="s">
        <v>411</v>
      </c>
      <c r="P3057" s="6" t="s">
        <v>600</v>
      </c>
      <c r="Q3057" s="38"/>
      <c r="R3057" s="6" t="s">
        <v>45</v>
      </c>
      <c r="S3057" s="6" t="s">
        <v>530</v>
      </c>
      <c r="T3057" s="186">
        <v>1652</v>
      </c>
      <c r="U3057" s="186">
        <v>1574</v>
      </c>
      <c r="V3057" s="186">
        <v>1574</v>
      </c>
      <c r="W3057" s="186">
        <v>1574</v>
      </c>
      <c r="X3057" s="186">
        <v>1574</v>
      </c>
      <c r="Y3057" s="186">
        <v>1574</v>
      </c>
      <c r="Z3057" s="152" t="s">
        <v>226</v>
      </c>
      <c r="AA3057" s="6"/>
    </row>
    <row r="3058" spans="1:27" ht="178.5" x14ac:dyDescent="0.25">
      <c r="A3058" s="5">
        <v>3050</v>
      </c>
      <c r="B3058" s="6" t="s">
        <v>5750</v>
      </c>
      <c r="C3058" s="6" t="s">
        <v>14590</v>
      </c>
      <c r="D3058" s="6" t="s">
        <v>5838</v>
      </c>
      <c r="E3058" s="6" t="s">
        <v>14591</v>
      </c>
      <c r="F3058" s="6" t="s">
        <v>5839</v>
      </c>
      <c r="G3058" s="8">
        <v>41275</v>
      </c>
      <c r="H3058" s="8">
        <v>41275</v>
      </c>
      <c r="I3058" s="8" t="s">
        <v>1346</v>
      </c>
      <c r="J3058" s="8" t="s">
        <v>176</v>
      </c>
      <c r="K3058" s="6" t="s">
        <v>5840</v>
      </c>
      <c r="L3058" s="6" t="s">
        <v>87</v>
      </c>
      <c r="M3058" s="6" t="s">
        <v>5816</v>
      </c>
      <c r="N3058" s="6" t="s">
        <v>65</v>
      </c>
      <c r="O3058" s="6" t="s">
        <v>411</v>
      </c>
      <c r="P3058" s="6" t="s">
        <v>600</v>
      </c>
      <c r="Q3058" s="38"/>
      <c r="R3058" s="6" t="s">
        <v>45</v>
      </c>
      <c r="S3058" s="6" t="s">
        <v>530</v>
      </c>
      <c r="T3058" s="186">
        <v>5082</v>
      </c>
      <c r="U3058" s="186">
        <v>5182</v>
      </c>
      <c r="V3058" s="186">
        <v>5182</v>
      </c>
      <c r="W3058" s="186">
        <v>5182</v>
      </c>
      <c r="X3058" s="186">
        <v>5182</v>
      </c>
      <c r="Y3058" s="186">
        <v>5182</v>
      </c>
      <c r="Z3058" s="152" t="s">
        <v>226</v>
      </c>
      <c r="AA3058" s="6"/>
    </row>
    <row r="3059" spans="1:27" ht="178.5" x14ac:dyDescent="0.25">
      <c r="A3059" s="5">
        <v>3051</v>
      </c>
      <c r="B3059" s="6" t="s">
        <v>5750</v>
      </c>
      <c r="C3059" s="6" t="s">
        <v>14590</v>
      </c>
      <c r="D3059" s="6" t="s">
        <v>5841</v>
      </c>
      <c r="E3059" s="6" t="s">
        <v>14591</v>
      </c>
      <c r="F3059" s="6" t="s">
        <v>5842</v>
      </c>
      <c r="G3059" s="8">
        <v>41275</v>
      </c>
      <c r="H3059" s="8">
        <v>41275</v>
      </c>
      <c r="I3059" s="8" t="s">
        <v>1346</v>
      </c>
      <c r="J3059" s="8" t="s">
        <v>176</v>
      </c>
      <c r="K3059" s="6" t="s">
        <v>5843</v>
      </c>
      <c r="L3059" s="6" t="s">
        <v>87</v>
      </c>
      <c r="M3059" s="6" t="s">
        <v>5816</v>
      </c>
      <c r="N3059" s="6" t="s">
        <v>65</v>
      </c>
      <c r="O3059" s="6" t="s">
        <v>411</v>
      </c>
      <c r="P3059" s="6" t="s">
        <v>600</v>
      </c>
      <c r="Q3059" s="38"/>
      <c r="R3059" s="6" t="s">
        <v>45</v>
      </c>
      <c r="S3059" s="6" t="s">
        <v>530</v>
      </c>
      <c r="T3059" s="186">
        <v>9</v>
      </c>
      <c r="U3059" s="186">
        <v>5</v>
      </c>
      <c r="V3059" s="186">
        <v>9</v>
      </c>
      <c r="W3059" s="186">
        <v>9</v>
      </c>
      <c r="X3059" s="186">
        <v>9</v>
      </c>
      <c r="Y3059" s="186">
        <v>9</v>
      </c>
      <c r="Z3059" s="152" t="s">
        <v>226</v>
      </c>
      <c r="AA3059" s="6"/>
    </row>
    <row r="3060" spans="1:27" ht="178.5" x14ac:dyDescent="0.25">
      <c r="A3060" s="5">
        <v>3052</v>
      </c>
      <c r="B3060" s="6" t="s">
        <v>5750</v>
      </c>
      <c r="C3060" s="6" t="s">
        <v>14590</v>
      </c>
      <c r="D3060" s="6" t="s">
        <v>5844</v>
      </c>
      <c r="E3060" s="6" t="s">
        <v>14591</v>
      </c>
      <c r="F3060" s="6" t="s">
        <v>5845</v>
      </c>
      <c r="G3060" s="8">
        <v>41275</v>
      </c>
      <c r="H3060" s="8">
        <v>41275</v>
      </c>
      <c r="I3060" s="8" t="s">
        <v>1346</v>
      </c>
      <c r="J3060" s="8" t="s">
        <v>176</v>
      </c>
      <c r="K3060" s="6" t="s">
        <v>5846</v>
      </c>
      <c r="L3060" s="6" t="s">
        <v>87</v>
      </c>
      <c r="M3060" s="6" t="s">
        <v>5816</v>
      </c>
      <c r="N3060" s="6" t="s">
        <v>65</v>
      </c>
      <c r="O3060" s="6" t="s">
        <v>411</v>
      </c>
      <c r="P3060" s="6" t="s">
        <v>600</v>
      </c>
      <c r="Q3060" s="38"/>
      <c r="R3060" s="6" t="s">
        <v>45</v>
      </c>
      <c r="S3060" s="6" t="s">
        <v>530</v>
      </c>
      <c r="T3060" s="186">
        <v>1</v>
      </c>
      <c r="U3060" s="186">
        <v>1</v>
      </c>
      <c r="V3060" s="186">
        <v>1</v>
      </c>
      <c r="W3060" s="186">
        <v>1</v>
      </c>
      <c r="X3060" s="186">
        <v>1</v>
      </c>
      <c r="Y3060" s="186">
        <v>1</v>
      </c>
      <c r="Z3060" s="152" t="s">
        <v>226</v>
      </c>
      <c r="AA3060" s="6"/>
    </row>
    <row r="3061" spans="1:27" ht="216.75" x14ac:dyDescent="0.25">
      <c r="A3061" s="5">
        <v>3053</v>
      </c>
      <c r="B3061" s="6" t="s">
        <v>5750</v>
      </c>
      <c r="C3061" s="6" t="s">
        <v>14590</v>
      </c>
      <c r="D3061" s="6" t="s">
        <v>5847</v>
      </c>
      <c r="E3061" s="6" t="s">
        <v>14593</v>
      </c>
      <c r="F3061" s="6" t="s">
        <v>14594</v>
      </c>
      <c r="G3061" s="8">
        <v>41275</v>
      </c>
      <c r="H3061" s="8">
        <v>41275</v>
      </c>
      <c r="I3061" s="8" t="s">
        <v>1346</v>
      </c>
      <c r="J3061" s="8" t="s">
        <v>176</v>
      </c>
      <c r="K3061" s="6" t="s">
        <v>14595</v>
      </c>
      <c r="L3061" s="6" t="s">
        <v>87</v>
      </c>
      <c r="M3061" s="6" t="s">
        <v>5816</v>
      </c>
      <c r="N3061" s="6" t="s">
        <v>65</v>
      </c>
      <c r="O3061" s="6" t="s">
        <v>411</v>
      </c>
      <c r="P3061" s="6" t="s">
        <v>600</v>
      </c>
      <c r="Q3061" s="38"/>
      <c r="R3061" s="6" t="s">
        <v>45</v>
      </c>
      <c r="S3061" s="6" t="s">
        <v>530</v>
      </c>
      <c r="T3061" s="186">
        <v>16672</v>
      </c>
      <c r="U3061" s="186">
        <v>16568</v>
      </c>
      <c r="V3061" s="186">
        <v>16733.68</v>
      </c>
      <c r="W3061" s="186">
        <v>16901.016800000001</v>
      </c>
      <c r="X3061" s="186">
        <v>17070.026968000002</v>
      </c>
      <c r="Y3061" s="186">
        <v>17240.727237680003</v>
      </c>
      <c r="Z3061" s="152" t="s">
        <v>226</v>
      </c>
      <c r="AA3061" s="6"/>
    </row>
    <row r="3062" spans="1:27" ht="178.5" x14ac:dyDescent="0.25">
      <c r="A3062" s="5">
        <v>3054</v>
      </c>
      <c r="B3062" s="6" t="s">
        <v>5750</v>
      </c>
      <c r="C3062" s="6" t="s">
        <v>14590</v>
      </c>
      <c r="D3062" s="6" t="s">
        <v>5848</v>
      </c>
      <c r="E3062" s="6" t="s">
        <v>14596</v>
      </c>
      <c r="F3062" s="6" t="s">
        <v>5849</v>
      </c>
      <c r="G3062" s="8">
        <v>41275</v>
      </c>
      <c r="H3062" s="8">
        <v>41275</v>
      </c>
      <c r="I3062" s="8" t="s">
        <v>1346</v>
      </c>
      <c r="J3062" s="8" t="s">
        <v>176</v>
      </c>
      <c r="K3062" s="6" t="s">
        <v>5850</v>
      </c>
      <c r="L3062" s="6" t="s">
        <v>87</v>
      </c>
      <c r="M3062" s="6" t="s">
        <v>5816</v>
      </c>
      <c r="N3062" s="6" t="s">
        <v>65</v>
      </c>
      <c r="O3062" s="6" t="s">
        <v>411</v>
      </c>
      <c r="P3062" s="6" t="s">
        <v>600</v>
      </c>
      <c r="Q3062" s="38"/>
      <c r="R3062" s="6" t="s">
        <v>45</v>
      </c>
      <c r="S3062" s="6" t="s">
        <v>530</v>
      </c>
      <c r="T3062" s="186">
        <v>254</v>
      </c>
      <c r="U3062" s="186">
        <v>679</v>
      </c>
      <c r="V3062" s="186">
        <v>679</v>
      </c>
      <c r="W3062" s="186">
        <v>679</v>
      </c>
      <c r="X3062" s="186">
        <v>679</v>
      </c>
      <c r="Y3062" s="186">
        <v>679</v>
      </c>
      <c r="Z3062" s="152" t="s">
        <v>226</v>
      </c>
      <c r="AA3062" s="6"/>
    </row>
    <row r="3063" spans="1:27" ht="191.25" x14ac:dyDescent="0.25">
      <c r="A3063" s="5">
        <v>3055</v>
      </c>
      <c r="B3063" s="6" t="s">
        <v>5750</v>
      </c>
      <c r="C3063" s="6" t="s">
        <v>14590</v>
      </c>
      <c r="D3063" s="6" t="s">
        <v>5851</v>
      </c>
      <c r="E3063" s="6" t="s">
        <v>14597</v>
      </c>
      <c r="F3063" s="6" t="s">
        <v>5852</v>
      </c>
      <c r="G3063" s="8">
        <v>41275</v>
      </c>
      <c r="H3063" s="8">
        <v>41275</v>
      </c>
      <c r="I3063" s="8" t="s">
        <v>1346</v>
      </c>
      <c r="J3063" s="8" t="s">
        <v>176</v>
      </c>
      <c r="K3063" s="6" t="s">
        <v>5853</v>
      </c>
      <c r="L3063" s="6" t="s">
        <v>87</v>
      </c>
      <c r="M3063" s="6" t="s">
        <v>5816</v>
      </c>
      <c r="N3063" s="6" t="s">
        <v>65</v>
      </c>
      <c r="O3063" s="6" t="s">
        <v>411</v>
      </c>
      <c r="P3063" s="6" t="s">
        <v>600</v>
      </c>
      <c r="Q3063" s="38"/>
      <c r="R3063" s="6" t="s">
        <v>45</v>
      </c>
      <c r="S3063" s="6" t="s">
        <v>530</v>
      </c>
      <c r="T3063" s="186">
        <v>2</v>
      </c>
      <c r="U3063" s="186">
        <v>2</v>
      </c>
      <c r="V3063" s="186">
        <v>2</v>
      </c>
      <c r="W3063" s="186">
        <v>2</v>
      </c>
      <c r="X3063" s="186">
        <v>2</v>
      </c>
      <c r="Y3063" s="186">
        <v>2</v>
      </c>
      <c r="Z3063" s="152" t="s">
        <v>226</v>
      </c>
      <c r="AA3063" s="6"/>
    </row>
    <row r="3064" spans="1:27" ht="153" x14ac:dyDescent="0.25">
      <c r="A3064" s="5">
        <v>3056</v>
      </c>
      <c r="B3064" s="6" t="s">
        <v>5750</v>
      </c>
      <c r="C3064" s="6" t="s">
        <v>14590</v>
      </c>
      <c r="D3064" s="6" t="s">
        <v>5854</v>
      </c>
      <c r="E3064" s="6" t="s">
        <v>14598</v>
      </c>
      <c r="F3064" s="6" t="s">
        <v>5855</v>
      </c>
      <c r="G3064" s="8">
        <v>41275</v>
      </c>
      <c r="H3064" s="8">
        <v>41275</v>
      </c>
      <c r="I3064" s="8" t="s">
        <v>1346</v>
      </c>
      <c r="J3064" s="8" t="s">
        <v>176</v>
      </c>
      <c r="K3064" s="6" t="s">
        <v>5856</v>
      </c>
      <c r="L3064" s="6" t="s">
        <v>63</v>
      </c>
      <c r="M3064" s="6" t="s">
        <v>431</v>
      </c>
      <c r="N3064" s="6" t="s">
        <v>65</v>
      </c>
      <c r="O3064" s="6" t="s">
        <v>411</v>
      </c>
      <c r="P3064" s="6" t="s">
        <v>600</v>
      </c>
      <c r="Q3064" s="38"/>
      <c r="R3064" s="6" t="s">
        <v>19</v>
      </c>
      <c r="S3064" s="6" t="s">
        <v>5775</v>
      </c>
      <c r="T3064" s="186">
        <v>76630</v>
      </c>
      <c r="U3064" s="186">
        <v>58356</v>
      </c>
      <c r="V3064" s="186">
        <v>58356</v>
      </c>
      <c r="W3064" s="186">
        <v>58356</v>
      </c>
      <c r="X3064" s="186">
        <v>58356</v>
      </c>
      <c r="Y3064" s="186">
        <v>58356</v>
      </c>
      <c r="Z3064" s="87" t="s">
        <v>1199</v>
      </c>
      <c r="AA3064" s="6"/>
    </row>
    <row r="3065" spans="1:27" ht="127.5" x14ac:dyDescent="0.25">
      <c r="A3065" s="5">
        <v>3057</v>
      </c>
      <c r="B3065" s="6" t="s">
        <v>5750</v>
      </c>
      <c r="C3065" s="6" t="s">
        <v>14590</v>
      </c>
      <c r="D3065" s="6" t="s">
        <v>5857</v>
      </c>
      <c r="E3065" s="6" t="s">
        <v>14599</v>
      </c>
      <c r="F3065" s="6" t="s">
        <v>5789</v>
      </c>
      <c r="G3065" s="8">
        <v>41275</v>
      </c>
      <c r="H3065" s="8">
        <v>41275</v>
      </c>
      <c r="I3065" s="8" t="s">
        <v>1346</v>
      </c>
      <c r="J3065" s="8">
        <v>44197</v>
      </c>
      <c r="K3065" s="6" t="s">
        <v>5858</v>
      </c>
      <c r="L3065" s="6" t="s">
        <v>63</v>
      </c>
      <c r="M3065" s="6" t="s">
        <v>431</v>
      </c>
      <c r="N3065" s="6" t="s">
        <v>65</v>
      </c>
      <c r="O3065" s="6" t="s">
        <v>411</v>
      </c>
      <c r="P3065" s="6" t="s">
        <v>600</v>
      </c>
      <c r="Q3065" s="38"/>
      <c r="R3065" s="6" t="s">
        <v>20</v>
      </c>
      <c r="S3065" s="57" t="s">
        <v>9348</v>
      </c>
      <c r="T3065" s="186">
        <v>1195154</v>
      </c>
      <c r="U3065" s="186">
        <v>494766</v>
      </c>
      <c r="V3065" s="186">
        <v>494766</v>
      </c>
      <c r="W3065" s="186" t="s">
        <v>232</v>
      </c>
      <c r="X3065" s="186" t="s">
        <v>232</v>
      </c>
      <c r="Y3065" s="186" t="s">
        <v>232</v>
      </c>
      <c r="Z3065" s="87" t="s">
        <v>1199</v>
      </c>
      <c r="AA3065" s="6"/>
    </row>
    <row r="3066" spans="1:27" ht="216.75" x14ac:dyDescent="0.25">
      <c r="A3066" s="5">
        <v>3058</v>
      </c>
      <c r="B3066" s="6" t="s">
        <v>5750</v>
      </c>
      <c r="C3066" s="6" t="s">
        <v>14463</v>
      </c>
      <c r="D3066" s="6" t="s">
        <v>5859</v>
      </c>
      <c r="E3066" s="6" t="s">
        <v>14600</v>
      </c>
      <c r="F3066" s="6" t="s">
        <v>8390</v>
      </c>
      <c r="G3066" s="8">
        <v>42005</v>
      </c>
      <c r="H3066" s="8">
        <v>42005</v>
      </c>
      <c r="I3066" s="8" t="s">
        <v>14562</v>
      </c>
      <c r="J3066" s="8" t="s">
        <v>176</v>
      </c>
      <c r="K3066" s="6" t="s">
        <v>14601</v>
      </c>
      <c r="L3066" s="6" t="s">
        <v>62</v>
      </c>
      <c r="M3066" s="6" t="s">
        <v>1202</v>
      </c>
      <c r="N3066" s="6" t="s">
        <v>65</v>
      </c>
      <c r="O3066" s="6" t="s">
        <v>411</v>
      </c>
      <c r="P3066" s="6" t="s">
        <v>600</v>
      </c>
      <c r="Q3066" s="38"/>
      <c r="R3066" s="6" t="s">
        <v>55</v>
      </c>
      <c r="S3066" s="1" t="s">
        <v>2265</v>
      </c>
      <c r="T3066" s="186">
        <v>29878</v>
      </c>
      <c r="U3066" s="186">
        <v>20526</v>
      </c>
      <c r="V3066" s="186">
        <v>1067.3520000000001</v>
      </c>
      <c r="W3066" s="186">
        <v>0</v>
      </c>
      <c r="X3066" s="186" t="s">
        <v>232</v>
      </c>
      <c r="Y3066" s="186" t="s">
        <v>232</v>
      </c>
      <c r="Z3066" s="87" t="s">
        <v>1199</v>
      </c>
      <c r="AA3066" s="6"/>
    </row>
    <row r="3067" spans="1:27" ht="255" x14ac:dyDescent="0.25">
      <c r="A3067" s="5">
        <v>3059</v>
      </c>
      <c r="B3067" s="6" t="s">
        <v>5750</v>
      </c>
      <c r="C3067" s="6" t="s">
        <v>14547</v>
      </c>
      <c r="D3067" s="6" t="s">
        <v>5860</v>
      </c>
      <c r="E3067" s="6" t="s">
        <v>14602</v>
      </c>
      <c r="F3067" s="6" t="s">
        <v>14549</v>
      </c>
      <c r="G3067" s="8">
        <v>43418</v>
      </c>
      <c r="H3067" s="8">
        <v>43466</v>
      </c>
      <c r="I3067" s="8" t="s">
        <v>14550</v>
      </c>
      <c r="J3067" s="8">
        <v>45292</v>
      </c>
      <c r="K3067" s="6" t="s">
        <v>14603</v>
      </c>
      <c r="L3067" s="6" t="s">
        <v>62</v>
      </c>
      <c r="M3067" s="6" t="s">
        <v>1202</v>
      </c>
      <c r="N3067" s="6" t="s">
        <v>65</v>
      </c>
      <c r="O3067" s="6" t="s">
        <v>411</v>
      </c>
      <c r="P3067" s="6" t="s">
        <v>600</v>
      </c>
      <c r="Q3067" s="38" t="s">
        <v>14604</v>
      </c>
      <c r="R3067" s="6" t="s">
        <v>55</v>
      </c>
      <c r="S3067" s="1" t="s">
        <v>2265</v>
      </c>
      <c r="T3067" s="186" t="s">
        <v>232</v>
      </c>
      <c r="U3067" s="186">
        <v>0</v>
      </c>
      <c r="V3067" s="186">
        <v>0</v>
      </c>
      <c r="W3067" s="186" t="s">
        <v>758</v>
      </c>
      <c r="X3067" s="186" t="s">
        <v>758</v>
      </c>
      <c r="Y3067" s="186" t="s">
        <v>758</v>
      </c>
      <c r="Z3067" s="87" t="s">
        <v>1199</v>
      </c>
      <c r="AA3067" s="6"/>
    </row>
    <row r="3068" spans="1:27" ht="153" x14ac:dyDescent="0.25">
      <c r="A3068" s="5">
        <v>3060</v>
      </c>
      <c r="B3068" s="6" t="s">
        <v>5750</v>
      </c>
      <c r="C3068" s="6" t="s">
        <v>14556</v>
      </c>
      <c r="D3068" s="6" t="s">
        <v>5861</v>
      </c>
      <c r="E3068" s="6" t="s">
        <v>14605</v>
      </c>
      <c r="F3068" s="6" t="s">
        <v>14606</v>
      </c>
      <c r="G3068" s="8">
        <v>43432</v>
      </c>
      <c r="H3068" s="8">
        <v>43466</v>
      </c>
      <c r="I3068" s="8" t="s">
        <v>14607</v>
      </c>
      <c r="J3068" s="8" t="s">
        <v>176</v>
      </c>
      <c r="K3068" s="6" t="s">
        <v>14608</v>
      </c>
      <c r="L3068" s="6" t="s">
        <v>62</v>
      </c>
      <c r="M3068" s="6" t="s">
        <v>1202</v>
      </c>
      <c r="N3068" s="6" t="s">
        <v>65</v>
      </c>
      <c r="O3068" s="6" t="s">
        <v>411</v>
      </c>
      <c r="P3068" s="6" t="s">
        <v>600</v>
      </c>
      <c r="Q3068" s="38"/>
      <c r="R3068" s="6" t="s">
        <v>27</v>
      </c>
      <c r="S3068" s="6" t="s">
        <v>492</v>
      </c>
      <c r="T3068" s="186" t="s">
        <v>232</v>
      </c>
      <c r="U3068" s="186">
        <v>0</v>
      </c>
      <c r="V3068" s="186">
        <v>0</v>
      </c>
      <c r="W3068" s="186" t="s">
        <v>758</v>
      </c>
      <c r="X3068" s="186" t="s">
        <v>758</v>
      </c>
      <c r="Y3068" s="186" t="s">
        <v>758</v>
      </c>
      <c r="Z3068" s="87" t="s">
        <v>1199</v>
      </c>
      <c r="AA3068" s="6"/>
    </row>
    <row r="3069" spans="1:27" ht="153" x14ac:dyDescent="0.25">
      <c r="A3069" s="5">
        <v>3061</v>
      </c>
      <c r="B3069" s="6" t="s">
        <v>5750</v>
      </c>
      <c r="C3069" s="6" t="s">
        <v>14590</v>
      </c>
      <c r="D3069" s="6" t="s">
        <v>5862</v>
      </c>
      <c r="E3069" s="6" t="s">
        <v>14598</v>
      </c>
      <c r="F3069" s="6" t="s">
        <v>5863</v>
      </c>
      <c r="G3069" s="8">
        <v>41275</v>
      </c>
      <c r="H3069" s="8">
        <v>41275</v>
      </c>
      <c r="I3069" s="8" t="s">
        <v>1346</v>
      </c>
      <c r="J3069" s="8">
        <v>44197</v>
      </c>
      <c r="K3069" s="6" t="s">
        <v>14609</v>
      </c>
      <c r="L3069" s="6" t="s">
        <v>63</v>
      </c>
      <c r="M3069" s="6" t="s">
        <v>5864</v>
      </c>
      <c r="N3069" s="6" t="s">
        <v>65</v>
      </c>
      <c r="O3069" s="69" t="s">
        <v>88</v>
      </c>
      <c r="P3069" s="6" t="s">
        <v>4927</v>
      </c>
      <c r="Q3069" s="38"/>
      <c r="R3069" s="6" t="s">
        <v>38</v>
      </c>
      <c r="S3069" s="6" t="s">
        <v>673</v>
      </c>
      <c r="T3069" s="186">
        <v>42817</v>
      </c>
      <c r="U3069" s="186">
        <v>20053</v>
      </c>
      <c r="V3069" s="186">
        <v>20053</v>
      </c>
      <c r="W3069" s="186" t="s">
        <v>232</v>
      </c>
      <c r="X3069" s="186" t="s">
        <v>232</v>
      </c>
      <c r="Y3069" s="186" t="s">
        <v>232</v>
      </c>
      <c r="Z3069" s="87" t="s">
        <v>1199</v>
      </c>
      <c r="AA3069" s="6"/>
    </row>
    <row r="3070" spans="1:27" ht="140.25" x14ac:dyDescent="0.25">
      <c r="A3070" s="5">
        <v>3062</v>
      </c>
      <c r="B3070" s="6" t="s">
        <v>5750</v>
      </c>
      <c r="C3070" s="6" t="s">
        <v>14610</v>
      </c>
      <c r="D3070" s="6" t="s">
        <v>3205</v>
      </c>
      <c r="E3070" s="6" t="s">
        <v>14611</v>
      </c>
      <c r="F3070" s="6" t="s">
        <v>5865</v>
      </c>
      <c r="G3070" s="8">
        <v>37987</v>
      </c>
      <c r="H3070" s="8">
        <v>37987</v>
      </c>
      <c r="I3070" s="8" t="s">
        <v>1346</v>
      </c>
      <c r="J3070" s="8" t="s">
        <v>176</v>
      </c>
      <c r="K3070" s="6" t="s">
        <v>5866</v>
      </c>
      <c r="L3070" s="6" t="s">
        <v>87</v>
      </c>
      <c r="M3070" s="6" t="s">
        <v>5816</v>
      </c>
      <c r="N3070" s="6" t="s">
        <v>94</v>
      </c>
      <c r="O3070" s="6" t="s">
        <v>411</v>
      </c>
      <c r="P3070" s="44" t="s">
        <v>600</v>
      </c>
      <c r="Q3070" s="38"/>
      <c r="R3070" s="6" t="s">
        <v>45</v>
      </c>
      <c r="S3070" s="6" t="s">
        <v>530</v>
      </c>
      <c r="T3070" s="186">
        <v>173</v>
      </c>
      <c r="U3070" s="186">
        <v>149</v>
      </c>
      <c r="V3070" s="186">
        <v>149</v>
      </c>
      <c r="W3070" s="186">
        <v>149</v>
      </c>
      <c r="X3070" s="186">
        <v>149</v>
      </c>
      <c r="Y3070" s="186">
        <v>149</v>
      </c>
      <c r="Z3070" s="152" t="s">
        <v>226</v>
      </c>
      <c r="AA3070" s="6"/>
    </row>
    <row r="3071" spans="1:27" ht="267.75" x14ac:dyDescent="0.25">
      <c r="A3071" s="5">
        <v>3063</v>
      </c>
      <c r="B3071" s="6" t="s">
        <v>5750</v>
      </c>
      <c r="C3071" s="6" t="s">
        <v>14610</v>
      </c>
      <c r="D3071" s="6" t="s">
        <v>8272</v>
      </c>
      <c r="E3071" s="6" t="s">
        <v>14612</v>
      </c>
      <c r="F3071" s="6" t="s">
        <v>14613</v>
      </c>
      <c r="G3071" s="8">
        <v>37987</v>
      </c>
      <c r="H3071" s="8">
        <v>37987</v>
      </c>
      <c r="I3071" s="8" t="s">
        <v>1346</v>
      </c>
      <c r="J3071" s="8" t="s">
        <v>176</v>
      </c>
      <c r="K3071" s="6" t="s">
        <v>14614</v>
      </c>
      <c r="L3071" s="6" t="s">
        <v>87</v>
      </c>
      <c r="M3071" s="6" t="s">
        <v>5816</v>
      </c>
      <c r="N3071" s="6" t="s">
        <v>94</v>
      </c>
      <c r="O3071" s="6" t="s">
        <v>411</v>
      </c>
      <c r="P3071" s="44" t="s">
        <v>600</v>
      </c>
      <c r="Q3071" s="38"/>
      <c r="R3071" s="6" t="s">
        <v>45</v>
      </c>
      <c r="S3071" s="6" t="s">
        <v>530</v>
      </c>
      <c r="T3071" s="186">
        <v>154403</v>
      </c>
      <c r="U3071" s="186">
        <v>151078</v>
      </c>
      <c r="V3071" s="186">
        <v>158782.978</v>
      </c>
      <c r="W3071" s="186">
        <v>165293.08009800001</v>
      </c>
      <c r="X3071" s="186">
        <v>172070.096382018</v>
      </c>
      <c r="Y3071" s="186">
        <v>179124.97033368074</v>
      </c>
      <c r="Z3071" s="152" t="s">
        <v>226</v>
      </c>
      <c r="AA3071" s="6"/>
    </row>
    <row r="3072" spans="1:27" ht="63.75" x14ac:dyDescent="0.25">
      <c r="A3072" s="5">
        <v>3064</v>
      </c>
      <c r="B3072" s="6" t="s">
        <v>5750</v>
      </c>
      <c r="C3072" s="6" t="s">
        <v>14615</v>
      </c>
      <c r="D3072" s="6" t="s">
        <v>8273</v>
      </c>
      <c r="E3072" s="6" t="s">
        <v>14616</v>
      </c>
      <c r="F3072" s="6" t="s">
        <v>5867</v>
      </c>
      <c r="G3072" s="8">
        <v>39448</v>
      </c>
      <c r="H3072" s="8">
        <v>39448</v>
      </c>
      <c r="I3072" s="8" t="s">
        <v>1346</v>
      </c>
      <c r="J3072" s="8">
        <v>43831</v>
      </c>
      <c r="K3072" s="6" t="s">
        <v>14617</v>
      </c>
      <c r="L3072" s="6" t="s">
        <v>87</v>
      </c>
      <c r="M3072" s="6" t="s">
        <v>5816</v>
      </c>
      <c r="N3072" s="6" t="s">
        <v>94</v>
      </c>
      <c r="O3072" s="6" t="s">
        <v>411</v>
      </c>
      <c r="P3072" s="44" t="s">
        <v>600</v>
      </c>
      <c r="Q3072" s="38"/>
      <c r="R3072" s="6" t="s">
        <v>46</v>
      </c>
      <c r="S3072" s="6" t="s">
        <v>4375</v>
      </c>
      <c r="T3072" s="186">
        <v>94012</v>
      </c>
      <c r="U3072" s="186">
        <v>88926</v>
      </c>
      <c r="V3072" s="186" t="s">
        <v>232</v>
      </c>
      <c r="W3072" s="186" t="s">
        <v>232</v>
      </c>
      <c r="X3072" s="186" t="s">
        <v>232</v>
      </c>
      <c r="Y3072" s="186" t="s">
        <v>232</v>
      </c>
      <c r="Z3072" s="152" t="s">
        <v>226</v>
      </c>
      <c r="AA3072" s="6"/>
    </row>
    <row r="3073" spans="1:27" ht="204" x14ac:dyDescent="0.25">
      <c r="A3073" s="5">
        <v>3065</v>
      </c>
      <c r="B3073" s="6" t="s">
        <v>5750</v>
      </c>
      <c r="C3073" s="6" t="s">
        <v>14618</v>
      </c>
      <c r="D3073" s="6" t="s">
        <v>584</v>
      </c>
      <c r="E3073" s="6" t="s">
        <v>14619</v>
      </c>
      <c r="F3073" s="6" t="s">
        <v>14620</v>
      </c>
      <c r="G3073" s="8">
        <v>40533</v>
      </c>
      <c r="H3073" s="8">
        <v>40179</v>
      </c>
      <c r="I3073" s="8" t="s">
        <v>1346</v>
      </c>
      <c r="J3073" s="8" t="s">
        <v>176</v>
      </c>
      <c r="K3073" s="6" t="s">
        <v>14621</v>
      </c>
      <c r="L3073" s="6" t="s">
        <v>87</v>
      </c>
      <c r="M3073" s="6" t="s">
        <v>5816</v>
      </c>
      <c r="N3073" s="6" t="s">
        <v>94</v>
      </c>
      <c r="O3073" s="6" t="s">
        <v>411</v>
      </c>
      <c r="P3073" s="44" t="s">
        <v>600</v>
      </c>
      <c r="Q3073" s="38"/>
      <c r="R3073" s="6" t="s">
        <v>45</v>
      </c>
      <c r="S3073" s="6" t="s">
        <v>530</v>
      </c>
      <c r="T3073" s="186">
        <v>338155</v>
      </c>
      <c r="U3073" s="186">
        <v>470817</v>
      </c>
      <c r="V3073" s="186">
        <v>473171.08500000002</v>
      </c>
      <c r="W3073" s="186">
        <v>475536.94042500004</v>
      </c>
      <c r="X3073" s="186">
        <v>477914.62512712501</v>
      </c>
      <c r="Y3073" s="186">
        <v>480304.19825276063</v>
      </c>
      <c r="Z3073" s="152" t="s">
        <v>226</v>
      </c>
      <c r="AA3073" s="6"/>
    </row>
    <row r="3074" spans="1:27" ht="178.5" x14ac:dyDescent="0.25">
      <c r="A3074" s="5">
        <v>3066</v>
      </c>
      <c r="B3074" s="6" t="s">
        <v>5750</v>
      </c>
      <c r="C3074" s="6" t="s">
        <v>14618</v>
      </c>
      <c r="D3074" s="6" t="s">
        <v>585</v>
      </c>
      <c r="E3074" s="6" t="s">
        <v>14622</v>
      </c>
      <c r="F3074" s="6" t="s">
        <v>5868</v>
      </c>
      <c r="G3074" s="8">
        <v>40533</v>
      </c>
      <c r="H3074" s="8">
        <v>40179</v>
      </c>
      <c r="I3074" s="8" t="s">
        <v>1346</v>
      </c>
      <c r="J3074" s="8" t="s">
        <v>176</v>
      </c>
      <c r="K3074" s="6" t="s">
        <v>14623</v>
      </c>
      <c r="L3074" s="6" t="s">
        <v>87</v>
      </c>
      <c r="M3074" s="6" t="s">
        <v>5816</v>
      </c>
      <c r="N3074" s="6" t="s">
        <v>94</v>
      </c>
      <c r="O3074" s="6" t="s">
        <v>411</v>
      </c>
      <c r="P3074" s="44" t="s">
        <v>600</v>
      </c>
      <c r="Q3074" s="38"/>
      <c r="R3074" s="6" t="s">
        <v>45</v>
      </c>
      <c r="S3074" s="6" t="s">
        <v>530</v>
      </c>
      <c r="T3074" s="186">
        <v>37</v>
      </c>
      <c r="U3074" s="186">
        <v>23</v>
      </c>
      <c r="V3074" s="186">
        <v>23</v>
      </c>
      <c r="W3074" s="186">
        <v>23</v>
      </c>
      <c r="X3074" s="186">
        <v>23</v>
      </c>
      <c r="Y3074" s="186">
        <v>23</v>
      </c>
      <c r="Z3074" s="152" t="s">
        <v>226</v>
      </c>
      <c r="AA3074" s="6"/>
    </row>
    <row r="3075" spans="1:27" ht="102" x14ac:dyDescent="0.25">
      <c r="A3075" s="5">
        <v>3067</v>
      </c>
      <c r="B3075" s="6" t="s">
        <v>5750</v>
      </c>
      <c r="C3075" s="6" t="s">
        <v>14624</v>
      </c>
      <c r="D3075" s="6" t="s">
        <v>8382</v>
      </c>
      <c r="E3075" s="6" t="s">
        <v>14625</v>
      </c>
      <c r="F3075" s="6" t="s">
        <v>3692</v>
      </c>
      <c r="G3075" s="8">
        <v>43066</v>
      </c>
      <c r="H3075" s="8">
        <v>43101</v>
      </c>
      <c r="I3075" s="8" t="s">
        <v>1346</v>
      </c>
      <c r="J3075" s="8" t="s">
        <v>176</v>
      </c>
      <c r="K3075" s="6" t="s">
        <v>5869</v>
      </c>
      <c r="L3075" s="6" t="s">
        <v>87</v>
      </c>
      <c r="M3075" s="6" t="s">
        <v>5816</v>
      </c>
      <c r="N3075" s="6" t="s">
        <v>94</v>
      </c>
      <c r="O3075" s="6" t="s">
        <v>411</v>
      </c>
      <c r="P3075" s="44" t="s">
        <v>600</v>
      </c>
      <c r="Q3075" s="38"/>
      <c r="R3075" s="6" t="s">
        <v>46</v>
      </c>
      <c r="S3075" s="6" t="s">
        <v>4375</v>
      </c>
      <c r="T3075" s="186">
        <v>27800</v>
      </c>
      <c r="U3075" s="186">
        <v>35827</v>
      </c>
      <c r="V3075" s="186">
        <v>36901.81</v>
      </c>
      <c r="W3075" s="186">
        <v>38008.864300000001</v>
      </c>
      <c r="X3075" s="186">
        <v>39149.130229000002</v>
      </c>
      <c r="Y3075" s="186">
        <v>40323.604135870002</v>
      </c>
      <c r="Z3075" s="152" t="s">
        <v>226</v>
      </c>
      <c r="AA3075" s="6"/>
    </row>
    <row r="3076" spans="1:27" ht="63.75" x14ac:dyDescent="0.25">
      <c r="A3076" s="5">
        <v>3068</v>
      </c>
      <c r="B3076" s="6" t="s">
        <v>5750</v>
      </c>
      <c r="C3076" s="6" t="s">
        <v>14580</v>
      </c>
      <c r="D3076" s="6" t="s">
        <v>5870</v>
      </c>
      <c r="E3076" s="6" t="s">
        <v>14626</v>
      </c>
      <c r="F3076" s="6" t="s">
        <v>8379</v>
      </c>
      <c r="G3076" s="8">
        <v>42573</v>
      </c>
      <c r="H3076" s="8">
        <v>42370</v>
      </c>
      <c r="I3076" s="8" t="s">
        <v>14627</v>
      </c>
      <c r="J3076" s="8">
        <v>43831</v>
      </c>
      <c r="K3076" s="6" t="s">
        <v>8380</v>
      </c>
      <c r="L3076" s="6" t="s">
        <v>62</v>
      </c>
      <c r="M3076" s="6" t="s">
        <v>5816</v>
      </c>
      <c r="N3076" s="6" t="s">
        <v>94</v>
      </c>
      <c r="O3076" s="6" t="s">
        <v>411</v>
      </c>
      <c r="P3076" s="44" t="s">
        <v>600</v>
      </c>
      <c r="Q3076" s="38"/>
      <c r="R3076" s="6" t="s">
        <v>26</v>
      </c>
      <c r="S3076" s="6" t="s">
        <v>731</v>
      </c>
      <c r="T3076" s="186">
        <v>7201</v>
      </c>
      <c r="U3076" s="186">
        <v>0</v>
      </c>
      <c r="V3076" s="186" t="s">
        <v>232</v>
      </c>
      <c r="W3076" s="186" t="s">
        <v>232</v>
      </c>
      <c r="X3076" s="186" t="s">
        <v>232</v>
      </c>
      <c r="Y3076" s="186" t="s">
        <v>232</v>
      </c>
      <c r="Z3076" s="152" t="s">
        <v>226</v>
      </c>
      <c r="AA3076" s="6"/>
    </row>
    <row r="3077" spans="1:27" ht="140.25" x14ac:dyDescent="0.25">
      <c r="A3077" s="5">
        <v>3069</v>
      </c>
      <c r="B3077" s="6" t="s">
        <v>5750</v>
      </c>
      <c r="C3077" s="6" t="s">
        <v>14455</v>
      </c>
      <c r="D3077" s="6" t="s">
        <v>5871</v>
      </c>
      <c r="E3077" s="6" t="s">
        <v>14628</v>
      </c>
      <c r="F3077" s="6" t="s">
        <v>5752</v>
      </c>
      <c r="G3077" s="8">
        <v>38881</v>
      </c>
      <c r="H3077" s="8">
        <v>38718</v>
      </c>
      <c r="I3077" s="8" t="s">
        <v>14629</v>
      </c>
      <c r="J3077" s="8" t="s">
        <v>9397</v>
      </c>
      <c r="K3077" s="6" t="s">
        <v>8396</v>
      </c>
      <c r="L3077" s="6" t="s">
        <v>62</v>
      </c>
      <c r="M3077" s="6" t="s">
        <v>5864</v>
      </c>
      <c r="N3077" s="6" t="s">
        <v>94</v>
      </c>
      <c r="O3077" s="6" t="s">
        <v>411</v>
      </c>
      <c r="P3077" s="44" t="s">
        <v>600</v>
      </c>
      <c r="Q3077" s="38"/>
      <c r="R3077" s="6" t="s">
        <v>27</v>
      </c>
      <c r="S3077" s="6" t="s">
        <v>492</v>
      </c>
      <c r="T3077" s="186">
        <v>2035</v>
      </c>
      <c r="U3077" s="186">
        <v>2430</v>
      </c>
      <c r="V3077" s="186">
        <v>2648.7000000000003</v>
      </c>
      <c r="W3077" s="186">
        <v>2887.0830000000005</v>
      </c>
      <c r="X3077" s="186">
        <v>3146.9204700000009</v>
      </c>
      <c r="Y3077" s="186">
        <v>3430.1433123000011</v>
      </c>
      <c r="Z3077" s="87" t="s">
        <v>1199</v>
      </c>
      <c r="AA3077" s="6" t="s">
        <v>77</v>
      </c>
    </row>
    <row r="3078" spans="1:27" ht="178.5" x14ac:dyDescent="0.25">
      <c r="A3078" s="5">
        <v>3070</v>
      </c>
      <c r="B3078" s="6" t="s">
        <v>5750</v>
      </c>
      <c r="C3078" s="6" t="s">
        <v>14630</v>
      </c>
      <c r="D3078" s="6" t="s">
        <v>5872</v>
      </c>
      <c r="E3078" s="6" t="s">
        <v>14631</v>
      </c>
      <c r="F3078" s="6" t="s">
        <v>5873</v>
      </c>
      <c r="G3078" s="8">
        <v>42363</v>
      </c>
      <c r="H3078" s="8">
        <v>42370</v>
      </c>
      <c r="I3078" s="8" t="s">
        <v>1346</v>
      </c>
      <c r="J3078" s="8">
        <v>45292</v>
      </c>
      <c r="K3078" s="6" t="s">
        <v>8395</v>
      </c>
      <c r="L3078" s="6" t="s">
        <v>62</v>
      </c>
      <c r="M3078" s="6" t="s">
        <v>5874</v>
      </c>
      <c r="N3078" s="6" t="s">
        <v>94</v>
      </c>
      <c r="O3078" s="6" t="s">
        <v>411</v>
      </c>
      <c r="P3078" s="44" t="s">
        <v>600</v>
      </c>
      <c r="Q3078" s="38"/>
      <c r="R3078" s="6" t="s">
        <v>54</v>
      </c>
      <c r="S3078" s="6" t="s">
        <v>2286</v>
      </c>
      <c r="T3078" s="186">
        <v>2216</v>
      </c>
      <c r="U3078" s="186">
        <v>4950</v>
      </c>
      <c r="V3078" s="186">
        <v>5395.5</v>
      </c>
      <c r="W3078" s="186">
        <v>5881.0950000000003</v>
      </c>
      <c r="X3078" s="186">
        <v>6410.3935500000007</v>
      </c>
      <c r="Y3078" s="186">
        <v>6987.3289695000012</v>
      </c>
      <c r="Z3078" s="87" t="s">
        <v>1222</v>
      </c>
      <c r="AA3078" s="6"/>
    </row>
    <row r="3079" spans="1:27" ht="76.5" x14ac:dyDescent="0.25">
      <c r="A3079" s="5">
        <v>3071</v>
      </c>
      <c r="B3079" s="6" t="s">
        <v>5750</v>
      </c>
      <c r="C3079" s="6" t="s">
        <v>14580</v>
      </c>
      <c r="D3079" s="6" t="s">
        <v>5870</v>
      </c>
      <c r="E3079" s="6" t="s">
        <v>14626</v>
      </c>
      <c r="F3079" s="6" t="s">
        <v>5875</v>
      </c>
      <c r="G3079" s="8">
        <v>42573</v>
      </c>
      <c r="H3079" s="8">
        <v>42461</v>
      </c>
      <c r="I3079" s="8" t="s">
        <v>14627</v>
      </c>
      <c r="J3079" s="8">
        <v>43831</v>
      </c>
      <c r="K3079" s="6" t="s">
        <v>14632</v>
      </c>
      <c r="L3079" s="6" t="s">
        <v>62</v>
      </c>
      <c r="M3079" s="6" t="s">
        <v>14633</v>
      </c>
      <c r="N3079" s="6" t="s">
        <v>94</v>
      </c>
      <c r="O3079" s="6" t="s">
        <v>411</v>
      </c>
      <c r="P3079" s="44" t="s">
        <v>600</v>
      </c>
      <c r="Q3079" s="38"/>
      <c r="R3079" s="6" t="s">
        <v>26</v>
      </c>
      <c r="S3079" s="6" t="s">
        <v>731</v>
      </c>
      <c r="T3079" s="186">
        <v>2726</v>
      </c>
      <c r="U3079" s="186">
        <v>0</v>
      </c>
      <c r="V3079" s="186" t="s">
        <v>232</v>
      </c>
      <c r="W3079" s="186" t="s">
        <v>232</v>
      </c>
      <c r="X3079" s="186" t="s">
        <v>232</v>
      </c>
      <c r="Y3079" s="186" t="s">
        <v>232</v>
      </c>
      <c r="Z3079" s="87" t="s">
        <v>1199</v>
      </c>
      <c r="AA3079" s="6"/>
    </row>
    <row r="3080" spans="1:27" ht="89.25" x14ac:dyDescent="0.25">
      <c r="A3080" s="5">
        <v>3072</v>
      </c>
      <c r="B3080" s="6" t="s">
        <v>5750</v>
      </c>
      <c r="C3080" s="6" t="s">
        <v>14634</v>
      </c>
      <c r="D3080" s="6" t="s">
        <v>5876</v>
      </c>
      <c r="E3080" s="6" t="s">
        <v>289</v>
      </c>
      <c r="F3080" s="6" t="s">
        <v>14635</v>
      </c>
      <c r="G3080" s="8">
        <v>42551</v>
      </c>
      <c r="H3080" s="8">
        <v>42736</v>
      </c>
      <c r="I3080" s="8" t="s">
        <v>1346</v>
      </c>
      <c r="J3080" s="8">
        <v>43831</v>
      </c>
      <c r="K3080" s="6" t="s">
        <v>8381</v>
      </c>
      <c r="L3080" s="6" t="s">
        <v>62</v>
      </c>
      <c r="M3080" s="6" t="s">
        <v>5874</v>
      </c>
      <c r="N3080" s="6" t="s">
        <v>94</v>
      </c>
      <c r="O3080" s="6" t="s">
        <v>411</v>
      </c>
      <c r="P3080" s="44" t="s">
        <v>600</v>
      </c>
      <c r="Q3080" s="38"/>
      <c r="R3080" s="6" t="s">
        <v>54</v>
      </c>
      <c r="S3080" s="6" t="s">
        <v>2286</v>
      </c>
      <c r="T3080" s="186">
        <v>58</v>
      </c>
      <c r="U3080" s="186">
        <v>73</v>
      </c>
      <c r="V3080" s="186" t="s">
        <v>232</v>
      </c>
      <c r="W3080" s="186" t="s">
        <v>232</v>
      </c>
      <c r="X3080" s="186" t="s">
        <v>232</v>
      </c>
      <c r="Y3080" s="186" t="s">
        <v>232</v>
      </c>
      <c r="Z3080" s="87" t="s">
        <v>3776</v>
      </c>
      <c r="AA3080" s="6"/>
    </row>
    <row r="3081" spans="1:27" ht="89.25" x14ac:dyDescent="0.25">
      <c r="A3081" s="5">
        <v>3073</v>
      </c>
      <c r="B3081" s="6" t="s">
        <v>5750</v>
      </c>
      <c r="C3081" s="6" t="s">
        <v>14636</v>
      </c>
      <c r="D3081" s="6" t="s">
        <v>276</v>
      </c>
      <c r="E3081" s="6" t="s">
        <v>5877</v>
      </c>
      <c r="F3081" s="6" t="s">
        <v>7790</v>
      </c>
      <c r="G3081" s="8">
        <v>40179</v>
      </c>
      <c r="H3081" s="8">
        <v>40179</v>
      </c>
      <c r="I3081" s="8" t="s">
        <v>1346</v>
      </c>
      <c r="J3081" s="8" t="s">
        <v>176</v>
      </c>
      <c r="K3081" s="6" t="s">
        <v>14637</v>
      </c>
      <c r="L3081" s="6" t="s">
        <v>62</v>
      </c>
      <c r="M3081" s="6" t="s">
        <v>5878</v>
      </c>
      <c r="N3081" s="6" t="s">
        <v>70</v>
      </c>
      <c r="O3081" s="69" t="s">
        <v>88</v>
      </c>
      <c r="P3081" s="6" t="s">
        <v>14638</v>
      </c>
      <c r="Q3081" s="38"/>
      <c r="R3081" s="6" t="s">
        <v>25</v>
      </c>
      <c r="S3081" s="6" t="s">
        <v>260</v>
      </c>
      <c r="T3081" s="186">
        <v>9576976</v>
      </c>
      <c r="U3081" s="186">
        <v>9268551</v>
      </c>
      <c r="V3081" s="186">
        <v>8807232.0453524981</v>
      </c>
      <c r="W3081" s="186">
        <v>9669649.3994598184</v>
      </c>
      <c r="X3081" s="186">
        <v>10580949.194374051</v>
      </c>
      <c r="Y3081" s="186">
        <v>11578132.901093515</v>
      </c>
      <c r="Z3081" s="87" t="s">
        <v>1222</v>
      </c>
      <c r="AA3081" s="6"/>
    </row>
    <row r="3082" spans="1:27" ht="102" x14ac:dyDescent="0.25">
      <c r="A3082" s="5">
        <v>3074</v>
      </c>
      <c r="B3082" s="6" t="s">
        <v>5750</v>
      </c>
      <c r="C3082" s="6" t="s">
        <v>8383</v>
      </c>
      <c r="D3082" s="6" t="s">
        <v>4250</v>
      </c>
      <c r="E3082" s="6" t="s">
        <v>8384</v>
      </c>
      <c r="F3082" s="6" t="s">
        <v>8385</v>
      </c>
      <c r="G3082" s="8">
        <v>42370</v>
      </c>
      <c r="H3082" s="8">
        <v>42370</v>
      </c>
      <c r="I3082" s="8" t="s">
        <v>8386</v>
      </c>
      <c r="J3082" s="8">
        <v>44197</v>
      </c>
      <c r="K3082" s="6" t="s">
        <v>8917</v>
      </c>
      <c r="L3082" s="6" t="s">
        <v>62</v>
      </c>
      <c r="M3082" s="6" t="s">
        <v>5878</v>
      </c>
      <c r="N3082" s="6" t="s">
        <v>70</v>
      </c>
      <c r="O3082" s="69" t="s">
        <v>92</v>
      </c>
      <c r="P3082" s="6" t="s">
        <v>519</v>
      </c>
      <c r="Q3082" s="6" t="s">
        <v>14639</v>
      </c>
      <c r="R3082" s="6" t="s">
        <v>25</v>
      </c>
      <c r="S3082" s="6" t="s">
        <v>260</v>
      </c>
      <c r="T3082" s="186" t="s">
        <v>758</v>
      </c>
      <c r="U3082" s="186">
        <v>120465</v>
      </c>
      <c r="V3082" s="186">
        <v>114469.15578749999</v>
      </c>
      <c r="W3082" s="186" t="s">
        <v>232</v>
      </c>
      <c r="X3082" s="186" t="s">
        <v>232</v>
      </c>
      <c r="Y3082" s="186" t="s">
        <v>232</v>
      </c>
      <c r="Z3082" s="87" t="s">
        <v>1222</v>
      </c>
      <c r="AA3082" s="6"/>
    </row>
    <row r="3083" spans="1:27" ht="63.75" x14ac:dyDescent="0.25">
      <c r="A3083" s="5">
        <v>3075</v>
      </c>
      <c r="B3083" s="6" t="s">
        <v>5750</v>
      </c>
      <c r="C3083" s="6" t="s">
        <v>8387</v>
      </c>
      <c r="D3083" s="6" t="s">
        <v>4250</v>
      </c>
      <c r="E3083" s="6" t="s">
        <v>8384</v>
      </c>
      <c r="F3083" s="6" t="s">
        <v>8391</v>
      </c>
      <c r="G3083" s="8">
        <v>42370</v>
      </c>
      <c r="H3083" s="8">
        <v>42370</v>
      </c>
      <c r="I3083" s="8" t="s">
        <v>1737</v>
      </c>
      <c r="J3083" s="8">
        <v>44197</v>
      </c>
      <c r="K3083" s="6" t="s">
        <v>8917</v>
      </c>
      <c r="L3083" s="6" t="s">
        <v>62</v>
      </c>
      <c r="M3083" s="6" t="s">
        <v>5878</v>
      </c>
      <c r="N3083" s="80" t="s">
        <v>68</v>
      </c>
      <c r="O3083" s="69" t="s">
        <v>92</v>
      </c>
      <c r="P3083" s="6" t="s">
        <v>281</v>
      </c>
      <c r="Q3083" s="6" t="s">
        <v>8388</v>
      </c>
      <c r="R3083" s="6" t="s">
        <v>25</v>
      </c>
      <c r="S3083" s="6" t="s">
        <v>260</v>
      </c>
      <c r="T3083" s="186">
        <v>1200.5</v>
      </c>
      <c r="U3083" s="186">
        <v>1933</v>
      </c>
      <c r="V3083" s="186">
        <v>1933</v>
      </c>
      <c r="W3083" s="186" t="s">
        <v>232</v>
      </c>
      <c r="X3083" s="186" t="s">
        <v>232</v>
      </c>
      <c r="Y3083" s="186" t="s">
        <v>232</v>
      </c>
      <c r="Z3083" s="87" t="s">
        <v>1222</v>
      </c>
      <c r="AA3083" s="6"/>
    </row>
    <row r="3084" spans="1:27" ht="63.75" x14ac:dyDescent="0.25">
      <c r="A3084" s="5">
        <v>3076</v>
      </c>
      <c r="B3084" s="6" t="s">
        <v>172</v>
      </c>
      <c r="C3084" s="6" t="s">
        <v>5879</v>
      </c>
      <c r="D3084" s="6" t="s">
        <v>5221</v>
      </c>
      <c r="E3084" s="6" t="s">
        <v>5880</v>
      </c>
      <c r="F3084" s="6" t="s">
        <v>3562</v>
      </c>
      <c r="G3084" s="8">
        <v>42005</v>
      </c>
      <c r="H3084" s="8">
        <v>42005</v>
      </c>
      <c r="I3084" s="6" t="s">
        <v>1346</v>
      </c>
      <c r="J3084" s="8" t="s">
        <v>176</v>
      </c>
      <c r="K3084" s="6" t="s">
        <v>5881</v>
      </c>
      <c r="L3084" s="6" t="s">
        <v>87</v>
      </c>
      <c r="M3084" s="6" t="s">
        <v>5882</v>
      </c>
      <c r="N3084" s="6" t="s">
        <v>94</v>
      </c>
      <c r="O3084" s="6" t="s">
        <v>91</v>
      </c>
      <c r="P3084" s="44" t="s">
        <v>600</v>
      </c>
      <c r="Q3084" s="38"/>
      <c r="R3084" s="38" t="s">
        <v>45</v>
      </c>
      <c r="S3084" s="44" t="s">
        <v>530</v>
      </c>
      <c r="T3084" s="187">
        <v>0</v>
      </c>
      <c r="U3084" s="187">
        <v>0</v>
      </c>
      <c r="V3084" s="187">
        <v>0</v>
      </c>
      <c r="W3084" s="187">
        <v>0</v>
      </c>
      <c r="X3084" s="187">
        <v>0</v>
      </c>
      <c r="Y3084" s="187">
        <v>0</v>
      </c>
      <c r="Z3084" s="248" t="s">
        <v>226</v>
      </c>
      <c r="AA3084" s="185"/>
    </row>
    <row r="3085" spans="1:27" ht="63.75" x14ac:dyDescent="0.25">
      <c r="A3085" s="5">
        <v>3077</v>
      </c>
      <c r="B3085" s="6" t="s">
        <v>172</v>
      </c>
      <c r="C3085" s="6" t="s">
        <v>5879</v>
      </c>
      <c r="D3085" s="6" t="s">
        <v>5222</v>
      </c>
      <c r="E3085" s="6" t="s">
        <v>5880</v>
      </c>
      <c r="F3085" s="6" t="s">
        <v>5883</v>
      </c>
      <c r="G3085" s="8">
        <v>42005</v>
      </c>
      <c r="H3085" s="8">
        <v>42005</v>
      </c>
      <c r="I3085" s="6" t="s">
        <v>1346</v>
      </c>
      <c r="J3085" s="8" t="s">
        <v>176</v>
      </c>
      <c r="K3085" s="6" t="s">
        <v>5881</v>
      </c>
      <c r="L3085" s="6" t="s">
        <v>87</v>
      </c>
      <c r="M3085" s="6" t="s">
        <v>5882</v>
      </c>
      <c r="N3085" s="6" t="s">
        <v>94</v>
      </c>
      <c r="O3085" s="6" t="s">
        <v>91</v>
      </c>
      <c r="P3085" s="44" t="s">
        <v>600</v>
      </c>
      <c r="Q3085" s="38"/>
      <c r="R3085" s="38" t="s">
        <v>45</v>
      </c>
      <c r="S3085" s="44" t="s">
        <v>530</v>
      </c>
      <c r="T3085" s="187">
        <v>209</v>
      </c>
      <c r="U3085" s="187">
        <v>244</v>
      </c>
      <c r="V3085" s="187">
        <v>244</v>
      </c>
      <c r="W3085" s="187">
        <v>244</v>
      </c>
      <c r="X3085" s="187">
        <v>244</v>
      </c>
      <c r="Y3085" s="187">
        <v>244</v>
      </c>
      <c r="Z3085" s="152" t="s">
        <v>226</v>
      </c>
      <c r="AA3085" s="147"/>
    </row>
    <row r="3086" spans="1:27" ht="63.75" x14ac:dyDescent="0.25">
      <c r="A3086" s="5">
        <v>3078</v>
      </c>
      <c r="B3086" s="6" t="s">
        <v>172</v>
      </c>
      <c r="C3086" s="6" t="s">
        <v>5879</v>
      </c>
      <c r="D3086" s="6" t="s">
        <v>5230</v>
      </c>
      <c r="E3086" s="6" t="s">
        <v>5880</v>
      </c>
      <c r="F3086" s="6" t="s">
        <v>5884</v>
      </c>
      <c r="G3086" s="8">
        <v>42005</v>
      </c>
      <c r="H3086" s="8">
        <v>42005</v>
      </c>
      <c r="I3086" s="6" t="s">
        <v>1346</v>
      </c>
      <c r="J3086" s="8" t="s">
        <v>176</v>
      </c>
      <c r="K3086" s="6" t="s">
        <v>5881</v>
      </c>
      <c r="L3086" s="6" t="s">
        <v>87</v>
      </c>
      <c r="M3086" s="6" t="s">
        <v>5882</v>
      </c>
      <c r="N3086" s="6" t="s">
        <v>94</v>
      </c>
      <c r="O3086" s="6" t="s">
        <v>91</v>
      </c>
      <c r="P3086" s="44" t="s">
        <v>600</v>
      </c>
      <c r="Q3086" s="38"/>
      <c r="R3086" s="38" t="s">
        <v>45</v>
      </c>
      <c r="S3086" s="44" t="s">
        <v>530</v>
      </c>
      <c r="T3086" s="187">
        <v>138</v>
      </c>
      <c r="U3086" s="187">
        <v>140</v>
      </c>
      <c r="V3086" s="187">
        <v>157</v>
      </c>
      <c r="W3086" s="187">
        <v>175</v>
      </c>
      <c r="X3086" s="187">
        <v>197</v>
      </c>
      <c r="Y3086" s="187">
        <v>220</v>
      </c>
      <c r="Z3086" s="152" t="s">
        <v>226</v>
      </c>
      <c r="AA3086" s="147"/>
    </row>
    <row r="3087" spans="1:27" ht="63.75" x14ac:dyDescent="0.25">
      <c r="A3087" s="5">
        <v>3079</v>
      </c>
      <c r="B3087" s="6" t="s">
        <v>172</v>
      </c>
      <c r="C3087" s="6" t="s">
        <v>5879</v>
      </c>
      <c r="D3087" s="6" t="s">
        <v>5233</v>
      </c>
      <c r="E3087" s="6" t="s">
        <v>5880</v>
      </c>
      <c r="F3087" s="6" t="s">
        <v>2636</v>
      </c>
      <c r="G3087" s="8">
        <v>42005</v>
      </c>
      <c r="H3087" s="8">
        <v>42005</v>
      </c>
      <c r="I3087" s="6" t="s">
        <v>1346</v>
      </c>
      <c r="J3087" s="8" t="s">
        <v>176</v>
      </c>
      <c r="K3087" s="6" t="s">
        <v>5881</v>
      </c>
      <c r="L3087" s="6" t="s">
        <v>87</v>
      </c>
      <c r="M3087" s="6" t="s">
        <v>5882</v>
      </c>
      <c r="N3087" s="6" t="s">
        <v>94</v>
      </c>
      <c r="O3087" s="6" t="s">
        <v>91</v>
      </c>
      <c r="P3087" s="44" t="s">
        <v>600</v>
      </c>
      <c r="Q3087" s="38"/>
      <c r="R3087" s="38" t="s">
        <v>45</v>
      </c>
      <c r="S3087" s="44" t="s">
        <v>530</v>
      </c>
      <c r="T3087" s="187">
        <v>20</v>
      </c>
      <c r="U3087" s="187">
        <v>17</v>
      </c>
      <c r="V3087" s="187">
        <v>19</v>
      </c>
      <c r="W3087" s="187">
        <v>21</v>
      </c>
      <c r="X3087" s="187">
        <v>23</v>
      </c>
      <c r="Y3087" s="187">
        <v>26</v>
      </c>
      <c r="Z3087" s="152" t="s">
        <v>226</v>
      </c>
      <c r="AA3087" s="147"/>
    </row>
    <row r="3088" spans="1:27" ht="191.25" x14ac:dyDescent="0.25">
      <c r="A3088" s="5">
        <v>3080</v>
      </c>
      <c r="B3088" s="6" t="s">
        <v>172</v>
      </c>
      <c r="C3088" s="6" t="s">
        <v>5879</v>
      </c>
      <c r="D3088" s="6" t="s">
        <v>5235</v>
      </c>
      <c r="E3088" s="6" t="s">
        <v>5880</v>
      </c>
      <c r="F3088" s="6" t="s">
        <v>5885</v>
      </c>
      <c r="G3088" s="8">
        <v>42005</v>
      </c>
      <c r="H3088" s="8">
        <v>42005</v>
      </c>
      <c r="I3088" s="6" t="s">
        <v>1346</v>
      </c>
      <c r="J3088" s="8" t="s">
        <v>176</v>
      </c>
      <c r="K3088" s="6" t="s">
        <v>5881</v>
      </c>
      <c r="L3088" s="6" t="s">
        <v>87</v>
      </c>
      <c r="M3088" s="6" t="s">
        <v>5882</v>
      </c>
      <c r="N3088" s="6" t="s">
        <v>94</v>
      </c>
      <c r="O3088" s="6" t="s">
        <v>91</v>
      </c>
      <c r="P3088" s="44" t="s">
        <v>600</v>
      </c>
      <c r="Q3088" s="38"/>
      <c r="R3088" s="38" t="s">
        <v>45</v>
      </c>
      <c r="S3088" s="44" t="s">
        <v>530</v>
      </c>
      <c r="T3088" s="187">
        <v>21</v>
      </c>
      <c r="U3088" s="187">
        <v>26</v>
      </c>
      <c r="V3088" s="187">
        <v>26</v>
      </c>
      <c r="W3088" s="187">
        <v>26</v>
      </c>
      <c r="X3088" s="187">
        <v>26</v>
      </c>
      <c r="Y3088" s="187">
        <v>26</v>
      </c>
      <c r="Z3088" s="152" t="s">
        <v>226</v>
      </c>
      <c r="AA3088" s="147"/>
    </row>
    <row r="3089" spans="1:27" ht="76.5" x14ac:dyDescent="0.25">
      <c r="A3089" s="5">
        <v>3081</v>
      </c>
      <c r="B3089" s="6" t="s">
        <v>172</v>
      </c>
      <c r="C3089" s="6" t="s">
        <v>5879</v>
      </c>
      <c r="D3089" s="6" t="s">
        <v>2111</v>
      </c>
      <c r="E3089" s="6" t="s">
        <v>6886</v>
      </c>
      <c r="F3089" s="6" t="s">
        <v>5886</v>
      </c>
      <c r="G3089" s="8">
        <v>42005</v>
      </c>
      <c r="H3089" s="8">
        <v>42005</v>
      </c>
      <c r="I3089" s="6" t="s">
        <v>1346</v>
      </c>
      <c r="J3089" s="8" t="s">
        <v>176</v>
      </c>
      <c r="K3089" s="6" t="s">
        <v>6887</v>
      </c>
      <c r="L3089" s="6" t="s">
        <v>87</v>
      </c>
      <c r="M3089" s="6" t="s">
        <v>5882</v>
      </c>
      <c r="N3089" s="6" t="s">
        <v>94</v>
      </c>
      <c r="O3089" s="6" t="s">
        <v>6883</v>
      </c>
      <c r="P3089" s="44" t="s">
        <v>5887</v>
      </c>
      <c r="Q3089" s="38"/>
      <c r="R3089" s="38" t="s">
        <v>45</v>
      </c>
      <c r="S3089" s="44" t="s">
        <v>530</v>
      </c>
      <c r="T3089" s="187">
        <v>911</v>
      </c>
      <c r="U3089" s="187">
        <v>1129</v>
      </c>
      <c r="V3089" s="187">
        <v>1152</v>
      </c>
      <c r="W3089" s="187">
        <v>1175</v>
      </c>
      <c r="X3089" s="187">
        <v>1198</v>
      </c>
      <c r="Y3089" s="187">
        <v>1222</v>
      </c>
      <c r="Z3089" s="152" t="s">
        <v>226</v>
      </c>
      <c r="AA3089" s="147"/>
    </row>
    <row r="3090" spans="1:27" ht="63.75" x14ac:dyDescent="0.25">
      <c r="A3090" s="5">
        <v>3082</v>
      </c>
      <c r="B3090" s="6" t="s">
        <v>172</v>
      </c>
      <c r="C3090" s="6" t="s">
        <v>5879</v>
      </c>
      <c r="D3090" s="6" t="s">
        <v>5888</v>
      </c>
      <c r="E3090" s="6"/>
      <c r="F3090" s="6" t="s">
        <v>1018</v>
      </c>
      <c r="G3090" s="8">
        <v>42005</v>
      </c>
      <c r="H3090" s="8">
        <v>42005</v>
      </c>
      <c r="I3090" s="6" t="s">
        <v>1346</v>
      </c>
      <c r="J3090" s="8" t="s">
        <v>176</v>
      </c>
      <c r="K3090" s="6" t="s">
        <v>1019</v>
      </c>
      <c r="L3090" s="6" t="s">
        <v>87</v>
      </c>
      <c r="M3090" s="6" t="s">
        <v>5889</v>
      </c>
      <c r="N3090" s="6" t="s">
        <v>94</v>
      </c>
      <c r="O3090" s="6" t="s">
        <v>91</v>
      </c>
      <c r="P3090" s="44" t="s">
        <v>600</v>
      </c>
      <c r="Q3090" s="38"/>
      <c r="R3090" s="38" t="s">
        <v>45</v>
      </c>
      <c r="S3090" s="44" t="s">
        <v>530</v>
      </c>
      <c r="T3090" s="187">
        <v>0</v>
      </c>
      <c r="U3090" s="187">
        <v>0</v>
      </c>
      <c r="V3090" s="187">
        <v>0</v>
      </c>
      <c r="W3090" s="187">
        <v>0</v>
      </c>
      <c r="X3090" s="187">
        <v>0</v>
      </c>
      <c r="Y3090" s="187">
        <v>0</v>
      </c>
      <c r="Z3090" s="87" t="s">
        <v>1199</v>
      </c>
      <c r="AA3090" s="147"/>
    </row>
    <row r="3091" spans="1:27" ht="63.75" x14ac:dyDescent="0.25">
      <c r="A3091" s="5">
        <v>3083</v>
      </c>
      <c r="B3091" s="6" t="s">
        <v>172</v>
      </c>
      <c r="C3091" s="6" t="s">
        <v>5879</v>
      </c>
      <c r="D3091" s="6" t="s">
        <v>5890</v>
      </c>
      <c r="E3091" s="6" t="s">
        <v>5891</v>
      </c>
      <c r="F3091" s="6" t="s">
        <v>5892</v>
      </c>
      <c r="G3091" s="8">
        <v>42005</v>
      </c>
      <c r="H3091" s="8">
        <v>42005</v>
      </c>
      <c r="I3091" s="6" t="s">
        <v>1346</v>
      </c>
      <c r="J3091" s="8" t="s">
        <v>176</v>
      </c>
      <c r="K3091" s="6" t="s">
        <v>5893</v>
      </c>
      <c r="L3091" s="6" t="s">
        <v>87</v>
      </c>
      <c r="M3091" s="6" t="s">
        <v>5889</v>
      </c>
      <c r="N3091" s="6" t="s">
        <v>94</v>
      </c>
      <c r="O3091" s="6" t="s">
        <v>91</v>
      </c>
      <c r="P3091" s="44" t="s">
        <v>600</v>
      </c>
      <c r="Q3091" s="38"/>
      <c r="R3091" s="38" t="s">
        <v>45</v>
      </c>
      <c r="S3091" s="44" t="s">
        <v>530</v>
      </c>
      <c r="T3091" s="187">
        <v>0</v>
      </c>
      <c r="U3091" s="187">
        <v>0</v>
      </c>
      <c r="V3091" s="187">
        <v>0</v>
      </c>
      <c r="W3091" s="187">
        <v>0</v>
      </c>
      <c r="X3091" s="187">
        <v>0</v>
      </c>
      <c r="Y3091" s="187">
        <v>0</v>
      </c>
      <c r="Z3091" s="87" t="s">
        <v>1199</v>
      </c>
      <c r="AA3091" s="147"/>
    </row>
    <row r="3092" spans="1:27" ht="127.5" x14ac:dyDescent="0.25">
      <c r="A3092" s="5">
        <v>3084</v>
      </c>
      <c r="B3092" s="6" t="s">
        <v>172</v>
      </c>
      <c r="C3092" s="6" t="s">
        <v>14640</v>
      </c>
      <c r="D3092" s="6" t="s">
        <v>5221</v>
      </c>
      <c r="E3092" s="6"/>
      <c r="F3092" s="6" t="s">
        <v>5894</v>
      </c>
      <c r="G3092" s="8">
        <v>43466</v>
      </c>
      <c r="H3092" s="8">
        <v>43466</v>
      </c>
      <c r="I3092" s="6" t="s">
        <v>1346</v>
      </c>
      <c r="J3092" s="8" t="s">
        <v>176</v>
      </c>
      <c r="K3092" s="6" t="s">
        <v>8398</v>
      </c>
      <c r="L3092" s="38" t="s">
        <v>63</v>
      </c>
      <c r="M3092" s="38" t="s">
        <v>431</v>
      </c>
      <c r="N3092" s="6" t="s">
        <v>65</v>
      </c>
      <c r="O3092" s="6" t="s">
        <v>91</v>
      </c>
      <c r="P3092" s="44" t="s">
        <v>600</v>
      </c>
      <c r="Q3092" s="38"/>
      <c r="R3092" s="38" t="s">
        <v>18</v>
      </c>
      <c r="S3092" s="6" t="s">
        <v>1027</v>
      </c>
      <c r="T3092" s="187" t="s">
        <v>232</v>
      </c>
      <c r="U3092" s="187">
        <v>114846</v>
      </c>
      <c r="V3092" s="187">
        <v>114846</v>
      </c>
      <c r="W3092" s="187">
        <v>114846</v>
      </c>
      <c r="X3092" s="187">
        <v>114846</v>
      </c>
      <c r="Y3092" s="187">
        <v>114846</v>
      </c>
      <c r="Z3092" s="87" t="s">
        <v>1199</v>
      </c>
      <c r="AA3092" s="147"/>
    </row>
    <row r="3093" spans="1:27" ht="76.5" x14ac:dyDescent="0.25">
      <c r="A3093" s="5">
        <v>3085</v>
      </c>
      <c r="B3093" s="6" t="s">
        <v>172</v>
      </c>
      <c r="C3093" s="6" t="s">
        <v>5897</v>
      </c>
      <c r="D3093" s="6" t="s">
        <v>5221</v>
      </c>
      <c r="E3093" s="6"/>
      <c r="F3093" s="6" t="s">
        <v>5895</v>
      </c>
      <c r="G3093" s="8">
        <v>42005</v>
      </c>
      <c r="H3093" s="8">
        <v>42005</v>
      </c>
      <c r="I3093" s="6" t="s">
        <v>1346</v>
      </c>
      <c r="J3093" s="8">
        <v>43466</v>
      </c>
      <c r="K3093" s="6" t="s">
        <v>5896</v>
      </c>
      <c r="L3093" s="38" t="s">
        <v>63</v>
      </c>
      <c r="M3093" s="38" t="s">
        <v>431</v>
      </c>
      <c r="N3093" s="6" t="s">
        <v>65</v>
      </c>
      <c r="O3093" s="6" t="s">
        <v>91</v>
      </c>
      <c r="P3093" s="44" t="s">
        <v>600</v>
      </c>
      <c r="Q3093" s="38"/>
      <c r="R3093" s="38" t="s">
        <v>18</v>
      </c>
      <c r="S3093" s="6" t="s">
        <v>1027</v>
      </c>
      <c r="T3093" s="187">
        <v>0</v>
      </c>
      <c r="U3093" s="187" t="s">
        <v>232</v>
      </c>
      <c r="V3093" s="187" t="s">
        <v>232</v>
      </c>
      <c r="W3093" s="187" t="s">
        <v>232</v>
      </c>
      <c r="X3093" s="187" t="s">
        <v>232</v>
      </c>
      <c r="Y3093" s="187" t="s">
        <v>232</v>
      </c>
      <c r="Z3093" s="87" t="s">
        <v>1199</v>
      </c>
      <c r="AA3093" s="147"/>
    </row>
    <row r="3094" spans="1:27" ht="76.5" x14ac:dyDescent="0.25">
      <c r="A3094" s="5">
        <v>3086</v>
      </c>
      <c r="B3094" s="6" t="s">
        <v>172</v>
      </c>
      <c r="C3094" s="6" t="s">
        <v>5897</v>
      </c>
      <c r="D3094" s="6" t="s">
        <v>5222</v>
      </c>
      <c r="E3094" s="6"/>
      <c r="F3094" s="6" t="s">
        <v>5898</v>
      </c>
      <c r="G3094" s="8">
        <v>42005</v>
      </c>
      <c r="H3094" s="8">
        <v>42005</v>
      </c>
      <c r="I3094" s="6" t="s">
        <v>1346</v>
      </c>
      <c r="J3094" s="8">
        <v>43466</v>
      </c>
      <c r="K3094" s="6" t="s">
        <v>14641</v>
      </c>
      <c r="L3094" s="38" t="s">
        <v>63</v>
      </c>
      <c r="M3094" s="38" t="s">
        <v>431</v>
      </c>
      <c r="N3094" s="6" t="s">
        <v>65</v>
      </c>
      <c r="O3094" s="6" t="s">
        <v>91</v>
      </c>
      <c r="P3094" s="44" t="s">
        <v>600</v>
      </c>
      <c r="Q3094" s="38"/>
      <c r="R3094" s="38" t="s">
        <v>20</v>
      </c>
      <c r="S3094" s="57" t="s">
        <v>9348</v>
      </c>
      <c r="T3094" s="187">
        <v>60327</v>
      </c>
      <c r="U3094" s="187" t="s">
        <v>232</v>
      </c>
      <c r="V3094" s="187" t="s">
        <v>232</v>
      </c>
      <c r="W3094" s="187" t="s">
        <v>232</v>
      </c>
      <c r="X3094" s="187" t="s">
        <v>232</v>
      </c>
      <c r="Y3094" s="187" t="s">
        <v>232</v>
      </c>
      <c r="Z3094" s="87" t="s">
        <v>1199</v>
      </c>
      <c r="AA3094" s="147"/>
    </row>
    <row r="3095" spans="1:27" ht="63.75" x14ac:dyDescent="0.25">
      <c r="A3095" s="5">
        <v>3087</v>
      </c>
      <c r="B3095" s="6" t="s">
        <v>172</v>
      </c>
      <c r="C3095" s="6" t="s">
        <v>5897</v>
      </c>
      <c r="D3095" s="6" t="s">
        <v>5230</v>
      </c>
      <c r="E3095" s="6"/>
      <c r="F3095" s="6" t="s">
        <v>5898</v>
      </c>
      <c r="G3095" s="8">
        <v>42005</v>
      </c>
      <c r="H3095" s="8">
        <v>42005</v>
      </c>
      <c r="I3095" s="6" t="s">
        <v>1346</v>
      </c>
      <c r="J3095" s="8">
        <v>43466</v>
      </c>
      <c r="K3095" s="6" t="s">
        <v>5899</v>
      </c>
      <c r="L3095" s="38" t="s">
        <v>63</v>
      </c>
      <c r="M3095" s="38" t="s">
        <v>431</v>
      </c>
      <c r="N3095" s="6" t="s">
        <v>65</v>
      </c>
      <c r="O3095" s="6" t="s">
        <v>91</v>
      </c>
      <c r="P3095" s="44" t="s">
        <v>600</v>
      </c>
      <c r="Q3095" s="38"/>
      <c r="R3095" s="38" t="s">
        <v>20</v>
      </c>
      <c r="S3095" s="57" t="s">
        <v>9348</v>
      </c>
      <c r="T3095" s="187">
        <v>4543</v>
      </c>
      <c r="U3095" s="187" t="s">
        <v>232</v>
      </c>
      <c r="V3095" s="187" t="s">
        <v>232</v>
      </c>
      <c r="W3095" s="187" t="s">
        <v>232</v>
      </c>
      <c r="X3095" s="187" t="s">
        <v>232</v>
      </c>
      <c r="Y3095" s="187" t="s">
        <v>232</v>
      </c>
      <c r="Z3095" s="87" t="s">
        <v>1199</v>
      </c>
      <c r="AA3095" s="147"/>
    </row>
    <row r="3096" spans="1:27" ht="38.25" x14ac:dyDescent="0.25">
      <c r="A3096" s="5">
        <v>3088</v>
      </c>
      <c r="B3096" s="6" t="s">
        <v>172</v>
      </c>
      <c r="C3096" s="6" t="s">
        <v>5897</v>
      </c>
      <c r="D3096" s="6" t="s">
        <v>5233</v>
      </c>
      <c r="E3096" s="6"/>
      <c r="F3096" s="6" t="s">
        <v>5900</v>
      </c>
      <c r="G3096" s="8">
        <v>42005</v>
      </c>
      <c r="H3096" s="8">
        <v>42005</v>
      </c>
      <c r="I3096" s="6" t="s">
        <v>1346</v>
      </c>
      <c r="J3096" s="8">
        <v>43466</v>
      </c>
      <c r="K3096" s="6" t="s">
        <v>5901</v>
      </c>
      <c r="L3096" s="38" t="s">
        <v>63</v>
      </c>
      <c r="M3096" s="38" t="s">
        <v>431</v>
      </c>
      <c r="N3096" s="6" t="s">
        <v>65</v>
      </c>
      <c r="O3096" s="6" t="s">
        <v>91</v>
      </c>
      <c r="P3096" s="44" t="s">
        <v>600</v>
      </c>
      <c r="Q3096" s="38"/>
      <c r="R3096" s="38" t="s">
        <v>58</v>
      </c>
      <c r="S3096" s="6" t="s">
        <v>897</v>
      </c>
      <c r="T3096" s="187">
        <v>0</v>
      </c>
      <c r="U3096" s="187" t="s">
        <v>232</v>
      </c>
      <c r="V3096" s="187" t="s">
        <v>232</v>
      </c>
      <c r="W3096" s="187" t="s">
        <v>232</v>
      </c>
      <c r="X3096" s="187" t="s">
        <v>232</v>
      </c>
      <c r="Y3096" s="187" t="s">
        <v>232</v>
      </c>
      <c r="Z3096" s="87" t="s">
        <v>1199</v>
      </c>
      <c r="AA3096" s="80"/>
    </row>
    <row r="3097" spans="1:27" ht="153" x14ac:dyDescent="0.25">
      <c r="A3097" s="5">
        <v>3089</v>
      </c>
      <c r="B3097" s="6" t="s">
        <v>172</v>
      </c>
      <c r="C3097" s="6" t="s">
        <v>5902</v>
      </c>
      <c r="D3097" s="6" t="s">
        <v>1611</v>
      </c>
      <c r="E3097" s="6" t="s">
        <v>5903</v>
      </c>
      <c r="F3097" s="6" t="s">
        <v>5904</v>
      </c>
      <c r="G3097" s="8">
        <v>42005</v>
      </c>
      <c r="H3097" s="8">
        <v>42005</v>
      </c>
      <c r="I3097" s="8" t="s">
        <v>5905</v>
      </c>
      <c r="J3097" s="8" t="s">
        <v>176</v>
      </c>
      <c r="K3097" s="6" t="s">
        <v>5906</v>
      </c>
      <c r="L3097" s="6" t="s">
        <v>62</v>
      </c>
      <c r="M3097" s="38" t="s">
        <v>5907</v>
      </c>
      <c r="N3097" s="7" t="s">
        <v>95</v>
      </c>
      <c r="O3097" s="6" t="s">
        <v>88</v>
      </c>
      <c r="P3097" s="6" t="s">
        <v>1054</v>
      </c>
      <c r="Q3097" s="38"/>
      <c r="R3097" s="90" t="s">
        <v>21</v>
      </c>
      <c r="S3097" s="38" t="s">
        <v>224</v>
      </c>
      <c r="T3097" s="186">
        <v>542830</v>
      </c>
      <c r="U3097" s="186">
        <v>629121</v>
      </c>
      <c r="V3097" s="186">
        <v>629121</v>
      </c>
      <c r="W3097" s="186">
        <v>629121</v>
      </c>
      <c r="X3097" s="186">
        <v>629121</v>
      </c>
      <c r="Y3097" s="186">
        <v>629121</v>
      </c>
      <c r="Z3097" s="87" t="s">
        <v>1199</v>
      </c>
      <c r="AA3097" s="80" t="s">
        <v>96</v>
      </c>
    </row>
    <row r="3098" spans="1:27" ht="63.75" x14ac:dyDescent="0.25">
      <c r="A3098" s="5">
        <v>3090</v>
      </c>
      <c r="B3098" s="6" t="s">
        <v>172</v>
      </c>
      <c r="C3098" s="6" t="s">
        <v>5908</v>
      </c>
      <c r="D3098" s="6" t="s">
        <v>5909</v>
      </c>
      <c r="E3098" s="6" t="s">
        <v>5910</v>
      </c>
      <c r="F3098" s="6" t="s">
        <v>8377</v>
      </c>
      <c r="G3098" s="8">
        <v>42736</v>
      </c>
      <c r="H3098" s="8">
        <v>42736</v>
      </c>
      <c r="I3098" s="8" t="s">
        <v>5911</v>
      </c>
      <c r="J3098" s="8">
        <v>44562</v>
      </c>
      <c r="K3098" s="6" t="s">
        <v>5912</v>
      </c>
      <c r="L3098" s="6" t="s">
        <v>87</v>
      </c>
      <c r="M3098" s="186" t="s">
        <v>5913</v>
      </c>
      <c r="N3098" s="6" t="s">
        <v>66</v>
      </c>
      <c r="O3098" s="6" t="s">
        <v>91</v>
      </c>
      <c r="P3098" s="44" t="s">
        <v>600</v>
      </c>
      <c r="Q3098" s="38" t="s">
        <v>5914</v>
      </c>
      <c r="R3098" s="38" t="s">
        <v>40</v>
      </c>
      <c r="S3098" s="6" t="s">
        <v>681</v>
      </c>
      <c r="T3098" s="1">
        <v>1611</v>
      </c>
      <c r="U3098" s="1">
        <v>1564</v>
      </c>
      <c r="V3098" s="1">
        <v>1547</v>
      </c>
      <c r="W3098" s="1">
        <v>1516</v>
      </c>
      <c r="X3098" s="187" t="s">
        <v>232</v>
      </c>
      <c r="Y3098" s="187" t="s">
        <v>232</v>
      </c>
      <c r="Z3098" s="87" t="s">
        <v>1199</v>
      </c>
      <c r="AA3098" s="80"/>
    </row>
    <row r="3099" spans="1:27" ht="63.75" x14ac:dyDescent="0.25">
      <c r="A3099" s="5">
        <v>3091</v>
      </c>
      <c r="B3099" s="6" t="s">
        <v>172</v>
      </c>
      <c r="C3099" s="6" t="s">
        <v>5915</v>
      </c>
      <c r="D3099" s="6" t="s">
        <v>1350</v>
      </c>
      <c r="E3099" s="7"/>
      <c r="F3099" s="8" t="s">
        <v>5916</v>
      </c>
      <c r="G3099" s="8">
        <v>42005</v>
      </c>
      <c r="H3099" s="8">
        <v>42005</v>
      </c>
      <c r="I3099" s="6" t="s">
        <v>1346</v>
      </c>
      <c r="J3099" s="8" t="s">
        <v>176</v>
      </c>
      <c r="K3099" s="6" t="s">
        <v>8399</v>
      </c>
      <c r="L3099" s="6" t="s">
        <v>87</v>
      </c>
      <c r="M3099" s="6" t="s">
        <v>5917</v>
      </c>
      <c r="N3099" s="6" t="s">
        <v>66</v>
      </c>
      <c r="O3099" s="6" t="s">
        <v>88</v>
      </c>
      <c r="P3099" s="6" t="s">
        <v>1918</v>
      </c>
      <c r="Q3099" s="38"/>
      <c r="R3099" s="38" t="s">
        <v>43</v>
      </c>
      <c r="S3099" s="6" t="s">
        <v>219</v>
      </c>
      <c r="T3099" s="1">
        <v>0</v>
      </c>
      <c r="U3099" s="1">
        <v>0</v>
      </c>
      <c r="V3099" s="1">
        <v>0</v>
      </c>
      <c r="W3099" s="1">
        <v>0</v>
      </c>
      <c r="X3099" s="1">
        <v>0</v>
      </c>
      <c r="Y3099" s="1">
        <v>0</v>
      </c>
      <c r="Z3099" s="87" t="s">
        <v>1199</v>
      </c>
      <c r="AA3099" s="80"/>
    </row>
    <row r="3100" spans="1:27" ht="76.5" x14ac:dyDescent="0.25">
      <c r="A3100" s="5">
        <v>3092</v>
      </c>
      <c r="B3100" s="6" t="s">
        <v>172</v>
      </c>
      <c r="C3100" s="6" t="s">
        <v>5915</v>
      </c>
      <c r="D3100" s="6" t="s">
        <v>1611</v>
      </c>
      <c r="E3100" s="8" t="s">
        <v>5918</v>
      </c>
      <c r="F3100" s="8" t="s">
        <v>5919</v>
      </c>
      <c r="G3100" s="8">
        <v>42005</v>
      </c>
      <c r="H3100" s="8">
        <v>42005</v>
      </c>
      <c r="I3100" s="6" t="s">
        <v>1346</v>
      </c>
      <c r="J3100" s="8" t="s">
        <v>176</v>
      </c>
      <c r="K3100" s="6" t="s">
        <v>5920</v>
      </c>
      <c r="L3100" s="6" t="s">
        <v>62</v>
      </c>
      <c r="M3100" s="186" t="s">
        <v>5921</v>
      </c>
      <c r="N3100" s="6" t="s">
        <v>66</v>
      </c>
      <c r="O3100" s="6" t="s">
        <v>88</v>
      </c>
      <c r="P3100" s="6" t="s">
        <v>926</v>
      </c>
      <c r="Q3100" s="38"/>
      <c r="R3100" s="38" t="s">
        <v>6973</v>
      </c>
      <c r="S3100" s="186" t="s">
        <v>7988</v>
      </c>
      <c r="T3100" s="1">
        <v>0</v>
      </c>
      <c r="U3100" s="1">
        <v>18</v>
      </c>
      <c r="V3100" s="1">
        <v>18</v>
      </c>
      <c r="W3100" s="1">
        <v>18</v>
      </c>
      <c r="X3100" s="1">
        <v>18</v>
      </c>
      <c r="Y3100" s="1">
        <v>18</v>
      </c>
      <c r="Z3100" s="87" t="s">
        <v>1199</v>
      </c>
      <c r="AA3100" s="80"/>
    </row>
    <row r="3101" spans="1:27" ht="153" x14ac:dyDescent="0.25">
      <c r="A3101" s="5">
        <v>3093</v>
      </c>
      <c r="B3101" s="6" t="s">
        <v>172</v>
      </c>
      <c r="C3101" s="7" t="s">
        <v>5902</v>
      </c>
      <c r="D3101" s="7" t="s">
        <v>5922</v>
      </c>
      <c r="E3101" s="6" t="s">
        <v>5923</v>
      </c>
      <c r="F3101" s="7" t="s">
        <v>5924</v>
      </c>
      <c r="G3101" s="8">
        <v>42005</v>
      </c>
      <c r="H3101" s="8">
        <v>42005</v>
      </c>
      <c r="I3101" s="6" t="s">
        <v>5925</v>
      </c>
      <c r="J3101" s="8">
        <v>44562</v>
      </c>
      <c r="K3101" s="7" t="s">
        <v>5926</v>
      </c>
      <c r="L3101" s="7" t="s">
        <v>62</v>
      </c>
      <c r="M3101" s="7" t="s">
        <v>5927</v>
      </c>
      <c r="N3101" s="7" t="s">
        <v>70</v>
      </c>
      <c r="O3101" s="6" t="s">
        <v>88</v>
      </c>
      <c r="P3101" s="6" t="s">
        <v>5928</v>
      </c>
      <c r="Q3101" s="38"/>
      <c r="R3101" s="90" t="s">
        <v>25</v>
      </c>
      <c r="S3101" s="6" t="s">
        <v>260</v>
      </c>
      <c r="T3101" s="1">
        <v>64102</v>
      </c>
      <c r="U3101" s="1">
        <v>65890</v>
      </c>
      <c r="V3101" s="1">
        <v>68855</v>
      </c>
      <c r="W3101" s="1">
        <v>71609</v>
      </c>
      <c r="X3101" s="1" t="s">
        <v>232</v>
      </c>
      <c r="Y3101" s="187" t="s">
        <v>232</v>
      </c>
      <c r="Z3101" s="87" t="s">
        <v>1222</v>
      </c>
      <c r="AA3101" s="80"/>
    </row>
    <row r="3102" spans="1:27" ht="114.75" x14ac:dyDescent="0.25">
      <c r="A3102" s="5">
        <v>3094</v>
      </c>
      <c r="B3102" s="6" t="s">
        <v>172</v>
      </c>
      <c r="C3102" s="6" t="s">
        <v>5929</v>
      </c>
      <c r="D3102" s="7" t="s">
        <v>1344</v>
      </c>
      <c r="E3102" s="8" t="s">
        <v>5930</v>
      </c>
      <c r="F3102" s="7" t="s">
        <v>5931</v>
      </c>
      <c r="G3102" s="8">
        <v>42005</v>
      </c>
      <c r="H3102" s="8">
        <v>42005</v>
      </c>
      <c r="I3102" s="6" t="s">
        <v>1346</v>
      </c>
      <c r="J3102" s="8" t="s">
        <v>176</v>
      </c>
      <c r="K3102" s="7" t="s">
        <v>5932</v>
      </c>
      <c r="L3102" s="7" t="s">
        <v>62</v>
      </c>
      <c r="M3102" s="186" t="s">
        <v>5933</v>
      </c>
      <c r="N3102" s="7" t="s">
        <v>70</v>
      </c>
      <c r="O3102" s="6" t="s">
        <v>88</v>
      </c>
      <c r="P3102" s="6" t="s">
        <v>277</v>
      </c>
      <c r="Q3102" s="38" t="s">
        <v>7907</v>
      </c>
      <c r="R3102" s="90" t="s">
        <v>25</v>
      </c>
      <c r="S3102" s="6" t="s">
        <v>260</v>
      </c>
      <c r="T3102" s="1">
        <v>3346</v>
      </c>
      <c r="U3102" s="1">
        <v>2240</v>
      </c>
      <c r="V3102" s="1">
        <v>2341</v>
      </c>
      <c r="W3102" s="1">
        <v>2434</v>
      </c>
      <c r="X3102" s="1">
        <v>2532</v>
      </c>
      <c r="Y3102" s="1">
        <v>2633</v>
      </c>
      <c r="Z3102" s="87" t="s">
        <v>1222</v>
      </c>
      <c r="AA3102" s="80"/>
    </row>
    <row r="3103" spans="1:27" ht="178.5" x14ac:dyDescent="0.25">
      <c r="A3103" s="5">
        <v>3095</v>
      </c>
      <c r="B3103" s="6" t="s">
        <v>172</v>
      </c>
      <c r="C3103" s="6" t="s">
        <v>5934</v>
      </c>
      <c r="D3103" s="7" t="s">
        <v>5935</v>
      </c>
      <c r="E3103" s="6"/>
      <c r="F3103" s="8" t="s">
        <v>5931</v>
      </c>
      <c r="G3103" s="8">
        <v>42736</v>
      </c>
      <c r="H3103" s="8">
        <v>42736</v>
      </c>
      <c r="I3103" s="6" t="s">
        <v>5925</v>
      </c>
      <c r="J3103" s="8">
        <v>44562</v>
      </c>
      <c r="K3103" s="7" t="s">
        <v>5936</v>
      </c>
      <c r="L3103" s="7" t="s">
        <v>62</v>
      </c>
      <c r="M3103" s="186" t="s">
        <v>5933</v>
      </c>
      <c r="N3103" s="7" t="s">
        <v>70</v>
      </c>
      <c r="O3103" s="6" t="s">
        <v>88</v>
      </c>
      <c r="P3103" s="6" t="s">
        <v>1520</v>
      </c>
      <c r="Q3103" s="38" t="s">
        <v>7907</v>
      </c>
      <c r="R3103" s="90" t="s">
        <v>25</v>
      </c>
      <c r="S3103" s="6" t="s">
        <v>260</v>
      </c>
      <c r="T3103" s="1">
        <v>9394</v>
      </c>
      <c r="U3103" s="1">
        <v>14824</v>
      </c>
      <c r="V3103" s="1">
        <v>15491</v>
      </c>
      <c r="W3103" s="1">
        <v>16111</v>
      </c>
      <c r="X3103" s="1" t="s">
        <v>232</v>
      </c>
      <c r="Y3103" s="1" t="s">
        <v>232</v>
      </c>
      <c r="Z3103" s="87" t="s">
        <v>1222</v>
      </c>
      <c r="AA3103" s="80"/>
    </row>
    <row r="3104" spans="1:27" ht="153" x14ac:dyDescent="0.25">
      <c r="A3104" s="5">
        <v>3096</v>
      </c>
      <c r="B3104" s="6" t="s">
        <v>172</v>
      </c>
      <c r="C3104" s="7" t="s">
        <v>5937</v>
      </c>
      <c r="D3104" s="7" t="s">
        <v>5938</v>
      </c>
      <c r="E3104" s="6" t="s">
        <v>5939</v>
      </c>
      <c r="F3104" s="7" t="s">
        <v>5940</v>
      </c>
      <c r="G3104" s="8">
        <v>42005</v>
      </c>
      <c r="H3104" s="8">
        <v>42005</v>
      </c>
      <c r="I3104" s="6" t="s">
        <v>5925</v>
      </c>
      <c r="J3104" s="8">
        <v>44562</v>
      </c>
      <c r="K3104" s="7" t="s">
        <v>5941</v>
      </c>
      <c r="L3104" s="7" t="s">
        <v>62</v>
      </c>
      <c r="M3104" s="7" t="s">
        <v>5927</v>
      </c>
      <c r="N3104" s="7" t="s">
        <v>70</v>
      </c>
      <c r="O3104" s="6" t="s">
        <v>88</v>
      </c>
      <c r="P3104" s="6" t="s">
        <v>5942</v>
      </c>
      <c r="Q3104" s="38"/>
      <c r="R3104" s="90" t="s">
        <v>25</v>
      </c>
      <c r="S3104" s="6" t="s">
        <v>260</v>
      </c>
      <c r="T3104" s="1">
        <v>734672</v>
      </c>
      <c r="U3104" s="1">
        <v>864970</v>
      </c>
      <c r="V3104" s="1">
        <v>903894</v>
      </c>
      <c r="W3104" s="1">
        <v>940050</v>
      </c>
      <c r="X3104" s="187" t="s">
        <v>232</v>
      </c>
      <c r="Y3104" s="187" t="s">
        <v>232</v>
      </c>
      <c r="Z3104" s="87" t="s">
        <v>1222</v>
      </c>
      <c r="AA3104" s="80"/>
    </row>
    <row r="3105" spans="1:27" ht="165.75" x14ac:dyDescent="0.25">
      <c r="A3105" s="5">
        <v>3097</v>
      </c>
      <c r="B3105" s="6" t="s">
        <v>172</v>
      </c>
      <c r="C3105" s="7" t="s">
        <v>5943</v>
      </c>
      <c r="D3105" s="7" t="s">
        <v>2370</v>
      </c>
      <c r="E3105" s="6" t="s">
        <v>5944</v>
      </c>
      <c r="F3105" s="8" t="s">
        <v>2169</v>
      </c>
      <c r="G3105" s="8">
        <v>42736</v>
      </c>
      <c r="H3105" s="8">
        <v>42736</v>
      </c>
      <c r="I3105" s="6" t="s">
        <v>5925</v>
      </c>
      <c r="J3105" s="8">
        <v>44562</v>
      </c>
      <c r="K3105" s="6" t="s">
        <v>5946</v>
      </c>
      <c r="L3105" s="7" t="s">
        <v>62</v>
      </c>
      <c r="M3105" s="186" t="s">
        <v>5947</v>
      </c>
      <c r="N3105" s="7" t="s">
        <v>64</v>
      </c>
      <c r="O3105" s="6" t="s">
        <v>88</v>
      </c>
      <c r="P3105" s="6" t="s">
        <v>245</v>
      </c>
      <c r="Q3105" s="38" t="s">
        <v>7824</v>
      </c>
      <c r="R3105" s="38" t="s">
        <v>6973</v>
      </c>
      <c r="S3105" s="186" t="s">
        <v>7988</v>
      </c>
      <c r="T3105" s="1">
        <v>2739</v>
      </c>
      <c r="U3105" s="1">
        <v>2218</v>
      </c>
      <c r="V3105" s="1">
        <v>2318</v>
      </c>
      <c r="W3105" s="1">
        <v>2410</v>
      </c>
      <c r="X3105" s="187" t="s">
        <v>232</v>
      </c>
      <c r="Y3105" s="187" t="s">
        <v>232</v>
      </c>
      <c r="Z3105" s="87" t="s">
        <v>1222</v>
      </c>
      <c r="AA3105" s="80"/>
    </row>
    <row r="3106" spans="1:27" ht="76.5" x14ac:dyDescent="0.25">
      <c r="A3106" s="5">
        <v>3098</v>
      </c>
      <c r="B3106" s="6" t="s">
        <v>172</v>
      </c>
      <c r="C3106" s="7" t="s">
        <v>5948</v>
      </c>
      <c r="D3106" s="7" t="s">
        <v>5949</v>
      </c>
      <c r="E3106" s="8"/>
      <c r="F3106" s="7" t="s">
        <v>5950</v>
      </c>
      <c r="G3106" s="8">
        <v>42005</v>
      </c>
      <c r="H3106" s="8">
        <v>42005</v>
      </c>
      <c r="I3106" s="6" t="s">
        <v>5951</v>
      </c>
      <c r="J3106" s="8">
        <v>44562</v>
      </c>
      <c r="K3106" s="7" t="s">
        <v>5952</v>
      </c>
      <c r="L3106" s="7" t="s">
        <v>62</v>
      </c>
      <c r="M3106" s="7" t="s">
        <v>5927</v>
      </c>
      <c r="N3106" s="7" t="s">
        <v>68</v>
      </c>
      <c r="O3106" s="6" t="s">
        <v>88</v>
      </c>
      <c r="P3106" s="6" t="s">
        <v>5953</v>
      </c>
      <c r="Q3106" s="38"/>
      <c r="R3106" s="90" t="s">
        <v>25</v>
      </c>
      <c r="S3106" s="6" t="s">
        <v>260</v>
      </c>
      <c r="T3106" s="1">
        <v>140503</v>
      </c>
      <c r="U3106" s="1">
        <v>119566</v>
      </c>
      <c r="V3106" s="1">
        <v>82500</v>
      </c>
      <c r="W3106" s="1">
        <v>92400</v>
      </c>
      <c r="X3106" s="187" t="s">
        <v>232</v>
      </c>
      <c r="Y3106" s="187" t="s">
        <v>232</v>
      </c>
      <c r="Z3106" s="153" t="s">
        <v>831</v>
      </c>
      <c r="AA3106" s="80"/>
    </row>
    <row r="3107" spans="1:27" ht="102" x14ac:dyDescent="0.25">
      <c r="A3107" s="5">
        <v>3099</v>
      </c>
      <c r="B3107" s="6" t="s">
        <v>172</v>
      </c>
      <c r="C3107" s="7" t="s">
        <v>5954</v>
      </c>
      <c r="D3107" s="7" t="s">
        <v>280</v>
      </c>
      <c r="E3107" s="8" t="s">
        <v>5955</v>
      </c>
      <c r="F3107" s="7" t="s">
        <v>5956</v>
      </c>
      <c r="G3107" s="8">
        <v>43101</v>
      </c>
      <c r="H3107" s="8">
        <v>43101</v>
      </c>
      <c r="I3107" s="6" t="s">
        <v>523</v>
      </c>
      <c r="J3107" s="8">
        <v>44197</v>
      </c>
      <c r="K3107" s="7" t="s">
        <v>5957</v>
      </c>
      <c r="L3107" s="7" t="s">
        <v>62</v>
      </c>
      <c r="M3107" s="186" t="s">
        <v>5933</v>
      </c>
      <c r="N3107" s="7" t="s">
        <v>68</v>
      </c>
      <c r="O3107" s="6" t="s">
        <v>92</v>
      </c>
      <c r="P3107" s="44" t="s">
        <v>281</v>
      </c>
      <c r="Q3107" s="90"/>
      <c r="R3107" s="90" t="s">
        <v>25</v>
      </c>
      <c r="S3107" s="6" t="s">
        <v>260</v>
      </c>
      <c r="T3107" s="1">
        <v>1876</v>
      </c>
      <c r="U3107" s="1">
        <v>4387</v>
      </c>
      <c r="V3107" s="1">
        <v>4387</v>
      </c>
      <c r="W3107" s="1" t="s">
        <v>232</v>
      </c>
      <c r="X3107" s="187" t="s">
        <v>232</v>
      </c>
      <c r="Y3107" s="187" t="s">
        <v>232</v>
      </c>
      <c r="Z3107" s="153" t="s">
        <v>831</v>
      </c>
      <c r="AA3107" s="80"/>
    </row>
    <row r="3108" spans="1:27" ht="102" x14ac:dyDescent="0.25">
      <c r="A3108" s="5">
        <v>3100</v>
      </c>
      <c r="B3108" s="6" t="s">
        <v>172</v>
      </c>
      <c r="C3108" s="7" t="s">
        <v>5954</v>
      </c>
      <c r="D3108" s="7" t="s">
        <v>276</v>
      </c>
      <c r="E3108" s="8" t="s">
        <v>5955</v>
      </c>
      <c r="F3108" s="7" t="s">
        <v>5958</v>
      </c>
      <c r="G3108" s="8">
        <v>43101</v>
      </c>
      <c r="H3108" s="8">
        <v>43101</v>
      </c>
      <c r="I3108" s="6" t="s">
        <v>650</v>
      </c>
      <c r="J3108" s="8">
        <v>44197</v>
      </c>
      <c r="K3108" s="7" t="s">
        <v>5957</v>
      </c>
      <c r="L3108" s="7" t="s">
        <v>62</v>
      </c>
      <c r="M3108" s="186" t="s">
        <v>5933</v>
      </c>
      <c r="N3108" s="7" t="s">
        <v>70</v>
      </c>
      <c r="O3108" s="6" t="s">
        <v>92</v>
      </c>
      <c r="P3108" s="189" t="s">
        <v>519</v>
      </c>
      <c r="Q3108" s="38" t="s">
        <v>5959</v>
      </c>
      <c r="R3108" s="38" t="s">
        <v>25</v>
      </c>
      <c r="S3108" s="6" t="s">
        <v>260</v>
      </c>
      <c r="T3108" s="1">
        <v>1905</v>
      </c>
      <c r="U3108" s="1">
        <v>6297</v>
      </c>
      <c r="V3108" s="1">
        <v>6580</v>
      </c>
      <c r="W3108" s="1" t="s">
        <v>232</v>
      </c>
      <c r="X3108" s="187" t="s">
        <v>232</v>
      </c>
      <c r="Y3108" s="187" t="s">
        <v>232</v>
      </c>
      <c r="Z3108" s="87" t="s">
        <v>1222</v>
      </c>
      <c r="AA3108" s="80"/>
    </row>
    <row r="3109" spans="1:27" ht="204" x14ac:dyDescent="0.25">
      <c r="A3109" s="5">
        <v>3101</v>
      </c>
      <c r="B3109" s="7" t="s">
        <v>172</v>
      </c>
      <c r="C3109" s="7" t="s">
        <v>8936</v>
      </c>
      <c r="D3109" s="7" t="s">
        <v>2423</v>
      </c>
      <c r="E3109" s="8" t="s">
        <v>7823</v>
      </c>
      <c r="F3109" s="8" t="s">
        <v>5945</v>
      </c>
      <c r="G3109" s="8">
        <v>43466</v>
      </c>
      <c r="H3109" s="8">
        <v>43466</v>
      </c>
      <c r="I3109" s="6" t="s">
        <v>4986</v>
      </c>
      <c r="J3109" s="8">
        <v>44562</v>
      </c>
      <c r="K3109" s="6" t="s">
        <v>14642</v>
      </c>
      <c r="L3109" s="6" t="s">
        <v>62</v>
      </c>
      <c r="M3109" s="186" t="s">
        <v>5960</v>
      </c>
      <c r="N3109" s="7" t="s">
        <v>64</v>
      </c>
      <c r="O3109" s="6" t="s">
        <v>88</v>
      </c>
      <c r="P3109" s="6" t="s">
        <v>1011</v>
      </c>
      <c r="Q3109" s="38" t="s">
        <v>7824</v>
      </c>
      <c r="R3109" s="38" t="s">
        <v>6973</v>
      </c>
      <c r="S3109" s="186" t="s">
        <v>7988</v>
      </c>
      <c r="T3109" s="187" t="s">
        <v>232</v>
      </c>
      <c r="U3109" s="186">
        <v>2115</v>
      </c>
      <c r="V3109" s="186">
        <v>2210</v>
      </c>
      <c r="W3109" s="186">
        <v>2299</v>
      </c>
      <c r="X3109" s="187" t="s">
        <v>232</v>
      </c>
      <c r="Y3109" s="187" t="s">
        <v>232</v>
      </c>
      <c r="Z3109" s="87" t="s">
        <v>1222</v>
      </c>
      <c r="AA3109" s="80"/>
    </row>
    <row r="3110" spans="1:27" ht="114.75" x14ac:dyDescent="0.25">
      <c r="A3110" s="5">
        <v>3102</v>
      </c>
      <c r="B3110" s="1" t="s">
        <v>173</v>
      </c>
      <c r="C3110" s="1" t="s">
        <v>5961</v>
      </c>
      <c r="D3110" s="1" t="s">
        <v>5962</v>
      </c>
      <c r="E3110" s="147" t="s">
        <v>289</v>
      </c>
      <c r="F3110" s="147" t="s">
        <v>963</v>
      </c>
      <c r="G3110" s="37">
        <v>39806</v>
      </c>
      <c r="H3110" s="37">
        <v>39814</v>
      </c>
      <c r="I3110" s="1" t="s">
        <v>1346</v>
      </c>
      <c r="J3110" s="37">
        <v>43831</v>
      </c>
      <c r="K3110" s="147" t="s">
        <v>7145</v>
      </c>
      <c r="L3110" s="147" t="s">
        <v>62</v>
      </c>
      <c r="M3110" s="147" t="s">
        <v>5963</v>
      </c>
      <c r="N3110" s="147" t="s">
        <v>95</v>
      </c>
      <c r="O3110" s="147" t="s">
        <v>88</v>
      </c>
      <c r="P3110" s="147" t="s">
        <v>598</v>
      </c>
      <c r="Q3110" s="51"/>
      <c r="R3110" s="1" t="s">
        <v>58</v>
      </c>
      <c r="S3110" s="1" t="s">
        <v>897</v>
      </c>
      <c r="T3110" s="187"/>
      <c r="U3110" s="187"/>
      <c r="V3110" s="187" t="s">
        <v>232</v>
      </c>
      <c r="W3110" s="187" t="s">
        <v>232</v>
      </c>
      <c r="X3110" s="187" t="s">
        <v>232</v>
      </c>
      <c r="Y3110" s="187" t="s">
        <v>232</v>
      </c>
      <c r="Z3110" s="244" t="s">
        <v>1199</v>
      </c>
      <c r="AA3110" s="147"/>
    </row>
    <row r="3111" spans="1:27" ht="89.25" x14ac:dyDescent="0.25">
      <c r="A3111" s="5">
        <v>3103</v>
      </c>
      <c r="B3111" s="1" t="s">
        <v>173</v>
      </c>
      <c r="C3111" s="1" t="s">
        <v>5961</v>
      </c>
      <c r="D3111" s="1" t="s">
        <v>5964</v>
      </c>
      <c r="E3111" s="147" t="s">
        <v>289</v>
      </c>
      <c r="F3111" s="147" t="s">
        <v>1478</v>
      </c>
      <c r="G3111" s="37">
        <v>39806</v>
      </c>
      <c r="H3111" s="37">
        <v>39814</v>
      </c>
      <c r="I3111" s="1" t="s">
        <v>1346</v>
      </c>
      <c r="J3111" s="37" t="s">
        <v>176</v>
      </c>
      <c r="K3111" s="147" t="s">
        <v>14643</v>
      </c>
      <c r="L3111" s="147" t="s">
        <v>62</v>
      </c>
      <c r="M3111" s="147" t="s">
        <v>5965</v>
      </c>
      <c r="N3111" s="147" t="s">
        <v>95</v>
      </c>
      <c r="O3111" s="147" t="s">
        <v>88</v>
      </c>
      <c r="P3111" s="147" t="s">
        <v>598</v>
      </c>
      <c r="Q3111" s="51"/>
      <c r="R3111" s="1" t="s">
        <v>54</v>
      </c>
      <c r="S3111" s="25" t="s">
        <v>2286</v>
      </c>
      <c r="T3111" s="187"/>
      <c r="U3111" s="187"/>
      <c r="V3111" s="187"/>
      <c r="W3111" s="187"/>
      <c r="X3111" s="187"/>
      <c r="Y3111" s="187"/>
      <c r="Z3111" s="244" t="s">
        <v>1199</v>
      </c>
      <c r="AA3111" s="147"/>
    </row>
    <row r="3112" spans="1:27" ht="89.25" x14ac:dyDescent="0.25">
      <c r="A3112" s="5">
        <v>3104</v>
      </c>
      <c r="B3112" s="1" t="s">
        <v>173</v>
      </c>
      <c r="C3112" s="1" t="s">
        <v>5961</v>
      </c>
      <c r="D3112" s="1" t="s">
        <v>5966</v>
      </c>
      <c r="E3112" s="147" t="s">
        <v>289</v>
      </c>
      <c r="F3112" s="8" t="s">
        <v>5967</v>
      </c>
      <c r="G3112" s="37">
        <v>40178</v>
      </c>
      <c r="H3112" s="37">
        <v>40179</v>
      </c>
      <c r="I3112" s="1" t="s">
        <v>1346</v>
      </c>
      <c r="J3112" s="37">
        <v>43831</v>
      </c>
      <c r="K3112" s="147" t="s">
        <v>14644</v>
      </c>
      <c r="L3112" s="147" t="s">
        <v>62</v>
      </c>
      <c r="M3112" s="147" t="s">
        <v>5968</v>
      </c>
      <c r="N3112" s="147" t="s">
        <v>95</v>
      </c>
      <c r="O3112" s="147" t="s">
        <v>88</v>
      </c>
      <c r="P3112" s="147" t="s">
        <v>6474</v>
      </c>
      <c r="Q3112" s="51"/>
      <c r="R3112" s="1" t="s">
        <v>54</v>
      </c>
      <c r="S3112" s="25" t="s">
        <v>2286</v>
      </c>
      <c r="T3112" s="187"/>
      <c r="U3112" s="187"/>
      <c r="V3112" s="187" t="s">
        <v>232</v>
      </c>
      <c r="W3112" s="187" t="s">
        <v>232</v>
      </c>
      <c r="X3112" s="187" t="s">
        <v>232</v>
      </c>
      <c r="Y3112" s="187" t="s">
        <v>232</v>
      </c>
      <c r="Z3112" s="244" t="s">
        <v>1222</v>
      </c>
      <c r="AA3112" s="147"/>
    </row>
    <row r="3113" spans="1:27" ht="89.25" x14ac:dyDescent="0.25">
      <c r="A3113" s="5">
        <v>3105</v>
      </c>
      <c r="B3113" s="1" t="s">
        <v>173</v>
      </c>
      <c r="C3113" s="1" t="s">
        <v>5961</v>
      </c>
      <c r="D3113" s="1" t="s">
        <v>5969</v>
      </c>
      <c r="E3113" s="147" t="s">
        <v>289</v>
      </c>
      <c r="F3113" s="8" t="s">
        <v>6475</v>
      </c>
      <c r="G3113" s="37">
        <v>43270</v>
      </c>
      <c r="H3113" s="37">
        <v>43466</v>
      </c>
      <c r="I3113" s="1" t="s">
        <v>1346</v>
      </c>
      <c r="J3113" s="8" t="s">
        <v>176</v>
      </c>
      <c r="K3113" s="147" t="s">
        <v>6476</v>
      </c>
      <c r="L3113" s="147" t="s">
        <v>62</v>
      </c>
      <c r="M3113" s="147" t="s">
        <v>5970</v>
      </c>
      <c r="N3113" s="147" t="s">
        <v>95</v>
      </c>
      <c r="O3113" s="147" t="s">
        <v>88</v>
      </c>
      <c r="P3113" s="147" t="s">
        <v>218</v>
      </c>
      <c r="Q3113" s="51"/>
      <c r="R3113" s="1" t="s">
        <v>54</v>
      </c>
      <c r="S3113" s="25" t="s">
        <v>2286</v>
      </c>
      <c r="T3113" s="186" t="s">
        <v>232</v>
      </c>
      <c r="U3113" s="187"/>
      <c r="V3113" s="187"/>
      <c r="W3113" s="187"/>
      <c r="X3113" s="187"/>
      <c r="Y3113" s="187"/>
      <c r="Z3113" s="244" t="s">
        <v>1199</v>
      </c>
      <c r="AA3113" s="147"/>
    </row>
    <row r="3114" spans="1:27" ht="89.25" x14ac:dyDescent="0.25">
      <c r="A3114" s="5">
        <v>3106</v>
      </c>
      <c r="B3114" s="1" t="s">
        <v>173</v>
      </c>
      <c r="C3114" s="1" t="s">
        <v>5961</v>
      </c>
      <c r="D3114" s="1" t="s">
        <v>3676</v>
      </c>
      <c r="E3114" s="147" t="s">
        <v>289</v>
      </c>
      <c r="F3114" s="147" t="s">
        <v>5971</v>
      </c>
      <c r="G3114" s="37">
        <v>41634</v>
      </c>
      <c r="H3114" s="37">
        <v>42005</v>
      </c>
      <c r="I3114" s="1" t="s">
        <v>1346</v>
      </c>
      <c r="J3114" s="8" t="s">
        <v>176</v>
      </c>
      <c r="K3114" s="147" t="s">
        <v>6477</v>
      </c>
      <c r="L3114" s="147" t="s">
        <v>62</v>
      </c>
      <c r="M3114" s="147" t="s">
        <v>5965</v>
      </c>
      <c r="N3114" s="147" t="s">
        <v>95</v>
      </c>
      <c r="O3114" s="147" t="s">
        <v>88</v>
      </c>
      <c r="P3114" s="147" t="s">
        <v>6478</v>
      </c>
      <c r="Q3114" s="51"/>
      <c r="R3114" s="1" t="s">
        <v>54</v>
      </c>
      <c r="S3114" s="25" t="s">
        <v>2286</v>
      </c>
      <c r="T3114" s="187">
        <v>0</v>
      </c>
      <c r="U3114" s="187">
        <v>396019</v>
      </c>
      <c r="V3114" s="187">
        <v>400000</v>
      </c>
      <c r="W3114" s="187">
        <v>420000</v>
      </c>
      <c r="X3114" s="187">
        <v>430000</v>
      </c>
      <c r="Y3114" s="187">
        <v>450000</v>
      </c>
      <c r="Z3114" s="244" t="s">
        <v>1199</v>
      </c>
      <c r="AA3114" s="147" t="s">
        <v>76</v>
      </c>
    </row>
    <row r="3115" spans="1:27" ht="89.25" x14ac:dyDescent="0.25">
      <c r="A3115" s="5">
        <v>3107</v>
      </c>
      <c r="B3115" s="1" t="s">
        <v>173</v>
      </c>
      <c r="C3115" s="1" t="s">
        <v>5961</v>
      </c>
      <c r="D3115" s="1" t="s">
        <v>5972</v>
      </c>
      <c r="E3115" s="147" t="s">
        <v>289</v>
      </c>
      <c r="F3115" s="147" t="s">
        <v>14645</v>
      </c>
      <c r="G3115" s="37">
        <v>42091</v>
      </c>
      <c r="H3115" s="37">
        <v>42095</v>
      </c>
      <c r="I3115" s="1" t="s">
        <v>1346</v>
      </c>
      <c r="J3115" s="8" t="s">
        <v>9108</v>
      </c>
      <c r="K3115" s="147" t="s">
        <v>6479</v>
      </c>
      <c r="L3115" s="147" t="s">
        <v>62</v>
      </c>
      <c r="M3115" s="147" t="s">
        <v>5965</v>
      </c>
      <c r="N3115" s="147" t="s">
        <v>95</v>
      </c>
      <c r="O3115" s="147" t="s">
        <v>88</v>
      </c>
      <c r="P3115" s="147" t="s">
        <v>6478</v>
      </c>
      <c r="Q3115" s="38" t="s">
        <v>8577</v>
      </c>
      <c r="R3115" s="1" t="s">
        <v>54</v>
      </c>
      <c r="S3115" s="25" t="s">
        <v>2286</v>
      </c>
      <c r="T3115" s="187"/>
      <c r="U3115" s="187"/>
      <c r="V3115" s="187">
        <v>160</v>
      </c>
      <c r="W3115" s="187">
        <v>200</v>
      </c>
      <c r="X3115" s="187">
        <v>220</v>
      </c>
      <c r="Y3115" s="187">
        <v>176</v>
      </c>
      <c r="Z3115" s="244" t="s">
        <v>1199</v>
      </c>
      <c r="AA3115" s="147" t="s">
        <v>80</v>
      </c>
    </row>
    <row r="3116" spans="1:27" ht="89.25" x14ac:dyDescent="0.25">
      <c r="A3116" s="5">
        <v>3108</v>
      </c>
      <c r="B3116" s="1" t="s">
        <v>173</v>
      </c>
      <c r="C3116" s="1" t="s">
        <v>5961</v>
      </c>
      <c r="D3116" s="1" t="s">
        <v>5973</v>
      </c>
      <c r="E3116" s="147" t="s">
        <v>7582</v>
      </c>
      <c r="F3116" s="147" t="s">
        <v>14646</v>
      </c>
      <c r="G3116" s="37">
        <v>42585</v>
      </c>
      <c r="H3116" s="37">
        <v>42736</v>
      </c>
      <c r="I3116" s="1" t="s">
        <v>1346</v>
      </c>
      <c r="J3116" s="37">
        <v>46023</v>
      </c>
      <c r="K3116" s="147" t="s">
        <v>9150</v>
      </c>
      <c r="L3116" s="147" t="s">
        <v>62</v>
      </c>
      <c r="M3116" s="147" t="s">
        <v>5965</v>
      </c>
      <c r="N3116" s="147" t="s">
        <v>95</v>
      </c>
      <c r="O3116" s="147" t="s">
        <v>92</v>
      </c>
      <c r="P3116" s="147" t="s">
        <v>1368</v>
      </c>
      <c r="Q3116" s="51"/>
      <c r="R3116" s="1" t="s">
        <v>54</v>
      </c>
      <c r="S3116" s="25" t="s">
        <v>2286</v>
      </c>
      <c r="T3116" s="187"/>
      <c r="U3116" s="187"/>
      <c r="V3116" s="187"/>
      <c r="W3116" s="187"/>
      <c r="X3116" s="187"/>
      <c r="Y3116" s="187"/>
      <c r="Z3116" s="244" t="s">
        <v>1199</v>
      </c>
      <c r="AA3116" s="147" t="s">
        <v>75</v>
      </c>
    </row>
    <row r="3117" spans="1:27" ht="89.25" x14ac:dyDescent="0.25">
      <c r="A3117" s="5">
        <v>3109</v>
      </c>
      <c r="B3117" s="1" t="s">
        <v>173</v>
      </c>
      <c r="C3117" s="1" t="s">
        <v>5961</v>
      </c>
      <c r="D3117" s="1" t="s">
        <v>5974</v>
      </c>
      <c r="E3117" s="147" t="s">
        <v>289</v>
      </c>
      <c r="F3117" s="147" t="s">
        <v>14647</v>
      </c>
      <c r="G3117" s="37">
        <v>42585</v>
      </c>
      <c r="H3117" s="37">
        <v>42736</v>
      </c>
      <c r="I3117" s="1" t="s">
        <v>1346</v>
      </c>
      <c r="J3117" s="8" t="s">
        <v>176</v>
      </c>
      <c r="K3117" s="147" t="s">
        <v>9151</v>
      </c>
      <c r="L3117" s="147" t="s">
        <v>62</v>
      </c>
      <c r="M3117" s="147" t="s">
        <v>5965</v>
      </c>
      <c r="N3117" s="147" t="s">
        <v>95</v>
      </c>
      <c r="O3117" s="147" t="s">
        <v>88</v>
      </c>
      <c r="P3117" s="147" t="s">
        <v>6478</v>
      </c>
      <c r="Q3117" s="51"/>
      <c r="R3117" s="1" t="s">
        <v>54</v>
      </c>
      <c r="S3117" s="25" t="s">
        <v>2286</v>
      </c>
      <c r="T3117" s="187"/>
      <c r="U3117" s="187"/>
      <c r="V3117" s="187"/>
      <c r="W3117" s="187"/>
      <c r="X3117" s="187"/>
      <c r="Y3117" s="187"/>
      <c r="Z3117" s="244" t="s">
        <v>1199</v>
      </c>
      <c r="AA3117" s="147" t="s">
        <v>76</v>
      </c>
    </row>
    <row r="3118" spans="1:27" ht="89.25" x14ac:dyDescent="0.25">
      <c r="A3118" s="5">
        <v>3110</v>
      </c>
      <c r="B3118" s="1" t="s">
        <v>173</v>
      </c>
      <c r="C3118" s="1" t="s">
        <v>5961</v>
      </c>
      <c r="D3118" s="1" t="s">
        <v>4250</v>
      </c>
      <c r="E3118" s="147" t="s">
        <v>289</v>
      </c>
      <c r="F3118" s="147" t="s">
        <v>14648</v>
      </c>
      <c r="G3118" s="37">
        <v>43414</v>
      </c>
      <c r="H3118" s="37">
        <v>43466</v>
      </c>
      <c r="I3118" s="6" t="s">
        <v>4708</v>
      </c>
      <c r="J3118" s="8" t="s">
        <v>7609</v>
      </c>
      <c r="K3118" s="147" t="s">
        <v>8400</v>
      </c>
      <c r="L3118" s="147" t="s">
        <v>62</v>
      </c>
      <c r="M3118" s="147" t="s">
        <v>5965</v>
      </c>
      <c r="N3118" s="147" t="s">
        <v>95</v>
      </c>
      <c r="O3118" s="147" t="s">
        <v>90</v>
      </c>
      <c r="P3118" s="147" t="s">
        <v>1075</v>
      </c>
      <c r="Q3118" s="51" t="s">
        <v>7972</v>
      </c>
      <c r="R3118" s="1" t="s">
        <v>54</v>
      </c>
      <c r="S3118" s="25" t="s">
        <v>2286</v>
      </c>
      <c r="T3118" s="186" t="s">
        <v>232</v>
      </c>
      <c r="U3118" s="187"/>
      <c r="V3118" s="187"/>
      <c r="W3118" s="187"/>
      <c r="X3118" s="187"/>
      <c r="Y3118" s="187"/>
      <c r="Z3118" s="244" t="s">
        <v>1199</v>
      </c>
      <c r="AA3118" s="147"/>
    </row>
    <row r="3119" spans="1:27" ht="89.25" x14ac:dyDescent="0.25">
      <c r="A3119" s="5">
        <v>3111</v>
      </c>
      <c r="B3119" s="1" t="s">
        <v>173</v>
      </c>
      <c r="C3119" s="1" t="s">
        <v>14649</v>
      </c>
      <c r="D3119" s="1" t="s">
        <v>1611</v>
      </c>
      <c r="E3119" s="147" t="s">
        <v>289</v>
      </c>
      <c r="F3119" s="147" t="s">
        <v>5976</v>
      </c>
      <c r="G3119" s="37">
        <v>39327</v>
      </c>
      <c r="H3119" s="37">
        <v>39448</v>
      </c>
      <c r="I3119" s="8" t="s">
        <v>1346</v>
      </c>
      <c r="J3119" s="8" t="s">
        <v>176</v>
      </c>
      <c r="K3119" s="147" t="s">
        <v>14650</v>
      </c>
      <c r="L3119" s="147" t="s">
        <v>62</v>
      </c>
      <c r="M3119" s="147" t="s">
        <v>5965</v>
      </c>
      <c r="N3119" s="147" t="s">
        <v>66</v>
      </c>
      <c r="O3119" s="147" t="s">
        <v>88</v>
      </c>
      <c r="P3119" s="147" t="s">
        <v>740</v>
      </c>
      <c r="Q3119" s="51"/>
      <c r="R3119" s="1" t="s">
        <v>54</v>
      </c>
      <c r="S3119" s="25" t="s">
        <v>2286</v>
      </c>
      <c r="T3119" s="187">
        <v>141288</v>
      </c>
      <c r="U3119" s="187">
        <v>136619.20000000001</v>
      </c>
      <c r="V3119" s="187">
        <v>140352</v>
      </c>
      <c r="W3119" s="187">
        <v>0</v>
      </c>
      <c r="X3119" s="187">
        <v>0</v>
      </c>
      <c r="Y3119" s="187">
        <v>0</v>
      </c>
      <c r="Z3119" s="244" t="s">
        <v>1199</v>
      </c>
      <c r="AA3119" s="147"/>
    </row>
    <row r="3120" spans="1:27" ht="89.25" x14ac:dyDescent="0.25">
      <c r="A3120" s="5">
        <v>3112</v>
      </c>
      <c r="B3120" s="1" t="s">
        <v>173</v>
      </c>
      <c r="C3120" s="1" t="s">
        <v>14651</v>
      </c>
      <c r="D3120" s="1" t="s">
        <v>5016</v>
      </c>
      <c r="E3120" s="147" t="s">
        <v>289</v>
      </c>
      <c r="F3120" s="147" t="s">
        <v>14652</v>
      </c>
      <c r="G3120" s="37">
        <v>42162</v>
      </c>
      <c r="H3120" s="37">
        <v>42370</v>
      </c>
      <c r="I3120" s="1" t="s">
        <v>1346</v>
      </c>
      <c r="J3120" s="8" t="s">
        <v>9108</v>
      </c>
      <c r="K3120" s="6" t="s">
        <v>5977</v>
      </c>
      <c r="L3120" s="147" t="s">
        <v>62</v>
      </c>
      <c r="M3120" s="147" t="s">
        <v>5965</v>
      </c>
      <c r="N3120" s="147" t="s">
        <v>66</v>
      </c>
      <c r="O3120" s="147" t="s">
        <v>92</v>
      </c>
      <c r="P3120" s="147" t="s">
        <v>251</v>
      </c>
      <c r="Q3120" s="38" t="s">
        <v>8577</v>
      </c>
      <c r="R3120" s="1" t="s">
        <v>54</v>
      </c>
      <c r="S3120" s="25" t="s">
        <v>2286</v>
      </c>
      <c r="T3120" s="187">
        <v>2066</v>
      </c>
      <c r="U3120" s="187">
        <v>843</v>
      </c>
      <c r="V3120" s="187">
        <v>500</v>
      </c>
      <c r="W3120" s="187">
        <v>0</v>
      </c>
      <c r="X3120" s="187">
        <v>0</v>
      </c>
      <c r="Y3120" s="187">
        <v>0</v>
      </c>
      <c r="Z3120" s="244" t="s">
        <v>1199</v>
      </c>
      <c r="AA3120" s="147" t="s">
        <v>80</v>
      </c>
    </row>
    <row r="3121" spans="1:27" ht="38.25" x14ac:dyDescent="0.25">
      <c r="A3121" s="5">
        <v>3113</v>
      </c>
      <c r="B3121" s="1" t="s">
        <v>173</v>
      </c>
      <c r="C3121" s="1" t="s">
        <v>14651</v>
      </c>
      <c r="D3121" s="1" t="s">
        <v>2374</v>
      </c>
      <c r="E3121" s="147" t="s">
        <v>289</v>
      </c>
      <c r="F3121" s="147" t="s">
        <v>5978</v>
      </c>
      <c r="G3121" s="37">
        <v>42615</v>
      </c>
      <c r="H3121" s="37">
        <v>42370</v>
      </c>
      <c r="I3121" s="1" t="s">
        <v>1346</v>
      </c>
      <c r="J3121" s="8" t="s">
        <v>176</v>
      </c>
      <c r="K3121" s="147" t="s">
        <v>9152</v>
      </c>
      <c r="L3121" s="147" t="s">
        <v>63</v>
      </c>
      <c r="M3121" s="147" t="s">
        <v>14653</v>
      </c>
      <c r="N3121" s="147" t="s">
        <v>66</v>
      </c>
      <c r="O3121" s="147" t="s">
        <v>88</v>
      </c>
      <c r="P3121" s="147" t="s">
        <v>1418</v>
      </c>
      <c r="Q3121" s="51"/>
      <c r="R3121" s="1" t="s">
        <v>41</v>
      </c>
      <c r="S3121" s="1" t="s">
        <v>843</v>
      </c>
      <c r="T3121" s="187">
        <v>23119</v>
      </c>
      <c r="U3121" s="187">
        <v>23118.799999999999</v>
      </c>
      <c r="V3121" s="187">
        <v>23118.799999999999</v>
      </c>
      <c r="W3121" s="187">
        <v>23118.799999999999</v>
      </c>
      <c r="X3121" s="187">
        <v>0</v>
      </c>
      <c r="Y3121" s="187">
        <v>0</v>
      </c>
      <c r="Z3121" s="244" t="s">
        <v>1199</v>
      </c>
      <c r="AA3121" s="147"/>
    </row>
    <row r="3122" spans="1:27" ht="51" x14ac:dyDescent="0.25">
      <c r="A3122" s="5">
        <v>3114</v>
      </c>
      <c r="B3122" s="1" t="s">
        <v>173</v>
      </c>
      <c r="C3122" s="1" t="s">
        <v>14654</v>
      </c>
      <c r="D3122" s="1" t="s">
        <v>2378</v>
      </c>
      <c r="E3122" s="147" t="s">
        <v>289</v>
      </c>
      <c r="F3122" s="147" t="s">
        <v>14655</v>
      </c>
      <c r="G3122" s="8">
        <v>42684</v>
      </c>
      <c r="H3122" s="8">
        <v>42736</v>
      </c>
      <c r="I3122" s="1" t="s">
        <v>1346</v>
      </c>
      <c r="J3122" s="37">
        <v>43466</v>
      </c>
      <c r="K3122" s="147" t="s">
        <v>9153</v>
      </c>
      <c r="L3122" s="147" t="s">
        <v>62</v>
      </c>
      <c r="M3122" s="147" t="s">
        <v>5979</v>
      </c>
      <c r="N3122" s="147" t="s">
        <v>66</v>
      </c>
      <c r="O3122" s="147" t="s">
        <v>88</v>
      </c>
      <c r="P3122" s="147" t="s">
        <v>9070</v>
      </c>
      <c r="Q3122" s="51"/>
      <c r="R3122" s="1" t="s">
        <v>21</v>
      </c>
      <c r="S3122" s="1" t="s">
        <v>224</v>
      </c>
      <c r="T3122" s="187">
        <v>2009</v>
      </c>
      <c r="U3122" s="1" t="s">
        <v>232</v>
      </c>
      <c r="V3122" s="1" t="s">
        <v>232</v>
      </c>
      <c r="W3122" s="1" t="s">
        <v>232</v>
      </c>
      <c r="X3122" s="1" t="s">
        <v>232</v>
      </c>
      <c r="Y3122" s="1" t="s">
        <v>232</v>
      </c>
      <c r="Z3122" s="244" t="s">
        <v>1222</v>
      </c>
      <c r="AA3122" s="147"/>
    </row>
    <row r="3123" spans="1:27" ht="63.75" x14ac:dyDescent="0.25">
      <c r="A3123" s="5">
        <v>3115</v>
      </c>
      <c r="B3123" s="1" t="s">
        <v>173</v>
      </c>
      <c r="C3123" s="1" t="s">
        <v>14656</v>
      </c>
      <c r="D3123" s="1" t="s">
        <v>2382</v>
      </c>
      <c r="E3123" s="147" t="s">
        <v>289</v>
      </c>
      <c r="F3123" s="147" t="s">
        <v>14657</v>
      </c>
      <c r="G3123" s="37">
        <v>42965</v>
      </c>
      <c r="H3123" s="37">
        <v>43101</v>
      </c>
      <c r="I3123" s="1" t="s">
        <v>1346</v>
      </c>
      <c r="J3123" s="37">
        <v>43466</v>
      </c>
      <c r="K3123" s="147" t="s">
        <v>9154</v>
      </c>
      <c r="L3123" s="147" t="s">
        <v>62</v>
      </c>
      <c r="M3123" s="147" t="s">
        <v>5979</v>
      </c>
      <c r="N3123" s="147" t="s">
        <v>66</v>
      </c>
      <c r="O3123" s="147" t="s">
        <v>88</v>
      </c>
      <c r="P3123" s="147" t="s">
        <v>926</v>
      </c>
      <c r="Q3123" s="51"/>
      <c r="R3123" s="1" t="s">
        <v>21</v>
      </c>
      <c r="S3123" s="1" t="s">
        <v>224</v>
      </c>
      <c r="T3123" s="187">
        <v>4567</v>
      </c>
      <c r="U3123" s="187">
        <v>860</v>
      </c>
      <c r="V3123" s="1" t="s">
        <v>232</v>
      </c>
      <c r="W3123" s="1" t="s">
        <v>232</v>
      </c>
      <c r="X3123" s="1" t="s">
        <v>232</v>
      </c>
      <c r="Y3123" s="1" t="s">
        <v>232</v>
      </c>
      <c r="Z3123" s="244" t="s">
        <v>1222</v>
      </c>
      <c r="AA3123" s="147"/>
    </row>
    <row r="3124" spans="1:27" ht="51" x14ac:dyDescent="0.25">
      <c r="A3124" s="5">
        <v>3116</v>
      </c>
      <c r="B3124" s="1" t="s">
        <v>173</v>
      </c>
      <c r="C3124" s="1" t="s">
        <v>14658</v>
      </c>
      <c r="D3124" s="1" t="s">
        <v>5980</v>
      </c>
      <c r="E3124" s="147" t="s">
        <v>5981</v>
      </c>
      <c r="F3124" s="147" t="s">
        <v>14659</v>
      </c>
      <c r="G3124" s="37">
        <v>43412</v>
      </c>
      <c r="H3124" s="37">
        <v>43466</v>
      </c>
      <c r="I3124" s="1" t="s">
        <v>1346</v>
      </c>
      <c r="J3124" s="8" t="s">
        <v>176</v>
      </c>
      <c r="K3124" s="147" t="s">
        <v>9155</v>
      </c>
      <c r="L3124" s="147" t="s">
        <v>62</v>
      </c>
      <c r="M3124" s="147" t="s">
        <v>5979</v>
      </c>
      <c r="N3124" s="147" t="s">
        <v>66</v>
      </c>
      <c r="O3124" s="147" t="s">
        <v>92</v>
      </c>
      <c r="P3124" s="147" t="s">
        <v>245</v>
      </c>
      <c r="Q3124" s="51"/>
      <c r="R3124" s="1" t="s">
        <v>21</v>
      </c>
      <c r="S3124" s="1" t="s">
        <v>224</v>
      </c>
      <c r="T3124" s="186" t="s">
        <v>232</v>
      </c>
      <c r="U3124" s="187"/>
      <c r="V3124" s="187"/>
      <c r="W3124" s="187"/>
      <c r="X3124" s="187"/>
      <c r="Y3124" s="187"/>
      <c r="Z3124" s="244" t="s">
        <v>1222</v>
      </c>
      <c r="AA3124" s="147"/>
    </row>
    <row r="3125" spans="1:27" ht="76.5" x14ac:dyDescent="0.25">
      <c r="A3125" s="5">
        <v>3117</v>
      </c>
      <c r="B3125" s="1" t="s">
        <v>173</v>
      </c>
      <c r="C3125" s="1" t="s">
        <v>5975</v>
      </c>
      <c r="D3125" s="1" t="s">
        <v>5982</v>
      </c>
      <c r="E3125" s="147" t="s">
        <v>289</v>
      </c>
      <c r="F3125" s="147" t="s">
        <v>14660</v>
      </c>
      <c r="G3125" s="37">
        <v>38975</v>
      </c>
      <c r="H3125" s="37">
        <v>39083</v>
      </c>
      <c r="I3125" s="8" t="s">
        <v>1346</v>
      </c>
      <c r="J3125" s="8" t="s">
        <v>176</v>
      </c>
      <c r="K3125" s="147" t="s">
        <v>14661</v>
      </c>
      <c r="L3125" s="147" t="s">
        <v>63</v>
      </c>
      <c r="M3125" s="147" t="s">
        <v>5983</v>
      </c>
      <c r="N3125" s="147" t="s">
        <v>66</v>
      </c>
      <c r="O3125" s="147" t="s">
        <v>91</v>
      </c>
      <c r="P3125" s="147" t="s">
        <v>251</v>
      </c>
      <c r="Q3125" s="51"/>
      <c r="R3125" s="1" t="s">
        <v>18</v>
      </c>
      <c r="S3125" s="1" t="s">
        <v>1027</v>
      </c>
      <c r="T3125" s="187">
        <v>31922</v>
      </c>
      <c r="U3125" s="187">
        <v>34863</v>
      </c>
      <c r="V3125" s="187">
        <v>34863</v>
      </c>
      <c r="W3125" s="187">
        <v>34863</v>
      </c>
      <c r="X3125" s="187">
        <v>34863</v>
      </c>
      <c r="Y3125" s="187">
        <v>34863</v>
      </c>
      <c r="Z3125" s="244" t="s">
        <v>1199</v>
      </c>
      <c r="AA3125" s="147"/>
    </row>
    <row r="3126" spans="1:27" ht="51" x14ac:dyDescent="0.25">
      <c r="A3126" s="5">
        <v>3118</v>
      </c>
      <c r="B3126" s="1" t="s">
        <v>173</v>
      </c>
      <c r="C3126" s="1" t="s">
        <v>5975</v>
      </c>
      <c r="D3126" s="1" t="s">
        <v>6816</v>
      </c>
      <c r="E3126" s="147" t="s">
        <v>1818</v>
      </c>
      <c r="F3126" s="147" t="s">
        <v>5984</v>
      </c>
      <c r="G3126" s="37">
        <v>38975</v>
      </c>
      <c r="H3126" s="37">
        <v>39083</v>
      </c>
      <c r="I3126" s="8" t="s">
        <v>1346</v>
      </c>
      <c r="J3126" s="8" t="s">
        <v>176</v>
      </c>
      <c r="K3126" s="147" t="s">
        <v>14662</v>
      </c>
      <c r="L3126" s="147" t="s">
        <v>62</v>
      </c>
      <c r="M3126" s="147" t="s">
        <v>5985</v>
      </c>
      <c r="N3126" s="147" t="s">
        <v>66</v>
      </c>
      <c r="O3126" s="147" t="s">
        <v>91</v>
      </c>
      <c r="P3126" s="147" t="s">
        <v>251</v>
      </c>
      <c r="Q3126" s="51"/>
      <c r="R3126" s="1" t="s">
        <v>24</v>
      </c>
      <c r="S3126" s="6" t="s">
        <v>4833</v>
      </c>
      <c r="T3126" s="187">
        <v>664</v>
      </c>
      <c r="U3126" s="187">
        <v>664</v>
      </c>
      <c r="V3126" s="187">
        <v>664</v>
      </c>
      <c r="W3126" s="187">
        <v>664</v>
      </c>
      <c r="X3126" s="187">
        <v>664</v>
      </c>
      <c r="Y3126" s="187">
        <v>664</v>
      </c>
      <c r="Z3126" s="244" t="s">
        <v>74</v>
      </c>
      <c r="AA3126" s="147"/>
    </row>
    <row r="3127" spans="1:27" ht="38.25" x14ac:dyDescent="0.25">
      <c r="A3127" s="5">
        <v>3119</v>
      </c>
      <c r="B3127" s="1" t="s">
        <v>173</v>
      </c>
      <c r="C3127" s="1" t="s">
        <v>5975</v>
      </c>
      <c r="D3127" s="1" t="s">
        <v>8274</v>
      </c>
      <c r="E3127" s="147" t="s">
        <v>289</v>
      </c>
      <c r="F3127" s="147" t="s">
        <v>5986</v>
      </c>
      <c r="G3127" s="37">
        <v>38975</v>
      </c>
      <c r="H3127" s="37">
        <v>39083</v>
      </c>
      <c r="I3127" s="8" t="s">
        <v>1346</v>
      </c>
      <c r="J3127" s="8" t="s">
        <v>176</v>
      </c>
      <c r="K3127" s="147" t="s">
        <v>14663</v>
      </c>
      <c r="L3127" s="147" t="s">
        <v>63</v>
      </c>
      <c r="M3127" s="147" t="s">
        <v>5983</v>
      </c>
      <c r="N3127" s="147" t="s">
        <v>66</v>
      </c>
      <c r="O3127" s="147" t="s">
        <v>91</v>
      </c>
      <c r="P3127" s="147" t="s">
        <v>251</v>
      </c>
      <c r="Q3127" s="51"/>
      <c r="R3127" s="1" t="s">
        <v>28</v>
      </c>
      <c r="S3127" s="9" t="s">
        <v>256</v>
      </c>
      <c r="T3127" s="187" t="s">
        <v>758</v>
      </c>
      <c r="U3127" s="187"/>
      <c r="V3127" s="187"/>
      <c r="W3127" s="187"/>
      <c r="X3127" s="187"/>
      <c r="Y3127" s="187"/>
      <c r="Z3127" s="244" t="s">
        <v>1199</v>
      </c>
      <c r="AA3127" s="147"/>
    </row>
    <row r="3128" spans="1:27" ht="51" x14ac:dyDescent="0.25">
      <c r="A3128" s="5">
        <v>3120</v>
      </c>
      <c r="B3128" s="1" t="s">
        <v>173</v>
      </c>
      <c r="C3128" s="1" t="s">
        <v>14664</v>
      </c>
      <c r="D3128" s="1" t="s">
        <v>8275</v>
      </c>
      <c r="E3128" s="147" t="s">
        <v>289</v>
      </c>
      <c r="F3128" s="147" t="s">
        <v>743</v>
      </c>
      <c r="G3128" s="37">
        <v>39467</v>
      </c>
      <c r="H3128" s="37">
        <v>39448</v>
      </c>
      <c r="I3128" s="8" t="s">
        <v>1346</v>
      </c>
      <c r="J3128" s="37">
        <v>43831</v>
      </c>
      <c r="K3128" s="147" t="s">
        <v>14665</v>
      </c>
      <c r="L3128" s="147" t="s">
        <v>87</v>
      </c>
      <c r="M3128" s="147"/>
      <c r="N3128" s="147" t="s">
        <v>66</v>
      </c>
      <c r="O3128" s="147" t="s">
        <v>91</v>
      </c>
      <c r="P3128" s="147" t="s">
        <v>251</v>
      </c>
      <c r="Q3128" s="51"/>
      <c r="R3128" s="1" t="s">
        <v>43</v>
      </c>
      <c r="S3128" s="9" t="s">
        <v>219</v>
      </c>
      <c r="T3128" s="187" t="s">
        <v>758</v>
      </c>
      <c r="U3128" s="187"/>
      <c r="V3128" s="187" t="s">
        <v>232</v>
      </c>
      <c r="W3128" s="187" t="s">
        <v>232</v>
      </c>
      <c r="X3128" s="187" t="s">
        <v>232</v>
      </c>
      <c r="Y3128" s="187" t="s">
        <v>232</v>
      </c>
      <c r="Z3128" s="244" t="s">
        <v>1199</v>
      </c>
      <c r="AA3128" s="147"/>
    </row>
    <row r="3129" spans="1:27" ht="114.75" x14ac:dyDescent="0.25">
      <c r="A3129" s="5">
        <v>3121</v>
      </c>
      <c r="B3129" s="1" t="s">
        <v>173</v>
      </c>
      <c r="C3129" s="1" t="s">
        <v>14666</v>
      </c>
      <c r="D3129" s="1" t="s">
        <v>6818</v>
      </c>
      <c r="E3129" s="147" t="s">
        <v>289</v>
      </c>
      <c r="F3129" s="147" t="s">
        <v>6480</v>
      </c>
      <c r="G3129" s="37">
        <v>39576</v>
      </c>
      <c r="H3129" s="37">
        <v>39814</v>
      </c>
      <c r="I3129" s="8" t="s">
        <v>1346</v>
      </c>
      <c r="J3129" s="37">
        <v>43831</v>
      </c>
      <c r="K3129" s="147" t="s">
        <v>14667</v>
      </c>
      <c r="L3129" s="147" t="s">
        <v>62</v>
      </c>
      <c r="M3129" s="147" t="s">
        <v>5963</v>
      </c>
      <c r="N3129" s="147" t="s">
        <v>66</v>
      </c>
      <c r="O3129" s="147" t="s">
        <v>91</v>
      </c>
      <c r="P3129" s="147" t="s">
        <v>251</v>
      </c>
      <c r="Q3129" s="51"/>
      <c r="R3129" s="1" t="s">
        <v>58</v>
      </c>
      <c r="S3129" s="1" t="s">
        <v>897</v>
      </c>
      <c r="T3129" s="187"/>
      <c r="U3129" s="187"/>
      <c r="V3129" s="187" t="s">
        <v>232</v>
      </c>
      <c r="W3129" s="187" t="s">
        <v>232</v>
      </c>
      <c r="X3129" s="187" t="s">
        <v>232</v>
      </c>
      <c r="Y3129" s="187" t="s">
        <v>232</v>
      </c>
      <c r="Z3129" s="244" t="s">
        <v>1199</v>
      </c>
      <c r="AA3129" s="147"/>
    </row>
    <row r="3130" spans="1:27" ht="76.5" x14ac:dyDescent="0.25">
      <c r="A3130" s="5">
        <v>3122</v>
      </c>
      <c r="B3130" s="1" t="s">
        <v>173</v>
      </c>
      <c r="C3130" s="1" t="s">
        <v>14668</v>
      </c>
      <c r="D3130" s="1" t="s">
        <v>8276</v>
      </c>
      <c r="E3130" s="147" t="s">
        <v>6481</v>
      </c>
      <c r="F3130" s="147" t="s">
        <v>5987</v>
      </c>
      <c r="G3130" s="37">
        <v>42585</v>
      </c>
      <c r="H3130" s="37">
        <v>42736</v>
      </c>
      <c r="I3130" s="8" t="s">
        <v>1346</v>
      </c>
      <c r="J3130" s="8" t="s">
        <v>176</v>
      </c>
      <c r="K3130" s="147" t="s">
        <v>14669</v>
      </c>
      <c r="L3130" s="147" t="s">
        <v>63</v>
      </c>
      <c r="M3130" s="147" t="s">
        <v>5988</v>
      </c>
      <c r="N3130" s="147" t="s">
        <v>66</v>
      </c>
      <c r="O3130" s="147" t="s">
        <v>91</v>
      </c>
      <c r="P3130" s="147" t="s">
        <v>251</v>
      </c>
      <c r="Q3130" s="51"/>
      <c r="R3130" s="1" t="s">
        <v>58</v>
      </c>
      <c r="S3130" s="1" t="s">
        <v>897</v>
      </c>
      <c r="T3130" s="187" t="s">
        <v>758</v>
      </c>
      <c r="U3130" s="187">
        <v>8222</v>
      </c>
      <c r="V3130" s="187">
        <v>8222</v>
      </c>
      <c r="W3130" s="187">
        <v>8222</v>
      </c>
      <c r="X3130" s="187">
        <v>8222</v>
      </c>
      <c r="Y3130" s="187">
        <v>8222</v>
      </c>
      <c r="Z3130" s="244" t="s">
        <v>1199</v>
      </c>
      <c r="AA3130" s="147"/>
    </row>
    <row r="3131" spans="1:27" ht="89.25" x14ac:dyDescent="0.25">
      <c r="A3131" s="5">
        <v>3123</v>
      </c>
      <c r="B3131" s="1" t="s">
        <v>173</v>
      </c>
      <c r="C3131" s="1" t="s">
        <v>14670</v>
      </c>
      <c r="D3131" s="1" t="s">
        <v>6817</v>
      </c>
      <c r="E3131" s="147" t="s">
        <v>289</v>
      </c>
      <c r="F3131" s="147" t="s">
        <v>5989</v>
      </c>
      <c r="G3131" s="37">
        <v>43159</v>
      </c>
      <c r="H3131" s="37">
        <v>43101</v>
      </c>
      <c r="I3131" s="8" t="s">
        <v>1346</v>
      </c>
      <c r="J3131" s="8" t="s">
        <v>10352</v>
      </c>
      <c r="K3131" s="147" t="s">
        <v>14671</v>
      </c>
      <c r="L3131" s="147" t="s">
        <v>62</v>
      </c>
      <c r="M3131" s="147" t="s">
        <v>5965</v>
      </c>
      <c r="N3131" s="147" t="s">
        <v>66</v>
      </c>
      <c r="O3131" s="147" t="s">
        <v>91</v>
      </c>
      <c r="P3131" s="147" t="s">
        <v>251</v>
      </c>
      <c r="Q3131" s="38" t="s">
        <v>8579</v>
      </c>
      <c r="R3131" s="1" t="s">
        <v>54</v>
      </c>
      <c r="S3131" s="25" t="s">
        <v>2286</v>
      </c>
      <c r="T3131" s="187"/>
      <c r="U3131" s="187"/>
      <c r="V3131" s="187"/>
      <c r="W3131" s="187"/>
      <c r="X3131" s="187"/>
      <c r="Y3131" s="187"/>
      <c r="Z3131" s="244" t="s">
        <v>1199</v>
      </c>
      <c r="AA3131" s="147" t="s">
        <v>1803</v>
      </c>
    </row>
    <row r="3132" spans="1:27" ht="63.75" x14ac:dyDescent="0.25">
      <c r="A3132" s="5">
        <v>3124</v>
      </c>
      <c r="B3132" s="1" t="s">
        <v>173</v>
      </c>
      <c r="C3132" s="1" t="s">
        <v>14672</v>
      </c>
      <c r="D3132" s="1" t="s">
        <v>8277</v>
      </c>
      <c r="E3132" s="147" t="s">
        <v>6482</v>
      </c>
      <c r="F3132" s="147" t="s">
        <v>6483</v>
      </c>
      <c r="G3132" s="37">
        <v>43307</v>
      </c>
      <c r="H3132" s="37">
        <v>43101</v>
      </c>
      <c r="I3132" s="8" t="s">
        <v>1346</v>
      </c>
      <c r="J3132" s="37">
        <v>43831</v>
      </c>
      <c r="K3132" s="147" t="s">
        <v>6484</v>
      </c>
      <c r="L3132" s="147" t="s">
        <v>63</v>
      </c>
      <c r="M3132" s="147" t="s">
        <v>5983</v>
      </c>
      <c r="N3132" s="147" t="s">
        <v>66</v>
      </c>
      <c r="O3132" s="147" t="s">
        <v>91</v>
      </c>
      <c r="P3132" s="147" t="s">
        <v>251</v>
      </c>
      <c r="Q3132" s="51"/>
      <c r="R3132" s="1" t="s">
        <v>44</v>
      </c>
      <c r="S3132" s="9" t="s">
        <v>720</v>
      </c>
      <c r="T3132" s="187">
        <v>7565</v>
      </c>
      <c r="U3132" s="187">
        <v>7396</v>
      </c>
      <c r="V3132" s="187" t="s">
        <v>232</v>
      </c>
      <c r="W3132" s="187" t="s">
        <v>232</v>
      </c>
      <c r="X3132" s="187" t="s">
        <v>232</v>
      </c>
      <c r="Y3132" s="187" t="s">
        <v>232</v>
      </c>
      <c r="Z3132" s="244" t="s">
        <v>1199</v>
      </c>
      <c r="AA3132" s="147"/>
    </row>
    <row r="3133" spans="1:27" ht="51" x14ac:dyDescent="0.25">
      <c r="A3133" s="5">
        <v>3125</v>
      </c>
      <c r="B3133" s="1" t="s">
        <v>173</v>
      </c>
      <c r="C3133" s="1" t="s">
        <v>14673</v>
      </c>
      <c r="D3133" s="1" t="s">
        <v>1775</v>
      </c>
      <c r="E3133" s="147" t="s">
        <v>6485</v>
      </c>
      <c r="F3133" s="147" t="s">
        <v>5990</v>
      </c>
      <c r="G3133" s="37">
        <v>39691</v>
      </c>
      <c r="H3133" s="37">
        <v>39814</v>
      </c>
      <c r="I3133" s="8" t="s">
        <v>1346</v>
      </c>
      <c r="J3133" s="37" t="s">
        <v>176</v>
      </c>
      <c r="K3133" s="147" t="s">
        <v>8401</v>
      </c>
      <c r="L3133" s="147" t="s">
        <v>87</v>
      </c>
      <c r="M3133" s="147" t="s">
        <v>14653</v>
      </c>
      <c r="N3133" s="147" t="s">
        <v>94</v>
      </c>
      <c r="O3133" s="147" t="s">
        <v>88</v>
      </c>
      <c r="P3133" s="147" t="s">
        <v>5014</v>
      </c>
      <c r="Q3133" s="51"/>
      <c r="R3133" s="1" t="s">
        <v>45</v>
      </c>
      <c r="S3133" s="9" t="s">
        <v>530</v>
      </c>
      <c r="T3133" s="187">
        <v>34</v>
      </c>
      <c r="U3133" s="187">
        <v>22</v>
      </c>
      <c r="V3133" s="187">
        <v>22</v>
      </c>
      <c r="W3133" s="187">
        <v>22</v>
      </c>
      <c r="X3133" s="187">
        <v>22</v>
      </c>
      <c r="Y3133" s="187">
        <v>22</v>
      </c>
      <c r="Z3133" s="244" t="s">
        <v>226</v>
      </c>
      <c r="AA3133" s="147"/>
    </row>
    <row r="3134" spans="1:27" ht="51" x14ac:dyDescent="0.25">
      <c r="A3134" s="5">
        <v>3126</v>
      </c>
      <c r="B3134" s="1" t="s">
        <v>173</v>
      </c>
      <c r="C3134" s="1" t="s">
        <v>14673</v>
      </c>
      <c r="D3134" s="1" t="s">
        <v>1778</v>
      </c>
      <c r="E3134" s="147" t="s">
        <v>14674</v>
      </c>
      <c r="F3134" s="147" t="s">
        <v>5991</v>
      </c>
      <c r="G3134" s="37">
        <v>39691</v>
      </c>
      <c r="H3134" s="37">
        <v>39814</v>
      </c>
      <c r="I3134" s="8" t="s">
        <v>1346</v>
      </c>
      <c r="J3134" s="37" t="s">
        <v>176</v>
      </c>
      <c r="K3134" s="147" t="s">
        <v>14675</v>
      </c>
      <c r="L3134" s="147" t="s">
        <v>87</v>
      </c>
      <c r="M3134" s="147" t="s">
        <v>14653</v>
      </c>
      <c r="N3134" s="147" t="s">
        <v>94</v>
      </c>
      <c r="O3134" s="147" t="s">
        <v>88</v>
      </c>
      <c r="P3134" s="147" t="s">
        <v>5100</v>
      </c>
      <c r="Q3134" s="51"/>
      <c r="R3134" s="1" t="s">
        <v>45</v>
      </c>
      <c r="S3134" s="9" t="s">
        <v>530</v>
      </c>
      <c r="T3134" s="187">
        <v>0</v>
      </c>
      <c r="U3134" s="187">
        <v>2</v>
      </c>
      <c r="V3134" s="187">
        <v>2</v>
      </c>
      <c r="W3134" s="187">
        <v>2</v>
      </c>
      <c r="X3134" s="187">
        <v>2</v>
      </c>
      <c r="Y3134" s="187">
        <v>2</v>
      </c>
      <c r="Z3134" s="244" t="s">
        <v>226</v>
      </c>
      <c r="AA3134" s="147"/>
    </row>
    <row r="3135" spans="1:27" ht="51" x14ac:dyDescent="0.25">
      <c r="A3135" s="5">
        <v>3127</v>
      </c>
      <c r="B3135" s="1" t="s">
        <v>173</v>
      </c>
      <c r="C3135" s="1" t="s">
        <v>14673</v>
      </c>
      <c r="D3135" s="1" t="s">
        <v>288</v>
      </c>
      <c r="E3135" s="147" t="s">
        <v>14674</v>
      </c>
      <c r="F3135" s="147" t="s">
        <v>5992</v>
      </c>
      <c r="G3135" s="37">
        <v>39691</v>
      </c>
      <c r="H3135" s="37">
        <v>39814</v>
      </c>
      <c r="I3135" s="8" t="s">
        <v>1346</v>
      </c>
      <c r="J3135" s="37" t="s">
        <v>176</v>
      </c>
      <c r="K3135" s="147" t="s">
        <v>14676</v>
      </c>
      <c r="L3135" s="147" t="s">
        <v>87</v>
      </c>
      <c r="M3135" s="147" t="s">
        <v>14653</v>
      </c>
      <c r="N3135" s="147" t="s">
        <v>94</v>
      </c>
      <c r="O3135" s="147" t="s">
        <v>88</v>
      </c>
      <c r="P3135" s="147" t="s">
        <v>5014</v>
      </c>
      <c r="Q3135" s="51"/>
      <c r="R3135" s="1" t="s">
        <v>45</v>
      </c>
      <c r="S3135" s="9" t="s">
        <v>530</v>
      </c>
      <c r="T3135" s="187">
        <v>50</v>
      </c>
      <c r="U3135" s="187">
        <v>44</v>
      </c>
      <c r="V3135" s="187">
        <v>44</v>
      </c>
      <c r="W3135" s="187">
        <v>44</v>
      </c>
      <c r="X3135" s="187">
        <v>44</v>
      </c>
      <c r="Y3135" s="187">
        <v>44</v>
      </c>
      <c r="Z3135" s="244" t="s">
        <v>226</v>
      </c>
      <c r="AA3135" s="147"/>
    </row>
    <row r="3136" spans="1:27" ht="51" x14ac:dyDescent="0.25">
      <c r="A3136" s="5">
        <v>3128</v>
      </c>
      <c r="B3136" s="1" t="s">
        <v>173</v>
      </c>
      <c r="C3136" s="1" t="s">
        <v>14673</v>
      </c>
      <c r="D3136" s="1" t="s">
        <v>1784</v>
      </c>
      <c r="E3136" s="147" t="s">
        <v>14674</v>
      </c>
      <c r="F3136" s="147" t="s">
        <v>5993</v>
      </c>
      <c r="G3136" s="37">
        <v>39691</v>
      </c>
      <c r="H3136" s="37">
        <v>39814</v>
      </c>
      <c r="I3136" s="8" t="s">
        <v>1346</v>
      </c>
      <c r="J3136" s="37" t="s">
        <v>176</v>
      </c>
      <c r="K3136" s="147" t="s">
        <v>14677</v>
      </c>
      <c r="L3136" s="147" t="s">
        <v>87</v>
      </c>
      <c r="M3136" s="147" t="s">
        <v>14653</v>
      </c>
      <c r="N3136" s="147" t="s">
        <v>94</v>
      </c>
      <c r="O3136" s="147" t="s">
        <v>88</v>
      </c>
      <c r="P3136" s="147" t="s">
        <v>5100</v>
      </c>
      <c r="Q3136" s="51"/>
      <c r="R3136" s="1" t="s">
        <v>45</v>
      </c>
      <c r="S3136" s="9" t="s">
        <v>530</v>
      </c>
      <c r="T3136" s="187">
        <v>18</v>
      </c>
      <c r="U3136" s="187">
        <v>15</v>
      </c>
      <c r="V3136" s="187">
        <v>15</v>
      </c>
      <c r="W3136" s="187">
        <v>15</v>
      </c>
      <c r="X3136" s="187">
        <v>15</v>
      </c>
      <c r="Y3136" s="187">
        <v>15</v>
      </c>
      <c r="Z3136" s="244" t="s">
        <v>226</v>
      </c>
      <c r="AA3136" s="147"/>
    </row>
    <row r="3137" spans="1:27" ht="51" x14ac:dyDescent="0.25">
      <c r="A3137" s="5">
        <v>3129</v>
      </c>
      <c r="B3137" s="1" t="s">
        <v>173</v>
      </c>
      <c r="C3137" s="1" t="s">
        <v>14673</v>
      </c>
      <c r="D3137" s="1" t="s">
        <v>1786</v>
      </c>
      <c r="E3137" s="147" t="s">
        <v>14674</v>
      </c>
      <c r="F3137" s="147" t="s">
        <v>5994</v>
      </c>
      <c r="G3137" s="37">
        <v>39691</v>
      </c>
      <c r="H3137" s="37">
        <v>39814</v>
      </c>
      <c r="I3137" s="8" t="s">
        <v>1346</v>
      </c>
      <c r="J3137" s="37" t="s">
        <v>176</v>
      </c>
      <c r="K3137" s="147" t="s">
        <v>14676</v>
      </c>
      <c r="L3137" s="147" t="s">
        <v>87</v>
      </c>
      <c r="M3137" s="147" t="s">
        <v>14653</v>
      </c>
      <c r="N3137" s="147" t="s">
        <v>94</v>
      </c>
      <c r="O3137" s="147" t="s">
        <v>88</v>
      </c>
      <c r="P3137" s="147" t="s">
        <v>5014</v>
      </c>
      <c r="Q3137" s="51"/>
      <c r="R3137" s="1" t="s">
        <v>45</v>
      </c>
      <c r="S3137" s="9" t="s">
        <v>530</v>
      </c>
      <c r="T3137" s="187">
        <v>311</v>
      </c>
      <c r="U3137" s="187">
        <v>292</v>
      </c>
      <c r="V3137" s="187">
        <v>292</v>
      </c>
      <c r="W3137" s="187">
        <v>292</v>
      </c>
      <c r="X3137" s="187">
        <v>292</v>
      </c>
      <c r="Y3137" s="187">
        <v>292</v>
      </c>
      <c r="Z3137" s="244" t="s">
        <v>226</v>
      </c>
      <c r="AA3137" s="147"/>
    </row>
    <row r="3138" spans="1:27" ht="51" x14ac:dyDescent="0.25">
      <c r="A3138" s="5">
        <v>3130</v>
      </c>
      <c r="B3138" s="1" t="s">
        <v>173</v>
      </c>
      <c r="C3138" s="1" t="s">
        <v>14678</v>
      </c>
      <c r="D3138" s="1" t="s">
        <v>4309</v>
      </c>
      <c r="E3138" s="147" t="s">
        <v>14674</v>
      </c>
      <c r="F3138" s="147" t="s">
        <v>5995</v>
      </c>
      <c r="G3138" s="37">
        <v>40626</v>
      </c>
      <c r="H3138" s="37">
        <v>40544</v>
      </c>
      <c r="I3138" s="8" t="s">
        <v>1346</v>
      </c>
      <c r="J3138" s="37" t="s">
        <v>176</v>
      </c>
      <c r="K3138" s="147" t="s">
        <v>14679</v>
      </c>
      <c r="L3138" s="147" t="s">
        <v>87</v>
      </c>
      <c r="M3138" s="147" t="s">
        <v>14653</v>
      </c>
      <c r="N3138" s="147" t="s">
        <v>94</v>
      </c>
      <c r="O3138" s="147" t="s">
        <v>88</v>
      </c>
      <c r="P3138" s="147" t="s">
        <v>1321</v>
      </c>
      <c r="Q3138" s="51"/>
      <c r="R3138" s="1" t="s">
        <v>45</v>
      </c>
      <c r="S3138" s="9" t="s">
        <v>530</v>
      </c>
      <c r="T3138" s="187">
        <v>39</v>
      </c>
      <c r="U3138" s="187">
        <v>35</v>
      </c>
      <c r="V3138" s="187">
        <v>28</v>
      </c>
      <c r="W3138" s="187">
        <v>28</v>
      </c>
      <c r="X3138" s="187">
        <v>28</v>
      </c>
      <c r="Y3138" s="187">
        <v>28</v>
      </c>
      <c r="Z3138" s="244" t="s">
        <v>226</v>
      </c>
      <c r="AA3138" s="147"/>
    </row>
    <row r="3139" spans="1:27" ht="51" x14ac:dyDescent="0.25">
      <c r="A3139" s="5">
        <v>3131</v>
      </c>
      <c r="B3139" s="1" t="s">
        <v>173</v>
      </c>
      <c r="C3139" s="1" t="s">
        <v>14678</v>
      </c>
      <c r="D3139" s="1" t="s">
        <v>296</v>
      </c>
      <c r="E3139" s="147" t="s">
        <v>14680</v>
      </c>
      <c r="F3139" s="147" t="s">
        <v>5996</v>
      </c>
      <c r="G3139" s="37">
        <v>40626</v>
      </c>
      <c r="H3139" s="37">
        <v>40544</v>
      </c>
      <c r="I3139" s="8" t="s">
        <v>1346</v>
      </c>
      <c r="J3139" s="37" t="s">
        <v>176</v>
      </c>
      <c r="K3139" s="147" t="s">
        <v>14679</v>
      </c>
      <c r="L3139" s="147" t="s">
        <v>87</v>
      </c>
      <c r="M3139" s="147" t="s">
        <v>14653</v>
      </c>
      <c r="N3139" s="147" t="s">
        <v>94</v>
      </c>
      <c r="O3139" s="147" t="s">
        <v>88</v>
      </c>
      <c r="P3139" s="147" t="s">
        <v>1321</v>
      </c>
      <c r="Q3139" s="51"/>
      <c r="R3139" s="1" t="s">
        <v>45</v>
      </c>
      <c r="S3139" s="9" t="s">
        <v>530</v>
      </c>
      <c r="T3139" s="187">
        <v>187</v>
      </c>
      <c r="U3139" s="187">
        <v>183</v>
      </c>
      <c r="V3139" s="187">
        <v>198</v>
      </c>
      <c r="W3139" s="187">
        <v>198</v>
      </c>
      <c r="X3139" s="187">
        <v>198</v>
      </c>
      <c r="Y3139" s="187">
        <v>198</v>
      </c>
      <c r="Z3139" s="244" t="s">
        <v>226</v>
      </c>
      <c r="AA3139" s="147"/>
    </row>
    <row r="3140" spans="1:27" ht="51" x14ac:dyDescent="0.25">
      <c r="A3140" s="5">
        <v>3132</v>
      </c>
      <c r="B3140" s="1" t="s">
        <v>173</v>
      </c>
      <c r="C3140" s="1" t="s">
        <v>14678</v>
      </c>
      <c r="D3140" s="1" t="s">
        <v>5997</v>
      </c>
      <c r="E3140" s="147" t="s">
        <v>14680</v>
      </c>
      <c r="F3140" s="147" t="s">
        <v>5998</v>
      </c>
      <c r="G3140" s="37">
        <v>40626</v>
      </c>
      <c r="H3140" s="37">
        <v>40544</v>
      </c>
      <c r="I3140" s="8" t="s">
        <v>1346</v>
      </c>
      <c r="J3140" s="37" t="s">
        <v>176</v>
      </c>
      <c r="K3140" s="147" t="s">
        <v>14679</v>
      </c>
      <c r="L3140" s="147" t="s">
        <v>87</v>
      </c>
      <c r="M3140" s="147" t="s">
        <v>14653</v>
      </c>
      <c r="N3140" s="147" t="s">
        <v>94</v>
      </c>
      <c r="O3140" s="147" t="s">
        <v>88</v>
      </c>
      <c r="P3140" s="147" t="s">
        <v>1321</v>
      </c>
      <c r="Q3140" s="51"/>
      <c r="R3140" s="1" t="s">
        <v>45</v>
      </c>
      <c r="S3140" s="9" t="s">
        <v>530</v>
      </c>
      <c r="T3140" s="187">
        <v>3</v>
      </c>
      <c r="U3140" s="187">
        <v>20</v>
      </c>
      <c r="V3140" s="187">
        <v>12</v>
      </c>
      <c r="W3140" s="187">
        <v>12</v>
      </c>
      <c r="X3140" s="187">
        <v>12</v>
      </c>
      <c r="Y3140" s="187">
        <v>12</v>
      </c>
      <c r="Z3140" s="244" t="s">
        <v>226</v>
      </c>
      <c r="AA3140" s="147"/>
    </row>
    <row r="3141" spans="1:27" ht="89.25" x14ac:dyDescent="0.25">
      <c r="A3141" s="5">
        <v>3133</v>
      </c>
      <c r="B3141" s="1" t="s">
        <v>173</v>
      </c>
      <c r="C3141" s="1" t="s">
        <v>14673</v>
      </c>
      <c r="D3141" s="1" t="s">
        <v>1385</v>
      </c>
      <c r="E3141" s="147" t="s">
        <v>14681</v>
      </c>
      <c r="F3141" s="147" t="s">
        <v>5999</v>
      </c>
      <c r="G3141" s="37">
        <v>39691</v>
      </c>
      <c r="H3141" s="37">
        <v>39814</v>
      </c>
      <c r="I3141" s="8" t="s">
        <v>1346</v>
      </c>
      <c r="J3141" s="37" t="s">
        <v>14682</v>
      </c>
      <c r="K3141" s="147" t="s">
        <v>8402</v>
      </c>
      <c r="L3141" s="147" t="s">
        <v>62</v>
      </c>
      <c r="M3141" s="147" t="s">
        <v>6000</v>
      </c>
      <c r="N3141" s="147" t="s">
        <v>94</v>
      </c>
      <c r="O3141" s="147" t="s">
        <v>88</v>
      </c>
      <c r="P3141" s="147" t="s">
        <v>5887</v>
      </c>
      <c r="Q3141" s="51"/>
      <c r="R3141" s="1" t="s">
        <v>21</v>
      </c>
      <c r="S3141" s="1" t="s">
        <v>224</v>
      </c>
      <c r="T3141" s="187">
        <v>2442</v>
      </c>
      <c r="U3141" s="187">
        <v>992</v>
      </c>
      <c r="V3141" s="187">
        <v>925</v>
      </c>
      <c r="W3141" s="187">
        <v>925</v>
      </c>
      <c r="X3141" s="187">
        <v>925</v>
      </c>
      <c r="Y3141" s="187">
        <v>925</v>
      </c>
      <c r="Z3141" s="244" t="s">
        <v>74</v>
      </c>
      <c r="AA3141" s="147"/>
    </row>
    <row r="3142" spans="1:27" ht="89.25" x14ac:dyDescent="0.25">
      <c r="A3142" s="5">
        <v>3134</v>
      </c>
      <c r="B3142" s="1" t="s">
        <v>173</v>
      </c>
      <c r="C3142" s="1" t="s">
        <v>14673</v>
      </c>
      <c r="D3142" s="1" t="s">
        <v>1392</v>
      </c>
      <c r="E3142" s="147" t="s">
        <v>289</v>
      </c>
      <c r="F3142" s="147" t="s">
        <v>14683</v>
      </c>
      <c r="G3142" s="37">
        <v>39691</v>
      </c>
      <c r="H3142" s="37">
        <v>39814</v>
      </c>
      <c r="I3142" s="8" t="s">
        <v>1346</v>
      </c>
      <c r="J3142" s="37" t="s">
        <v>176</v>
      </c>
      <c r="K3142" s="147" t="s">
        <v>6486</v>
      </c>
      <c r="L3142" s="147" t="s">
        <v>62</v>
      </c>
      <c r="M3142" s="147" t="s">
        <v>5965</v>
      </c>
      <c r="N3142" s="147" t="s">
        <v>94</v>
      </c>
      <c r="O3142" s="147" t="s">
        <v>88</v>
      </c>
      <c r="P3142" s="147" t="s">
        <v>1321</v>
      </c>
      <c r="Q3142" s="51"/>
      <c r="R3142" s="1" t="s">
        <v>54</v>
      </c>
      <c r="S3142" s="25" t="s">
        <v>2286</v>
      </c>
      <c r="T3142" s="187">
        <v>252</v>
      </c>
      <c r="U3142" s="187">
        <v>290.10000000000002</v>
      </c>
      <c r="V3142" s="187">
        <v>286.10000000000002</v>
      </c>
      <c r="W3142" s="187">
        <v>0</v>
      </c>
      <c r="X3142" s="187">
        <v>0</v>
      </c>
      <c r="Y3142" s="187">
        <v>0</v>
      </c>
      <c r="Z3142" s="244" t="s">
        <v>1199</v>
      </c>
      <c r="AA3142" s="147"/>
    </row>
    <row r="3143" spans="1:27" ht="51" x14ac:dyDescent="0.25">
      <c r="A3143" s="5">
        <v>3135</v>
      </c>
      <c r="B3143" s="1" t="s">
        <v>173</v>
      </c>
      <c r="C3143" s="1" t="s">
        <v>14684</v>
      </c>
      <c r="D3143" s="1" t="s">
        <v>6001</v>
      </c>
      <c r="E3143" s="147" t="s">
        <v>289</v>
      </c>
      <c r="F3143" s="147" t="s">
        <v>338</v>
      </c>
      <c r="G3143" s="37">
        <v>43539</v>
      </c>
      <c r="H3143" s="37">
        <v>43101</v>
      </c>
      <c r="I3143" s="8" t="s">
        <v>1346</v>
      </c>
      <c r="J3143" s="37" t="s">
        <v>176</v>
      </c>
      <c r="K3143" s="147" t="s">
        <v>14685</v>
      </c>
      <c r="L3143" s="147" t="s">
        <v>87</v>
      </c>
      <c r="M3143" s="147" t="s">
        <v>14686</v>
      </c>
      <c r="N3143" s="147" t="s">
        <v>94</v>
      </c>
      <c r="O3143" s="147" t="s">
        <v>92</v>
      </c>
      <c r="P3143" s="147" t="s">
        <v>600</v>
      </c>
      <c r="Q3143" s="51"/>
      <c r="R3143" s="1" t="s">
        <v>44</v>
      </c>
      <c r="S3143" s="9" t="s">
        <v>720</v>
      </c>
      <c r="T3143" s="187"/>
      <c r="U3143" s="187">
        <v>1.4</v>
      </c>
      <c r="V3143" s="187">
        <v>1.4</v>
      </c>
      <c r="W3143" s="187">
        <v>1.4</v>
      </c>
      <c r="X3143" s="187"/>
      <c r="Y3143" s="187"/>
      <c r="Z3143" s="244" t="s">
        <v>1199</v>
      </c>
      <c r="AA3143" s="147"/>
    </row>
    <row r="3144" spans="1:27" ht="127.5" x14ac:dyDescent="0.25">
      <c r="A3144" s="5">
        <v>3136</v>
      </c>
      <c r="B3144" s="1" t="s">
        <v>173</v>
      </c>
      <c r="C3144" s="1" t="s">
        <v>14687</v>
      </c>
      <c r="D3144" s="1" t="s">
        <v>6409</v>
      </c>
      <c r="E3144" s="147" t="s">
        <v>6487</v>
      </c>
      <c r="F3144" s="147" t="s">
        <v>8411</v>
      </c>
      <c r="G3144" s="37">
        <v>39918</v>
      </c>
      <c r="H3144" s="37">
        <v>39814</v>
      </c>
      <c r="I3144" s="8" t="s">
        <v>1346</v>
      </c>
      <c r="J3144" s="37" t="s">
        <v>176</v>
      </c>
      <c r="K3144" s="147" t="s">
        <v>8407</v>
      </c>
      <c r="L3144" s="147" t="s">
        <v>62</v>
      </c>
      <c r="M3144" s="147" t="s">
        <v>6000</v>
      </c>
      <c r="N3144" s="147" t="s">
        <v>70</v>
      </c>
      <c r="O3144" s="147" t="s">
        <v>88</v>
      </c>
      <c r="P3144" s="147" t="s">
        <v>1011</v>
      </c>
      <c r="Q3144" s="51"/>
      <c r="R3144" s="1" t="s">
        <v>21</v>
      </c>
      <c r="S3144" s="1" t="s">
        <v>224</v>
      </c>
      <c r="T3144" s="187" t="s">
        <v>758</v>
      </c>
      <c r="U3144" s="187" t="s">
        <v>758</v>
      </c>
      <c r="V3144" s="187"/>
      <c r="W3144" s="187"/>
      <c r="X3144" s="187"/>
      <c r="Y3144" s="187"/>
      <c r="Z3144" s="244" t="s">
        <v>74</v>
      </c>
      <c r="AA3144" s="147"/>
    </row>
    <row r="3145" spans="1:27" ht="127.5" x14ac:dyDescent="0.25">
      <c r="A3145" s="5">
        <v>3137</v>
      </c>
      <c r="B3145" s="1" t="s">
        <v>173</v>
      </c>
      <c r="C3145" s="1" t="s">
        <v>14687</v>
      </c>
      <c r="D3145" s="1" t="s">
        <v>6410</v>
      </c>
      <c r="E3145" s="147" t="s">
        <v>6487</v>
      </c>
      <c r="F3145" s="147" t="s">
        <v>8412</v>
      </c>
      <c r="G3145" s="37">
        <v>39918</v>
      </c>
      <c r="H3145" s="37">
        <v>39814</v>
      </c>
      <c r="I3145" s="8" t="s">
        <v>1346</v>
      </c>
      <c r="J3145" s="37" t="s">
        <v>176</v>
      </c>
      <c r="K3145" s="147" t="s">
        <v>8407</v>
      </c>
      <c r="L3145" s="147" t="s">
        <v>62</v>
      </c>
      <c r="M3145" s="147" t="s">
        <v>6000</v>
      </c>
      <c r="N3145" s="147" t="s">
        <v>70</v>
      </c>
      <c r="O3145" s="147" t="s">
        <v>88</v>
      </c>
      <c r="P3145" s="147" t="s">
        <v>1011</v>
      </c>
      <c r="Q3145" s="51"/>
      <c r="R3145" s="1" t="s">
        <v>21</v>
      </c>
      <c r="S3145" s="1" t="s">
        <v>224</v>
      </c>
      <c r="T3145" s="187" t="s">
        <v>758</v>
      </c>
      <c r="U3145" s="187" t="s">
        <v>758</v>
      </c>
      <c r="V3145" s="187"/>
      <c r="W3145" s="187"/>
      <c r="X3145" s="187"/>
      <c r="Y3145" s="187"/>
      <c r="Z3145" s="244" t="s">
        <v>74</v>
      </c>
      <c r="AA3145" s="147"/>
    </row>
    <row r="3146" spans="1:27" ht="114.75" x14ac:dyDescent="0.25">
      <c r="A3146" s="5">
        <v>3138</v>
      </c>
      <c r="B3146" s="1" t="s">
        <v>173</v>
      </c>
      <c r="C3146" s="1" t="s">
        <v>6002</v>
      </c>
      <c r="D3146" s="1" t="s">
        <v>6411</v>
      </c>
      <c r="E3146" s="147" t="s">
        <v>6487</v>
      </c>
      <c r="F3146" s="147" t="s">
        <v>8413</v>
      </c>
      <c r="G3146" s="37">
        <v>39814</v>
      </c>
      <c r="H3146" s="37">
        <v>39814</v>
      </c>
      <c r="I3146" s="8" t="s">
        <v>1346</v>
      </c>
      <c r="J3146" s="37" t="s">
        <v>176</v>
      </c>
      <c r="K3146" s="147" t="s">
        <v>8408</v>
      </c>
      <c r="L3146" s="147" t="s">
        <v>62</v>
      </c>
      <c r="M3146" s="147" t="s">
        <v>6000</v>
      </c>
      <c r="N3146" s="147" t="s">
        <v>70</v>
      </c>
      <c r="O3146" s="147" t="s">
        <v>88</v>
      </c>
      <c r="P3146" s="147" t="s">
        <v>2336</v>
      </c>
      <c r="Q3146" s="51"/>
      <c r="R3146" s="1" t="s">
        <v>21</v>
      </c>
      <c r="S3146" s="1" t="s">
        <v>224</v>
      </c>
      <c r="T3146" s="187" t="s">
        <v>758</v>
      </c>
      <c r="U3146" s="187" t="s">
        <v>758</v>
      </c>
      <c r="V3146" s="187"/>
      <c r="W3146" s="187"/>
      <c r="X3146" s="187"/>
      <c r="Y3146" s="187"/>
      <c r="Z3146" s="244" t="s">
        <v>74</v>
      </c>
      <c r="AA3146" s="147"/>
    </row>
    <row r="3147" spans="1:27" ht="127.5" x14ac:dyDescent="0.25">
      <c r="A3147" s="5">
        <v>3139</v>
      </c>
      <c r="B3147" s="1" t="s">
        <v>173</v>
      </c>
      <c r="C3147" s="1" t="s">
        <v>14687</v>
      </c>
      <c r="D3147" s="1" t="s">
        <v>6412</v>
      </c>
      <c r="E3147" s="147" t="s">
        <v>6487</v>
      </c>
      <c r="F3147" s="147" t="s">
        <v>8414</v>
      </c>
      <c r="G3147" s="37">
        <v>39918</v>
      </c>
      <c r="H3147" s="37">
        <v>39814</v>
      </c>
      <c r="I3147" s="8" t="s">
        <v>1346</v>
      </c>
      <c r="J3147" s="37" t="s">
        <v>176</v>
      </c>
      <c r="K3147" s="147" t="s">
        <v>8407</v>
      </c>
      <c r="L3147" s="147" t="s">
        <v>62</v>
      </c>
      <c r="M3147" s="147" t="s">
        <v>9216</v>
      </c>
      <c r="N3147" s="147" t="s">
        <v>70</v>
      </c>
      <c r="O3147" s="147" t="s">
        <v>88</v>
      </c>
      <c r="P3147" s="147" t="s">
        <v>1011</v>
      </c>
      <c r="Q3147" s="51"/>
      <c r="R3147" s="1" t="s">
        <v>21</v>
      </c>
      <c r="S3147" s="1" t="s">
        <v>224</v>
      </c>
      <c r="T3147" s="187" t="s">
        <v>758</v>
      </c>
      <c r="U3147" s="187" t="s">
        <v>758</v>
      </c>
      <c r="V3147" s="187"/>
      <c r="W3147" s="187"/>
      <c r="X3147" s="187"/>
      <c r="Y3147" s="187"/>
      <c r="Z3147" s="244" t="s">
        <v>74</v>
      </c>
      <c r="AA3147" s="147"/>
    </row>
    <row r="3148" spans="1:27" ht="127.5" x14ac:dyDescent="0.25">
      <c r="A3148" s="5">
        <v>3140</v>
      </c>
      <c r="B3148" s="1" t="s">
        <v>173</v>
      </c>
      <c r="C3148" s="1" t="s">
        <v>14687</v>
      </c>
      <c r="D3148" s="1" t="s">
        <v>6413</v>
      </c>
      <c r="E3148" s="147" t="s">
        <v>6487</v>
      </c>
      <c r="F3148" s="147" t="s">
        <v>9190</v>
      </c>
      <c r="G3148" s="37">
        <v>39918</v>
      </c>
      <c r="H3148" s="37">
        <v>39814</v>
      </c>
      <c r="I3148" s="8" t="s">
        <v>1346</v>
      </c>
      <c r="J3148" s="37" t="s">
        <v>176</v>
      </c>
      <c r="K3148" s="147" t="s">
        <v>8407</v>
      </c>
      <c r="L3148" s="147" t="s">
        <v>62</v>
      </c>
      <c r="M3148" s="147" t="s">
        <v>9216</v>
      </c>
      <c r="N3148" s="147" t="s">
        <v>70</v>
      </c>
      <c r="O3148" s="147" t="s">
        <v>88</v>
      </c>
      <c r="P3148" s="147" t="s">
        <v>1011</v>
      </c>
      <c r="Q3148" s="51"/>
      <c r="R3148" s="1" t="s">
        <v>21</v>
      </c>
      <c r="S3148" s="1" t="s">
        <v>224</v>
      </c>
      <c r="T3148" s="187" t="s">
        <v>758</v>
      </c>
      <c r="U3148" s="187" t="s">
        <v>758</v>
      </c>
      <c r="V3148" s="187"/>
      <c r="W3148" s="187"/>
      <c r="X3148" s="187"/>
      <c r="Y3148" s="187"/>
      <c r="Z3148" s="244" t="s">
        <v>74</v>
      </c>
      <c r="AA3148" s="147"/>
    </row>
    <row r="3149" spans="1:27" ht="114.75" x14ac:dyDescent="0.25">
      <c r="A3149" s="5">
        <v>3141</v>
      </c>
      <c r="B3149" s="1" t="s">
        <v>173</v>
      </c>
      <c r="C3149" s="1" t="s">
        <v>6002</v>
      </c>
      <c r="D3149" s="1" t="s">
        <v>6414</v>
      </c>
      <c r="E3149" s="147" t="s">
        <v>6487</v>
      </c>
      <c r="F3149" s="147" t="s">
        <v>8415</v>
      </c>
      <c r="G3149" s="37">
        <v>39814</v>
      </c>
      <c r="H3149" s="37">
        <v>39814</v>
      </c>
      <c r="I3149" s="8" t="s">
        <v>1346</v>
      </c>
      <c r="J3149" s="37" t="s">
        <v>176</v>
      </c>
      <c r="K3149" s="147" t="s">
        <v>8407</v>
      </c>
      <c r="L3149" s="147" t="s">
        <v>62</v>
      </c>
      <c r="M3149" s="147" t="s">
        <v>9216</v>
      </c>
      <c r="N3149" s="147" t="s">
        <v>70</v>
      </c>
      <c r="O3149" s="147" t="s">
        <v>88</v>
      </c>
      <c r="P3149" s="147" t="s">
        <v>1011</v>
      </c>
      <c r="Q3149" s="51"/>
      <c r="R3149" s="1" t="s">
        <v>21</v>
      </c>
      <c r="S3149" s="1" t="s">
        <v>224</v>
      </c>
      <c r="T3149" s="187" t="s">
        <v>758</v>
      </c>
      <c r="U3149" s="187" t="s">
        <v>758</v>
      </c>
      <c r="V3149" s="187"/>
      <c r="W3149" s="187"/>
      <c r="X3149" s="187"/>
      <c r="Y3149" s="187"/>
      <c r="Z3149" s="244" t="s">
        <v>74</v>
      </c>
      <c r="AA3149" s="147"/>
    </row>
    <row r="3150" spans="1:27" ht="114.75" x14ac:dyDescent="0.25">
      <c r="A3150" s="5">
        <v>3142</v>
      </c>
      <c r="B3150" s="1" t="s">
        <v>173</v>
      </c>
      <c r="C3150" s="1" t="s">
        <v>6002</v>
      </c>
      <c r="D3150" s="1" t="s">
        <v>6415</v>
      </c>
      <c r="E3150" s="147" t="s">
        <v>6487</v>
      </c>
      <c r="F3150" s="147" t="s">
        <v>8416</v>
      </c>
      <c r="G3150" s="37">
        <v>39814</v>
      </c>
      <c r="H3150" s="37">
        <v>39814</v>
      </c>
      <c r="I3150" s="8" t="s">
        <v>1346</v>
      </c>
      <c r="J3150" s="37" t="s">
        <v>176</v>
      </c>
      <c r="K3150" s="147" t="s">
        <v>8407</v>
      </c>
      <c r="L3150" s="147" t="s">
        <v>62</v>
      </c>
      <c r="M3150" s="147" t="s">
        <v>9216</v>
      </c>
      <c r="N3150" s="147" t="s">
        <v>70</v>
      </c>
      <c r="O3150" s="147" t="s">
        <v>88</v>
      </c>
      <c r="P3150" s="147" t="s">
        <v>1011</v>
      </c>
      <c r="Q3150" s="51"/>
      <c r="R3150" s="1" t="s">
        <v>21</v>
      </c>
      <c r="S3150" s="1" t="s">
        <v>224</v>
      </c>
      <c r="T3150" s="187">
        <v>11</v>
      </c>
      <c r="U3150" s="187">
        <v>12</v>
      </c>
      <c r="V3150" s="187">
        <v>12</v>
      </c>
      <c r="W3150" s="187">
        <v>12</v>
      </c>
      <c r="X3150" s="187">
        <v>12</v>
      </c>
      <c r="Y3150" s="187">
        <v>12</v>
      </c>
      <c r="Z3150" s="244" t="s">
        <v>74</v>
      </c>
      <c r="AA3150" s="147"/>
    </row>
    <row r="3151" spans="1:27" ht="127.5" x14ac:dyDescent="0.25">
      <c r="A3151" s="5">
        <v>3143</v>
      </c>
      <c r="B3151" s="1" t="s">
        <v>173</v>
      </c>
      <c r="C3151" s="1" t="s">
        <v>14687</v>
      </c>
      <c r="D3151" s="1" t="s">
        <v>6416</v>
      </c>
      <c r="E3151" s="147" t="s">
        <v>6487</v>
      </c>
      <c r="F3151" s="147" t="s">
        <v>8417</v>
      </c>
      <c r="G3151" s="37">
        <v>39918</v>
      </c>
      <c r="H3151" s="37">
        <v>39814</v>
      </c>
      <c r="I3151" s="8" t="s">
        <v>1346</v>
      </c>
      <c r="J3151" s="37" t="s">
        <v>176</v>
      </c>
      <c r="K3151" s="147" t="s">
        <v>8409</v>
      </c>
      <c r="L3151" s="147" t="s">
        <v>62</v>
      </c>
      <c r="M3151" s="147" t="s">
        <v>9216</v>
      </c>
      <c r="N3151" s="147" t="s">
        <v>70</v>
      </c>
      <c r="O3151" s="147" t="s">
        <v>88</v>
      </c>
      <c r="P3151" s="147" t="s">
        <v>1011</v>
      </c>
      <c r="Q3151" s="51"/>
      <c r="R3151" s="1" t="s">
        <v>21</v>
      </c>
      <c r="S3151" s="1" t="s">
        <v>224</v>
      </c>
      <c r="T3151" s="187">
        <v>0</v>
      </c>
      <c r="U3151" s="187"/>
      <c r="V3151" s="187"/>
      <c r="W3151" s="187"/>
      <c r="X3151" s="187"/>
      <c r="Y3151" s="187"/>
      <c r="Z3151" s="244" t="s">
        <v>74</v>
      </c>
      <c r="AA3151" s="147"/>
    </row>
    <row r="3152" spans="1:27" ht="127.5" x14ac:dyDescent="0.25">
      <c r="A3152" s="5">
        <v>3144</v>
      </c>
      <c r="B3152" s="1" t="s">
        <v>173</v>
      </c>
      <c r="C3152" s="1" t="s">
        <v>14687</v>
      </c>
      <c r="D3152" s="1" t="s">
        <v>6417</v>
      </c>
      <c r="E3152" s="147" t="s">
        <v>6487</v>
      </c>
      <c r="F3152" s="147" t="s">
        <v>8418</v>
      </c>
      <c r="G3152" s="37">
        <v>39918</v>
      </c>
      <c r="H3152" s="37">
        <v>39814</v>
      </c>
      <c r="I3152" s="8" t="s">
        <v>1346</v>
      </c>
      <c r="J3152" s="37" t="s">
        <v>176</v>
      </c>
      <c r="K3152" s="147" t="s">
        <v>8407</v>
      </c>
      <c r="L3152" s="147" t="s">
        <v>62</v>
      </c>
      <c r="M3152" s="147" t="s">
        <v>9216</v>
      </c>
      <c r="N3152" s="147" t="s">
        <v>70</v>
      </c>
      <c r="O3152" s="147" t="s">
        <v>88</v>
      </c>
      <c r="P3152" s="147" t="s">
        <v>1011</v>
      </c>
      <c r="Q3152" s="51"/>
      <c r="R3152" s="1" t="s">
        <v>21</v>
      </c>
      <c r="S3152" s="1" t="s">
        <v>224</v>
      </c>
      <c r="T3152" s="187" t="s">
        <v>758</v>
      </c>
      <c r="U3152" s="187" t="s">
        <v>758</v>
      </c>
      <c r="V3152" s="187" t="s">
        <v>758</v>
      </c>
      <c r="W3152" s="187" t="s">
        <v>758</v>
      </c>
      <c r="X3152" s="187" t="s">
        <v>758</v>
      </c>
      <c r="Y3152" s="187" t="s">
        <v>758</v>
      </c>
      <c r="Z3152" s="244" t="s">
        <v>74</v>
      </c>
      <c r="AA3152" s="147"/>
    </row>
    <row r="3153" spans="1:27" ht="127.5" x14ac:dyDescent="0.25">
      <c r="A3153" s="5">
        <v>3145</v>
      </c>
      <c r="B3153" s="1" t="s">
        <v>173</v>
      </c>
      <c r="C3153" s="1" t="s">
        <v>14687</v>
      </c>
      <c r="D3153" s="1" t="s">
        <v>6418</v>
      </c>
      <c r="E3153" s="147" t="s">
        <v>6487</v>
      </c>
      <c r="F3153" s="147" t="s">
        <v>8420</v>
      </c>
      <c r="G3153" s="37">
        <v>39918</v>
      </c>
      <c r="H3153" s="37">
        <v>39814</v>
      </c>
      <c r="I3153" s="8" t="s">
        <v>1346</v>
      </c>
      <c r="J3153" s="37" t="s">
        <v>176</v>
      </c>
      <c r="K3153" s="147" t="s">
        <v>8407</v>
      </c>
      <c r="L3153" s="147" t="s">
        <v>62</v>
      </c>
      <c r="M3153" s="147" t="s">
        <v>9216</v>
      </c>
      <c r="N3153" s="147" t="s">
        <v>70</v>
      </c>
      <c r="O3153" s="147" t="s">
        <v>88</v>
      </c>
      <c r="P3153" s="147" t="s">
        <v>1011</v>
      </c>
      <c r="Q3153" s="51"/>
      <c r="R3153" s="1" t="s">
        <v>21</v>
      </c>
      <c r="S3153" s="1" t="s">
        <v>224</v>
      </c>
      <c r="T3153" s="187" t="s">
        <v>758</v>
      </c>
      <c r="U3153" s="187" t="s">
        <v>758</v>
      </c>
      <c r="V3153" s="187" t="s">
        <v>758</v>
      </c>
      <c r="W3153" s="187" t="s">
        <v>758</v>
      </c>
      <c r="X3153" s="187" t="s">
        <v>758</v>
      </c>
      <c r="Y3153" s="187" t="s">
        <v>758</v>
      </c>
      <c r="Z3153" s="244" t="s">
        <v>74</v>
      </c>
      <c r="AA3153" s="147"/>
    </row>
    <row r="3154" spans="1:27" ht="114.75" x14ac:dyDescent="0.25">
      <c r="A3154" s="5">
        <v>3146</v>
      </c>
      <c r="B3154" s="1" t="s">
        <v>173</v>
      </c>
      <c r="C3154" s="1" t="s">
        <v>6002</v>
      </c>
      <c r="D3154" s="1" t="s">
        <v>6419</v>
      </c>
      <c r="E3154" s="147" t="s">
        <v>6487</v>
      </c>
      <c r="F3154" s="147" t="s">
        <v>8419</v>
      </c>
      <c r="G3154" s="37">
        <v>39814</v>
      </c>
      <c r="H3154" s="37">
        <v>39814</v>
      </c>
      <c r="I3154" s="8" t="s">
        <v>1346</v>
      </c>
      <c r="J3154" s="37" t="s">
        <v>176</v>
      </c>
      <c r="K3154" s="147" t="s">
        <v>8407</v>
      </c>
      <c r="L3154" s="147" t="s">
        <v>62</v>
      </c>
      <c r="M3154" s="147" t="s">
        <v>9216</v>
      </c>
      <c r="N3154" s="147" t="s">
        <v>70</v>
      </c>
      <c r="O3154" s="147" t="s">
        <v>88</v>
      </c>
      <c r="P3154" s="147" t="s">
        <v>1011</v>
      </c>
      <c r="Q3154" s="51"/>
      <c r="R3154" s="1" t="s">
        <v>21</v>
      </c>
      <c r="S3154" s="1" t="s">
        <v>224</v>
      </c>
      <c r="T3154" s="187" t="s">
        <v>758</v>
      </c>
      <c r="U3154" s="187" t="s">
        <v>758</v>
      </c>
      <c r="V3154" s="187" t="s">
        <v>758</v>
      </c>
      <c r="W3154" s="187" t="s">
        <v>758</v>
      </c>
      <c r="X3154" s="187" t="s">
        <v>758</v>
      </c>
      <c r="Y3154" s="187" t="s">
        <v>758</v>
      </c>
      <c r="Z3154" s="244" t="s">
        <v>74</v>
      </c>
      <c r="AA3154" s="147"/>
    </row>
    <row r="3155" spans="1:27" ht="127.5" x14ac:dyDescent="0.25">
      <c r="A3155" s="5">
        <v>3147</v>
      </c>
      <c r="B3155" s="1" t="s">
        <v>173</v>
      </c>
      <c r="C3155" s="1" t="s">
        <v>14687</v>
      </c>
      <c r="D3155" s="1" t="s">
        <v>6420</v>
      </c>
      <c r="E3155" s="147" t="s">
        <v>6487</v>
      </c>
      <c r="F3155" s="147" t="s">
        <v>8421</v>
      </c>
      <c r="G3155" s="37">
        <v>39918</v>
      </c>
      <c r="H3155" s="37">
        <v>39814</v>
      </c>
      <c r="I3155" s="8" t="s">
        <v>1346</v>
      </c>
      <c r="J3155" s="37" t="s">
        <v>176</v>
      </c>
      <c r="K3155" s="147" t="s">
        <v>8407</v>
      </c>
      <c r="L3155" s="147" t="s">
        <v>62</v>
      </c>
      <c r="M3155" s="147" t="s">
        <v>9216</v>
      </c>
      <c r="N3155" s="147" t="s">
        <v>70</v>
      </c>
      <c r="O3155" s="147" t="s">
        <v>88</v>
      </c>
      <c r="P3155" s="147" t="s">
        <v>1011</v>
      </c>
      <c r="Q3155" s="51"/>
      <c r="R3155" s="1" t="s">
        <v>21</v>
      </c>
      <c r="S3155" s="1" t="s">
        <v>224</v>
      </c>
      <c r="T3155" s="187" t="s">
        <v>758</v>
      </c>
      <c r="U3155" s="187" t="s">
        <v>758</v>
      </c>
      <c r="V3155" s="187" t="s">
        <v>758</v>
      </c>
      <c r="W3155" s="187" t="s">
        <v>758</v>
      </c>
      <c r="X3155" s="187" t="s">
        <v>758</v>
      </c>
      <c r="Y3155" s="187" t="s">
        <v>758</v>
      </c>
      <c r="Z3155" s="244" t="s">
        <v>74</v>
      </c>
      <c r="AA3155" s="147"/>
    </row>
    <row r="3156" spans="1:27" ht="127.5" x14ac:dyDescent="0.25">
      <c r="A3156" s="5">
        <v>3148</v>
      </c>
      <c r="B3156" s="1" t="s">
        <v>173</v>
      </c>
      <c r="C3156" s="1" t="s">
        <v>14687</v>
      </c>
      <c r="D3156" s="1" t="s">
        <v>6421</v>
      </c>
      <c r="E3156" s="147" t="s">
        <v>6487</v>
      </c>
      <c r="F3156" s="147" t="s">
        <v>8422</v>
      </c>
      <c r="G3156" s="37">
        <v>39918</v>
      </c>
      <c r="H3156" s="37">
        <v>39814</v>
      </c>
      <c r="I3156" s="8" t="s">
        <v>1346</v>
      </c>
      <c r="J3156" s="37" t="s">
        <v>176</v>
      </c>
      <c r="K3156" s="147" t="s">
        <v>8407</v>
      </c>
      <c r="L3156" s="147" t="s">
        <v>62</v>
      </c>
      <c r="M3156" s="147" t="s">
        <v>9216</v>
      </c>
      <c r="N3156" s="147" t="s">
        <v>70</v>
      </c>
      <c r="O3156" s="147" t="s">
        <v>88</v>
      </c>
      <c r="P3156" s="147" t="s">
        <v>1011</v>
      </c>
      <c r="Q3156" s="51"/>
      <c r="R3156" s="1" t="s">
        <v>21</v>
      </c>
      <c r="S3156" s="1" t="s">
        <v>224</v>
      </c>
      <c r="T3156" s="187" t="s">
        <v>758</v>
      </c>
      <c r="U3156" s="187" t="s">
        <v>758</v>
      </c>
      <c r="V3156" s="187" t="s">
        <v>758</v>
      </c>
      <c r="W3156" s="187" t="s">
        <v>758</v>
      </c>
      <c r="X3156" s="187" t="s">
        <v>758</v>
      </c>
      <c r="Y3156" s="187" t="s">
        <v>758</v>
      </c>
      <c r="Z3156" s="244" t="s">
        <v>74</v>
      </c>
      <c r="AA3156" s="147"/>
    </row>
    <row r="3157" spans="1:27" ht="127.5" x14ac:dyDescent="0.25">
      <c r="A3157" s="5">
        <v>3149</v>
      </c>
      <c r="B3157" s="1" t="s">
        <v>173</v>
      </c>
      <c r="C3157" s="1" t="s">
        <v>14688</v>
      </c>
      <c r="D3157" s="1" t="s">
        <v>6422</v>
      </c>
      <c r="E3157" s="147" t="s">
        <v>6487</v>
      </c>
      <c r="F3157" s="147" t="s">
        <v>8423</v>
      </c>
      <c r="G3157" s="37">
        <v>43170</v>
      </c>
      <c r="H3157" s="37">
        <v>42736</v>
      </c>
      <c r="I3157" s="8" t="s">
        <v>1346</v>
      </c>
      <c r="J3157" s="37" t="s">
        <v>176</v>
      </c>
      <c r="K3157" s="147" t="s">
        <v>8407</v>
      </c>
      <c r="L3157" s="147" t="s">
        <v>62</v>
      </c>
      <c r="M3157" s="147" t="s">
        <v>9216</v>
      </c>
      <c r="N3157" s="147" t="s">
        <v>70</v>
      </c>
      <c r="O3157" s="147" t="s">
        <v>88</v>
      </c>
      <c r="P3157" s="147" t="s">
        <v>1011</v>
      </c>
      <c r="Q3157" s="51"/>
      <c r="R3157" s="1" t="s">
        <v>21</v>
      </c>
      <c r="S3157" s="1" t="s">
        <v>224</v>
      </c>
      <c r="T3157" s="187">
        <v>309</v>
      </c>
      <c r="U3157" s="187">
        <v>309</v>
      </c>
      <c r="V3157" s="187">
        <v>309</v>
      </c>
      <c r="W3157" s="187">
        <v>309</v>
      </c>
      <c r="X3157" s="187">
        <v>309</v>
      </c>
      <c r="Y3157" s="187">
        <v>309</v>
      </c>
      <c r="Z3157" s="244" t="s">
        <v>74</v>
      </c>
      <c r="AA3157" s="147"/>
    </row>
    <row r="3158" spans="1:27" ht="127.5" x14ac:dyDescent="0.25">
      <c r="A3158" s="5">
        <v>3150</v>
      </c>
      <c r="B3158" s="1" t="s">
        <v>173</v>
      </c>
      <c r="C3158" s="1" t="s">
        <v>14687</v>
      </c>
      <c r="D3158" s="1" t="s">
        <v>6423</v>
      </c>
      <c r="E3158" s="147" t="s">
        <v>6487</v>
      </c>
      <c r="F3158" s="147" t="s">
        <v>8424</v>
      </c>
      <c r="G3158" s="37">
        <v>39918</v>
      </c>
      <c r="H3158" s="37">
        <v>39814</v>
      </c>
      <c r="I3158" s="8" t="s">
        <v>1346</v>
      </c>
      <c r="J3158" s="37" t="s">
        <v>176</v>
      </c>
      <c r="K3158" s="147" t="s">
        <v>8407</v>
      </c>
      <c r="L3158" s="147" t="s">
        <v>62</v>
      </c>
      <c r="M3158" s="147" t="s">
        <v>9216</v>
      </c>
      <c r="N3158" s="147" t="s">
        <v>70</v>
      </c>
      <c r="O3158" s="147" t="s">
        <v>88</v>
      </c>
      <c r="P3158" s="147" t="s">
        <v>1011</v>
      </c>
      <c r="Q3158" s="51"/>
      <c r="R3158" s="1" t="s">
        <v>21</v>
      </c>
      <c r="S3158" s="1" t="s">
        <v>224</v>
      </c>
      <c r="T3158" s="187" t="s">
        <v>758</v>
      </c>
      <c r="U3158" s="187" t="s">
        <v>758</v>
      </c>
      <c r="V3158" s="187" t="s">
        <v>758</v>
      </c>
      <c r="W3158" s="187" t="s">
        <v>758</v>
      </c>
      <c r="X3158" s="187" t="s">
        <v>758</v>
      </c>
      <c r="Y3158" s="187" t="s">
        <v>758</v>
      </c>
      <c r="Z3158" s="244" t="s">
        <v>74</v>
      </c>
      <c r="AA3158" s="147"/>
    </row>
    <row r="3159" spans="1:27" ht="127.5" x14ac:dyDescent="0.25">
      <c r="A3159" s="5">
        <v>3151</v>
      </c>
      <c r="B3159" s="1" t="s">
        <v>173</v>
      </c>
      <c r="C3159" s="1" t="s">
        <v>14687</v>
      </c>
      <c r="D3159" s="1" t="s">
        <v>6424</v>
      </c>
      <c r="E3159" s="147" t="s">
        <v>6487</v>
      </c>
      <c r="F3159" s="147" t="s">
        <v>8425</v>
      </c>
      <c r="G3159" s="37">
        <v>39918</v>
      </c>
      <c r="H3159" s="37">
        <v>39814</v>
      </c>
      <c r="I3159" s="8" t="s">
        <v>1346</v>
      </c>
      <c r="J3159" s="37" t="s">
        <v>176</v>
      </c>
      <c r="K3159" s="147" t="s">
        <v>8407</v>
      </c>
      <c r="L3159" s="147" t="s">
        <v>62</v>
      </c>
      <c r="M3159" s="147" t="s">
        <v>9216</v>
      </c>
      <c r="N3159" s="147" t="s">
        <v>70</v>
      </c>
      <c r="O3159" s="147" t="s">
        <v>88</v>
      </c>
      <c r="P3159" s="147" t="s">
        <v>1011</v>
      </c>
      <c r="Q3159" s="51"/>
      <c r="R3159" s="1" t="s">
        <v>21</v>
      </c>
      <c r="S3159" s="1" t="s">
        <v>224</v>
      </c>
      <c r="T3159" s="187" t="s">
        <v>758</v>
      </c>
      <c r="U3159" s="187" t="s">
        <v>758</v>
      </c>
      <c r="V3159" s="187" t="s">
        <v>758</v>
      </c>
      <c r="W3159" s="187" t="s">
        <v>758</v>
      </c>
      <c r="X3159" s="187" t="s">
        <v>758</v>
      </c>
      <c r="Y3159" s="187" t="s">
        <v>758</v>
      </c>
      <c r="Z3159" s="244" t="s">
        <v>74</v>
      </c>
      <c r="AA3159" s="147"/>
    </row>
    <row r="3160" spans="1:27" ht="114.75" x14ac:dyDescent="0.25">
      <c r="A3160" s="5">
        <v>3152</v>
      </c>
      <c r="B3160" s="1" t="s">
        <v>173</v>
      </c>
      <c r="C3160" s="1" t="s">
        <v>6002</v>
      </c>
      <c r="D3160" s="1" t="s">
        <v>6425</v>
      </c>
      <c r="E3160" s="147" t="s">
        <v>6487</v>
      </c>
      <c r="F3160" s="147" t="s">
        <v>8426</v>
      </c>
      <c r="G3160" s="37">
        <v>39814</v>
      </c>
      <c r="H3160" s="37">
        <v>39814</v>
      </c>
      <c r="I3160" s="8" t="s">
        <v>1346</v>
      </c>
      <c r="J3160" s="37" t="s">
        <v>176</v>
      </c>
      <c r="K3160" s="147" t="s">
        <v>8407</v>
      </c>
      <c r="L3160" s="147" t="s">
        <v>62</v>
      </c>
      <c r="M3160" s="147" t="s">
        <v>9216</v>
      </c>
      <c r="N3160" s="147" t="s">
        <v>70</v>
      </c>
      <c r="O3160" s="147" t="s">
        <v>88</v>
      </c>
      <c r="P3160" s="147" t="s">
        <v>1011</v>
      </c>
      <c r="Q3160" s="51"/>
      <c r="R3160" s="1" t="s">
        <v>21</v>
      </c>
      <c r="S3160" s="1" t="s">
        <v>224</v>
      </c>
      <c r="T3160" s="187" t="s">
        <v>758</v>
      </c>
      <c r="U3160" s="187" t="s">
        <v>758</v>
      </c>
      <c r="V3160" s="187" t="s">
        <v>758</v>
      </c>
      <c r="W3160" s="187" t="s">
        <v>758</v>
      </c>
      <c r="X3160" s="187" t="s">
        <v>758</v>
      </c>
      <c r="Y3160" s="187" t="s">
        <v>758</v>
      </c>
      <c r="Z3160" s="244" t="s">
        <v>74</v>
      </c>
      <c r="AA3160" s="147"/>
    </row>
    <row r="3161" spans="1:27" ht="114.75" x14ac:dyDescent="0.25">
      <c r="A3161" s="5">
        <v>3153</v>
      </c>
      <c r="B3161" s="1" t="s">
        <v>173</v>
      </c>
      <c r="C3161" s="1" t="s">
        <v>6002</v>
      </c>
      <c r="D3161" s="1" t="s">
        <v>6426</v>
      </c>
      <c r="E3161" s="147" t="s">
        <v>6487</v>
      </c>
      <c r="F3161" s="147" t="s">
        <v>8427</v>
      </c>
      <c r="G3161" s="37">
        <v>39814</v>
      </c>
      <c r="H3161" s="37">
        <v>39814</v>
      </c>
      <c r="I3161" s="8" t="s">
        <v>1346</v>
      </c>
      <c r="J3161" s="37" t="s">
        <v>176</v>
      </c>
      <c r="K3161" s="147" t="s">
        <v>8407</v>
      </c>
      <c r="L3161" s="147" t="s">
        <v>62</v>
      </c>
      <c r="M3161" s="147" t="s">
        <v>9216</v>
      </c>
      <c r="N3161" s="147" t="s">
        <v>70</v>
      </c>
      <c r="O3161" s="147" t="s">
        <v>88</v>
      </c>
      <c r="P3161" s="147" t="s">
        <v>1011</v>
      </c>
      <c r="Q3161" s="51"/>
      <c r="R3161" s="1" t="s">
        <v>21</v>
      </c>
      <c r="S3161" s="1" t="s">
        <v>224</v>
      </c>
      <c r="T3161" s="187" t="s">
        <v>758</v>
      </c>
      <c r="U3161" s="187" t="s">
        <v>758</v>
      </c>
      <c r="V3161" s="187" t="s">
        <v>758</v>
      </c>
      <c r="W3161" s="187" t="s">
        <v>758</v>
      </c>
      <c r="X3161" s="187" t="s">
        <v>758</v>
      </c>
      <c r="Y3161" s="187" t="s">
        <v>758</v>
      </c>
      <c r="Z3161" s="244" t="s">
        <v>74</v>
      </c>
      <c r="AA3161" s="147"/>
    </row>
    <row r="3162" spans="1:27" ht="114.75" x14ac:dyDescent="0.25">
      <c r="A3162" s="5">
        <v>3154</v>
      </c>
      <c r="B3162" s="1" t="s">
        <v>173</v>
      </c>
      <c r="C3162" s="1" t="s">
        <v>6002</v>
      </c>
      <c r="D3162" s="1" t="s">
        <v>6427</v>
      </c>
      <c r="E3162" s="147" t="s">
        <v>6487</v>
      </c>
      <c r="F3162" s="147" t="s">
        <v>8428</v>
      </c>
      <c r="G3162" s="37">
        <v>39814</v>
      </c>
      <c r="H3162" s="37">
        <v>39814</v>
      </c>
      <c r="I3162" s="8" t="s">
        <v>1346</v>
      </c>
      <c r="J3162" s="37" t="s">
        <v>176</v>
      </c>
      <c r="K3162" s="147" t="s">
        <v>8407</v>
      </c>
      <c r="L3162" s="147" t="s">
        <v>62</v>
      </c>
      <c r="M3162" s="147" t="s">
        <v>9216</v>
      </c>
      <c r="N3162" s="147" t="s">
        <v>70</v>
      </c>
      <c r="O3162" s="147" t="s">
        <v>88</v>
      </c>
      <c r="P3162" s="147" t="s">
        <v>1011</v>
      </c>
      <c r="Q3162" s="51"/>
      <c r="R3162" s="1" t="s">
        <v>21</v>
      </c>
      <c r="S3162" s="1" t="s">
        <v>224</v>
      </c>
      <c r="T3162" s="187">
        <v>293</v>
      </c>
      <c r="U3162" s="187">
        <v>293</v>
      </c>
      <c r="V3162" s="187">
        <v>293</v>
      </c>
      <c r="W3162" s="187">
        <v>293</v>
      </c>
      <c r="X3162" s="187">
        <v>293</v>
      </c>
      <c r="Y3162" s="187">
        <v>293</v>
      </c>
      <c r="Z3162" s="244" t="s">
        <v>74</v>
      </c>
      <c r="AA3162" s="147"/>
    </row>
    <row r="3163" spans="1:27" ht="114.75" x14ac:dyDescent="0.25">
      <c r="A3163" s="5">
        <v>3155</v>
      </c>
      <c r="B3163" s="1" t="s">
        <v>173</v>
      </c>
      <c r="C3163" s="1" t="s">
        <v>6002</v>
      </c>
      <c r="D3163" s="1" t="s">
        <v>6428</v>
      </c>
      <c r="E3163" s="147" t="s">
        <v>6487</v>
      </c>
      <c r="F3163" s="147" t="s">
        <v>8429</v>
      </c>
      <c r="G3163" s="37">
        <v>39814</v>
      </c>
      <c r="H3163" s="37">
        <v>39814</v>
      </c>
      <c r="I3163" s="8" t="s">
        <v>1346</v>
      </c>
      <c r="J3163" s="37" t="s">
        <v>176</v>
      </c>
      <c r="K3163" s="147" t="s">
        <v>6488</v>
      </c>
      <c r="L3163" s="147" t="s">
        <v>62</v>
      </c>
      <c r="M3163" s="147" t="s">
        <v>9216</v>
      </c>
      <c r="N3163" s="147" t="s">
        <v>70</v>
      </c>
      <c r="O3163" s="147" t="s">
        <v>88</v>
      </c>
      <c r="P3163" s="147" t="s">
        <v>1011</v>
      </c>
      <c r="Q3163" s="51"/>
      <c r="R3163" s="1" t="s">
        <v>21</v>
      </c>
      <c r="S3163" s="1" t="s">
        <v>224</v>
      </c>
      <c r="T3163" s="187" t="s">
        <v>758</v>
      </c>
      <c r="U3163" s="187" t="s">
        <v>758</v>
      </c>
      <c r="V3163" s="187" t="s">
        <v>758</v>
      </c>
      <c r="W3163" s="187" t="s">
        <v>758</v>
      </c>
      <c r="X3163" s="187" t="s">
        <v>758</v>
      </c>
      <c r="Y3163" s="187" t="s">
        <v>758</v>
      </c>
      <c r="Z3163" s="244" t="s">
        <v>74</v>
      </c>
      <c r="AA3163" s="147"/>
    </row>
    <row r="3164" spans="1:27" ht="127.5" x14ac:dyDescent="0.25">
      <c r="A3164" s="5">
        <v>3156</v>
      </c>
      <c r="B3164" s="1" t="s">
        <v>173</v>
      </c>
      <c r="C3164" s="1" t="s">
        <v>14687</v>
      </c>
      <c r="D3164" s="1" t="s">
        <v>6429</v>
      </c>
      <c r="E3164" s="147" t="s">
        <v>6487</v>
      </c>
      <c r="F3164" s="147" t="s">
        <v>8430</v>
      </c>
      <c r="G3164" s="37">
        <v>39918</v>
      </c>
      <c r="H3164" s="37">
        <v>39814</v>
      </c>
      <c r="I3164" s="8" t="s">
        <v>1346</v>
      </c>
      <c r="J3164" s="37" t="s">
        <v>176</v>
      </c>
      <c r="K3164" s="147" t="s">
        <v>8407</v>
      </c>
      <c r="L3164" s="147" t="s">
        <v>62</v>
      </c>
      <c r="M3164" s="147" t="s">
        <v>9216</v>
      </c>
      <c r="N3164" s="147" t="s">
        <v>70</v>
      </c>
      <c r="O3164" s="147" t="s">
        <v>88</v>
      </c>
      <c r="P3164" s="147" t="s">
        <v>1011</v>
      </c>
      <c r="Q3164" s="51"/>
      <c r="R3164" s="1" t="s">
        <v>21</v>
      </c>
      <c r="S3164" s="1" t="s">
        <v>224</v>
      </c>
      <c r="T3164" s="187" t="s">
        <v>758</v>
      </c>
      <c r="U3164" s="187" t="s">
        <v>758</v>
      </c>
      <c r="V3164" s="187" t="s">
        <v>758</v>
      </c>
      <c r="W3164" s="187" t="s">
        <v>758</v>
      </c>
      <c r="X3164" s="187" t="s">
        <v>758</v>
      </c>
      <c r="Y3164" s="187" t="s">
        <v>758</v>
      </c>
      <c r="Z3164" s="244" t="s">
        <v>74</v>
      </c>
      <c r="AA3164" s="147"/>
    </row>
    <row r="3165" spans="1:27" ht="127.5" x14ac:dyDescent="0.25">
      <c r="A3165" s="5">
        <v>3157</v>
      </c>
      <c r="B3165" s="1" t="s">
        <v>173</v>
      </c>
      <c r="C3165" s="1" t="s">
        <v>14687</v>
      </c>
      <c r="D3165" s="1" t="s">
        <v>6430</v>
      </c>
      <c r="E3165" s="147" t="s">
        <v>6487</v>
      </c>
      <c r="F3165" s="147" t="s">
        <v>8431</v>
      </c>
      <c r="G3165" s="37">
        <v>39918</v>
      </c>
      <c r="H3165" s="37">
        <v>39814</v>
      </c>
      <c r="I3165" s="8" t="s">
        <v>1346</v>
      </c>
      <c r="J3165" s="37" t="s">
        <v>176</v>
      </c>
      <c r="K3165" s="147" t="s">
        <v>8407</v>
      </c>
      <c r="L3165" s="147" t="s">
        <v>62</v>
      </c>
      <c r="M3165" s="147" t="s">
        <v>9216</v>
      </c>
      <c r="N3165" s="147" t="s">
        <v>70</v>
      </c>
      <c r="O3165" s="147" t="s">
        <v>88</v>
      </c>
      <c r="P3165" s="147" t="s">
        <v>1011</v>
      </c>
      <c r="Q3165" s="51"/>
      <c r="R3165" s="1" t="s">
        <v>21</v>
      </c>
      <c r="S3165" s="1" t="s">
        <v>224</v>
      </c>
      <c r="T3165" s="187">
        <v>306</v>
      </c>
      <c r="U3165" s="187">
        <v>306</v>
      </c>
      <c r="V3165" s="187">
        <v>306</v>
      </c>
      <c r="W3165" s="187">
        <v>306</v>
      </c>
      <c r="X3165" s="187">
        <v>306</v>
      </c>
      <c r="Y3165" s="187">
        <v>306</v>
      </c>
      <c r="Z3165" s="244" t="s">
        <v>74</v>
      </c>
      <c r="AA3165" s="147"/>
    </row>
    <row r="3166" spans="1:27" ht="114.75" x14ac:dyDescent="0.25">
      <c r="A3166" s="5">
        <v>3158</v>
      </c>
      <c r="B3166" s="1" t="s">
        <v>173</v>
      </c>
      <c r="C3166" s="1" t="s">
        <v>6002</v>
      </c>
      <c r="D3166" s="1" t="s">
        <v>6431</v>
      </c>
      <c r="E3166" s="147" t="s">
        <v>6487</v>
      </c>
      <c r="F3166" s="147" t="s">
        <v>8432</v>
      </c>
      <c r="G3166" s="37">
        <v>39814</v>
      </c>
      <c r="H3166" s="37">
        <v>39814</v>
      </c>
      <c r="I3166" s="8" t="s">
        <v>1346</v>
      </c>
      <c r="J3166" s="37" t="s">
        <v>176</v>
      </c>
      <c r="K3166" s="147" t="s">
        <v>8407</v>
      </c>
      <c r="L3166" s="147" t="s">
        <v>62</v>
      </c>
      <c r="M3166" s="147" t="s">
        <v>9216</v>
      </c>
      <c r="N3166" s="147" t="s">
        <v>70</v>
      </c>
      <c r="O3166" s="147" t="s">
        <v>88</v>
      </c>
      <c r="P3166" s="147" t="s">
        <v>1011</v>
      </c>
      <c r="Q3166" s="51"/>
      <c r="R3166" s="1" t="s">
        <v>21</v>
      </c>
      <c r="S3166" s="1" t="s">
        <v>224</v>
      </c>
      <c r="T3166" s="187">
        <v>539</v>
      </c>
      <c r="U3166" s="187">
        <v>539</v>
      </c>
      <c r="V3166" s="187">
        <v>539</v>
      </c>
      <c r="W3166" s="187">
        <v>539</v>
      </c>
      <c r="X3166" s="187">
        <v>539</v>
      </c>
      <c r="Y3166" s="187">
        <v>539</v>
      </c>
      <c r="Z3166" s="244" t="s">
        <v>74</v>
      </c>
      <c r="AA3166" s="147"/>
    </row>
    <row r="3167" spans="1:27" ht="127.5" x14ac:dyDescent="0.25">
      <c r="A3167" s="5">
        <v>3159</v>
      </c>
      <c r="B3167" s="1" t="s">
        <v>173</v>
      </c>
      <c r="C3167" s="1" t="s">
        <v>14687</v>
      </c>
      <c r="D3167" s="1" t="s">
        <v>6432</v>
      </c>
      <c r="E3167" s="147" t="s">
        <v>6487</v>
      </c>
      <c r="F3167" s="147" t="s">
        <v>8433</v>
      </c>
      <c r="G3167" s="37">
        <v>39918</v>
      </c>
      <c r="H3167" s="37">
        <v>39814</v>
      </c>
      <c r="I3167" s="8" t="s">
        <v>1346</v>
      </c>
      <c r="J3167" s="37" t="s">
        <v>176</v>
      </c>
      <c r="K3167" s="147" t="s">
        <v>8407</v>
      </c>
      <c r="L3167" s="147" t="s">
        <v>62</v>
      </c>
      <c r="M3167" s="147" t="s">
        <v>9216</v>
      </c>
      <c r="N3167" s="147" t="s">
        <v>70</v>
      </c>
      <c r="O3167" s="147" t="s">
        <v>88</v>
      </c>
      <c r="P3167" s="147" t="s">
        <v>1011</v>
      </c>
      <c r="Q3167" s="51"/>
      <c r="R3167" s="1" t="s">
        <v>21</v>
      </c>
      <c r="S3167" s="1" t="s">
        <v>224</v>
      </c>
      <c r="T3167" s="187">
        <v>2</v>
      </c>
      <c r="U3167" s="187">
        <v>2</v>
      </c>
      <c r="V3167" s="187">
        <v>2</v>
      </c>
      <c r="W3167" s="187">
        <v>2</v>
      </c>
      <c r="X3167" s="187">
        <v>2</v>
      </c>
      <c r="Y3167" s="187">
        <v>2</v>
      </c>
      <c r="Z3167" s="244" t="s">
        <v>74</v>
      </c>
      <c r="AA3167" s="147"/>
    </row>
    <row r="3168" spans="1:27" ht="114.75" x14ac:dyDescent="0.25">
      <c r="A3168" s="5">
        <v>3160</v>
      </c>
      <c r="B3168" s="1" t="s">
        <v>173</v>
      </c>
      <c r="C3168" s="1" t="s">
        <v>6002</v>
      </c>
      <c r="D3168" s="1" t="s">
        <v>6433</v>
      </c>
      <c r="E3168" s="147" t="s">
        <v>6487</v>
      </c>
      <c r="F3168" s="147" t="s">
        <v>8434</v>
      </c>
      <c r="G3168" s="37">
        <v>39814</v>
      </c>
      <c r="H3168" s="37">
        <v>39814</v>
      </c>
      <c r="I3168" s="8" t="s">
        <v>1346</v>
      </c>
      <c r="J3168" s="37" t="s">
        <v>176</v>
      </c>
      <c r="K3168" s="147" t="s">
        <v>8407</v>
      </c>
      <c r="L3168" s="147" t="s">
        <v>62</v>
      </c>
      <c r="M3168" s="147" t="s">
        <v>9216</v>
      </c>
      <c r="N3168" s="147" t="s">
        <v>70</v>
      </c>
      <c r="O3168" s="147" t="s">
        <v>88</v>
      </c>
      <c r="P3168" s="147" t="s">
        <v>1011</v>
      </c>
      <c r="Q3168" s="51"/>
      <c r="R3168" s="1" t="s">
        <v>21</v>
      </c>
      <c r="S3168" s="1" t="s">
        <v>224</v>
      </c>
      <c r="T3168" s="187">
        <v>0</v>
      </c>
      <c r="U3168" s="187"/>
      <c r="V3168" s="187"/>
      <c r="W3168" s="187"/>
      <c r="X3168" s="187"/>
      <c r="Y3168" s="187"/>
      <c r="Z3168" s="244" t="s">
        <v>74</v>
      </c>
      <c r="AA3168" s="147"/>
    </row>
    <row r="3169" spans="1:27" ht="127.5" x14ac:dyDescent="0.25">
      <c r="A3169" s="5">
        <v>3161</v>
      </c>
      <c r="B3169" s="1" t="s">
        <v>173</v>
      </c>
      <c r="C3169" s="1" t="s">
        <v>14687</v>
      </c>
      <c r="D3169" s="1" t="s">
        <v>6434</v>
      </c>
      <c r="E3169" s="147" t="s">
        <v>6487</v>
      </c>
      <c r="F3169" s="147" t="s">
        <v>8435</v>
      </c>
      <c r="G3169" s="37">
        <v>39918</v>
      </c>
      <c r="H3169" s="37">
        <v>39814</v>
      </c>
      <c r="I3169" s="8" t="s">
        <v>1346</v>
      </c>
      <c r="J3169" s="37" t="s">
        <v>176</v>
      </c>
      <c r="K3169" s="147" t="s">
        <v>8407</v>
      </c>
      <c r="L3169" s="147" t="s">
        <v>62</v>
      </c>
      <c r="M3169" s="147" t="s">
        <v>9216</v>
      </c>
      <c r="N3169" s="147" t="s">
        <v>70</v>
      </c>
      <c r="O3169" s="147" t="s">
        <v>88</v>
      </c>
      <c r="P3169" s="147" t="s">
        <v>1011</v>
      </c>
      <c r="Q3169" s="51"/>
      <c r="R3169" s="1" t="s">
        <v>21</v>
      </c>
      <c r="S3169" s="1" t="s">
        <v>224</v>
      </c>
      <c r="T3169" s="187">
        <v>0</v>
      </c>
      <c r="U3169" s="187"/>
      <c r="V3169" s="187"/>
      <c r="W3169" s="187"/>
      <c r="X3169" s="187"/>
      <c r="Y3169" s="187"/>
      <c r="Z3169" s="244" t="s">
        <v>74</v>
      </c>
      <c r="AA3169" s="147"/>
    </row>
    <row r="3170" spans="1:27" ht="114.75" x14ac:dyDescent="0.25">
      <c r="A3170" s="5">
        <v>3162</v>
      </c>
      <c r="B3170" s="1" t="s">
        <v>173</v>
      </c>
      <c r="C3170" s="1" t="s">
        <v>6002</v>
      </c>
      <c r="D3170" s="1" t="s">
        <v>6435</v>
      </c>
      <c r="E3170" s="147" t="s">
        <v>6487</v>
      </c>
      <c r="F3170" s="147" t="s">
        <v>8436</v>
      </c>
      <c r="G3170" s="37">
        <v>39814</v>
      </c>
      <c r="H3170" s="37">
        <v>39814</v>
      </c>
      <c r="I3170" s="8" t="s">
        <v>1346</v>
      </c>
      <c r="J3170" s="37" t="s">
        <v>176</v>
      </c>
      <c r="K3170" s="147" t="s">
        <v>8407</v>
      </c>
      <c r="L3170" s="147" t="s">
        <v>62</v>
      </c>
      <c r="M3170" s="147" t="s">
        <v>9216</v>
      </c>
      <c r="N3170" s="147" t="s">
        <v>70</v>
      </c>
      <c r="O3170" s="147" t="s">
        <v>88</v>
      </c>
      <c r="P3170" s="147" t="s">
        <v>1011</v>
      </c>
      <c r="Q3170" s="51"/>
      <c r="R3170" s="1" t="s">
        <v>21</v>
      </c>
      <c r="S3170" s="1" t="s">
        <v>224</v>
      </c>
      <c r="T3170" s="187" t="s">
        <v>758</v>
      </c>
      <c r="U3170" s="187" t="s">
        <v>758</v>
      </c>
      <c r="V3170" s="187" t="s">
        <v>758</v>
      </c>
      <c r="W3170" s="187" t="s">
        <v>758</v>
      </c>
      <c r="X3170" s="187" t="s">
        <v>758</v>
      </c>
      <c r="Y3170" s="187" t="s">
        <v>758</v>
      </c>
      <c r="Z3170" s="244" t="s">
        <v>74</v>
      </c>
      <c r="AA3170" s="147"/>
    </row>
    <row r="3171" spans="1:27" ht="114.75" x14ac:dyDescent="0.25">
      <c r="A3171" s="5">
        <v>3163</v>
      </c>
      <c r="B3171" s="1" t="s">
        <v>173</v>
      </c>
      <c r="C3171" s="1" t="s">
        <v>6002</v>
      </c>
      <c r="D3171" s="1" t="s">
        <v>6436</v>
      </c>
      <c r="E3171" s="147" t="s">
        <v>6487</v>
      </c>
      <c r="F3171" s="147" t="s">
        <v>8437</v>
      </c>
      <c r="G3171" s="37">
        <v>39814</v>
      </c>
      <c r="H3171" s="37">
        <v>39814</v>
      </c>
      <c r="I3171" s="8" t="s">
        <v>1346</v>
      </c>
      <c r="J3171" s="37" t="s">
        <v>176</v>
      </c>
      <c r="K3171" s="147" t="s">
        <v>8407</v>
      </c>
      <c r="L3171" s="147" t="s">
        <v>62</v>
      </c>
      <c r="M3171" s="147" t="s">
        <v>9216</v>
      </c>
      <c r="N3171" s="147" t="s">
        <v>70</v>
      </c>
      <c r="O3171" s="147" t="s">
        <v>88</v>
      </c>
      <c r="P3171" s="147" t="s">
        <v>1011</v>
      </c>
      <c r="Q3171" s="51"/>
      <c r="R3171" s="1" t="s">
        <v>21</v>
      </c>
      <c r="S3171" s="1" t="s">
        <v>224</v>
      </c>
      <c r="T3171" s="187" t="s">
        <v>758</v>
      </c>
      <c r="U3171" s="187" t="s">
        <v>758</v>
      </c>
      <c r="V3171" s="187" t="s">
        <v>758</v>
      </c>
      <c r="W3171" s="187" t="s">
        <v>758</v>
      </c>
      <c r="X3171" s="187" t="s">
        <v>758</v>
      </c>
      <c r="Y3171" s="187" t="s">
        <v>758</v>
      </c>
      <c r="Z3171" s="244" t="s">
        <v>74</v>
      </c>
      <c r="AA3171" s="147"/>
    </row>
    <row r="3172" spans="1:27" ht="114.75" x14ac:dyDescent="0.25">
      <c r="A3172" s="5">
        <v>3164</v>
      </c>
      <c r="B3172" s="1" t="s">
        <v>173</v>
      </c>
      <c r="C3172" s="1" t="s">
        <v>6002</v>
      </c>
      <c r="D3172" s="1" t="s">
        <v>6437</v>
      </c>
      <c r="E3172" s="147" t="s">
        <v>6487</v>
      </c>
      <c r="F3172" s="147" t="s">
        <v>8438</v>
      </c>
      <c r="G3172" s="37">
        <v>39814</v>
      </c>
      <c r="H3172" s="37">
        <v>39814</v>
      </c>
      <c r="I3172" s="8" t="s">
        <v>1346</v>
      </c>
      <c r="J3172" s="37" t="s">
        <v>176</v>
      </c>
      <c r="K3172" s="147" t="s">
        <v>8410</v>
      </c>
      <c r="L3172" s="147" t="s">
        <v>62</v>
      </c>
      <c r="M3172" s="147" t="s">
        <v>9216</v>
      </c>
      <c r="N3172" s="147" t="s">
        <v>70</v>
      </c>
      <c r="O3172" s="147" t="s">
        <v>88</v>
      </c>
      <c r="P3172" s="147" t="s">
        <v>277</v>
      </c>
      <c r="Q3172" s="51"/>
      <c r="R3172" s="1" t="s">
        <v>21</v>
      </c>
      <c r="S3172" s="1" t="s">
        <v>224</v>
      </c>
      <c r="T3172" s="187" t="s">
        <v>758</v>
      </c>
      <c r="U3172" s="187" t="s">
        <v>758</v>
      </c>
      <c r="V3172" s="187" t="s">
        <v>758</v>
      </c>
      <c r="W3172" s="187" t="s">
        <v>758</v>
      </c>
      <c r="X3172" s="187" t="s">
        <v>758</v>
      </c>
      <c r="Y3172" s="187" t="s">
        <v>758</v>
      </c>
      <c r="Z3172" s="244" t="s">
        <v>74</v>
      </c>
      <c r="AA3172" s="147"/>
    </row>
    <row r="3173" spans="1:27" ht="114.75" x14ac:dyDescent="0.25">
      <c r="A3173" s="5">
        <v>3165</v>
      </c>
      <c r="B3173" s="1" t="s">
        <v>173</v>
      </c>
      <c r="C3173" s="1" t="s">
        <v>6002</v>
      </c>
      <c r="D3173" s="1" t="s">
        <v>6438</v>
      </c>
      <c r="E3173" s="147" t="s">
        <v>6487</v>
      </c>
      <c r="F3173" s="147" t="s">
        <v>8439</v>
      </c>
      <c r="G3173" s="37">
        <v>39814</v>
      </c>
      <c r="H3173" s="37">
        <v>39814</v>
      </c>
      <c r="I3173" s="8" t="s">
        <v>1346</v>
      </c>
      <c r="J3173" s="37" t="s">
        <v>176</v>
      </c>
      <c r="K3173" s="147" t="s">
        <v>8410</v>
      </c>
      <c r="L3173" s="147" t="s">
        <v>62</v>
      </c>
      <c r="M3173" s="147" t="s">
        <v>9216</v>
      </c>
      <c r="N3173" s="147" t="s">
        <v>70</v>
      </c>
      <c r="O3173" s="147" t="s">
        <v>88</v>
      </c>
      <c r="P3173" s="147" t="s">
        <v>277</v>
      </c>
      <c r="Q3173" s="51"/>
      <c r="R3173" s="1" t="s">
        <v>21</v>
      </c>
      <c r="S3173" s="1" t="s">
        <v>224</v>
      </c>
      <c r="T3173" s="187" t="s">
        <v>758</v>
      </c>
      <c r="U3173" s="187" t="s">
        <v>758</v>
      </c>
      <c r="V3173" s="187" t="s">
        <v>758</v>
      </c>
      <c r="W3173" s="187" t="s">
        <v>758</v>
      </c>
      <c r="X3173" s="187" t="s">
        <v>758</v>
      </c>
      <c r="Y3173" s="187" t="s">
        <v>758</v>
      </c>
      <c r="Z3173" s="244" t="s">
        <v>74</v>
      </c>
      <c r="AA3173" s="147"/>
    </row>
    <row r="3174" spans="1:27" ht="114.75" x14ac:dyDescent="0.25">
      <c r="A3174" s="5">
        <v>3166</v>
      </c>
      <c r="B3174" s="1" t="s">
        <v>173</v>
      </c>
      <c r="C3174" s="1" t="s">
        <v>6002</v>
      </c>
      <c r="D3174" s="1" t="s">
        <v>6439</v>
      </c>
      <c r="E3174" s="147" t="s">
        <v>6487</v>
      </c>
      <c r="F3174" s="147" t="s">
        <v>8440</v>
      </c>
      <c r="G3174" s="37">
        <v>39814</v>
      </c>
      <c r="H3174" s="37">
        <v>39814</v>
      </c>
      <c r="I3174" s="8" t="s">
        <v>1346</v>
      </c>
      <c r="J3174" s="37" t="s">
        <v>176</v>
      </c>
      <c r="K3174" s="147" t="s">
        <v>8410</v>
      </c>
      <c r="L3174" s="147" t="s">
        <v>62</v>
      </c>
      <c r="M3174" s="147" t="s">
        <v>9216</v>
      </c>
      <c r="N3174" s="147" t="s">
        <v>70</v>
      </c>
      <c r="O3174" s="147" t="s">
        <v>88</v>
      </c>
      <c r="P3174" s="147" t="s">
        <v>277</v>
      </c>
      <c r="Q3174" s="51"/>
      <c r="R3174" s="1" t="s">
        <v>21</v>
      </c>
      <c r="S3174" s="1" t="s">
        <v>224</v>
      </c>
      <c r="T3174" s="187" t="s">
        <v>758</v>
      </c>
      <c r="U3174" s="187" t="s">
        <v>758</v>
      </c>
      <c r="V3174" s="187" t="s">
        <v>758</v>
      </c>
      <c r="W3174" s="187" t="s">
        <v>758</v>
      </c>
      <c r="X3174" s="187" t="s">
        <v>758</v>
      </c>
      <c r="Y3174" s="187" t="s">
        <v>758</v>
      </c>
      <c r="Z3174" s="244" t="s">
        <v>74</v>
      </c>
      <c r="AA3174" s="147"/>
    </row>
    <row r="3175" spans="1:27" ht="114.75" x14ac:dyDescent="0.25">
      <c r="A3175" s="5">
        <v>3167</v>
      </c>
      <c r="B3175" s="1" t="s">
        <v>173</v>
      </c>
      <c r="C3175" s="1" t="s">
        <v>6002</v>
      </c>
      <c r="D3175" s="1" t="s">
        <v>6440</v>
      </c>
      <c r="E3175" s="147" t="s">
        <v>6487</v>
      </c>
      <c r="F3175" s="147" t="s">
        <v>8441</v>
      </c>
      <c r="G3175" s="37">
        <v>39814</v>
      </c>
      <c r="H3175" s="37">
        <v>39814</v>
      </c>
      <c r="I3175" s="8" t="s">
        <v>1346</v>
      </c>
      <c r="J3175" s="37" t="s">
        <v>176</v>
      </c>
      <c r="K3175" s="147" t="s">
        <v>8410</v>
      </c>
      <c r="L3175" s="147" t="s">
        <v>62</v>
      </c>
      <c r="M3175" s="147" t="s">
        <v>9216</v>
      </c>
      <c r="N3175" s="147" t="s">
        <v>70</v>
      </c>
      <c r="O3175" s="147" t="s">
        <v>88</v>
      </c>
      <c r="P3175" s="147" t="s">
        <v>277</v>
      </c>
      <c r="Q3175" s="51"/>
      <c r="R3175" s="1" t="s">
        <v>21</v>
      </c>
      <c r="S3175" s="1" t="s">
        <v>224</v>
      </c>
      <c r="T3175" s="187" t="s">
        <v>758</v>
      </c>
      <c r="U3175" s="187" t="s">
        <v>758</v>
      </c>
      <c r="V3175" s="187" t="s">
        <v>758</v>
      </c>
      <c r="W3175" s="187" t="s">
        <v>758</v>
      </c>
      <c r="X3175" s="187" t="s">
        <v>758</v>
      </c>
      <c r="Y3175" s="187" t="s">
        <v>758</v>
      </c>
      <c r="Z3175" s="244" t="s">
        <v>74</v>
      </c>
      <c r="AA3175" s="147"/>
    </row>
    <row r="3176" spans="1:27" ht="114.75" x14ac:dyDescent="0.25">
      <c r="A3176" s="5">
        <v>3168</v>
      </c>
      <c r="B3176" s="1" t="s">
        <v>173</v>
      </c>
      <c r="C3176" s="1" t="s">
        <v>6002</v>
      </c>
      <c r="D3176" s="1" t="s">
        <v>6441</v>
      </c>
      <c r="E3176" s="147" t="s">
        <v>6487</v>
      </c>
      <c r="F3176" s="147" t="s">
        <v>8442</v>
      </c>
      <c r="G3176" s="37">
        <v>39814</v>
      </c>
      <c r="H3176" s="37">
        <v>39814</v>
      </c>
      <c r="I3176" s="8" t="s">
        <v>1346</v>
      </c>
      <c r="J3176" s="37" t="s">
        <v>176</v>
      </c>
      <c r="K3176" s="147" t="s">
        <v>8410</v>
      </c>
      <c r="L3176" s="147" t="s">
        <v>62</v>
      </c>
      <c r="M3176" s="147" t="s">
        <v>9216</v>
      </c>
      <c r="N3176" s="147" t="s">
        <v>70</v>
      </c>
      <c r="O3176" s="147" t="s">
        <v>88</v>
      </c>
      <c r="P3176" s="147" t="s">
        <v>277</v>
      </c>
      <c r="Q3176" s="51"/>
      <c r="R3176" s="1" t="s">
        <v>21</v>
      </c>
      <c r="S3176" s="1" t="s">
        <v>224</v>
      </c>
      <c r="T3176" s="187" t="s">
        <v>758</v>
      </c>
      <c r="U3176" s="187" t="s">
        <v>758</v>
      </c>
      <c r="V3176" s="187" t="s">
        <v>758</v>
      </c>
      <c r="W3176" s="187" t="s">
        <v>758</v>
      </c>
      <c r="X3176" s="187" t="s">
        <v>758</v>
      </c>
      <c r="Y3176" s="187" t="s">
        <v>758</v>
      </c>
      <c r="Z3176" s="244" t="s">
        <v>74</v>
      </c>
      <c r="AA3176" s="147"/>
    </row>
    <row r="3177" spans="1:27" ht="114.75" x14ac:dyDescent="0.25">
      <c r="A3177" s="5">
        <v>3169</v>
      </c>
      <c r="B3177" s="1" t="s">
        <v>173</v>
      </c>
      <c r="C3177" s="1" t="s">
        <v>6002</v>
      </c>
      <c r="D3177" s="1" t="s">
        <v>6442</v>
      </c>
      <c r="E3177" s="147" t="s">
        <v>6487</v>
      </c>
      <c r="F3177" s="147" t="s">
        <v>8443</v>
      </c>
      <c r="G3177" s="37">
        <v>39814</v>
      </c>
      <c r="H3177" s="37">
        <v>39814</v>
      </c>
      <c r="I3177" s="8" t="s">
        <v>1346</v>
      </c>
      <c r="J3177" s="37" t="s">
        <v>176</v>
      </c>
      <c r="K3177" s="147" t="s">
        <v>8407</v>
      </c>
      <c r="L3177" s="147" t="s">
        <v>62</v>
      </c>
      <c r="M3177" s="147" t="s">
        <v>9216</v>
      </c>
      <c r="N3177" s="147" t="s">
        <v>70</v>
      </c>
      <c r="O3177" s="147" t="s">
        <v>88</v>
      </c>
      <c r="P3177" s="147" t="s">
        <v>1011</v>
      </c>
      <c r="Q3177" s="51"/>
      <c r="R3177" s="1" t="s">
        <v>21</v>
      </c>
      <c r="S3177" s="1" t="s">
        <v>224</v>
      </c>
      <c r="T3177" s="187" t="s">
        <v>758</v>
      </c>
      <c r="U3177" s="187" t="s">
        <v>758</v>
      </c>
      <c r="V3177" s="187" t="s">
        <v>758</v>
      </c>
      <c r="W3177" s="187" t="s">
        <v>758</v>
      </c>
      <c r="X3177" s="187" t="s">
        <v>758</v>
      </c>
      <c r="Y3177" s="187" t="s">
        <v>758</v>
      </c>
      <c r="Z3177" s="244" t="s">
        <v>74</v>
      </c>
      <c r="AA3177" s="147"/>
    </row>
    <row r="3178" spans="1:27" ht="114.75" x14ac:dyDescent="0.25">
      <c r="A3178" s="5">
        <v>3170</v>
      </c>
      <c r="B3178" s="1" t="s">
        <v>173</v>
      </c>
      <c r="C3178" s="1" t="s">
        <v>6002</v>
      </c>
      <c r="D3178" s="1" t="s">
        <v>6443</v>
      </c>
      <c r="E3178" s="147" t="s">
        <v>6487</v>
      </c>
      <c r="F3178" s="147" t="s">
        <v>8444</v>
      </c>
      <c r="G3178" s="37">
        <v>39814</v>
      </c>
      <c r="H3178" s="37">
        <v>39814</v>
      </c>
      <c r="I3178" s="8" t="s">
        <v>1346</v>
      </c>
      <c r="J3178" s="37" t="s">
        <v>176</v>
      </c>
      <c r="K3178" s="147" t="s">
        <v>8407</v>
      </c>
      <c r="L3178" s="147" t="s">
        <v>62</v>
      </c>
      <c r="M3178" s="147" t="s">
        <v>9216</v>
      </c>
      <c r="N3178" s="147" t="s">
        <v>70</v>
      </c>
      <c r="O3178" s="147" t="s">
        <v>88</v>
      </c>
      <c r="P3178" s="147" t="s">
        <v>1011</v>
      </c>
      <c r="Q3178" s="51"/>
      <c r="R3178" s="1" t="s">
        <v>21</v>
      </c>
      <c r="S3178" s="1" t="s">
        <v>224</v>
      </c>
      <c r="T3178" s="187">
        <v>20</v>
      </c>
      <c r="U3178" s="187">
        <v>20</v>
      </c>
      <c r="V3178" s="187">
        <v>20</v>
      </c>
      <c r="W3178" s="187">
        <v>20</v>
      </c>
      <c r="X3178" s="187">
        <v>20</v>
      </c>
      <c r="Y3178" s="187">
        <v>20</v>
      </c>
      <c r="Z3178" s="244" t="s">
        <v>74</v>
      </c>
      <c r="AA3178" s="147"/>
    </row>
    <row r="3179" spans="1:27" ht="114.75" x14ac:dyDescent="0.25">
      <c r="A3179" s="5">
        <v>3171</v>
      </c>
      <c r="B3179" s="1" t="s">
        <v>173</v>
      </c>
      <c r="C3179" s="1" t="s">
        <v>6002</v>
      </c>
      <c r="D3179" s="1" t="s">
        <v>6444</v>
      </c>
      <c r="E3179" s="147" t="s">
        <v>6487</v>
      </c>
      <c r="F3179" s="147" t="s">
        <v>8445</v>
      </c>
      <c r="G3179" s="37">
        <v>39814</v>
      </c>
      <c r="H3179" s="37">
        <v>39814</v>
      </c>
      <c r="I3179" s="8" t="s">
        <v>1346</v>
      </c>
      <c r="J3179" s="37" t="s">
        <v>176</v>
      </c>
      <c r="K3179" s="147" t="s">
        <v>8407</v>
      </c>
      <c r="L3179" s="147" t="s">
        <v>62</v>
      </c>
      <c r="M3179" s="147" t="s">
        <v>9216</v>
      </c>
      <c r="N3179" s="147" t="s">
        <v>70</v>
      </c>
      <c r="O3179" s="147" t="s">
        <v>88</v>
      </c>
      <c r="P3179" s="147" t="s">
        <v>1011</v>
      </c>
      <c r="Q3179" s="51"/>
      <c r="R3179" s="1" t="s">
        <v>21</v>
      </c>
      <c r="S3179" s="1" t="s">
        <v>224</v>
      </c>
      <c r="T3179" s="187">
        <v>0</v>
      </c>
      <c r="U3179" s="187">
        <v>0</v>
      </c>
      <c r="V3179" s="187">
        <v>0</v>
      </c>
      <c r="W3179" s="187">
        <v>0</v>
      </c>
      <c r="X3179" s="187">
        <v>0</v>
      </c>
      <c r="Y3179" s="187">
        <v>0</v>
      </c>
      <c r="Z3179" s="244" t="s">
        <v>74</v>
      </c>
      <c r="AA3179" s="147"/>
    </row>
    <row r="3180" spans="1:27" ht="127.5" x14ac:dyDescent="0.25">
      <c r="A3180" s="5">
        <v>3172</v>
      </c>
      <c r="B3180" s="1" t="s">
        <v>173</v>
      </c>
      <c r="C3180" s="1" t="s">
        <v>14687</v>
      </c>
      <c r="D3180" s="1" t="s">
        <v>6445</v>
      </c>
      <c r="E3180" s="147" t="s">
        <v>6487</v>
      </c>
      <c r="F3180" s="147" t="s">
        <v>8446</v>
      </c>
      <c r="G3180" s="37">
        <v>39918</v>
      </c>
      <c r="H3180" s="37">
        <v>39814</v>
      </c>
      <c r="I3180" s="8" t="s">
        <v>1346</v>
      </c>
      <c r="J3180" s="37" t="s">
        <v>176</v>
      </c>
      <c r="K3180" s="147" t="s">
        <v>8407</v>
      </c>
      <c r="L3180" s="147" t="s">
        <v>62</v>
      </c>
      <c r="M3180" s="147" t="s">
        <v>9216</v>
      </c>
      <c r="N3180" s="147" t="s">
        <v>70</v>
      </c>
      <c r="O3180" s="147" t="s">
        <v>88</v>
      </c>
      <c r="P3180" s="147" t="s">
        <v>1011</v>
      </c>
      <c r="Q3180" s="51"/>
      <c r="R3180" s="1" t="s">
        <v>21</v>
      </c>
      <c r="S3180" s="1" t="s">
        <v>224</v>
      </c>
      <c r="T3180" s="187">
        <v>24</v>
      </c>
      <c r="U3180" s="187">
        <v>24</v>
      </c>
      <c r="V3180" s="187">
        <v>24</v>
      </c>
      <c r="W3180" s="187">
        <v>24</v>
      </c>
      <c r="X3180" s="187">
        <v>24</v>
      </c>
      <c r="Y3180" s="187">
        <v>24</v>
      </c>
      <c r="Z3180" s="244" t="s">
        <v>74</v>
      </c>
      <c r="AA3180" s="147"/>
    </row>
    <row r="3181" spans="1:27" ht="127.5" x14ac:dyDescent="0.25">
      <c r="A3181" s="5">
        <v>3173</v>
      </c>
      <c r="B3181" s="1" t="s">
        <v>173</v>
      </c>
      <c r="C3181" s="1" t="s">
        <v>14687</v>
      </c>
      <c r="D3181" s="1" t="s">
        <v>6446</v>
      </c>
      <c r="E3181" s="147" t="s">
        <v>6487</v>
      </c>
      <c r="F3181" s="147" t="s">
        <v>8450</v>
      </c>
      <c r="G3181" s="37">
        <v>39918</v>
      </c>
      <c r="H3181" s="37">
        <v>39814</v>
      </c>
      <c r="I3181" s="8" t="s">
        <v>1346</v>
      </c>
      <c r="J3181" s="37" t="s">
        <v>176</v>
      </c>
      <c r="K3181" s="147" t="s">
        <v>8407</v>
      </c>
      <c r="L3181" s="147" t="s">
        <v>62</v>
      </c>
      <c r="M3181" s="147" t="s">
        <v>9216</v>
      </c>
      <c r="N3181" s="147" t="s">
        <v>70</v>
      </c>
      <c r="O3181" s="147" t="s">
        <v>88</v>
      </c>
      <c r="P3181" s="147" t="s">
        <v>1011</v>
      </c>
      <c r="Q3181" s="51"/>
      <c r="R3181" s="1" t="s">
        <v>21</v>
      </c>
      <c r="S3181" s="1" t="s">
        <v>224</v>
      </c>
      <c r="T3181" s="187" t="s">
        <v>758</v>
      </c>
      <c r="U3181" s="187" t="s">
        <v>758</v>
      </c>
      <c r="V3181" s="187" t="s">
        <v>758</v>
      </c>
      <c r="W3181" s="187" t="s">
        <v>758</v>
      </c>
      <c r="X3181" s="187" t="s">
        <v>758</v>
      </c>
      <c r="Y3181" s="187" t="s">
        <v>758</v>
      </c>
      <c r="Z3181" s="244" t="s">
        <v>74</v>
      </c>
      <c r="AA3181" s="147"/>
    </row>
    <row r="3182" spans="1:27" ht="114.75" x14ac:dyDescent="0.25">
      <c r="A3182" s="5">
        <v>3174</v>
      </c>
      <c r="B3182" s="1" t="s">
        <v>173</v>
      </c>
      <c r="C3182" s="1" t="s">
        <v>6002</v>
      </c>
      <c r="D3182" s="1" t="s">
        <v>6447</v>
      </c>
      <c r="E3182" s="147" t="s">
        <v>6487</v>
      </c>
      <c r="F3182" s="147" t="s">
        <v>8449</v>
      </c>
      <c r="G3182" s="37">
        <v>39814</v>
      </c>
      <c r="H3182" s="37">
        <v>39814</v>
      </c>
      <c r="I3182" s="8" t="s">
        <v>1346</v>
      </c>
      <c r="J3182" s="37" t="s">
        <v>176</v>
      </c>
      <c r="K3182" s="147" t="s">
        <v>8407</v>
      </c>
      <c r="L3182" s="147" t="s">
        <v>62</v>
      </c>
      <c r="M3182" s="147" t="s">
        <v>9216</v>
      </c>
      <c r="N3182" s="147" t="s">
        <v>70</v>
      </c>
      <c r="O3182" s="147" t="s">
        <v>88</v>
      </c>
      <c r="P3182" s="147" t="s">
        <v>1011</v>
      </c>
      <c r="Q3182" s="51"/>
      <c r="R3182" s="1" t="s">
        <v>21</v>
      </c>
      <c r="S3182" s="1" t="s">
        <v>224</v>
      </c>
      <c r="T3182" s="187" t="s">
        <v>758</v>
      </c>
      <c r="U3182" s="187" t="s">
        <v>758</v>
      </c>
      <c r="V3182" s="187" t="s">
        <v>758</v>
      </c>
      <c r="W3182" s="187" t="s">
        <v>758</v>
      </c>
      <c r="X3182" s="187" t="s">
        <v>758</v>
      </c>
      <c r="Y3182" s="187" t="s">
        <v>758</v>
      </c>
      <c r="Z3182" s="244" t="s">
        <v>74</v>
      </c>
      <c r="AA3182" s="147"/>
    </row>
    <row r="3183" spans="1:27" ht="114.75" x14ac:dyDescent="0.25">
      <c r="A3183" s="5">
        <v>3175</v>
      </c>
      <c r="B3183" s="1" t="s">
        <v>173</v>
      </c>
      <c r="C3183" s="1" t="s">
        <v>6002</v>
      </c>
      <c r="D3183" s="1" t="s">
        <v>6448</v>
      </c>
      <c r="E3183" s="147" t="s">
        <v>6487</v>
      </c>
      <c r="F3183" s="147" t="s">
        <v>8448</v>
      </c>
      <c r="G3183" s="37">
        <v>39814</v>
      </c>
      <c r="H3183" s="37">
        <v>39814</v>
      </c>
      <c r="I3183" s="8" t="s">
        <v>1346</v>
      </c>
      <c r="J3183" s="37" t="s">
        <v>176</v>
      </c>
      <c r="K3183" s="147" t="s">
        <v>8407</v>
      </c>
      <c r="L3183" s="147" t="s">
        <v>62</v>
      </c>
      <c r="M3183" s="147" t="s">
        <v>9216</v>
      </c>
      <c r="N3183" s="147" t="s">
        <v>70</v>
      </c>
      <c r="O3183" s="147" t="s">
        <v>88</v>
      </c>
      <c r="P3183" s="147" t="s">
        <v>1011</v>
      </c>
      <c r="Q3183" s="51"/>
      <c r="R3183" s="1" t="s">
        <v>21</v>
      </c>
      <c r="S3183" s="1" t="s">
        <v>224</v>
      </c>
      <c r="T3183" s="187">
        <v>11</v>
      </c>
      <c r="U3183" s="187">
        <v>12</v>
      </c>
      <c r="V3183" s="187">
        <v>12</v>
      </c>
      <c r="W3183" s="187">
        <v>12</v>
      </c>
      <c r="X3183" s="187">
        <v>12</v>
      </c>
      <c r="Y3183" s="187">
        <v>12</v>
      </c>
      <c r="Z3183" s="244" t="s">
        <v>74</v>
      </c>
      <c r="AA3183" s="147"/>
    </row>
    <row r="3184" spans="1:27" ht="114.75" x14ac:dyDescent="0.25">
      <c r="A3184" s="5">
        <v>3176</v>
      </c>
      <c r="B3184" s="1" t="s">
        <v>173</v>
      </c>
      <c r="C3184" s="1" t="s">
        <v>6002</v>
      </c>
      <c r="D3184" s="1" t="s">
        <v>6449</v>
      </c>
      <c r="E3184" s="147" t="s">
        <v>6487</v>
      </c>
      <c r="F3184" s="147" t="s">
        <v>8447</v>
      </c>
      <c r="G3184" s="37">
        <v>39814</v>
      </c>
      <c r="H3184" s="37">
        <v>39814</v>
      </c>
      <c r="I3184" s="8" t="s">
        <v>1346</v>
      </c>
      <c r="J3184" s="37" t="s">
        <v>176</v>
      </c>
      <c r="K3184" s="147" t="s">
        <v>8407</v>
      </c>
      <c r="L3184" s="147" t="s">
        <v>62</v>
      </c>
      <c r="M3184" s="147" t="s">
        <v>9216</v>
      </c>
      <c r="N3184" s="147" t="s">
        <v>70</v>
      </c>
      <c r="O3184" s="147" t="s">
        <v>88</v>
      </c>
      <c r="P3184" s="147" t="s">
        <v>1011</v>
      </c>
      <c r="Q3184" s="51"/>
      <c r="R3184" s="1" t="s">
        <v>21</v>
      </c>
      <c r="S3184" s="1" t="s">
        <v>224</v>
      </c>
      <c r="T3184" s="187" t="s">
        <v>758</v>
      </c>
      <c r="U3184" s="187" t="s">
        <v>758</v>
      </c>
      <c r="V3184" s="187" t="s">
        <v>758</v>
      </c>
      <c r="W3184" s="187" t="s">
        <v>758</v>
      </c>
      <c r="X3184" s="187" t="s">
        <v>758</v>
      </c>
      <c r="Y3184" s="187" t="s">
        <v>758</v>
      </c>
      <c r="Z3184" s="244" t="s">
        <v>74</v>
      </c>
      <c r="AA3184" s="147"/>
    </row>
    <row r="3185" spans="1:27" ht="114.75" x14ac:dyDescent="0.25">
      <c r="A3185" s="5">
        <v>3177</v>
      </c>
      <c r="B3185" s="1" t="s">
        <v>173</v>
      </c>
      <c r="C3185" s="1" t="s">
        <v>6002</v>
      </c>
      <c r="D3185" s="1" t="s">
        <v>6450</v>
      </c>
      <c r="E3185" s="147" t="s">
        <v>6487</v>
      </c>
      <c r="F3185" s="147" t="s">
        <v>8451</v>
      </c>
      <c r="G3185" s="37">
        <v>39814</v>
      </c>
      <c r="H3185" s="37">
        <v>39814</v>
      </c>
      <c r="I3185" s="8" t="s">
        <v>1346</v>
      </c>
      <c r="J3185" s="37" t="s">
        <v>176</v>
      </c>
      <c r="K3185" s="147" t="s">
        <v>8407</v>
      </c>
      <c r="L3185" s="147" t="s">
        <v>62</v>
      </c>
      <c r="M3185" s="147" t="s">
        <v>9216</v>
      </c>
      <c r="N3185" s="147" t="s">
        <v>70</v>
      </c>
      <c r="O3185" s="147" t="s">
        <v>88</v>
      </c>
      <c r="P3185" s="147" t="s">
        <v>1011</v>
      </c>
      <c r="Q3185" s="51"/>
      <c r="R3185" s="1" t="s">
        <v>21</v>
      </c>
      <c r="S3185" s="1" t="s">
        <v>224</v>
      </c>
      <c r="T3185" s="187" t="s">
        <v>758</v>
      </c>
      <c r="U3185" s="187" t="s">
        <v>758</v>
      </c>
      <c r="V3185" s="187" t="s">
        <v>758</v>
      </c>
      <c r="W3185" s="187" t="s">
        <v>758</v>
      </c>
      <c r="X3185" s="187" t="s">
        <v>758</v>
      </c>
      <c r="Y3185" s="187" t="s">
        <v>758</v>
      </c>
      <c r="Z3185" s="244" t="s">
        <v>74</v>
      </c>
      <c r="AA3185" s="147"/>
    </row>
    <row r="3186" spans="1:27" ht="114.75" x14ac:dyDescent="0.25">
      <c r="A3186" s="5">
        <v>3178</v>
      </c>
      <c r="B3186" s="1" t="s">
        <v>173</v>
      </c>
      <c r="C3186" s="1" t="s">
        <v>6002</v>
      </c>
      <c r="D3186" s="1" t="s">
        <v>6451</v>
      </c>
      <c r="E3186" s="147" t="s">
        <v>6487</v>
      </c>
      <c r="F3186" s="147" t="s">
        <v>8452</v>
      </c>
      <c r="G3186" s="37">
        <v>39814</v>
      </c>
      <c r="H3186" s="37">
        <v>39814</v>
      </c>
      <c r="I3186" s="8" t="s">
        <v>1346</v>
      </c>
      <c r="J3186" s="37" t="s">
        <v>176</v>
      </c>
      <c r="K3186" s="147" t="s">
        <v>8407</v>
      </c>
      <c r="L3186" s="147" t="s">
        <v>62</v>
      </c>
      <c r="M3186" s="147" t="s">
        <v>9216</v>
      </c>
      <c r="N3186" s="147" t="s">
        <v>70</v>
      </c>
      <c r="O3186" s="147" t="s">
        <v>88</v>
      </c>
      <c r="P3186" s="147" t="s">
        <v>1011</v>
      </c>
      <c r="Q3186" s="51"/>
      <c r="R3186" s="1" t="s">
        <v>21</v>
      </c>
      <c r="S3186" s="1" t="s">
        <v>224</v>
      </c>
      <c r="T3186" s="187">
        <v>0</v>
      </c>
      <c r="U3186" s="187">
        <v>8</v>
      </c>
      <c r="V3186" s="187">
        <v>8</v>
      </c>
      <c r="W3186" s="187">
        <v>8</v>
      </c>
      <c r="X3186" s="187">
        <v>8</v>
      </c>
      <c r="Y3186" s="187">
        <v>8</v>
      </c>
      <c r="Z3186" s="244" t="s">
        <v>74</v>
      </c>
      <c r="AA3186" s="147"/>
    </row>
    <row r="3187" spans="1:27" ht="114.75" x14ac:dyDescent="0.25">
      <c r="A3187" s="5">
        <v>3179</v>
      </c>
      <c r="B3187" s="1" t="s">
        <v>173</v>
      </c>
      <c r="C3187" s="1" t="s">
        <v>6002</v>
      </c>
      <c r="D3187" s="1" t="s">
        <v>6452</v>
      </c>
      <c r="E3187" s="147" t="s">
        <v>6487</v>
      </c>
      <c r="F3187" s="147" t="s">
        <v>8453</v>
      </c>
      <c r="G3187" s="37">
        <v>39814</v>
      </c>
      <c r="H3187" s="37">
        <v>39814</v>
      </c>
      <c r="I3187" s="8" t="s">
        <v>1346</v>
      </c>
      <c r="J3187" s="37" t="s">
        <v>176</v>
      </c>
      <c r="K3187" s="147" t="s">
        <v>8407</v>
      </c>
      <c r="L3187" s="147" t="s">
        <v>62</v>
      </c>
      <c r="M3187" s="147" t="s">
        <v>9216</v>
      </c>
      <c r="N3187" s="147" t="s">
        <v>70</v>
      </c>
      <c r="O3187" s="147" t="s">
        <v>88</v>
      </c>
      <c r="P3187" s="147" t="s">
        <v>1011</v>
      </c>
      <c r="Q3187" s="51"/>
      <c r="R3187" s="1" t="s">
        <v>21</v>
      </c>
      <c r="S3187" s="1" t="s">
        <v>224</v>
      </c>
      <c r="T3187" s="187" t="s">
        <v>758</v>
      </c>
      <c r="U3187" s="187" t="s">
        <v>758</v>
      </c>
      <c r="V3187" s="187" t="s">
        <v>758</v>
      </c>
      <c r="W3187" s="187" t="s">
        <v>758</v>
      </c>
      <c r="X3187" s="187" t="s">
        <v>758</v>
      </c>
      <c r="Y3187" s="187" t="s">
        <v>758</v>
      </c>
      <c r="Z3187" s="244" t="s">
        <v>74</v>
      </c>
      <c r="AA3187" s="147"/>
    </row>
    <row r="3188" spans="1:27" ht="114.75" x14ac:dyDescent="0.25">
      <c r="A3188" s="5">
        <v>3180</v>
      </c>
      <c r="B3188" s="1" t="s">
        <v>173</v>
      </c>
      <c r="C3188" s="1" t="s">
        <v>6002</v>
      </c>
      <c r="D3188" s="1" t="s">
        <v>6453</v>
      </c>
      <c r="E3188" s="147" t="s">
        <v>6487</v>
      </c>
      <c r="F3188" s="147" t="s">
        <v>8454</v>
      </c>
      <c r="G3188" s="37">
        <v>39814</v>
      </c>
      <c r="H3188" s="37">
        <v>39814</v>
      </c>
      <c r="I3188" s="8" t="s">
        <v>1346</v>
      </c>
      <c r="J3188" s="37" t="s">
        <v>176</v>
      </c>
      <c r="K3188" s="147" t="s">
        <v>8407</v>
      </c>
      <c r="L3188" s="147" t="s">
        <v>62</v>
      </c>
      <c r="M3188" s="147" t="s">
        <v>9216</v>
      </c>
      <c r="N3188" s="147" t="s">
        <v>70</v>
      </c>
      <c r="O3188" s="147" t="s">
        <v>88</v>
      </c>
      <c r="P3188" s="147" t="s">
        <v>1011</v>
      </c>
      <c r="Q3188" s="51"/>
      <c r="R3188" s="1" t="s">
        <v>21</v>
      </c>
      <c r="S3188" s="1" t="s">
        <v>224</v>
      </c>
      <c r="T3188" s="187" t="s">
        <v>758</v>
      </c>
      <c r="U3188" s="187" t="s">
        <v>758</v>
      </c>
      <c r="V3188" s="187" t="s">
        <v>758</v>
      </c>
      <c r="W3188" s="187" t="s">
        <v>758</v>
      </c>
      <c r="X3188" s="187" t="s">
        <v>758</v>
      </c>
      <c r="Y3188" s="187" t="s">
        <v>758</v>
      </c>
      <c r="Z3188" s="244" t="s">
        <v>74</v>
      </c>
      <c r="AA3188" s="147"/>
    </row>
    <row r="3189" spans="1:27" ht="127.5" x14ac:dyDescent="0.25">
      <c r="A3189" s="5">
        <v>3181</v>
      </c>
      <c r="B3189" s="1" t="s">
        <v>173</v>
      </c>
      <c r="C3189" s="1" t="s">
        <v>14687</v>
      </c>
      <c r="D3189" s="1" t="s">
        <v>6454</v>
      </c>
      <c r="E3189" s="147" t="s">
        <v>6487</v>
      </c>
      <c r="F3189" s="147" t="s">
        <v>8455</v>
      </c>
      <c r="G3189" s="37">
        <v>39918</v>
      </c>
      <c r="H3189" s="37">
        <v>39814</v>
      </c>
      <c r="I3189" s="8" t="s">
        <v>1346</v>
      </c>
      <c r="J3189" s="37" t="s">
        <v>176</v>
      </c>
      <c r="K3189" s="147" t="s">
        <v>8407</v>
      </c>
      <c r="L3189" s="147" t="s">
        <v>62</v>
      </c>
      <c r="M3189" s="147" t="s">
        <v>9216</v>
      </c>
      <c r="N3189" s="147" t="s">
        <v>70</v>
      </c>
      <c r="O3189" s="147" t="s">
        <v>88</v>
      </c>
      <c r="P3189" s="147" t="s">
        <v>1011</v>
      </c>
      <c r="Q3189" s="51"/>
      <c r="R3189" s="1" t="s">
        <v>21</v>
      </c>
      <c r="S3189" s="1" t="s">
        <v>224</v>
      </c>
      <c r="T3189" s="187">
        <v>0</v>
      </c>
      <c r="U3189" s="187"/>
      <c r="V3189" s="187"/>
      <c r="W3189" s="187"/>
      <c r="X3189" s="187"/>
      <c r="Y3189" s="187"/>
      <c r="Z3189" s="244" t="s">
        <v>74</v>
      </c>
      <c r="AA3189" s="147"/>
    </row>
    <row r="3190" spans="1:27" ht="127.5" x14ac:dyDescent="0.25">
      <c r="A3190" s="5">
        <v>3182</v>
      </c>
      <c r="B3190" s="1" t="s">
        <v>173</v>
      </c>
      <c r="C3190" s="1" t="s">
        <v>14687</v>
      </c>
      <c r="D3190" s="1" t="s">
        <v>6455</v>
      </c>
      <c r="E3190" s="147" t="s">
        <v>6487</v>
      </c>
      <c r="F3190" s="147" t="s">
        <v>8456</v>
      </c>
      <c r="G3190" s="37">
        <v>39918</v>
      </c>
      <c r="H3190" s="37">
        <v>39814</v>
      </c>
      <c r="I3190" s="8" t="s">
        <v>1346</v>
      </c>
      <c r="J3190" s="37" t="s">
        <v>176</v>
      </c>
      <c r="K3190" s="147" t="s">
        <v>8407</v>
      </c>
      <c r="L3190" s="147" t="s">
        <v>62</v>
      </c>
      <c r="M3190" s="147" t="s">
        <v>9216</v>
      </c>
      <c r="N3190" s="147" t="s">
        <v>70</v>
      </c>
      <c r="O3190" s="147" t="s">
        <v>88</v>
      </c>
      <c r="P3190" s="147" t="s">
        <v>1011</v>
      </c>
      <c r="Q3190" s="51"/>
      <c r="R3190" s="1" t="s">
        <v>21</v>
      </c>
      <c r="S3190" s="1" t="s">
        <v>224</v>
      </c>
      <c r="T3190" s="187" t="s">
        <v>758</v>
      </c>
      <c r="U3190" s="187" t="s">
        <v>758</v>
      </c>
      <c r="V3190" s="187" t="s">
        <v>758</v>
      </c>
      <c r="W3190" s="187" t="s">
        <v>758</v>
      </c>
      <c r="X3190" s="187" t="s">
        <v>758</v>
      </c>
      <c r="Y3190" s="187" t="s">
        <v>758</v>
      </c>
      <c r="Z3190" s="244" t="s">
        <v>74</v>
      </c>
      <c r="AA3190" s="147"/>
    </row>
    <row r="3191" spans="1:27" ht="114.75" x14ac:dyDescent="0.25">
      <c r="A3191" s="5">
        <v>3183</v>
      </c>
      <c r="B3191" s="1" t="s">
        <v>173</v>
      </c>
      <c r="C3191" s="1" t="s">
        <v>6002</v>
      </c>
      <c r="D3191" s="1" t="s">
        <v>6456</v>
      </c>
      <c r="E3191" s="147" t="s">
        <v>6487</v>
      </c>
      <c r="F3191" s="147" t="s">
        <v>8457</v>
      </c>
      <c r="G3191" s="37">
        <v>39814</v>
      </c>
      <c r="H3191" s="37">
        <v>39814</v>
      </c>
      <c r="I3191" s="8" t="s">
        <v>1346</v>
      </c>
      <c r="J3191" s="37" t="s">
        <v>176</v>
      </c>
      <c r="K3191" s="147" t="s">
        <v>8407</v>
      </c>
      <c r="L3191" s="147" t="s">
        <v>62</v>
      </c>
      <c r="M3191" s="147" t="s">
        <v>9216</v>
      </c>
      <c r="N3191" s="147" t="s">
        <v>70</v>
      </c>
      <c r="O3191" s="147" t="s">
        <v>88</v>
      </c>
      <c r="P3191" s="147" t="s">
        <v>1011</v>
      </c>
      <c r="Q3191" s="51"/>
      <c r="R3191" s="1" t="s">
        <v>21</v>
      </c>
      <c r="S3191" s="1" t="s">
        <v>224</v>
      </c>
      <c r="T3191" s="187" t="s">
        <v>758</v>
      </c>
      <c r="U3191" s="187" t="s">
        <v>758</v>
      </c>
      <c r="V3191" s="187" t="s">
        <v>758</v>
      </c>
      <c r="W3191" s="187" t="s">
        <v>758</v>
      </c>
      <c r="X3191" s="187" t="s">
        <v>758</v>
      </c>
      <c r="Y3191" s="187" t="s">
        <v>758</v>
      </c>
      <c r="Z3191" s="244" t="s">
        <v>74</v>
      </c>
      <c r="AA3191" s="147"/>
    </row>
    <row r="3192" spans="1:27" ht="114.75" x14ac:dyDescent="0.25">
      <c r="A3192" s="5">
        <v>3184</v>
      </c>
      <c r="B3192" s="1" t="s">
        <v>173</v>
      </c>
      <c r="C3192" s="1" t="s">
        <v>6002</v>
      </c>
      <c r="D3192" s="1" t="s">
        <v>6457</v>
      </c>
      <c r="E3192" s="147" t="s">
        <v>6487</v>
      </c>
      <c r="F3192" s="147" t="s">
        <v>8458</v>
      </c>
      <c r="G3192" s="37">
        <v>39814</v>
      </c>
      <c r="H3192" s="37">
        <v>39814</v>
      </c>
      <c r="I3192" s="8" t="s">
        <v>1346</v>
      </c>
      <c r="J3192" s="37" t="s">
        <v>176</v>
      </c>
      <c r="K3192" s="147" t="s">
        <v>8407</v>
      </c>
      <c r="L3192" s="147" t="s">
        <v>62</v>
      </c>
      <c r="M3192" s="147" t="s">
        <v>9216</v>
      </c>
      <c r="N3192" s="147" t="s">
        <v>70</v>
      </c>
      <c r="O3192" s="147" t="s">
        <v>88</v>
      </c>
      <c r="P3192" s="147" t="s">
        <v>1011</v>
      </c>
      <c r="Q3192" s="51"/>
      <c r="R3192" s="1" t="s">
        <v>21</v>
      </c>
      <c r="S3192" s="1" t="s">
        <v>224</v>
      </c>
      <c r="T3192" s="187" t="s">
        <v>758</v>
      </c>
      <c r="U3192" s="187" t="s">
        <v>758</v>
      </c>
      <c r="V3192" s="187" t="s">
        <v>758</v>
      </c>
      <c r="W3192" s="187" t="s">
        <v>758</v>
      </c>
      <c r="X3192" s="187" t="s">
        <v>758</v>
      </c>
      <c r="Y3192" s="187" t="s">
        <v>758</v>
      </c>
      <c r="Z3192" s="244" t="s">
        <v>74</v>
      </c>
      <c r="AA3192" s="147"/>
    </row>
    <row r="3193" spans="1:27" ht="114.75" x14ac:dyDescent="0.25">
      <c r="A3193" s="5">
        <v>3185</v>
      </c>
      <c r="B3193" s="1" t="s">
        <v>173</v>
      </c>
      <c r="C3193" s="1" t="s">
        <v>6002</v>
      </c>
      <c r="D3193" s="1" t="s">
        <v>6458</v>
      </c>
      <c r="E3193" s="147" t="s">
        <v>6487</v>
      </c>
      <c r="F3193" s="147" t="s">
        <v>8459</v>
      </c>
      <c r="G3193" s="37">
        <v>39814</v>
      </c>
      <c r="H3193" s="37">
        <v>39814</v>
      </c>
      <c r="I3193" s="8" t="s">
        <v>1346</v>
      </c>
      <c r="J3193" s="37" t="s">
        <v>176</v>
      </c>
      <c r="K3193" s="147" t="s">
        <v>8408</v>
      </c>
      <c r="L3193" s="147" t="s">
        <v>62</v>
      </c>
      <c r="M3193" s="147" t="s">
        <v>9216</v>
      </c>
      <c r="N3193" s="147" t="s">
        <v>70</v>
      </c>
      <c r="O3193" s="147" t="s">
        <v>88</v>
      </c>
      <c r="P3193" s="147" t="s">
        <v>2336</v>
      </c>
      <c r="Q3193" s="51"/>
      <c r="R3193" s="1" t="s">
        <v>21</v>
      </c>
      <c r="S3193" s="1" t="s">
        <v>224</v>
      </c>
      <c r="T3193" s="187" t="s">
        <v>758</v>
      </c>
      <c r="U3193" s="187" t="s">
        <v>758</v>
      </c>
      <c r="V3193" s="187" t="s">
        <v>758</v>
      </c>
      <c r="W3193" s="187" t="s">
        <v>758</v>
      </c>
      <c r="X3193" s="187" t="s">
        <v>758</v>
      </c>
      <c r="Y3193" s="187" t="s">
        <v>758</v>
      </c>
      <c r="Z3193" s="244" t="s">
        <v>74</v>
      </c>
      <c r="AA3193" s="147"/>
    </row>
    <row r="3194" spans="1:27" ht="127.5" x14ac:dyDescent="0.25">
      <c r="A3194" s="5">
        <v>3186</v>
      </c>
      <c r="B3194" s="1" t="s">
        <v>173</v>
      </c>
      <c r="C3194" s="1" t="s">
        <v>14687</v>
      </c>
      <c r="D3194" s="1" t="s">
        <v>6459</v>
      </c>
      <c r="E3194" s="147" t="s">
        <v>6487</v>
      </c>
      <c r="F3194" s="147" t="s">
        <v>8460</v>
      </c>
      <c r="G3194" s="37">
        <v>39918</v>
      </c>
      <c r="H3194" s="37">
        <v>39814</v>
      </c>
      <c r="I3194" s="8" t="s">
        <v>1346</v>
      </c>
      <c r="J3194" s="37" t="s">
        <v>176</v>
      </c>
      <c r="K3194" s="147" t="s">
        <v>8407</v>
      </c>
      <c r="L3194" s="147" t="s">
        <v>62</v>
      </c>
      <c r="M3194" s="147" t="s">
        <v>9216</v>
      </c>
      <c r="N3194" s="147" t="s">
        <v>70</v>
      </c>
      <c r="O3194" s="147" t="s">
        <v>88</v>
      </c>
      <c r="P3194" s="147" t="s">
        <v>1011</v>
      </c>
      <c r="Q3194" s="51"/>
      <c r="R3194" s="1" t="s">
        <v>21</v>
      </c>
      <c r="S3194" s="1" t="s">
        <v>224</v>
      </c>
      <c r="T3194" s="187">
        <v>0</v>
      </c>
      <c r="U3194" s="187"/>
      <c r="V3194" s="187"/>
      <c r="W3194" s="187"/>
      <c r="X3194" s="187"/>
      <c r="Y3194" s="187"/>
      <c r="Z3194" s="244" t="s">
        <v>74</v>
      </c>
      <c r="AA3194" s="147"/>
    </row>
    <row r="3195" spans="1:27" ht="127.5" x14ac:dyDescent="0.25">
      <c r="A3195" s="5">
        <v>3187</v>
      </c>
      <c r="B3195" s="1" t="s">
        <v>173</v>
      </c>
      <c r="C3195" s="1" t="s">
        <v>14687</v>
      </c>
      <c r="D3195" s="1" t="s">
        <v>6460</v>
      </c>
      <c r="E3195" s="147" t="s">
        <v>6487</v>
      </c>
      <c r="F3195" s="147" t="s">
        <v>8461</v>
      </c>
      <c r="G3195" s="37">
        <v>39918</v>
      </c>
      <c r="H3195" s="37">
        <v>39814</v>
      </c>
      <c r="I3195" s="8" t="s">
        <v>1346</v>
      </c>
      <c r="J3195" s="37" t="s">
        <v>176</v>
      </c>
      <c r="K3195" s="147" t="s">
        <v>8407</v>
      </c>
      <c r="L3195" s="147" t="s">
        <v>62</v>
      </c>
      <c r="M3195" s="147" t="s">
        <v>9216</v>
      </c>
      <c r="N3195" s="147" t="s">
        <v>70</v>
      </c>
      <c r="O3195" s="147" t="s">
        <v>88</v>
      </c>
      <c r="P3195" s="147" t="s">
        <v>1011</v>
      </c>
      <c r="Q3195" s="51"/>
      <c r="R3195" s="1" t="s">
        <v>21</v>
      </c>
      <c r="S3195" s="1" t="s">
        <v>224</v>
      </c>
      <c r="T3195" s="187" t="s">
        <v>758</v>
      </c>
      <c r="U3195" s="187" t="s">
        <v>758</v>
      </c>
      <c r="V3195" s="187" t="s">
        <v>758</v>
      </c>
      <c r="W3195" s="187" t="s">
        <v>758</v>
      </c>
      <c r="X3195" s="187" t="s">
        <v>758</v>
      </c>
      <c r="Y3195" s="187" t="s">
        <v>758</v>
      </c>
      <c r="Z3195" s="244" t="s">
        <v>74</v>
      </c>
      <c r="AA3195" s="147"/>
    </row>
    <row r="3196" spans="1:27" ht="127.5" x14ac:dyDescent="0.25">
      <c r="A3196" s="5">
        <v>3188</v>
      </c>
      <c r="B3196" s="1" t="s">
        <v>173</v>
      </c>
      <c r="C3196" s="1" t="s">
        <v>14687</v>
      </c>
      <c r="D3196" s="1" t="s">
        <v>6461</v>
      </c>
      <c r="E3196" s="147" t="s">
        <v>6487</v>
      </c>
      <c r="F3196" s="147" t="s">
        <v>8462</v>
      </c>
      <c r="G3196" s="37">
        <v>39918</v>
      </c>
      <c r="H3196" s="37">
        <v>39814</v>
      </c>
      <c r="I3196" s="8" t="s">
        <v>1346</v>
      </c>
      <c r="J3196" s="37" t="s">
        <v>176</v>
      </c>
      <c r="K3196" s="147" t="s">
        <v>8407</v>
      </c>
      <c r="L3196" s="147" t="s">
        <v>62</v>
      </c>
      <c r="M3196" s="147" t="s">
        <v>9216</v>
      </c>
      <c r="N3196" s="147" t="s">
        <v>70</v>
      </c>
      <c r="O3196" s="147" t="s">
        <v>88</v>
      </c>
      <c r="P3196" s="147" t="s">
        <v>1011</v>
      </c>
      <c r="Q3196" s="51"/>
      <c r="R3196" s="1" t="s">
        <v>21</v>
      </c>
      <c r="S3196" s="1" t="s">
        <v>224</v>
      </c>
      <c r="T3196" s="187" t="s">
        <v>758</v>
      </c>
      <c r="U3196" s="187" t="s">
        <v>758</v>
      </c>
      <c r="V3196" s="187" t="s">
        <v>758</v>
      </c>
      <c r="W3196" s="187" t="s">
        <v>758</v>
      </c>
      <c r="X3196" s="187" t="s">
        <v>758</v>
      </c>
      <c r="Y3196" s="187" t="s">
        <v>758</v>
      </c>
      <c r="Z3196" s="244" t="s">
        <v>74</v>
      </c>
      <c r="AA3196" s="147"/>
    </row>
    <row r="3197" spans="1:27" ht="114.75" x14ac:dyDescent="0.25">
      <c r="A3197" s="5">
        <v>3189</v>
      </c>
      <c r="B3197" s="1" t="s">
        <v>173</v>
      </c>
      <c r="C3197" s="1" t="s">
        <v>6002</v>
      </c>
      <c r="D3197" s="1" t="s">
        <v>6462</v>
      </c>
      <c r="E3197" s="147" t="s">
        <v>6487</v>
      </c>
      <c r="F3197" s="147" t="s">
        <v>8463</v>
      </c>
      <c r="G3197" s="37">
        <v>39814</v>
      </c>
      <c r="H3197" s="37">
        <v>39814</v>
      </c>
      <c r="I3197" s="8" t="s">
        <v>1346</v>
      </c>
      <c r="J3197" s="37" t="s">
        <v>176</v>
      </c>
      <c r="K3197" s="147" t="s">
        <v>8408</v>
      </c>
      <c r="L3197" s="147" t="s">
        <v>62</v>
      </c>
      <c r="M3197" s="147" t="s">
        <v>9216</v>
      </c>
      <c r="N3197" s="147" t="s">
        <v>70</v>
      </c>
      <c r="O3197" s="147" t="s">
        <v>88</v>
      </c>
      <c r="P3197" s="147" t="s">
        <v>2336</v>
      </c>
      <c r="Q3197" s="51"/>
      <c r="R3197" s="1" t="s">
        <v>21</v>
      </c>
      <c r="S3197" s="1" t="s">
        <v>224</v>
      </c>
      <c r="T3197" s="187" t="s">
        <v>758</v>
      </c>
      <c r="U3197" s="187" t="s">
        <v>758</v>
      </c>
      <c r="V3197" s="187">
        <v>0</v>
      </c>
      <c r="W3197" s="187">
        <v>0</v>
      </c>
      <c r="X3197" s="187">
        <v>0</v>
      </c>
      <c r="Y3197" s="187">
        <v>0</v>
      </c>
      <c r="Z3197" s="244" t="s">
        <v>74</v>
      </c>
      <c r="AA3197" s="147"/>
    </row>
    <row r="3198" spans="1:27" ht="114.75" x14ac:dyDescent="0.25">
      <c r="A3198" s="5">
        <v>3190</v>
      </c>
      <c r="B3198" s="1" t="s">
        <v>173</v>
      </c>
      <c r="C3198" s="1" t="s">
        <v>6002</v>
      </c>
      <c r="D3198" s="1" t="s">
        <v>6463</v>
      </c>
      <c r="E3198" s="147" t="s">
        <v>6487</v>
      </c>
      <c r="F3198" s="147" t="s">
        <v>8464</v>
      </c>
      <c r="G3198" s="37">
        <v>39814</v>
      </c>
      <c r="H3198" s="37">
        <v>39814</v>
      </c>
      <c r="I3198" s="8" t="s">
        <v>1346</v>
      </c>
      <c r="J3198" s="37" t="s">
        <v>176</v>
      </c>
      <c r="K3198" s="147" t="s">
        <v>8408</v>
      </c>
      <c r="L3198" s="147" t="s">
        <v>62</v>
      </c>
      <c r="M3198" s="147" t="s">
        <v>9216</v>
      </c>
      <c r="N3198" s="147" t="s">
        <v>70</v>
      </c>
      <c r="O3198" s="147" t="s">
        <v>88</v>
      </c>
      <c r="P3198" s="147" t="s">
        <v>2336</v>
      </c>
      <c r="Q3198" s="51"/>
      <c r="R3198" s="1" t="s">
        <v>21</v>
      </c>
      <c r="S3198" s="1" t="s">
        <v>224</v>
      </c>
      <c r="T3198" s="187">
        <v>0</v>
      </c>
      <c r="U3198" s="187">
        <v>0</v>
      </c>
      <c r="V3198" s="187">
        <v>0</v>
      </c>
      <c r="W3198" s="187">
        <v>0</v>
      </c>
      <c r="X3198" s="187">
        <v>0</v>
      </c>
      <c r="Y3198" s="187">
        <v>0</v>
      </c>
      <c r="Z3198" s="244" t="s">
        <v>74</v>
      </c>
      <c r="AA3198" s="147"/>
    </row>
    <row r="3199" spans="1:27" ht="114.75" x14ac:dyDescent="0.25">
      <c r="A3199" s="5">
        <v>3191</v>
      </c>
      <c r="B3199" s="1" t="s">
        <v>173</v>
      </c>
      <c r="C3199" s="1" t="s">
        <v>6002</v>
      </c>
      <c r="D3199" s="1" t="s">
        <v>6464</v>
      </c>
      <c r="E3199" s="147" t="s">
        <v>6487</v>
      </c>
      <c r="F3199" s="147" t="s">
        <v>8465</v>
      </c>
      <c r="G3199" s="37">
        <v>39814</v>
      </c>
      <c r="H3199" s="37">
        <v>39814</v>
      </c>
      <c r="I3199" s="8" t="s">
        <v>1346</v>
      </c>
      <c r="J3199" s="37" t="s">
        <v>176</v>
      </c>
      <c r="K3199" s="147" t="s">
        <v>8407</v>
      </c>
      <c r="L3199" s="147" t="s">
        <v>62</v>
      </c>
      <c r="M3199" s="147" t="s">
        <v>9216</v>
      </c>
      <c r="N3199" s="147" t="s">
        <v>70</v>
      </c>
      <c r="O3199" s="147" t="s">
        <v>88</v>
      </c>
      <c r="P3199" s="147" t="s">
        <v>1011</v>
      </c>
      <c r="Q3199" s="51"/>
      <c r="R3199" s="1" t="s">
        <v>21</v>
      </c>
      <c r="S3199" s="1" t="s">
        <v>224</v>
      </c>
      <c r="T3199" s="187" t="s">
        <v>758</v>
      </c>
      <c r="U3199" s="187" t="s">
        <v>758</v>
      </c>
      <c r="V3199" s="187">
        <v>0</v>
      </c>
      <c r="W3199" s="187">
        <v>0</v>
      </c>
      <c r="X3199" s="187">
        <v>0</v>
      </c>
      <c r="Y3199" s="187">
        <v>0</v>
      </c>
      <c r="Z3199" s="244" t="s">
        <v>74</v>
      </c>
      <c r="AA3199" s="147"/>
    </row>
    <row r="3200" spans="1:27" ht="114.75" x14ac:dyDescent="0.25">
      <c r="A3200" s="5">
        <v>3192</v>
      </c>
      <c r="B3200" s="1" t="s">
        <v>173</v>
      </c>
      <c r="C3200" s="1" t="s">
        <v>6002</v>
      </c>
      <c r="D3200" s="1" t="s">
        <v>6465</v>
      </c>
      <c r="E3200" s="147" t="s">
        <v>6487</v>
      </c>
      <c r="F3200" s="147" t="s">
        <v>8466</v>
      </c>
      <c r="G3200" s="37">
        <v>39814</v>
      </c>
      <c r="H3200" s="37">
        <v>39814</v>
      </c>
      <c r="I3200" s="8" t="s">
        <v>1346</v>
      </c>
      <c r="J3200" s="37" t="s">
        <v>176</v>
      </c>
      <c r="K3200" s="147" t="s">
        <v>8407</v>
      </c>
      <c r="L3200" s="147" t="s">
        <v>62</v>
      </c>
      <c r="M3200" s="147" t="s">
        <v>9216</v>
      </c>
      <c r="N3200" s="147" t="s">
        <v>70</v>
      </c>
      <c r="O3200" s="147" t="s">
        <v>88</v>
      </c>
      <c r="P3200" s="147" t="s">
        <v>1011</v>
      </c>
      <c r="Q3200" s="51"/>
      <c r="R3200" s="1" t="s">
        <v>21</v>
      </c>
      <c r="S3200" s="1" t="s">
        <v>224</v>
      </c>
      <c r="T3200" s="187">
        <v>2072</v>
      </c>
      <c r="U3200" s="187">
        <v>2072</v>
      </c>
      <c r="V3200" s="187">
        <v>2072</v>
      </c>
      <c r="W3200" s="187">
        <v>2072</v>
      </c>
      <c r="X3200" s="187">
        <v>2072</v>
      </c>
      <c r="Y3200" s="187">
        <v>2072</v>
      </c>
      <c r="Z3200" s="244" t="s">
        <v>74</v>
      </c>
      <c r="AA3200" s="147"/>
    </row>
    <row r="3201" spans="1:27" ht="114.75" x14ac:dyDescent="0.25">
      <c r="A3201" s="5">
        <v>3193</v>
      </c>
      <c r="B3201" s="1" t="s">
        <v>173</v>
      </c>
      <c r="C3201" s="1" t="s">
        <v>6002</v>
      </c>
      <c r="D3201" s="1" t="s">
        <v>6466</v>
      </c>
      <c r="E3201" s="147" t="s">
        <v>6487</v>
      </c>
      <c r="F3201" s="147" t="s">
        <v>8467</v>
      </c>
      <c r="G3201" s="37">
        <v>39814</v>
      </c>
      <c r="H3201" s="37">
        <v>39814</v>
      </c>
      <c r="I3201" s="8" t="s">
        <v>1346</v>
      </c>
      <c r="J3201" s="37" t="s">
        <v>176</v>
      </c>
      <c r="K3201" s="147" t="s">
        <v>8410</v>
      </c>
      <c r="L3201" s="147" t="s">
        <v>62</v>
      </c>
      <c r="M3201" s="147" t="s">
        <v>9216</v>
      </c>
      <c r="N3201" s="147" t="s">
        <v>70</v>
      </c>
      <c r="O3201" s="147" t="s">
        <v>88</v>
      </c>
      <c r="P3201" s="147" t="s">
        <v>277</v>
      </c>
      <c r="Q3201" s="51"/>
      <c r="R3201" s="1" t="s">
        <v>21</v>
      </c>
      <c r="S3201" s="1" t="s">
        <v>224</v>
      </c>
      <c r="T3201" s="187" t="s">
        <v>758</v>
      </c>
      <c r="U3201" s="187" t="s">
        <v>758</v>
      </c>
      <c r="V3201" s="187" t="s">
        <v>758</v>
      </c>
      <c r="W3201" s="187" t="s">
        <v>758</v>
      </c>
      <c r="X3201" s="187" t="s">
        <v>758</v>
      </c>
      <c r="Y3201" s="187" t="s">
        <v>758</v>
      </c>
      <c r="Z3201" s="244" t="s">
        <v>74</v>
      </c>
      <c r="AA3201" s="147"/>
    </row>
    <row r="3202" spans="1:27" ht="114.75" x14ac:dyDescent="0.25">
      <c r="A3202" s="5">
        <v>3194</v>
      </c>
      <c r="B3202" s="1" t="s">
        <v>173</v>
      </c>
      <c r="C3202" s="1" t="s">
        <v>6002</v>
      </c>
      <c r="D3202" s="1" t="s">
        <v>6467</v>
      </c>
      <c r="E3202" s="147" t="s">
        <v>6487</v>
      </c>
      <c r="F3202" s="147" t="s">
        <v>8468</v>
      </c>
      <c r="G3202" s="37">
        <v>39814</v>
      </c>
      <c r="H3202" s="37">
        <v>39814</v>
      </c>
      <c r="I3202" s="8" t="s">
        <v>1346</v>
      </c>
      <c r="J3202" s="37" t="s">
        <v>176</v>
      </c>
      <c r="K3202" s="147" t="s">
        <v>8410</v>
      </c>
      <c r="L3202" s="147" t="s">
        <v>62</v>
      </c>
      <c r="M3202" s="147" t="s">
        <v>9216</v>
      </c>
      <c r="N3202" s="147" t="s">
        <v>70</v>
      </c>
      <c r="O3202" s="147" t="s">
        <v>88</v>
      </c>
      <c r="P3202" s="147" t="s">
        <v>277</v>
      </c>
      <c r="Q3202" s="51"/>
      <c r="R3202" s="1" t="s">
        <v>21</v>
      </c>
      <c r="S3202" s="1" t="s">
        <v>224</v>
      </c>
      <c r="T3202" s="187" t="s">
        <v>758</v>
      </c>
      <c r="U3202" s="187" t="s">
        <v>758</v>
      </c>
      <c r="V3202" s="187" t="s">
        <v>758</v>
      </c>
      <c r="W3202" s="187" t="s">
        <v>758</v>
      </c>
      <c r="X3202" s="187" t="s">
        <v>758</v>
      </c>
      <c r="Y3202" s="187" t="s">
        <v>758</v>
      </c>
      <c r="Z3202" s="244" t="s">
        <v>74</v>
      </c>
      <c r="AA3202" s="147"/>
    </row>
    <row r="3203" spans="1:27" ht="127.5" x14ac:dyDescent="0.25">
      <c r="A3203" s="5">
        <v>3195</v>
      </c>
      <c r="B3203" s="1" t="s">
        <v>6003</v>
      </c>
      <c r="C3203" s="1" t="s">
        <v>14689</v>
      </c>
      <c r="D3203" s="85" t="s">
        <v>276</v>
      </c>
      <c r="E3203" s="80" t="s">
        <v>14690</v>
      </c>
      <c r="F3203" s="80" t="s">
        <v>14691</v>
      </c>
      <c r="G3203" s="86">
        <v>41640</v>
      </c>
      <c r="H3203" s="86">
        <v>41640</v>
      </c>
      <c r="I3203" s="86" t="s">
        <v>8484</v>
      </c>
      <c r="J3203" s="86">
        <v>44562</v>
      </c>
      <c r="K3203" s="80" t="s">
        <v>14692</v>
      </c>
      <c r="L3203" s="80" t="s">
        <v>62</v>
      </c>
      <c r="M3203" s="80" t="s">
        <v>6004</v>
      </c>
      <c r="N3203" s="80" t="s">
        <v>95</v>
      </c>
      <c r="O3203" s="80" t="s">
        <v>88</v>
      </c>
      <c r="P3203" s="80" t="s">
        <v>9083</v>
      </c>
      <c r="Q3203" s="50" t="s">
        <v>7953</v>
      </c>
      <c r="R3203" s="80" t="s">
        <v>55</v>
      </c>
      <c r="S3203" s="9" t="s">
        <v>2265</v>
      </c>
      <c r="T3203" s="1">
        <v>1091975</v>
      </c>
      <c r="U3203" s="187">
        <v>1317425</v>
      </c>
      <c r="V3203" s="187">
        <v>430000</v>
      </c>
      <c r="W3203" s="1">
        <v>650000</v>
      </c>
      <c r="X3203" s="1" t="s">
        <v>232</v>
      </c>
      <c r="Y3203" s="1" t="s">
        <v>232</v>
      </c>
      <c r="Z3203" s="87" t="s">
        <v>1199</v>
      </c>
      <c r="AA3203" s="80"/>
    </row>
    <row r="3204" spans="1:27" ht="191.25" x14ac:dyDescent="0.25">
      <c r="A3204" s="5">
        <v>3196</v>
      </c>
      <c r="B3204" s="1" t="s">
        <v>6003</v>
      </c>
      <c r="C3204" s="1" t="s">
        <v>14693</v>
      </c>
      <c r="D3204" s="85" t="s">
        <v>2132</v>
      </c>
      <c r="E3204" s="80" t="s">
        <v>14694</v>
      </c>
      <c r="F3204" s="80" t="s">
        <v>14695</v>
      </c>
      <c r="G3204" s="86">
        <v>42337</v>
      </c>
      <c r="H3204" s="86">
        <v>42005</v>
      </c>
      <c r="I3204" s="86" t="s">
        <v>8406</v>
      </c>
      <c r="J3204" s="86">
        <v>44562</v>
      </c>
      <c r="K3204" s="80" t="s">
        <v>14696</v>
      </c>
      <c r="L3204" s="80" t="s">
        <v>62</v>
      </c>
      <c r="M3204" s="80" t="s">
        <v>6004</v>
      </c>
      <c r="N3204" s="80" t="s">
        <v>95</v>
      </c>
      <c r="O3204" s="80" t="s">
        <v>88</v>
      </c>
      <c r="P3204" s="80" t="s">
        <v>9089</v>
      </c>
      <c r="Q3204" s="50" t="s">
        <v>14697</v>
      </c>
      <c r="R3204" s="80" t="s">
        <v>55</v>
      </c>
      <c r="S3204" s="9" t="s">
        <v>2265</v>
      </c>
      <c r="T3204" s="1">
        <v>1306416</v>
      </c>
      <c r="U3204" s="187">
        <v>1135529</v>
      </c>
      <c r="V3204" s="187">
        <v>600000</v>
      </c>
      <c r="W3204" s="1">
        <v>1000000</v>
      </c>
      <c r="X3204" s="1" t="s">
        <v>232</v>
      </c>
      <c r="Y3204" s="1" t="s">
        <v>232</v>
      </c>
      <c r="Z3204" s="87" t="s">
        <v>1199</v>
      </c>
      <c r="AA3204" s="80"/>
    </row>
    <row r="3205" spans="1:27" ht="38.25" x14ac:dyDescent="0.25">
      <c r="A3205" s="5">
        <v>3197</v>
      </c>
      <c r="B3205" s="1" t="s">
        <v>6003</v>
      </c>
      <c r="C3205" s="1" t="s">
        <v>14698</v>
      </c>
      <c r="D3205" s="85" t="s">
        <v>6005</v>
      </c>
      <c r="E3205" s="80" t="s">
        <v>1818</v>
      </c>
      <c r="F3205" s="80" t="s">
        <v>1177</v>
      </c>
      <c r="G3205" s="86">
        <v>37987</v>
      </c>
      <c r="H3205" s="86">
        <v>37987</v>
      </c>
      <c r="I3205" s="6" t="s">
        <v>1346</v>
      </c>
      <c r="J3205" s="86" t="s">
        <v>176</v>
      </c>
      <c r="K3205" s="80" t="s">
        <v>14699</v>
      </c>
      <c r="L3205" s="80" t="s">
        <v>62</v>
      </c>
      <c r="M3205" s="80" t="s">
        <v>6006</v>
      </c>
      <c r="N3205" s="80" t="s">
        <v>66</v>
      </c>
      <c r="O3205" s="80" t="s">
        <v>91</v>
      </c>
      <c r="P3205" s="80" t="s">
        <v>251</v>
      </c>
      <c r="Q3205" s="50"/>
      <c r="R3205" s="80" t="s">
        <v>21</v>
      </c>
      <c r="S3205" s="1" t="s">
        <v>224</v>
      </c>
      <c r="T3205" s="187">
        <v>7202</v>
      </c>
      <c r="U3205" s="187">
        <v>905</v>
      </c>
      <c r="V3205" s="187">
        <v>905</v>
      </c>
      <c r="W3205" s="187">
        <v>905</v>
      </c>
      <c r="X3205" s="187">
        <v>905</v>
      </c>
      <c r="Y3205" s="187">
        <v>905</v>
      </c>
      <c r="Z3205" s="87" t="s">
        <v>1199</v>
      </c>
      <c r="AA3205" s="80"/>
    </row>
    <row r="3206" spans="1:27" ht="38.25" x14ac:dyDescent="0.25">
      <c r="A3206" s="5">
        <v>3198</v>
      </c>
      <c r="B3206" s="1" t="s">
        <v>6003</v>
      </c>
      <c r="C3206" s="1" t="s">
        <v>14698</v>
      </c>
      <c r="D3206" s="85" t="s">
        <v>201</v>
      </c>
      <c r="E3206" s="123" t="s">
        <v>289</v>
      </c>
      <c r="F3206" s="80" t="s">
        <v>290</v>
      </c>
      <c r="G3206" s="86">
        <v>37987</v>
      </c>
      <c r="H3206" s="86">
        <v>37987</v>
      </c>
      <c r="I3206" s="6" t="s">
        <v>1346</v>
      </c>
      <c r="J3206" s="86" t="s">
        <v>176</v>
      </c>
      <c r="K3206" s="80" t="s">
        <v>1970</v>
      </c>
      <c r="L3206" s="80" t="s">
        <v>87</v>
      </c>
      <c r="M3206" s="80"/>
      <c r="N3206" s="80" t="s">
        <v>66</v>
      </c>
      <c r="O3206" s="80" t="s">
        <v>91</v>
      </c>
      <c r="P3206" s="80" t="s">
        <v>251</v>
      </c>
      <c r="Q3206" s="50"/>
      <c r="R3206" s="80" t="s">
        <v>40</v>
      </c>
      <c r="S3206" s="9" t="s">
        <v>681</v>
      </c>
      <c r="T3206" s="1">
        <v>0</v>
      </c>
      <c r="U3206" s="1">
        <v>0</v>
      </c>
      <c r="V3206" s="1">
        <v>0</v>
      </c>
      <c r="W3206" s="1">
        <v>0</v>
      </c>
      <c r="X3206" s="1">
        <v>0</v>
      </c>
      <c r="Y3206" s="1">
        <v>0</v>
      </c>
      <c r="Z3206" s="87" t="s">
        <v>1199</v>
      </c>
      <c r="AA3206" s="80"/>
    </row>
    <row r="3207" spans="1:27" ht="76.5" x14ac:dyDescent="0.25">
      <c r="A3207" s="5">
        <v>3199</v>
      </c>
      <c r="B3207" s="1" t="s">
        <v>6003</v>
      </c>
      <c r="C3207" s="1" t="s">
        <v>14698</v>
      </c>
      <c r="D3207" s="85" t="s">
        <v>202</v>
      </c>
      <c r="E3207" s="80" t="s">
        <v>14700</v>
      </c>
      <c r="F3207" s="80" t="s">
        <v>338</v>
      </c>
      <c r="G3207" s="86">
        <v>37987</v>
      </c>
      <c r="H3207" s="86">
        <v>37987</v>
      </c>
      <c r="I3207" s="6" t="s">
        <v>1346</v>
      </c>
      <c r="J3207" s="86" t="s">
        <v>176</v>
      </c>
      <c r="K3207" s="80" t="s">
        <v>14701</v>
      </c>
      <c r="L3207" s="80" t="s">
        <v>87</v>
      </c>
      <c r="M3207" s="80" t="s">
        <v>6007</v>
      </c>
      <c r="N3207" s="80" t="s">
        <v>66</v>
      </c>
      <c r="O3207" s="80" t="s">
        <v>91</v>
      </c>
      <c r="P3207" s="80" t="s">
        <v>251</v>
      </c>
      <c r="Q3207" s="50"/>
      <c r="R3207" s="80" t="s">
        <v>43</v>
      </c>
      <c r="S3207" s="9" t="s">
        <v>219</v>
      </c>
      <c r="T3207" s="1">
        <v>0</v>
      </c>
      <c r="U3207" s="1">
        <v>0</v>
      </c>
      <c r="V3207" s="1">
        <v>0</v>
      </c>
      <c r="W3207" s="1">
        <v>0</v>
      </c>
      <c r="X3207" s="1">
        <v>0</v>
      </c>
      <c r="Y3207" s="1">
        <v>0</v>
      </c>
      <c r="Z3207" s="87" t="s">
        <v>1199</v>
      </c>
      <c r="AA3207" s="80"/>
    </row>
    <row r="3208" spans="1:27" ht="63.75" x14ac:dyDescent="0.25">
      <c r="A3208" s="5">
        <v>3200</v>
      </c>
      <c r="B3208" s="1" t="s">
        <v>6003</v>
      </c>
      <c r="C3208" s="1" t="s">
        <v>14702</v>
      </c>
      <c r="D3208" s="85" t="s">
        <v>204</v>
      </c>
      <c r="E3208" s="80" t="s">
        <v>14703</v>
      </c>
      <c r="F3208" s="80" t="s">
        <v>14704</v>
      </c>
      <c r="G3208" s="86">
        <v>40544</v>
      </c>
      <c r="H3208" s="86">
        <v>40544</v>
      </c>
      <c r="I3208" s="6" t="s">
        <v>1346</v>
      </c>
      <c r="J3208" s="86" t="s">
        <v>176</v>
      </c>
      <c r="K3208" s="80" t="s">
        <v>14705</v>
      </c>
      <c r="L3208" s="80" t="s">
        <v>62</v>
      </c>
      <c r="M3208" s="80" t="s">
        <v>6006</v>
      </c>
      <c r="N3208" s="80" t="s">
        <v>66</v>
      </c>
      <c r="O3208" s="80" t="s">
        <v>91</v>
      </c>
      <c r="P3208" s="80" t="s">
        <v>251</v>
      </c>
      <c r="Q3208" s="50" t="s">
        <v>8403</v>
      </c>
      <c r="R3208" s="80" t="s">
        <v>29</v>
      </c>
      <c r="S3208" s="25" t="s">
        <v>1145</v>
      </c>
      <c r="T3208" s="1">
        <v>1849</v>
      </c>
      <c r="U3208" s="187">
        <v>1835</v>
      </c>
      <c r="V3208" s="1">
        <v>1713</v>
      </c>
      <c r="W3208" s="1">
        <v>1712</v>
      </c>
      <c r="X3208" s="1">
        <v>1712</v>
      </c>
      <c r="Y3208" s="1">
        <v>1712</v>
      </c>
      <c r="Z3208" s="87" t="s">
        <v>1199</v>
      </c>
      <c r="AA3208" s="80"/>
    </row>
    <row r="3209" spans="1:27" ht="63.75" x14ac:dyDescent="0.25">
      <c r="A3209" s="5">
        <v>3201</v>
      </c>
      <c r="B3209" s="1" t="s">
        <v>6003</v>
      </c>
      <c r="C3209" s="1" t="s">
        <v>14706</v>
      </c>
      <c r="D3209" s="85" t="s">
        <v>205</v>
      </c>
      <c r="E3209" s="123" t="s">
        <v>289</v>
      </c>
      <c r="F3209" s="80" t="s">
        <v>6008</v>
      </c>
      <c r="G3209" s="86">
        <v>41390</v>
      </c>
      <c r="H3209" s="86">
        <v>41275</v>
      </c>
      <c r="I3209" s="6" t="s">
        <v>1346</v>
      </c>
      <c r="J3209" s="86" t="s">
        <v>176</v>
      </c>
      <c r="K3209" s="80" t="s">
        <v>14707</v>
      </c>
      <c r="L3209" s="80" t="s">
        <v>87</v>
      </c>
      <c r="M3209" s="80" t="s">
        <v>6009</v>
      </c>
      <c r="N3209" s="80" t="s">
        <v>66</v>
      </c>
      <c r="O3209" s="80" t="s">
        <v>91</v>
      </c>
      <c r="P3209" s="80" t="s">
        <v>251</v>
      </c>
      <c r="Q3209" s="50"/>
      <c r="R3209" s="80" t="s">
        <v>48</v>
      </c>
      <c r="S3209" s="1" t="s">
        <v>576</v>
      </c>
      <c r="T3209" s="1">
        <v>17935</v>
      </c>
      <c r="U3209" s="187">
        <v>16172</v>
      </c>
      <c r="V3209" s="187">
        <v>16172</v>
      </c>
      <c r="W3209" s="187">
        <v>16172</v>
      </c>
      <c r="X3209" s="187">
        <v>16172</v>
      </c>
      <c r="Y3209" s="187">
        <v>16172</v>
      </c>
      <c r="Z3209" s="87" t="s">
        <v>1199</v>
      </c>
      <c r="AA3209" s="80"/>
    </row>
    <row r="3210" spans="1:27" ht="51" x14ac:dyDescent="0.25">
      <c r="A3210" s="5">
        <v>3202</v>
      </c>
      <c r="B3210" s="1" t="s">
        <v>6003</v>
      </c>
      <c r="C3210" s="1" t="s">
        <v>14708</v>
      </c>
      <c r="D3210" s="85" t="s">
        <v>207</v>
      </c>
      <c r="E3210" s="123" t="s">
        <v>289</v>
      </c>
      <c r="F3210" s="80" t="s">
        <v>1535</v>
      </c>
      <c r="G3210" s="86">
        <v>41841</v>
      </c>
      <c r="H3210" s="86">
        <v>41841</v>
      </c>
      <c r="I3210" s="6" t="s">
        <v>1346</v>
      </c>
      <c r="J3210" s="86" t="s">
        <v>176</v>
      </c>
      <c r="K3210" s="80" t="s">
        <v>12767</v>
      </c>
      <c r="L3210" s="80" t="s">
        <v>87</v>
      </c>
      <c r="M3210" s="80" t="s">
        <v>6010</v>
      </c>
      <c r="N3210" s="80" t="s">
        <v>66</v>
      </c>
      <c r="O3210" s="80" t="s">
        <v>91</v>
      </c>
      <c r="P3210" s="80" t="s">
        <v>251</v>
      </c>
      <c r="Q3210" s="50"/>
      <c r="R3210" s="80" t="s">
        <v>51</v>
      </c>
      <c r="S3210" s="80" t="s">
        <v>2504</v>
      </c>
      <c r="T3210" s="1">
        <v>0</v>
      </c>
      <c r="U3210" s="1">
        <v>0</v>
      </c>
      <c r="V3210" s="1">
        <v>0</v>
      </c>
      <c r="W3210" s="1">
        <v>0</v>
      </c>
      <c r="X3210" s="1">
        <v>0</v>
      </c>
      <c r="Y3210" s="1">
        <v>0</v>
      </c>
      <c r="Z3210" s="87" t="s">
        <v>1199</v>
      </c>
      <c r="AA3210" s="80"/>
    </row>
    <row r="3211" spans="1:27" ht="102" x14ac:dyDescent="0.25">
      <c r="A3211" s="5">
        <v>3203</v>
      </c>
      <c r="B3211" s="1" t="s">
        <v>6003</v>
      </c>
      <c r="C3211" s="1" t="s">
        <v>14709</v>
      </c>
      <c r="D3211" s="85" t="s">
        <v>8405</v>
      </c>
      <c r="E3211" s="80" t="s">
        <v>14710</v>
      </c>
      <c r="F3211" s="80" t="s">
        <v>14711</v>
      </c>
      <c r="G3211" s="86">
        <v>37987</v>
      </c>
      <c r="H3211" s="86">
        <v>37987</v>
      </c>
      <c r="I3211" s="6" t="s">
        <v>1346</v>
      </c>
      <c r="J3211" s="86" t="s">
        <v>176</v>
      </c>
      <c r="K3211" s="80" t="s">
        <v>14712</v>
      </c>
      <c r="L3211" s="80" t="s">
        <v>87</v>
      </c>
      <c r="M3211" s="80" t="s">
        <v>6007</v>
      </c>
      <c r="N3211" s="80" t="s">
        <v>94</v>
      </c>
      <c r="O3211" s="80" t="s">
        <v>91</v>
      </c>
      <c r="P3211" s="80" t="s">
        <v>600</v>
      </c>
      <c r="Q3211" s="50"/>
      <c r="R3211" s="80" t="s">
        <v>43</v>
      </c>
      <c r="S3211" s="9" t="s">
        <v>219</v>
      </c>
      <c r="T3211" s="1">
        <v>2141</v>
      </c>
      <c r="U3211" s="187">
        <v>1997</v>
      </c>
      <c r="V3211" s="1">
        <v>2150</v>
      </c>
      <c r="W3211" s="1">
        <v>2150</v>
      </c>
      <c r="X3211" s="1">
        <v>2150</v>
      </c>
      <c r="Y3211" s="1">
        <v>2150</v>
      </c>
      <c r="Z3211" s="152" t="s">
        <v>226</v>
      </c>
      <c r="AA3211" s="80"/>
    </row>
    <row r="3212" spans="1:27" ht="63.75" x14ac:dyDescent="0.25">
      <c r="A3212" s="5">
        <v>3204</v>
      </c>
      <c r="B3212" s="1" t="s">
        <v>6003</v>
      </c>
      <c r="C3212" s="1" t="s">
        <v>14713</v>
      </c>
      <c r="D3212" s="85" t="s">
        <v>6011</v>
      </c>
      <c r="E3212" s="80" t="s">
        <v>14714</v>
      </c>
      <c r="F3212" s="80" t="s">
        <v>14715</v>
      </c>
      <c r="G3212" s="86">
        <v>41364</v>
      </c>
      <c r="H3212" s="86">
        <v>41275</v>
      </c>
      <c r="I3212" s="6" t="s">
        <v>1346</v>
      </c>
      <c r="J3212" s="86" t="s">
        <v>176</v>
      </c>
      <c r="K3212" s="80" t="s">
        <v>14716</v>
      </c>
      <c r="L3212" s="80" t="s">
        <v>87</v>
      </c>
      <c r="M3212" s="80" t="s">
        <v>6012</v>
      </c>
      <c r="N3212" s="80" t="s">
        <v>94</v>
      </c>
      <c r="O3212" s="80" t="s">
        <v>91</v>
      </c>
      <c r="P3212" s="80" t="s">
        <v>600</v>
      </c>
      <c r="Q3212" s="50"/>
      <c r="R3212" s="80" t="s">
        <v>43</v>
      </c>
      <c r="S3212" s="9" t="s">
        <v>219</v>
      </c>
      <c r="T3212" s="1">
        <v>915</v>
      </c>
      <c r="U3212" s="1">
        <v>915</v>
      </c>
      <c r="V3212" s="1">
        <v>915</v>
      </c>
      <c r="W3212" s="1">
        <v>915</v>
      </c>
      <c r="X3212" s="1">
        <v>915</v>
      </c>
      <c r="Y3212" s="1">
        <v>915</v>
      </c>
      <c r="Z3212" s="152" t="s">
        <v>226</v>
      </c>
      <c r="AA3212" s="80"/>
    </row>
    <row r="3213" spans="1:27" ht="76.5" x14ac:dyDescent="0.25">
      <c r="A3213" s="5">
        <v>3205</v>
      </c>
      <c r="B3213" s="1" t="s">
        <v>6003</v>
      </c>
      <c r="C3213" s="1" t="s">
        <v>14717</v>
      </c>
      <c r="D3213" s="85" t="s">
        <v>6013</v>
      </c>
      <c r="E3213" s="123" t="s">
        <v>289</v>
      </c>
      <c r="F3213" s="80" t="s">
        <v>6014</v>
      </c>
      <c r="G3213" s="86">
        <v>39083</v>
      </c>
      <c r="H3213" s="86">
        <v>38718</v>
      </c>
      <c r="I3213" s="6" t="s">
        <v>1346</v>
      </c>
      <c r="J3213" s="86" t="s">
        <v>176</v>
      </c>
      <c r="K3213" s="80" t="s">
        <v>14718</v>
      </c>
      <c r="L3213" s="80" t="s">
        <v>63</v>
      </c>
      <c r="M3213" s="80"/>
      <c r="N3213" s="80" t="s">
        <v>94</v>
      </c>
      <c r="O3213" s="80" t="s">
        <v>91</v>
      </c>
      <c r="P3213" s="80" t="s">
        <v>600</v>
      </c>
      <c r="Q3213" s="50"/>
      <c r="R3213" s="80" t="s">
        <v>18</v>
      </c>
      <c r="S3213" s="80" t="s">
        <v>1027</v>
      </c>
      <c r="T3213" s="1">
        <v>262</v>
      </c>
      <c r="U3213" s="1">
        <v>195</v>
      </c>
      <c r="V3213" s="1">
        <v>200</v>
      </c>
      <c r="W3213" s="1">
        <v>200</v>
      </c>
      <c r="X3213" s="1">
        <v>200</v>
      </c>
      <c r="Y3213" s="1">
        <v>200</v>
      </c>
      <c r="Z3213" s="87" t="s">
        <v>1199</v>
      </c>
      <c r="AA3213" s="80"/>
    </row>
    <row r="3214" spans="1:27" ht="51" x14ac:dyDescent="0.25">
      <c r="A3214" s="5">
        <v>3206</v>
      </c>
      <c r="B3214" s="1" t="s">
        <v>6003</v>
      </c>
      <c r="C3214" s="1" t="s">
        <v>14717</v>
      </c>
      <c r="D3214" s="85" t="s">
        <v>6015</v>
      </c>
      <c r="E3214" s="123" t="s">
        <v>289</v>
      </c>
      <c r="F3214" s="80" t="s">
        <v>6016</v>
      </c>
      <c r="G3214" s="86">
        <v>39083</v>
      </c>
      <c r="H3214" s="86">
        <v>38718</v>
      </c>
      <c r="I3214" s="6" t="s">
        <v>1346</v>
      </c>
      <c r="J3214" s="86" t="s">
        <v>176</v>
      </c>
      <c r="K3214" s="80" t="s">
        <v>14719</v>
      </c>
      <c r="L3214" s="80" t="s">
        <v>63</v>
      </c>
      <c r="M3214" s="80"/>
      <c r="N3214" s="80" t="s">
        <v>94</v>
      </c>
      <c r="O3214" s="80" t="s">
        <v>91</v>
      </c>
      <c r="P3214" s="80" t="s">
        <v>600</v>
      </c>
      <c r="Q3214" s="50"/>
      <c r="R3214" s="38" t="s">
        <v>6966</v>
      </c>
      <c r="S3214" s="69" t="s">
        <v>8009</v>
      </c>
      <c r="T3214" s="1">
        <v>1168</v>
      </c>
      <c r="U3214" s="1">
        <v>1317</v>
      </c>
      <c r="V3214" s="1">
        <v>1300</v>
      </c>
      <c r="W3214" s="1">
        <v>1300</v>
      </c>
      <c r="X3214" s="1">
        <v>1300</v>
      </c>
      <c r="Y3214" s="1">
        <v>1300</v>
      </c>
      <c r="Z3214" s="87" t="s">
        <v>1199</v>
      </c>
      <c r="AA3214" s="80"/>
    </row>
    <row r="3215" spans="1:27" ht="51" x14ac:dyDescent="0.25">
      <c r="A3215" s="5">
        <v>3207</v>
      </c>
      <c r="B3215" s="1" t="s">
        <v>6003</v>
      </c>
      <c r="C3215" s="1" t="s">
        <v>14717</v>
      </c>
      <c r="D3215" s="85" t="s">
        <v>6017</v>
      </c>
      <c r="E3215" s="123" t="s">
        <v>289</v>
      </c>
      <c r="F3215" s="80" t="s">
        <v>6018</v>
      </c>
      <c r="G3215" s="86">
        <v>39083</v>
      </c>
      <c r="H3215" s="86">
        <v>38718</v>
      </c>
      <c r="I3215" s="6" t="s">
        <v>1346</v>
      </c>
      <c r="J3215" s="86" t="s">
        <v>176</v>
      </c>
      <c r="K3215" s="80" t="s">
        <v>14720</v>
      </c>
      <c r="L3215" s="80" t="s">
        <v>62</v>
      </c>
      <c r="M3215" s="80"/>
      <c r="N3215" s="80" t="s">
        <v>94</v>
      </c>
      <c r="O3215" s="80" t="s">
        <v>91</v>
      </c>
      <c r="P3215" s="80" t="s">
        <v>600</v>
      </c>
      <c r="Q3215" s="50"/>
      <c r="R3215" s="80" t="s">
        <v>29</v>
      </c>
      <c r="S3215" s="25" t="s">
        <v>1145</v>
      </c>
      <c r="T3215" s="1">
        <v>309</v>
      </c>
      <c r="U3215" s="1">
        <v>314</v>
      </c>
      <c r="V3215" s="1">
        <v>300</v>
      </c>
      <c r="W3215" s="1">
        <v>300</v>
      </c>
      <c r="X3215" s="1">
        <v>300</v>
      </c>
      <c r="Y3215" s="1">
        <v>300</v>
      </c>
      <c r="Z3215" s="87" t="s">
        <v>1199</v>
      </c>
      <c r="AA3215" s="80"/>
    </row>
    <row r="3216" spans="1:27" ht="38.25" x14ac:dyDescent="0.25">
      <c r="A3216" s="5">
        <v>3208</v>
      </c>
      <c r="B3216" s="1" t="s">
        <v>6003</v>
      </c>
      <c r="C3216" s="1" t="s">
        <v>14721</v>
      </c>
      <c r="D3216" s="85" t="s">
        <v>6019</v>
      </c>
      <c r="E3216" s="123" t="s">
        <v>289</v>
      </c>
      <c r="F3216" s="80" t="s">
        <v>338</v>
      </c>
      <c r="G3216" s="86">
        <v>39083</v>
      </c>
      <c r="H3216" s="86">
        <v>38718</v>
      </c>
      <c r="I3216" s="6" t="s">
        <v>1346</v>
      </c>
      <c r="J3216" s="86" t="s">
        <v>176</v>
      </c>
      <c r="K3216" s="80" t="s">
        <v>14722</v>
      </c>
      <c r="L3216" s="80" t="s">
        <v>87</v>
      </c>
      <c r="M3216" s="80" t="s">
        <v>6007</v>
      </c>
      <c r="N3216" s="80" t="s">
        <v>94</v>
      </c>
      <c r="O3216" s="80" t="s">
        <v>91</v>
      </c>
      <c r="P3216" s="80" t="s">
        <v>600</v>
      </c>
      <c r="Q3216" s="50"/>
      <c r="R3216" s="80" t="s">
        <v>43</v>
      </c>
      <c r="S3216" s="9" t="s">
        <v>219</v>
      </c>
      <c r="T3216" s="1">
        <v>0</v>
      </c>
      <c r="U3216" s="1">
        <v>0</v>
      </c>
      <c r="V3216" s="1">
        <v>0</v>
      </c>
      <c r="W3216" s="1">
        <v>0</v>
      </c>
      <c r="X3216" s="1">
        <v>0</v>
      </c>
      <c r="Y3216" s="1">
        <v>0</v>
      </c>
      <c r="Z3216" s="87" t="s">
        <v>1199</v>
      </c>
      <c r="AA3216" s="80"/>
    </row>
    <row r="3217" spans="1:27" ht="63.75" x14ac:dyDescent="0.25">
      <c r="A3217" s="5">
        <v>3209</v>
      </c>
      <c r="B3217" s="1" t="s">
        <v>6003</v>
      </c>
      <c r="C3217" s="1" t="s">
        <v>14723</v>
      </c>
      <c r="D3217" s="85" t="s">
        <v>6020</v>
      </c>
      <c r="E3217" s="123" t="s">
        <v>289</v>
      </c>
      <c r="F3217" s="80" t="s">
        <v>6021</v>
      </c>
      <c r="G3217" s="86">
        <v>40316</v>
      </c>
      <c r="H3217" s="86">
        <v>39448</v>
      </c>
      <c r="I3217" s="6" t="s">
        <v>1346</v>
      </c>
      <c r="J3217" s="86" t="s">
        <v>176</v>
      </c>
      <c r="K3217" s="80" t="s">
        <v>14724</v>
      </c>
      <c r="L3217" s="80" t="s">
        <v>63</v>
      </c>
      <c r="M3217" s="80"/>
      <c r="N3217" s="80" t="s">
        <v>94</v>
      </c>
      <c r="O3217" s="80" t="s">
        <v>91</v>
      </c>
      <c r="P3217" s="80" t="s">
        <v>600</v>
      </c>
      <c r="Q3217" s="50"/>
      <c r="R3217" s="50" t="s">
        <v>4540</v>
      </c>
      <c r="S3217" s="6" t="s">
        <v>8022</v>
      </c>
      <c r="T3217" s="1">
        <v>0</v>
      </c>
      <c r="U3217" s="1">
        <v>0</v>
      </c>
      <c r="V3217" s="1">
        <v>0</v>
      </c>
      <c r="W3217" s="1">
        <v>0</v>
      </c>
      <c r="X3217" s="1">
        <v>0</v>
      </c>
      <c r="Y3217" s="1">
        <v>0</v>
      </c>
      <c r="Z3217" s="87" t="s">
        <v>1199</v>
      </c>
      <c r="AA3217" s="80"/>
    </row>
    <row r="3218" spans="1:27" ht="51" x14ac:dyDescent="0.25">
      <c r="A3218" s="5">
        <v>3210</v>
      </c>
      <c r="B3218" s="1" t="s">
        <v>6003</v>
      </c>
      <c r="C3218" s="1" t="s">
        <v>14725</v>
      </c>
      <c r="D3218" s="85" t="s">
        <v>6022</v>
      </c>
      <c r="E3218" s="123" t="s">
        <v>289</v>
      </c>
      <c r="F3218" s="80" t="s">
        <v>1535</v>
      </c>
      <c r="G3218" s="86">
        <v>41746</v>
      </c>
      <c r="H3218" s="86">
        <v>41746</v>
      </c>
      <c r="I3218" s="6" t="s">
        <v>1346</v>
      </c>
      <c r="J3218" s="86" t="s">
        <v>176</v>
      </c>
      <c r="K3218" s="80" t="s">
        <v>12767</v>
      </c>
      <c r="L3218" s="80" t="s">
        <v>87</v>
      </c>
      <c r="M3218" s="80" t="s">
        <v>6010</v>
      </c>
      <c r="N3218" s="80" t="s">
        <v>94</v>
      </c>
      <c r="O3218" s="80" t="s">
        <v>91</v>
      </c>
      <c r="P3218" s="80" t="s">
        <v>600</v>
      </c>
      <c r="Q3218" s="50"/>
      <c r="R3218" s="80" t="s">
        <v>51</v>
      </c>
      <c r="S3218" s="80" t="s">
        <v>2504</v>
      </c>
      <c r="T3218" s="1">
        <v>0</v>
      </c>
      <c r="U3218" s="1">
        <v>0</v>
      </c>
      <c r="V3218" s="1">
        <v>0</v>
      </c>
      <c r="W3218" s="1">
        <v>0</v>
      </c>
      <c r="X3218" s="1">
        <v>0</v>
      </c>
      <c r="Y3218" s="1">
        <v>0</v>
      </c>
      <c r="Z3218" s="87" t="s">
        <v>1199</v>
      </c>
      <c r="AA3218" s="80"/>
    </row>
    <row r="3219" spans="1:27" ht="63.75" x14ac:dyDescent="0.25">
      <c r="A3219" s="5">
        <v>3211</v>
      </c>
      <c r="B3219" s="1" t="s">
        <v>6003</v>
      </c>
      <c r="C3219" s="1" t="s">
        <v>6045</v>
      </c>
      <c r="D3219" s="85" t="s">
        <v>6023</v>
      </c>
      <c r="E3219" s="80" t="s">
        <v>14726</v>
      </c>
      <c r="F3219" s="80" t="s">
        <v>14727</v>
      </c>
      <c r="G3219" s="86">
        <v>39874</v>
      </c>
      <c r="H3219" s="86">
        <v>39814</v>
      </c>
      <c r="I3219" s="6" t="s">
        <v>1346</v>
      </c>
      <c r="J3219" s="8">
        <v>43831</v>
      </c>
      <c r="K3219" s="80" t="s">
        <v>14728</v>
      </c>
      <c r="L3219" s="80" t="s">
        <v>62</v>
      </c>
      <c r="M3219" s="80" t="s">
        <v>6024</v>
      </c>
      <c r="N3219" s="80" t="s">
        <v>70</v>
      </c>
      <c r="O3219" s="80" t="s">
        <v>88</v>
      </c>
      <c r="P3219" s="80" t="s">
        <v>277</v>
      </c>
      <c r="Q3219" s="50" t="s">
        <v>7908</v>
      </c>
      <c r="R3219" s="80" t="s">
        <v>21</v>
      </c>
      <c r="S3219" s="1" t="s">
        <v>224</v>
      </c>
      <c r="T3219" s="1">
        <v>0</v>
      </c>
      <c r="U3219" s="191">
        <v>335</v>
      </c>
      <c r="V3219" s="1" t="s">
        <v>232</v>
      </c>
      <c r="W3219" s="1" t="s">
        <v>232</v>
      </c>
      <c r="X3219" s="1" t="s">
        <v>232</v>
      </c>
      <c r="Y3219" s="1" t="s">
        <v>232</v>
      </c>
      <c r="Z3219" s="87" t="s">
        <v>1222</v>
      </c>
      <c r="AA3219" s="80"/>
    </row>
    <row r="3220" spans="1:27" ht="63.75" x14ac:dyDescent="0.25">
      <c r="A3220" s="5">
        <v>3212</v>
      </c>
      <c r="B3220" s="1" t="s">
        <v>6003</v>
      </c>
      <c r="C3220" s="1" t="s">
        <v>6045</v>
      </c>
      <c r="D3220" s="85" t="s">
        <v>5482</v>
      </c>
      <c r="E3220" s="80" t="s">
        <v>14726</v>
      </c>
      <c r="F3220" s="80" t="s">
        <v>14729</v>
      </c>
      <c r="G3220" s="86">
        <v>39874</v>
      </c>
      <c r="H3220" s="86">
        <v>39814</v>
      </c>
      <c r="I3220" s="6" t="s">
        <v>1346</v>
      </c>
      <c r="J3220" s="8">
        <v>43831</v>
      </c>
      <c r="K3220" s="80" t="s">
        <v>14728</v>
      </c>
      <c r="L3220" s="80" t="s">
        <v>62</v>
      </c>
      <c r="M3220" s="80" t="s">
        <v>6024</v>
      </c>
      <c r="N3220" s="80" t="s">
        <v>70</v>
      </c>
      <c r="O3220" s="80" t="s">
        <v>88</v>
      </c>
      <c r="P3220" s="80" t="s">
        <v>277</v>
      </c>
      <c r="Q3220" s="50" t="s">
        <v>7909</v>
      </c>
      <c r="R3220" s="80" t="s">
        <v>21</v>
      </c>
      <c r="S3220" s="1" t="s">
        <v>224</v>
      </c>
      <c r="T3220" s="1">
        <v>0</v>
      </c>
      <c r="U3220" s="191"/>
      <c r="V3220" s="1" t="s">
        <v>232</v>
      </c>
      <c r="W3220" s="1" t="s">
        <v>232</v>
      </c>
      <c r="X3220" s="1" t="s">
        <v>232</v>
      </c>
      <c r="Y3220" s="1" t="s">
        <v>232</v>
      </c>
      <c r="Z3220" s="87" t="s">
        <v>1222</v>
      </c>
      <c r="AA3220" s="80"/>
    </row>
    <row r="3221" spans="1:27" ht="63.75" x14ac:dyDescent="0.25">
      <c r="A3221" s="5">
        <v>3213</v>
      </c>
      <c r="B3221" s="1" t="s">
        <v>6003</v>
      </c>
      <c r="C3221" s="1" t="s">
        <v>6045</v>
      </c>
      <c r="D3221" s="85" t="s">
        <v>6025</v>
      </c>
      <c r="E3221" s="80" t="s">
        <v>14726</v>
      </c>
      <c r="F3221" s="80" t="s">
        <v>14730</v>
      </c>
      <c r="G3221" s="86">
        <v>39874</v>
      </c>
      <c r="H3221" s="86">
        <v>39814</v>
      </c>
      <c r="I3221" s="6" t="s">
        <v>1346</v>
      </c>
      <c r="J3221" s="8">
        <v>43831</v>
      </c>
      <c r="K3221" s="80" t="s">
        <v>14728</v>
      </c>
      <c r="L3221" s="80" t="s">
        <v>62</v>
      </c>
      <c r="M3221" s="80" t="s">
        <v>6024</v>
      </c>
      <c r="N3221" s="80" t="s">
        <v>70</v>
      </c>
      <c r="O3221" s="80" t="s">
        <v>88</v>
      </c>
      <c r="P3221" s="80" t="s">
        <v>277</v>
      </c>
      <c r="Q3221" s="50" t="s">
        <v>7910</v>
      </c>
      <c r="R3221" s="80" t="s">
        <v>21</v>
      </c>
      <c r="S3221" s="1" t="s">
        <v>224</v>
      </c>
      <c r="T3221" s="1">
        <v>0</v>
      </c>
      <c r="U3221" s="191"/>
      <c r="V3221" s="1" t="s">
        <v>232</v>
      </c>
      <c r="W3221" s="1" t="s">
        <v>232</v>
      </c>
      <c r="X3221" s="1" t="s">
        <v>232</v>
      </c>
      <c r="Y3221" s="1" t="s">
        <v>232</v>
      </c>
      <c r="Z3221" s="87" t="s">
        <v>1222</v>
      </c>
      <c r="AA3221" s="80"/>
    </row>
    <row r="3222" spans="1:27" ht="76.5" x14ac:dyDescent="0.25">
      <c r="A3222" s="5">
        <v>3214</v>
      </c>
      <c r="B3222" s="1" t="s">
        <v>6003</v>
      </c>
      <c r="C3222" s="1" t="s">
        <v>14731</v>
      </c>
      <c r="D3222" s="85" t="s">
        <v>6026</v>
      </c>
      <c r="E3222" s="80" t="s">
        <v>14726</v>
      </c>
      <c r="F3222" s="80" t="s">
        <v>14732</v>
      </c>
      <c r="G3222" s="86">
        <v>42370</v>
      </c>
      <c r="H3222" s="86">
        <v>42370</v>
      </c>
      <c r="I3222" s="6" t="s">
        <v>1346</v>
      </c>
      <c r="J3222" s="8">
        <v>43831</v>
      </c>
      <c r="K3222" s="80" t="s">
        <v>14728</v>
      </c>
      <c r="L3222" s="80" t="s">
        <v>62</v>
      </c>
      <c r="M3222" s="80" t="s">
        <v>6024</v>
      </c>
      <c r="N3222" s="80" t="s">
        <v>70</v>
      </c>
      <c r="O3222" s="80" t="s">
        <v>88</v>
      </c>
      <c r="P3222" s="80" t="s">
        <v>277</v>
      </c>
      <c r="Q3222" s="50" t="s">
        <v>7911</v>
      </c>
      <c r="R3222" s="80" t="s">
        <v>21</v>
      </c>
      <c r="S3222" s="1" t="s">
        <v>224</v>
      </c>
      <c r="T3222" s="1">
        <v>0</v>
      </c>
      <c r="U3222" s="191"/>
      <c r="V3222" s="1" t="s">
        <v>232</v>
      </c>
      <c r="W3222" s="1" t="s">
        <v>232</v>
      </c>
      <c r="X3222" s="1" t="s">
        <v>232</v>
      </c>
      <c r="Y3222" s="1" t="s">
        <v>232</v>
      </c>
      <c r="Z3222" s="87" t="s">
        <v>1222</v>
      </c>
      <c r="AA3222" s="80"/>
    </row>
    <row r="3223" spans="1:27" ht="63.75" x14ac:dyDescent="0.25">
      <c r="A3223" s="5">
        <v>3215</v>
      </c>
      <c r="B3223" s="1" t="s">
        <v>6003</v>
      </c>
      <c r="C3223" s="1" t="s">
        <v>6042</v>
      </c>
      <c r="D3223" s="85" t="s">
        <v>6027</v>
      </c>
      <c r="E3223" s="80" t="s">
        <v>14726</v>
      </c>
      <c r="F3223" s="80" t="s">
        <v>14733</v>
      </c>
      <c r="G3223" s="86">
        <v>39874</v>
      </c>
      <c r="H3223" s="86">
        <v>39814</v>
      </c>
      <c r="I3223" s="6" t="s">
        <v>1346</v>
      </c>
      <c r="J3223" s="8">
        <v>43831</v>
      </c>
      <c r="K3223" s="80" t="s">
        <v>14734</v>
      </c>
      <c r="L3223" s="80" t="s">
        <v>62</v>
      </c>
      <c r="M3223" s="80" t="s">
        <v>6024</v>
      </c>
      <c r="N3223" s="80" t="s">
        <v>70</v>
      </c>
      <c r="O3223" s="80" t="s">
        <v>88</v>
      </c>
      <c r="P3223" s="80" t="s">
        <v>8404</v>
      </c>
      <c r="Q3223" s="50" t="s">
        <v>7912</v>
      </c>
      <c r="R3223" s="80" t="s">
        <v>21</v>
      </c>
      <c r="S3223" s="1" t="s">
        <v>224</v>
      </c>
      <c r="T3223" s="1">
        <v>0</v>
      </c>
      <c r="U3223" s="191"/>
      <c r="V3223" s="1" t="s">
        <v>232</v>
      </c>
      <c r="W3223" s="1" t="s">
        <v>232</v>
      </c>
      <c r="X3223" s="1" t="s">
        <v>232</v>
      </c>
      <c r="Y3223" s="1" t="s">
        <v>232</v>
      </c>
      <c r="Z3223" s="87" t="s">
        <v>1222</v>
      </c>
      <c r="AA3223" s="80"/>
    </row>
    <row r="3224" spans="1:27" ht="63.75" x14ac:dyDescent="0.25">
      <c r="A3224" s="5">
        <v>3216</v>
      </c>
      <c r="B3224" s="1" t="s">
        <v>6003</v>
      </c>
      <c r="C3224" s="1" t="s">
        <v>6045</v>
      </c>
      <c r="D3224" s="85" t="s">
        <v>6028</v>
      </c>
      <c r="E3224" s="80" t="s">
        <v>14726</v>
      </c>
      <c r="F3224" s="80" t="s">
        <v>14735</v>
      </c>
      <c r="G3224" s="86">
        <v>39874</v>
      </c>
      <c r="H3224" s="86">
        <v>39814</v>
      </c>
      <c r="I3224" s="6" t="s">
        <v>1346</v>
      </c>
      <c r="J3224" s="8">
        <v>43831</v>
      </c>
      <c r="K3224" s="80" t="s">
        <v>14736</v>
      </c>
      <c r="L3224" s="80" t="s">
        <v>62</v>
      </c>
      <c r="M3224" s="80" t="s">
        <v>6024</v>
      </c>
      <c r="N3224" s="80" t="s">
        <v>70</v>
      </c>
      <c r="O3224" s="80" t="s">
        <v>88</v>
      </c>
      <c r="P3224" s="80" t="s">
        <v>8404</v>
      </c>
      <c r="Q3224" s="50" t="s">
        <v>8280</v>
      </c>
      <c r="R3224" s="80" t="s">
        <v>21</v>
      </c>
      <c r="S3224" s="1" t="s">
        <v>224</v>
      </c>
      <c r="T3224" s="1">
        <v>0</v>
      </c>
      <c r="U3224" s="191"/>
      <c r="V3224" s="1" t="s">
        <v>232</v>
      </c>
      <c r="W3224" s="1" t="s">
        <v>232</v>
      </c>
      <c r="X3224" s="1" t="s">
        <v>232</v>
      </c>
      <c r="Y3224" s="1" t="s">
        <v>232</v>
      </c>
      <c r="Z3224" s="87" t="s">
        <v>1222</v>
      </c>
      <c r="AA3224" s="80"/>
    </row>
    <row r="3225" spans="1:27" ht="76.5" x14ac:dyDescent="0.25">
      <c r="A3225" s="5">
        <v>3217</v>
      </c>
      <c r="B3225" s="1" t="s">
        <v>6003</v>
      </c>
      <c r="C3225" s="1" t="s">
        <v>14731</v>
      </c>
      <c r="D3225" s="85" t="s">
        <v>6029</v>
      </c>
      <c r="E3225" s="80" t="s">
        <v>14726</v>
      </c>
      <c r="F3225" s="80" t="s">
        <v>14737</v>
      </c>
      <c r="G3225" s="86">
        <v>42370</v>
      </c>
      <c r="H3225" s="86">
        <v>42370</v>
      </c>
      <c r="I3225" s="6" t="s">
        <v>1346</v>
      </c>
      <c r="J3225" s="8">
        <v>43831</v>
      </c>
      <c r="K3225" s="80" t="s">
        <v>14728</v>
      </c>
      <c r="L3225" s="80" t="s">
        <v>62</v>
      </c>
      <c r="M3225" s="80" t="s">
        <v>6024</v>
      </c>
      <c r="N3225" s="80" t="s">
        <v>70</v>
      </c>
      <c r="O3225" s="80" t="s">
        <v>88</v>
      </c>
      <c r="P3225" s="80" t="s">
        <v>277</v>
      </c>
      <c r="Q3225" s="50" t="s">
        <v>8281</v>
      </c>
      <c r="R3225" s="80" t="s">
        <v>21</v>
      </c>
      <c r="S3225" s="1" t="s">
        <v>224</v>
      </c>
      <c r="T3225" s="1">
        <v>0</v>
      </c>
      <c r="U3225" s="191"/>
      <c r="V3225" s="1" t="s">
        <v>232</v>
      </c>
      <c r="W3225" s="1" t="s">
        <v>232</v>
      </c>
      <c r="X3225" s="1" t="s">
        <v>232</v>
      </c>
      <c r="Y3225" s="1" t="s">
        <v>232</v>
      </c>
      <c r="Z3225" s="87" t="s">
        <v>1222</v>
      </c>
      <c r="AA3225" s="80"/>
    </row>
    <row r="3226" spans="1:27" ht="76.5" x14ac:dyDescent="0.25">
      <c r="A3226" s="5">
        <v>3218</v>
      </c>
      <c r="B3226" s="1" t="s">
        <v>6003</v>
      </c>
      <c r="C3226" s="1" t="s">
        <v>14731</v>
      </c>
      <c r="D3226" s="85" t="s">
        <v>6030</v>
      </c>
      <c r="E3226" s="80" t="s">
        <v>14726</v>
      </c>
      <c r="F3226" s="80" t="s">
        <v>14738</v>
      </c>
      <c r="G3226" s="86">
        <v>42370</v>
      </c>
      <c r="H3226" s="86">
        <v>42370</v>
      </c>
      <c r="I3226" s="6" t="s">
        <v>1346</v>
      </c>
      <c r="J3226" s="8">
        <v>43831</v>
      </c>
      <c r="K3226" s="80" t="s">
        <v>14728</v>
      </c>
      <c r="L3226" s="80" t="s">
        <v>62</v>
      </c>
      <c r="M3226" s="80" t="s">
        <v>6024</v>
      </c>
      <c r="N3226" s="80" t="s">
        <v>70</v>
      </c>
      <c r="O3226" s="80" t="s">
        <v>88</v>
      </c>
      <c r="P3226" s="80" t="s">
        <v>277</v>
      </c>
      <c r="Q3226" s="50" t="s">
        <v>7913</v>
      </c>
      <c r="R3226" s="80" t="s">
        <v>21</v>
      </c>
      <c r="S3226" s="1" t="s">
        <v>224</v>
      </c>
      <c r="T3226" s="1">
        <v>0</v>
      </c>
      <c r="U3226" s="191"/>
      <c r="V3226" s="1" t="s">
        <v>232</v>
      </c>
      <c r="W3226" s="1" t="s">
        <v>232</v>
      </c>
      <c r="X3226" s="1" t="s">
        <v>232</v>
      </c>
      <c r="Y3226" s="1" t="s">
        <v>232</v>
      </c>
      <c r="Z3226" s="87" t="s">
        <v>1222</v>
      </c>
      <c r="AA3226" s="80"/>
    </row>
    <row r="3227" spans="1:27" ht="63.75" x14ac:dyDescent="0.25">
      <c r="A3227" s="5">
        <v>3219</v>
      </c>
      <c r="B3227" s="1" t="s">
        <v>6003</v>
      </c>
      <c r="C3227" s="1" t="s">
        <v>6045</v>
      </c>
      <c r="D3227" s="85" t="s">
        <v>6031</v>
      </c>
      <c r="E3227" s="80" t="s">
        <v>14726</v>
      </c>
      <c r="F3227" s="80" t="s">
        <v>14739</v>
      </c>
      <c r="G3227" s="86">
        <v>39874</v>
      </c>
      <c r="H3227" s="86">
        <v>39814</v>
      </c>
      <c r="I3227" s="6" t="s">
        <v>1346</v>
      </c>
      <c r="J3227" s="8">
        <v>43831</v>
      </c>
      <c r="K3227" s="80" t="s">
        <v>14736</v>
      </c>
      <c r="L3227" s="80" t="s">
        <v>62</v>
      </c>
      <c r="M3227" s="80" t="s">
        <v>6024</v>
      </c>
      <c r="N3227" s="80" t="s">
        <v>70</v>
      </c>
      <c r="O3227" s="80" t="s">
        <v>88</v>
      </c>
      <c r="P3227" s="80" t="s">
        <v>8404</v>
      </c>
      <c r="Q3227" s="50" t="s">
        <v>8282</v>
      </c>
      <c r="R3227" s="80" t="s">
        <v>21</v>
      </c>
      <c r="S3227" s="1" t="s">
        <v>224</v>
      </c>
      <c r="T3227" s="1">
        <v>0</v>
      </c>
      <c r="U3227" s="191"/>
      <c r="V3227" s="1" t="s">
        <v>232</v>
      </c>
      <c r="W3227" s="1" t="s">
        <v>232</v>
      </c>
      <c r="X3227" s="1" t="s">
        <v>232</v>
      </c>
      <c r="Y3227" s="1" t="s">
        <v>232</v>
      </c>
      <c r="Z3227" s="87" t="s">
        <v>1222</v>
      </c>
      <c r="AA3227" s="80"/>
    </row>
    <row r="3228" spans="1:27" ht="63.75" x14ac:dyDescent="0.25">
      <c r="A3228" s="5">
        <v>3220</v>
      </c>
      <c r="B3228" s="1" t="s">
        <v>6003</v>
      </c>
      <c r="C3228" s="1" t="s">
        <v>6042</v>
      </c>
      <c r="D3228" s="85" t="s">
        <v>6032</v>
      </c>
      <c r="E3228" s="80" t="s">
        <v>14726</v>
      </c>
      <c r="F3228" s="80" t="s">
        <v>14740</v>
      </c>
      <c r="G3228" s="86">
        <v>39874</v>
      </c>
      <c r="H3228" s="86">
        <v>39814</v>
      </c>
      <c r="I3228" s="6" t="s">
        <v>1346</v>
      </c>
      <c r="J3228" s="8">
        <v>43831</v>
      </c>
      <c r="K3228" s="80" t="s">
        <v>14736</v>
      </c>
      <c r="L3228" s="80" t="s">
        <v>62</v>
      </c>
      <c r="M3228" s="80" t="s">
        <v>6024</v>
      </c>
      <c r="N3228" s="80" t="s">
        <v>70</v>
      </c>
      <c r="O3228" s="80" t="s">
        <v>88</v>
      </c>
      <c r="P3228" s="80" t="s">
        <v>8404</v>
      </c>
      <c r="Q3228" s="50" t="s">
        <v>7916</v>
      </c>
      <c r="R3228" s="80" t="s">
        <v>21</v>
      </c>
      <c r="S3228" s="1" t="s">
        <v>224</v>
      </c>
      <c r="T3228" s="1">
        <v>0</v>
      </c>
      <c r="U3228" s="191"/>
      <c r="V3228" s="1" t="s">
        <v>232</v>
      </c>
      <c r="W3228" s="1" t="s">
        <v>232</v>
      </c>
      <c r="X3228" s="1" t="s">
        <v>232</v>
      </c>
      <c r="Y3228" s="1" t="s">
        <v>232</v>
      </c>
      <c r="Z3228" s="87" t="s">
        <v>1222</v>
      </c>
      <c r="AA3228" s="80"/>
    </row>
    <row r="3229" spans="1:27" ht="76.5" x14ac:dyDescent="0.25">
      <c r="A3229" s="5">
        <v>3221</v>
      </c>
      <c r="B3229" s="1" t="s">
        <v>6003</v>
      </c>
      <c r="C3229" s="1" t="s">
        <v>14731</v>
      </c>
      <c r="D3229" s="85" t="s">
        <v>6033</v>
      </c>
      <c r="E3229" s="80" t="s">
        <v>14741</v>
      </c>
      <c r="F3229" s="80" t="s">
        <v>14742</v>
      </c>
      <c r="G3229" s="86">
        <v>42370</v>
      </c>
      <c r="H3229" s="86">
        <v>42370</v>
      </c>
      <c r="I3229" s="6" t="s">
        <v>1346</v>
      </c>
      <c r="J3229" s="8">
        <v>43831</v>
      </c>
      <c r="K3229" s="80" t="s">
        <v>14728</v>
      </c>
      <c r="L3229" s="80" t="s">
        <v>87</v>
      </c>
      <c r="M3229" s="80" t="s">
        <v>6024</v>
      </c>
      <c r="N3229" s="80" t="s">
        <v>70</v>
      </c>
      <c r="O3229" s="80" t="s">
        <v>88</v>
      </c>
      <c r="P3229" s="80" t="s">
        <v>277</v>
      </c>
      <c r="Q3229" s="50" t="s">
        <v>7914</v>
      </c>
      <c r="R3229" s="80" t="s">
        <v>40</v>
      </c>
      <c r="S3229" s="9" t="s">
        <v>681</v>
      </c>
      <c r="T3229" s="1">
        <v>0</v>
      </c>
      <c r="U3229" s="191"/>
      <c r="V3229" s="1" t="s">
        <v>232</v>
      </c>
      <c r="W3229" s="1" t="s">
        <v>232</v>
      </c>
      <c r="X3229" s="1" t="s">
        <v>232</v>
      </c>
      <c r="Y3229" s="1" t="s">
        <v>232</v>
      </c>
      <c r="Z3229" s="87" t="s">
        <v>1222</v>
      </c>
      <c r="AA3229" s="80"/>
    </row>
    <row r="3230" spans="1:27" ht="76.5" x14ac:dyDescent="0.25">
      <c r="A3230" s="5">
        <v>3222</v>
      </c>
      <c r="B3230" s="1" t="s">
        <v>6003</v>
      </c>
      <c r="C3230" s="1" t="s">
        <v>14731</v>
      </c>
      <c r="D3230" s="85" t="s">
        <v>6034</v>
      </c>
      <c r="E3230" s="80" t="s">
        <v>14741</v>
      </c>
      <c r="F3230" s="80" t="s">
        <v>14743</v>
      </c>
      <c r="G3230" s="86">
        <v>42370</v>
      </c>
      <c r="H3230" s="86">
        <v>42370</v>
      </c>
      <c r="I3230" s="6" t="s">
        <v>1346</v>
      </c>
      <c r="J3230" s="8">
        <v>43831</v>
      </c>
      <c r="K3230" s="80" t="s">
        <v>14728</v>
      </c>
      <c r="L3230" s="80" t="s">
        <v>62</v>
      </c>
      <c r="M3230" s="80" t="s">
        <v>6024</v>
      </c>
      <c r="N3230" s="80" t="s">
        <v>70</v>
      </c>
      <c r="O3230" s="80" t="s">
        <v>88</v>
      </c>
      <c r="P3230" s="80" t="s">
        <v>277</v>
      </c>
      <c r="Q3230" s="50" t="s">
        <v>7915</v>
      </c>
      <c r="R3230" s="80" t="s">
        <v>36</v>
      </c>
      <c r="S3230" s="80" t="s">
        <v>240</v>
      </c>
      <c r="T3230" s="1">
        <v>0</v>
      </c>
      <c r="U3230" s="191"/>
      <c r="V3230" s="1" t="s">
        <v>232</v>
      </c>
      <c r="W3230" s="1" t="s">
        <v>232</v>
      </c>
      <c r="X3230" s="1" t="s">
        <v>232</v>
      </c>
      <c r="Y3230" s="1" t="s">
        <v>232</v>
      </c>
      <c r="Z3230" s="87" t="s">
        <v>1222</v>
      </c>
      <c r="AA3230" s="80"/>
    </row>
    <row r="3231" spans="1:27" ht="76.5" x14ac:dyDescent="0.25">
      <c r="A3231" s="5">
        <v>3223</v>
      </c>
      <c r="B3231" s="1" t="s">
        <v>6003</v>
      </c>
      <c r="C3231" s="1" t="s">
        <v>14731</v>
      </c>
      <c r="D3231" s="85" t="s">
        <v>6035</v>
      </c>
      <c r="E3231" s="80" t="s">
        <v>14741</v>
      </c>
      <c r="F3231" s="80" t="s">
        <v>14744</v>
      </c>
      <c r="G3231" s="86">
        <v>42370</v>
      </c>
      <c r="H3231" s="86">
        <v>42370</v>
      </c>
      <c r="I3231" s="6" t="s">
        <v>1346</v>
      </c>
      <c r="J3231" s="8">
        <v>43831</v>
      </c>
      <c r="K3231" s="80" t="s">
        <v>14728</v>
      </c>
      <c r="L3231" s="80" t="s">
        <v>62</v>
      </c>
      <c r="M3231" s="80" t="s">
        <v>6024</v>
      </c>
      <c r="N3231" s="80" t="s">
        <v>70</v>
      </c>
      <c r="O3231" s="80" t="s">
        <v>88</v>
      </c>
      <c r="P3231" s="80" t="s">
        <v>277</v>
      </c>
      <c r="Q3231" s="50" t="s">
        <v>7917</v>
      </c>
      <c r="R3231" s="80" t="s">
        <v>21</v>
      </c>
      <c r="S3231" s="1" t="s">
        <v>224</v>
      </c>
      <c r="T3231" s="1">
        <v>210</v>
      </c>
      <c r="U3231" s="191"/>
      <c r="V3231" s="1" t="s">
        <v>232</v>
      </c>
      <c r="W3231" s="1" t="s">
        <v>232</v>
      </c>
      <c r="X3231" s="1" t="s">
        <v>232</v>
      </c>
      <c r="Y3231" s="1" t="s">
        <v>232</v>
      </c>
      <c r="Z3231" s="87" t="s">
        <v>1222</v>
      </c>
      <c r="AA3231" s="80"/>
    </row>
    <row r="3232" spans="1:27" ht="76.5" x14ac:dyDescent="0.25">
      <c r="A3232" s="5">
        <v>3224</v>
      </c>
      <c r="B3232" s="1" t="s">
        <v>6003</v>
      </c>
      <c r="C3232" s="1" t="s">
        <v>14731</v>
      </c>
      <c r="D3232" s="85" t="s">
        <v>6036</v>
      </c>
      <c r="E3232" s="80" t="s">
        <v>14741</v>
      </c>
      <c r="F3232" s="80" t="s">
        <v>14745</v>
      </c>
      <c r="G3232" s="86">
        <v>42370</v>
      </c>
      <c r="H3232" s="86">
        <v>42370</v>
      </c>
      <c r="I3232" s="6" t="s">
        <v>1346</v>
      </c>
      <c r="J3232" s="8">
        <v>43831</v>
      </c>
      <c r="K3232" s="80" t="s">
        <v>14728</v>
      </c>
      <c r="L3232" s="80" t="s">
        <v>62</v>
      </c>
      <c r="M3232" s="80" t="s">
        <v>6024</v>
      </c>
      <c r="N3232" s="80" t="s">
        <v>70</v>
      </c>
      <c r="O3232" s="80" t="s">
        <v>88</v>
      </c>
      <c r="P3232" s="80" t="s">
        <v>277</v>
      </c>
      <c r="Q3232" s="50" t="s">
        <v>7918</v>
      </c>
      <c r="R3232" s="80" t="s">
        <v>21</v>
      </c>
      <c r="S3232" s="1" t="s">
        <v>224</v>
      </c>
      <c r="T3232" s="1">
        <v>0</v>
      </c>
      <c r="U3232" s="191"/>
      <c r="V3232" s="1" t="s">
        <v>232</v>
      </c>
      <c r="W3232" s="1" t="s">
        <v>232</v>
      </c>
      <c r="X3232" s="1" t="s">
        <v>232</v>
      </c>
      <c r="Y3232" s="1" t="s">
        <v>232</v>
      </c>
      <c r="Z3232" s="87" t="s">
        <v>1222</v>
      </c>
      <c r="AA3232" s="80"/>
    </row>
    <row r="3233" spans="1:27" ht="63.75" x14ac:dyDescent="0.25">
      <c r="A3233" s="5">
        <v>3225</v>
      </c>
      <c r="B3233" s="1" t="s">
        <v>6003</v>
      </c>
      <c r="C3233" s="1" t="s">
        <v>6045</v>
      </c>
      <c r="D3233" s="85" t="s">
        <v>6037</v>
      </c>
      <c r="E3233" s="80" t="s">
        <v>14741</v>
      </c>
      <c r="F3233" s="80" t="s">
        <v>14746</v>
      </c>
      <c r="G3233" s="86">
        <v>39874</v>
      </c>
      <c r="H3233" s="86">
        <v>39814</v>
      </c>
      <c r="I3233" s="6" t="s">
        <v>1346</v>
      </c>
      <c r="J3233" s="8">
        <v>43831</v>
      </c>
      <c r="K3233" s="80" t="s">
        <v>14736</v>
      </c>
      <c r="L3233" s="80" t="s">
        <v>62</v>
      </c>
      <c r="M3233" s="80" t="s">
        <v>6024</v>
      </c>
      <c r="N3233" s="80" t="s">
        <v>70</v>
      </c>
      <c r="O3233" s="80" t="s">
        <v>88</v>
      </c>
      <c r="P3233" s="80" t="s">
        <v>7817</v>
      </c>
      <c r="Q3233" s="50" t="s">
        <v>7919</v>
      </c>
      <c r="R3233" s="80" t="s">
        <v>21</v>
      </c>
      <c r="S3233" s="1" t="s">
        <v>224</v>
      </c>
      <c r="T3233" s="1">
        <v>0</v>
      </c>
      <c r="U3233" s="191"/>
      <c r="V3233" s="1" t="s">
        <v>232</v>
      </c>
      <c r="W3233" s="1" t="s">
        <v>232</v>
      </c>
      <c r="X3233" s="1" t="s">
        <v>232</v>
      </c>
      <c r="Y3233" s="1" t="s">
        <v>232</v>
      </c>
      <c r="Z3233" s="87" t="s">
        <v>1222</v>
      </c>
      <c r="AA3233" s="80"/>
    </row>
    <row r="3234" spans="1:27" ht="76.5" x14ac:dyDescent="0.25">
      <c r="A3234" s="5">
        <v>3226</v>
      </c>
      <c r="B3234" s="1" t="s">
        <v>6003</v>
      </c>
      <c r="C3234" s="1" t="s">
        <v>14731</v>
      </c>
      <c r="D3234" s="85" t="s">
        <v>6038</v>
      </c>
      <c r="E3234" s="80" t="s">
        <v>14741</v>
      </c>
      <c r="F3234" s="80" t="s">
        <v>14747</v>
      </c>
      <c r="G3234" s="86">
        <v>42370</v>
      </c>
      <c r="H3234" s="86">
        <v>42370</v>
      </c>
      <c r="I3234" s="6" t="s">
        <v>1346</v>
      </c>
      <c r="J3234" s="8">
        <v>43831</v>
      </c>
      <c r="K3234" s="80" t="s">
        <v>14748</v>
      </c>
      <c r="L3234" s="80" t="s">
        <v>62</v>
      </c>
      <c r="M3234" s="80" t="s">
        <v>6024</v>
      </c>
      <c r="N3234" s="80" t="s">
        <v>70</v>
      </c>
      <c r="O3234" s="80" t="s">
        <v>88</v>
      </c>
      <c r="P3234" s="80" t="s">
        <v>7817</v>
      </c>
      <c r="Q3234" s="50" t="s">
        <v>7920</v>
      </c>
      <c r="R3234" s="80" t="s">
        <v>21</v>
      </c>
      <c r="S3234" s="1" t="s">
        <v>224</v>
      </c>
      <c r="T3234" s="1">
        <v>0</v>
      </c>
      <c r="U3234" s="191"/>
      <c r="V3234" s="1" t="s">
        <v>232</v>
      </c>
      <c r="W3234" s="1" t="s">
        <v>232</v>
      </c>
      <c r="X3234" s="1" t="s">
        <v>232</v>
      </c>
      <c r="Y3234" s="1" t="s">
        <v>232</v>
      </c>
      <c r="Z3234" s="87" t="s">
        <v>1222</v>
      </c>
      <c r="AA3234" s="80"/>
    </row>
    <row r="3235" spans="1:27" ht="76.5" x14ac:dyDescent="0.25">
      <c r="A3235" s="5">
        <v>3227</v>
      </c>
      <c r="B3235" s="1" t="s">
        <v>6003</v>
      </c>
      <c r="C3235" s="1" t="s">
        <v>14731</v>
      </c>
      <c r="D3235" s="85" t="s">
        <v>6039</v>
      </c>
      <c r="E3235" s="80" t="s">
        <v>14741</v>
      </c>
      <c r="F3235" s="80" t="s">
        <v>14749</v>
      </c>
      <c r="G3235" s="86">
        <v>42370</v>
      </c>
      <c r="H3235" s="86">
        <v>42370</v>
      </c>
      <c r="I3235" s="6" t="s">
        <v>1346</v>
      </c>
      <c r="J3235" s="8">
        <v>43831</v>
      </c>
      <c r="K3235" s="80" t="s">
        <v>14728</v>
      </c>
      <c r="L3235" s="80" t="s">
        <v>87</v>
      </c>
      <c r="M3235" s="80" t="s">
        <v>6024</v>
      </c>
      <c r="N3235" s="80" t="s">
        <v>70</v>
      </c>
      <c r="O3235" s="80" t="s">
        <v>88</v>
      </c>
      <c r="P3235" s="80" t="s">
        <v>277</v>
      </c>
      <c r="Q3235" s="50" t="s">
        <v>7620</v>
      </c>
      <c r="R3235" s="80" t="s">
        <v>37</v>
      </c>
      <c r="S3235" s="1" t="s">
        <v>268</v>
      </c>
      <c r="T3235" s="1">
        <v>0</v>
      </c>
      <c r="U3235" s="191"/>
      <c r="V3235" s="1" t="s">
        <v>232</v>
      </c>
      <c r="W3235" s="1" t="s">
        <v>232</v>
      </c>
      <c r="X3235" s="1" t="s">
        <v>232</v>
      </c>
      <c r="Y3235" s="1" t="s">
        <v>232</v>
      </c>
      <c r="Z3235" s="87" t="s">
        <v>1222</v>
      </c>
      <c r="AA3235" s="80"/>
    </row>
    <row r="3236" spans="1:27" ht="76.5" x14ac:dyDescent="0.25">
      <c r="A3236" s="5">
        <v>3228</v>
      </c>
      <c r="B3236" s="1" t="s">
        <v>6003</v>
      </c>
      <c r="C3236" s="1" t="s">
        <v>14731</v>
      </c>
      <c r="D3236" s="85" t="s">
        <v>6040</v>
      </c>
      <c r="E3236" s="80" t="s">
        <v>14741</v>
      </c>
      <c r="F3236" s="80" t="s">
        <v>14750</v>
      </c>
      <c r="G3236" s="86">
        <v>42370</v>
      </c>
      <c r="H3236" s="86">
        <v>42370</v>
      </c>
      <c r="I3236" s="6" t="s">
        <v>1346</v>
      </c>
      <c r="J3236" s="8">
        <v>43831</v>
      </c>
      <c r="K3236" s="80" t="s">
        <v>14728</v>
      </c>
      <c r="L3236" s="80" t="s">
        <v>62</v>
      </c>
      <c r="M3236" s="80" t="s">
        <v>6024</v>
      </c>
      <c r="N3236" s="80" t="s">
        <v>70</v>
      </c>
      <c r="O3236" s="80" t="s">
        <v>88</v>
      </c>
      <c r="P3236" s="80" t="s">
        <v>277</v>
      </c>
      <c r="Q3236" s="50" t="s">
        <v>7921</v>
      </c>
      <c r="R3236" s="80" t="s">
        <v>21</v>
      </c>
      <c r="S3236" s="1" t="s">
        <v>224</v>
      </c>
      <c r="T3236" s="1">
        <v>0</v>
      </c>
      <c r="U3236" s="191"/>
      <c r="V3236" s="1" t="s">
        <v>232</v>
      </c>
      <c r="W3236" s="1" t="s">
        <v>232</v>
      </c>
      <c r="X3236" s="1" t="s">
        <v>232</v>
      </c>
      <c r="Y3236" s="1" t="s">
        <v>232</v>
      </c>
      <c r="Z3236" s="87" t="s">
        <v>1222</v>
      </c>
      <c r="AA3236" s="80"/>
    </row>
    <row r="3237" spans="1:27" ht="76.5" x14ac:dyDescent="0.25">
      <c r="A3237" s="5">
        <v>3229</v>
      </c>
      <c r="B3237" s="1" t="s">
        <v>6003</v>
      </c>
      <c r="C3237" s="1" t="s">
        <v>14731</v>
      </c>
      <c r="D3237" s="85" t="s">
        <v>6041</v>
      </c>
      <c r="E3237" s="80" t="s">
        <v>14741</v>
      </c>
      <c r="F3237" s="80" t="s">
        <v>14751</v>
      </c>
      <c r="G3237" s="86">
        <v>42370</v>
      </c>
      <c r="H3237" s="86">
        <v>42370</v>
      </c>
      <c r="I3237" s="6" t="s">
        <v>1346</v>
      </c>
      <c r="J3237" s="8">
        <v>43831</v>
      </c>
      <c r="K3237" s="80" t="s">
        <v>14728</v>
      </c>
      <c r="L3237" s="80" t="s">
        <v>62</v>
      </c>
      <c r="M3237" s="80" t="s">
        <v>6024</v>
      </c>
      <c r="N3237" s="80" t="s">
        <v>70</v>
      </c>
      <c r="O3237" s="80" t="s">
        <v>88</v>
      </c>
      <c r="P3237" s="80" t="s">
        <v>277</v>
      </c>
      <c r="Q3237" s="50" t="s">
        <v>7922</v>
      </c>
      <c r="R3237" s="80" t="s">
        <v>21</v>
      </c>
      <c r="S3237" s="1" t="s">
        <v>224</v>
      </c>
      <c r="T3237" s="1">
        <v>0</v>
      </c>
      <c r="U3237" s="191"/>
      <c r="V3237" s="1" t="s">
        <v>232</v>
      </c>
      <c r="W3237" s="1" t="s">
        <v>232</v>
      </c>
      <c r="X3237" s="1" t="s">
        <v>232</v>
      </c>
      <c r="Y3237" s="1" t="s">
        <v>232</v>
      </c>
      <c r="Z3237" s="87" t="s">
        <v>1222</v>
      </c>
      <c r="AA3237" s="80"/>
    </row>
    <row r="3238" spans="1:27" ht="63.75" x14ac:dyDescent="0.25">
      <c r="A3238" s="5">
        <v>3230</v>
      </c>
      <c r="B3238" s="1" t="s">
        <v>6003</v>
      </c>
      <c r="C3238" s="1" t="s">
        <v>6042</v>
      </c>
      <c r="D3238" s="85" t="s">
        <v>6043</v>
      </c>
      <c r="E3238" s="80" t="s">
        <v>14741</v>
      </c>
      <c r="F3238" s="80" t="s">
        <v>14752</v>
      </c>
      <c r="G3238" s="86">
        <v>39874</v>
      </c>
      <c r="H3238" s="86">
        <v>39814</v>
      </c>
      <c r="I3238" s="6" t="s">
        <v>1346</v>
      </c>
      <c r="J3238" s="8">
        <v>43831</v>
      </c>
      <c r="K3238" s="80" t="s">
        <v>14753</v>
      </c>
      <c r="L3238" s="80" t="s">
        <v>62</v>
      </c>
      <c r="M3238" s="80" t="s">
        <v>6024</v>
      </c>
      <c r="N3238" s="80" t="s">
        <v>70</v>
      </c>
      <c r="O3238" s="80" t="s">
        <v>88</v>
      </c>
      <c r="P3238" s="80" t="s">
        <v>1011</v>
      </c>
      <c r="Q3238" s="50" t="s">
        <v>6044</v>
      </c>
      <c r="R3238" s="80" t="s">
        <v>21</v>
      </c>
      <c r="S3238" s="1" t="s">
        <v>224</v>
      </c>
      <c r="T3238" s="191">
        <v>1181</v>
      </c>
      <c r="U3238" s="191">
        <v>1817</v>
      </c>
      <c r="V3238" s="1" t="s">
        <v>232</v>
      </c>
      <c r="W3238" s="1" t="s">
        <v>232</v>
      </c>
      <c r="X3238" s="1" t="s">
        <v>232</v>
      </c>
      <c r="Y3238" s="1" t="s">
        <v>232</v>
      </c>
      <c r="Z3238" s="87" t="s">
        <v>1222</v>
      </c>
      <c r="AA3238" s="80"/>
    </row>
    <row r="3239" spans="1:27" ht="76.5" x14ac:dyDescent="0.25">
      <c r="A3239" s="5">
        <v>3231</v>
      </c>
      <c r="B3239" s="1" t="s">
        <v>6003</v>
      </c>
      <c r="C3239" s="1" t="s">
        <v>14731</v>
      </c>
      <c r="D3239" s="85" t="s">
        <v>6046</v>
      </c>
      <c r="E3239" s="80" t="s">
        <v>14741</v>
      </c>
      <c r="F3239" s="80" t="s">
        <v>14754</v>
      </c>
      <c r="G3239" s="86">
        <v>42370</v>
      </c>
      <c r="H3239" s="86">
        <v>42370</v>
      </c>
      <c r="I3239" s="6" t="s">
        <v>1346</v>
      </c>
      <c r="J3239" s="8">
        <v>43831</v>
      </c>
      <c r="K3239" s="80" t="s">
        <v>14753</v>
      </c>
      <c r="L3239" s="80" t="s">
        <v>62</v>
      </c>
      <c r="M3239" s="80" t="s">
        <v>6024</v>
      </c>
      <c r="N3239" s="80" t="s">
        <v>70</v>
      </c>
      <c r="O3239" s="80" t="s">
        <v>88</v>
      </c>
      <c r="P3239" s="80" t="s">
        <v>1011</v>
      </c>
      <c r="Q3239" s="50" t="s">
        <v>7163</v>
      </c>
      <c r="R3239" s="80" t="s">
        <v>21</v>
      </c>
      <c r="S3239" s="1" t="s">
        <v>224</v>
      </c>
      <c r="T3239" s="191"/>
      <c r="U3239" s="191"/>
      <c r="V3239" s="1" t="s">
        <v>232</v>
      </c>
      <c r="W3239" s="1" t="s">
        <v>232</v>
      </c>
      <c r="X3239" s="1" t="s">
        <v>232</v>
      </c>
      <c r="Y3239" s="1" t="s">
        <v>232</v>
      </c>
      <c r="Z3239" s="87" t="s">
        <v>1222</v>
      </c>
      <c r="AA3239" s="80"/>
    </row>
    <row r="3240" spans="1:27" ht="63.75" x14ac:dyDescent="0.25">
      <c r="A3240" s="5">
        <v>3232</v>
      </c>
      <c r="B3240" s="1" t="s">
        <v>6003</v>
      </c>
      <c r="C3240" s="1" t="s">
        <v>6042</v>
      </c>
      <c r="D3240" s="85" t="s">
        <v>5487</v>
      </c>
      <c r="E3240" s="80" t="s">
        <v>14741</v>
      </c>
      <c r="F3240" s="80" t="s">
        <v>14755</v>
      </c>
      <c r="G3240" s="86">
        <v>39874</v>
      </c>
      <c r="H3240" s="86">
        <v>39814</v>
      </c>
      <c r="I3240" s="6" t="s">
        <v>1346</v>
      </c>
      <c r="J3240" s="8">
        <v>43831</v>
      </c>
      <c r="K3240" s="80" t="s">
        <v>14753</v>
      </c>
      <c r="L3240" s="80" t="s">
        <v>62</v>
      </c>
      <c r="M3240" s="80" t="s">
        <v>6024</v>
      </c>
      <c r="N3240" s="80" t="s">
        <v>70</v>
      </c>
      <c r="O3240" s="80" t="s">
        <v>88</v>
      </c>
      <c r="P3240" s="80" t="s">
        <v>1011</v>
      </c>
      <c r="Q3240" s="50" t="s">
        <v>8283</v>
      </c>
      <c r="R3240" s="80" t="s">
        <v>29</v>
      </c>
      <c r="S3240" s="25" t="s">
        <v>1145</v>
      </c>
      <c r="T3240" s="191"/>
      <c r="U3240" s="191"/>
      <c r="V3240" s="1" t="s">
        <v>232</v>
      </c>
      <c r="W3240" s="1" t="s">
        <v>232</v>
      </c>
      <c r="X3240" s="1" t="s">
        <v>232</v>
      </c>
      <c r="Y3240" s="1" t="s">
        <v>232</v>
      </c>
      <c r="Z3240" s="87" t="s">
        <v>1222</v>
      </c>
      <c r="AA3240" s="80"/>
    </row>
    <row r="3241" spans="1:27" ht="76.5" x14ac:dyDescent="0.25">
      <c r="A3241" s="5">
        <v>3233</v>
      </c>
      <c r="B3241" s="1" t="s">
        <v>6003</v>
      </c>
      <c r="C3241" s="1" t="s">
        <v>14731</v>
      </c>
      <c r="D3241" s="85" t="s">
        <v>6047</v>
      </c>
      <c r="E3241" s="80" t="s">
        <v>14741</v>
      </c>
      <c r="F3241" s="80" t="s">
        <v>14756</v>
      </c>
      <c r="G3241" s="86">
        <v>42370</v>
      </c>
      <c r="H3241" s="86">
        <v>42370</v>
      </c>
      <c r="I3241" s="6" t="s">
        <v>1346</v>
      </c>
      <c r="J3241" s="8">
        <v>43831</v>
      </c>
      <c r="K3241" s="80" t="s">
        <v>14753</v>
      </c>
      <c r="L3241" s="80" t="s">
        <v>62</v>
      </c>
      <c r="M3241" s="80" t="s">
        <v>6024</v>
      </c>
      <c r="N3241" s="80" t="s">
        <v>70</v>
      </c>
      <c r="O3241" s="80" t="s">
        <v>88</v>
      </c>
      <c r="P3241" s="80" t="s">
        <v>1011</v>
      </c>
      <c r="Q3241" s="50" t="s">
        <v>7923</v>
      </c>
      <c r="R3241" s="80" t="s">
        <v>21</v>
      </c>
      <c r="S3241" s="1" t="s">
        <v>224</v>
      </c>
      <c r="T3241" s="191"/>
      <c r="U3241" s="191"/>
      <c r="V3241" s="1" t="s">
        <v>232</v>
      </c>
      <c r="W3241" s="1" t="s">
        <v>232</v>
      </c>
      <c r="X3241" s="1" t="s">
        <v>232</v>
      </c>
      <c r="Y3241" s="1" t="s">
        <v>232</v>
      </c>
      <c r="Z3241" s="87" t="s">
        <v>1222</v>
      </c>
      <c r="AA3241" s="80"/>
    </row>
    <row r="3242" spans="1:27" ht="76.5" x14ac:dyDescent="0.25">
      <c r="A3242" s="5">
        <v>3234</v>
      </c>
      <c r="B3242" s="1" t="s">
        <v>6003</v>
      </c>
      <c r="C3242" s="1" t="s">
        <v>14731</v>
      </c>
      <c r="D3242" s="85" t="s">
        <v>6048</v>
      </c>
      <c r="E3242" s="80" t="s">
        <v>14741</v>
      </c>
      <c r="F3242" s="80" t="s">
        <v>14757</v>
      </c>
      <c r="G3242" s="86">
        <v>42370</v>
      </c>
      <c r="H3242" s="86">
        <v>42370</v>
      </c>
      <c r="I3242" s="6" t="s">
        <v>1346</v>
      </c>
      <c r="J3242" s="8">
        <v>43831</v>
      </c>
      <c r="K3242" s="80" t="s">
        <v>14753</v>
      </c>
      <c r="L3242" s="80" t="s">
        <v>87</v>
      </c>
      <c r="M3242" s="80" t="s">
        <v>6024</v>
      </c>
      <c r="N3242" s="80" t="s">
        <v>70</v>
      </c>
      <c r="O3242" s="80" t="s">
        <v>88</v>
      </c>
      <c r="P3242" s="80" t="s">
        <v>1011</v>
      </c>
      <c r="Q3242" s="50" t="s">
        <v>1514</v>
      </c>
      <c r="R3242" s="80" t="s">
        <v>41</v>
      </c>
      <c r="S3242" s="1" t="s">
        <v>843</v>
      </c>
      <c r="T3242" s="191"/>
      <c r="U3242" s="191"/>
      <c r="V3242" s="1" t="s">
        <v>232</v>
      </c>
      <c r="W3242" s="1" t="s">
        <v>232</v>
      </c>
      <c r="X3242" s="1" t="s">
        <v>232</v>
      </c>
      <c r="Y3242" s="1" t="s">
        <v>232</v>
      </c>
      <c r="Z3242" s="87" t="s">
        <v>1222</v>
      </c>
      <c r="AA3242" s="80"/>
    </row>
    <row r="3243" spans="1:27" ht="76.5" x14ac:dyDescent="0.25">
      <c r="A3243" s="5">
        <v>3235</v>
      </c>
      <c r="B3243" s="1" t="s">
        <v>6003</v>
      </c>
      <c r="C3243" s="1" t="s">
        <v>14731</v>
      </c>
      <c r="D3243" s="85" t="s">
        <v>6049</v>
      </c>
      <c r="E3243" s="80" t="s">
        <v>14741</v>
      </c>
      <c r="F3243" s="80" t="s">
        <v>14758</v>
      </c>
      <c r="G3243" s="86">
        <v>42370</v>
      </c>
      <c r="H3243" s="86">
        <v>42370</v>
      </c>
      <c r="I3243" s="6" t="s">
        <v>1346</v>
      </c>
      <c r="J3243" s="8">
        <v>43831</v>
      </c>
      <c r="K3243" s="80" t="s">
        <v>14753</v>
      </c>
      <c r="L3243" s="80" t="s">
        <v>87</v>
      </c>
      <c r="M3243" s="80" t="s">
        <v>6024</v>
      </c>
      <c r="N3243" s="80" t="s">
        <v>70</v>
      </c>
      <c r="O3243" s="80" t="s">
        <v>88</v>
      </c>
      <c r="P3243" s="80" t="s">
        <v>1011</v>
      </c>
      <c r="Q3243" s="50" t="s">
        <v>8013</v>
      </c>
      <c r="R3243" s="38" t="s">
        <v>6967</v>
      </c>
      <c r="S3243" s="6" t="s">
        <v>8012</v>
      </c>
      <c r="T3243" s="191"/>
      <c r="U3243" s="191"/>
      <c r="V3243" s="1" t="s">
        <v>232</v>
      </c>
      <c r="W3243" s="1" t="s">
        <v>232</v>
      </c>
      <c r="X3243" s="1" t="s">
        <v>232</v>
      </c>
      <c r="Y3243" s="1" t="s">
        <v>232</v>
      </c>
      <c r="Z3243" s="87" t="s">
        <v>1222</v>
      </c>
      <c r="AA3243" s="80"/>
    </row>
    <row r="3244" spans="1:27" ht="76.5" x14ac:dyDescent="0.25">
      <c r="A3244" s="5">
        <v>3236</v>
      </c>
      <c r="B3244" s="1" t="s">
        <v>6003</v>
      </c>
      <c r="C3244" s="1" t="s">
        <v>14731</v>
      </c>
      <c r="D3244" s="85" t="s">
        <v>6050</v>
      </c>
      <c r="E3244" s="80" t="s">
        <v>14741</v>
      </c>
      <c r="F3244" s="80" t="s">
        <v>14759</v>
      </c>
      <c r="G3244" s="86">
        <v>42370</v>
      </c>
      <c r="H3244" s="86">
        <v>42370</v>
      </c>
      <c r="I3244" s="6" t="s">
        <v>1346</v>
      </c>
      <c r="J3244" s="8">
        <v>43831</v>
      </c>
      <c r="K3244" s="80" t="s">
        <v>14760</v>
      </c>
      <c r="L3244" s="80" t="s">
        <v>62</v>
      </c>
      <c r="M3244" s="80" t="s">
        <v>6024</v>
      </c>
      <c r="N3244" s="80" t="s">
        <v>70</v>
      </c>
      <c r="O3244" s="80" t="s">
        <v>88</v>
      </c>
      <c r="P3244" s="80" t="s">
        <v>1011</v>
      </c>
      <c r="Q3244" s="50" t="s">
        <v>7924</v>
      </c>
      <c r="R3244" s="80" t="s">
        <v>21</v>
      </c>
      <c r="S3244" s="1" t="s">
        <v>224</v>
      </c>
      <c r="T3244" s="191">
        <v>6380</v>
      </c>
      <c r="U3244" s="191">
        <v>17580</v>
      </c>
      <c r="V3244" s="1" t="s">
        <v>232</v>
      </c>
      <c r="W3244" s="1" t="s">
        <v>232</v>
      </c>
      <c r="X3244" s="1" t="s">
        <v>232</v>
      </c>
      <c r="Y3244" s="1" t="s">
        <v>232</v>
      </c>
      <c r="Z3244" s="87" t="s">
        <v>1222</v>
      </c>
      <c r="AA3244" s="80"/>
    </row>
    <row r="3245" spans="1:27" ht="76.5" x14ac:dyDescent="0.25">
      <c r="A3245" s="5">
        <v>3237</v>
      </c>
      <c r="B3245" s="1" t="s">
        <v>6003</v>
      </c>
      <c r="C3245" s="1" t="s">
        <v>14731</v>
      </c>
      <c r="D3245" s="85" t="s">
        <v>6051</v>
      </c>
      <c r="E3245" s="80" t="s">
        <v>14741</v>
      </c>
      <c r="F3245" s="80" t="s">
        <v>14761</v>
      </c>
      <c r="G3245" s="86">
        <v>42370</v>
      </c>
      <c r="H3245" s="86">
        <v>42370</v>
      </c>
      <c r="I3245" s="6" t="s">
        <v>1346</v>
      </c>
      <c r="J3245" s="8">
        <v>43831</v>
      </c>
      <c r="K3245" s="80" t="s">
        <v>14760</v>
      </c>
      <c r="L3245" s="80" t="s">
        <v>62</v>
      </c>
      <c r="M3245" s="80" t="s">
        <v>6024</v>
      </c>
      <c r="N3245" s="80" t="s">
        <v>70</v>
      </c>
      <c r="O3245" s="80" t="s">
        <v>88</v>
      </c>
      <c r="P3245" s="80" t="s">
        <v>1011</v>
      </c>
      <c r="Q3245" s="50" t="s">
        <v>7925</v>
      </c>
      <c r="R3245" s="80" t="s">
        <v>21</v>
      </c>
      <c r="S3245" s="1" t="s">
        <v>224</v>
      </c>
      <c r="T3245" s="191"/>
      <c r="U3245" s="191"/>
      <c r="V3245" s="1" t="s">
        <v>232</v>
      </c>
      <c r="W3245" s="1" t="s">
        <v>232</v>
      </c>
      <c r="X3245" s="1" t="s">
        <v>232</v>
      </c>
      <c r="Y3245" s="1" t="s">
        <v>232</v>
      </c>
      <c r="Z3245" s="87" t="s">
        <v>1222</v>
      </c>
      <c r="AA3245" s="80"/>
    </row>
    <row r="3246" spans="1:27" ht="76.5" x14ac:dyDescent="0.25">
      <c r="A3246" s="5">
        <v>3238</v>
      </c>
      <c r="B3246" s="1" t="s">
        <v>6003</v>
      </c>
      <c r="C3246" s="1" t="s">
        <v>14731</v>
      </c>
      <c r="D3246" s="85" t="s">
        <v>6052</v>
      </c>
      <c r="E3246" s="80" t="s">
        <v>14741</v>
      </c>
      <c r="F3246" s="80" t="s">
        <v>14732</v>
      </c>
      <c r="G3246" s="86">
        <v>42370</v>
      </c>
      <c r="H3246" s="86">
        <v>42370</v>
      </c>
      <c r="I3246" s="6" t="s">
        <v>1346</v>
      </c>
      <c r="J3246" s="8">
        <v>43831</v>
      </c>
      <c r="K3246" s="80" t="s">
        <v>14760</v>
      </c>
      <c r="L3246" s="80" t="s">
        <v>62</v>
      </c>
      <c r="M3246" s="80" t="s">
        <v>6024</v>
      </c>
      <c r="N3246" s="80" t="s">
        <v>70</v>
      </c>
      <c r="O3246" s="80" t="s">
        <v>88</v>
      </c>
      <c r="P3246" s="80" t="s">
        <v>1011</v>
      </c>
      <c r="Q3246" s="50" t="s">
        <v>7911</v>
      </c>
      <c r="R3246" s="80" t="s">
        <v>21</v>
      </c>
      <c r="S3246" s="1" t="s">
        <v>224</v>
      </c>
      <c r="T3246" s="191"/>
      <c r="U3246" s="191"/>
      <c r="V3246" s="1" t="s">
        <v>232</v>
      </c>
      <c r="W3246" s="1" t="s">
        <v>232</v>
      </c>
      <c r="X3246" s="1" t="s">
        <v>232</v>
      </c>
      <c r="Y3246" s="1" t="s">
        <v>232</v>
      </c>
      <c r="Z3246" s="87" t="s">
        <v>1222</v>
      </c>
      <c r="AA3246" s="80"/>
    </row>
    <row r="3247" spans="1:27" ht="76.5" x14ac:dyDescent="0.25">
      <c r="A3247" s="5">
        <v>3239</v>
      </c>
      <c r="B3247" s="1" t="s">
        <v>6003</v>
      </c>
      <c r="C3247" s="1" t="s">
        <v>14731</v>
      </c>
      <c r="D3247" s="85" t="s">
        <v>6053</v>
      </c>
      <c r="E3247" s="80" t="s">
        <v>14741</v>
      </c>
      <c r="F3247" s="80" t="s">
        <v>14730</v>
      </c>
      <c r="G3247" s="86">
        <v>42370</v>
      </c>
      <c r="H3247" s="86">
        <v>42370</v>
      </c>
      <c r="I3247" s="6" t="s">
        <v>1346</v>
      </c>
      <c r="J3247" s="8">
        <v>43831</v>
      </c>
      <c r="K3247" s="80" t="s">
        <v>14760</v>
      </c>
      <c r="L3247" s="80" t="s">
        <v>62</v>
      </c>
      <c r="M3247" s="80" t="s">
        <v>6024</v>
      </c>
      <c r="N3247" s="80" t="s">
        <v>70</v>
      </c>
      <c r="O3247" s="80" t="s">
        <v>88</v>
      </c>
      <c r="P3247" s="80" t="s">
        <v>1011</v>
      </c>
      <c r="Q3247" s="50" t="s">
        <v>7910</v>
      </c>
      <c r="R3247" s="80" t="s">
        <v>21</v>
      </c>
      <c r="S3247" s="1" t="s">
        <v>224</v>
      </c>
      <c r="T3247" s="191"/>
      <c r="U3247" s="191"/>
      <c r="V3247" s="1" t="s">
        <v>232</v>
      </c>
      <c r="W3247" s="1" t="s">
        <v>232</v>
      </c>
      <c r="X3247" s="1" t="s">
        <v>232</v>
      </c>
      <c r="Y3247" s="1" t="s">
        <v>232</v>
      </c>
      <c r="Z3247" s="87" t="s">
        <v>1222</v>
      </c>
      <c r="AA3247" s="80"/>
    </row>
    <row r="3248" spans="1:27" ht="76.5" x14ac:dyDescent="0.25">
      <c r="A3248" s="5">
        <v>3240</v>
      </c>
      <c r="B3248" s="1" t="s">
        <v>6003</v>
      </c>
      <c r="C3248" s="1" t="s">
        <v>14731</v>
      </c>
      <c r="D3248" s="85" t="s">
        <v>6054</v>
      </c>
      <c r="E3248" s="80" t="s">
        <v>14741</v>
      </c>
      <c r="F3248" s="80" t="s">
        <v>14733</v>
      </c>
      <c r="G3248" s="86">
        <v>42370</v>
      </c>
      <c r="H3248" s="86">
        <v>42370</v>
      </c>
      <c r="I3248" s="6" t="s">
        <v>1346</v>
      </c>
      <c r="J3248" s="8">
        <v>43831</v>
      </c>
      <c r="K3248" s="80" t="s">
        <v>14760</v>
      </c>
      <c r="L3248" s="80" t="s">
        <v>62</v>
      </c>
      <c r="M3248" s="80" t="s">
        <v>6024</v>
      </c>
      <c r="N3248" s="80" t="s">
        <v>70</v>
      </c>
      <c r="O3248" s="80" t="s">
        <v>88</v>
      </c>
      <c r="P3248" s="80" t="s">
        <v>1011</v>
      </c>
      <c r="Q3248" s="50" t="s">
        <v>7912</v>
      </c>
      <c r="R3248" s="80" t="s">
        <v>21</v>
      </c>
      <c r="S3248" s="1" t="s">
        <v>224</v>
      </c>
      <c r="T3248" s="191"/>
      <c r="U3248" s="191"/>
      <c r="V3248" s="1" t="s">
        <v>232</v>
      </c>
      <c r="W3248" s="1" t="s">
        <v>232</v>
      </c>
      <c r="X3248" s="1" t="s">
        <v>232</v>
      </c>
      <c r="Y3248" s="1" t="s">
        <v>232</v>
      </c>
      <c r="Z3248" s="87" t="s">
        <v>1222</v>
      </c>
      <c r="AA3248" s="80"/>
    </row>
    <row r="3249" spans="1:27" ht="76.5" x14ac:dyDescent="0.25">
      <c r="A3249" s="5">
        <v>3241</v>
      </c>
      <c r="B3249" s="1" t="s">
        <v>6003</v>
      </c>
      <c r="C3249" s="1" t="s">
        <v>14731</v>
      </c>
      <c r="D3249" s="85" t="s">
        <v>6055</v>
      </c>
      <c r="E3249" s="80" t="s">
        <v>14741</v>
      </c>
      <c r="F3249" s="80" t="s">
        <v>14735</v>
      </c>
      <c r="G3249" s="86">
        <v>42370</v>
      </c>
      <c r="H3249" s="86">
        <v>42370</v>
      </c>
      <c r="I3249" s="6" t="s">
        <v>1346</v>
      </c>
      <c r="J3249" s="8">
        <v>43831</v>
      </c>
      <c r="K3249" s="80" t="s">
        <v>14760</v>
      </c>
      <c r="L3249" s="80" t="s">
        <v>62</v>
      </c>
      <c r="M3249" s="80" t="s">
        <v>6024</v>
      </c>
      <c r="N3249" s="80" t="s">
        <v>70</v>
      </c>
      <c r="O3249" s="80" t="s">
        <v>88</v>
      </c>
      <c r="P3249" s="80" t="s">
        <v>1011</v>
      </c>
      <c r="Q3249" s="50" t="s">
        <v>7926</v>
      </c>
      <c r="R3249" s="80" t="s">
        <v>21</v>
      </c>
      <c r="S3249" s="1" t="s">
        <v>224</v>
      </c>
      <c r="T3249" s="191"/>
      <c r="U3249" s="191"/>
      <c r="V3249" s="1" t="s">
        <v>232</v>
      </c>
      <c r="W3249" s="1" t="s">
        <v>232</v>
      </c>
      <c r="X3249" s="1" t="s">
        <v>232</v>
      </c>
      <c r="Y3249" s="1" t="s">
        <v>232</v>
      </c>
      <c r="Z3249" s="87" t="s">
        <v>1222</v>
      </c>
      <c r="AA3249" s="80"/>
    </row>
    <row r="3250" spans="1:27" ht="76.5" x14ac:dyDescent="0.25">
      <c r="A3250" s="5">
        <v>3242</v>
      </c>
      <c r="B3250" s="1" t="s">
        <v>6003</v>
      </c>
      <c r="C3250" s="1" t="s">
        <v>14731</v>
      </c>
      <c r="D3250" s="85" t="s">
        <v>6056</v>
      </c>
      <c r="E3250" s="80" t="s">
        <v>14741</v>
      </c>
      <c r="F3250" s="80" t="s">
        <v>14737</v>
      </c>
      <c r="G3250" s="86">
        <v>42370</v>
      </c>
      <c r="H3250" s="86">
        <v>42370</v>
      </c>
      <c r="I3250" s="6" t="s">
        <v>1346</v>
      </c>
      <c r="J3250" s="8">
        <v>43831</v>
      </c>
      <c r="K3250" s="80" t="s">
        <v>14760</v>
      </c>
      <c r="L3250" s="80" t="s">
        <v>62</v>
      </c>
      <c r="M3250" s="80" t="s">
        <v>6024</v>
      </c>
      <c r="N3250" s="80" t="s">
        <v>70</v>
      </c>
      <c r="O3250" s="80" t="s">
        <v>88</v>
      </c>
      <c r="P3250" s="80" t="s">
        <v>1011</v>
      </c>
      <c r="Q3250" s="50" t="s">
        <v>7927</v>
      </c>
      <c r="R3250" s="80" t="s">
        <v>21</v>
      </c>
      <c r="S3250" s="1" t="s">
        <v>224</v>
      </c>
      <c r="T3250" s="191"/>
      <c r="U3250" s="191"/>
      <c r="V3250" s="1" t="s">
        <v>232</v>
      </c>
      <c r="W3250" s="1" t="s">
        <v>232</v>
      </c>
      <c r="X3250" s="1" t="s">
        <v>232</v>
      </c>
      <c r="Y3250" s="1" t="s">
        <v>232</v>
      </c>
      <c r="Z3250" s="87" t="s">
        <v>1222</v>
      </c>
      <c r="AA3250" s="80"/>
    </row>
    <row r="3251" spans="1:27" ht="76.5" x14ac:dyDescent="0.25">
      <c r="A3251" s="5">
        <v>3243</v>
      </c>
      <c r="B3251" s="1" t="s">
        <v>6003</v>
      </c>
      <c r="C3251" s="1" t="s">
        <v>14731</v>
      </c>
      <c r="D3251" s="85" t="s">
        <v>6057</v>
      </c>
      <c r="E3251" s="80" t="s">
        <v>14741</v>
      </c>
      <c r="F3251" s="80" t="s">
        <v>14738</v>
      </c>
      <c r="G3251" s="86">
        <v>42370</v>
      </c>
      <c r="H3251" s="86">
        <v>42370</v>
      </c>
      <c r="I3251" s="6" t="s">
        <v>1346</v>
      </c>
      <c r="J3251" s="8">
        <v>43831</v>
      </c>
      <c r="K3251" s="80" t="s">
        <v>14760</v>
      </c>
      <c r="L3251" s="80" t="s">
        <v>62</v>
      </c>
      <c r="M3251" s="80" t="s">
        <v>6024</v>
      </c>
      <c r="N3251" s="80" t="s">
        <v>70</v>
      </c>
      <c r="O3251" s="80" t="s">
        <v>88</v>
      </c>
      <c r="P3251" s="80" t="s">
        <v>1011</v>
      </c>
      <c r="Q3251" s="50" t="s">
        <v>7913</v>
      </c>
      <c r="R3251" s="80" t="s">
        <v>21</v>
      </c>
      <c r="S3251" s="1" t="s">
        <v>224</v>
      </c>
      <c r="T3251" s="191"/>
      <c r="U3251" s="191"/>
      <c r="V3251" s="1" t="s">
        <v>232</v>
      </c>
      <c r="W3251" s="1" t="s">
        <v>232</v>
      </c>
      <c r="X3251" s="1" t="s">
        <v>232</v>
      </c>
      <c r="Y3251" s="1" t="s">
        <v>232</v>
      </c>
      <c r="Z3251" s="87" t="s">
        <v>1222</v>
      </c>
      <c r="AA3251" s="80"/>
    </row>
    <row r="3252" spans="1:27" ht="76.5" x14ac:dyDescent="0.25">
      <c r="A3252" s="5">
        <v>3244</v>
      </c>
      <c r="B3252" s="1" t="s">
        <v>6003</v>
      </c>
      <c r="C3252" s="1" t="s">
        <v>14731</v>
      </c>
      <c r="D3252" s="85" t="s">
        <v>6058</v>
      </c>
      <c r="E3252" s="80" t="s">
        <v>14741</v>
      </c>
      <c r="F3252" s="80" t="s">
        <v>14739</v>
      </c>
      <c r="G3252" s="86">
        <v>42370</v>
      </c>
      <c r="H3252" s="86">
        <v>42370</v>
      </c>
      <c r="I3252" s="6" t="s">
        <v>1346</v>
      </c>
      <c r="J3252" s="8">
        <v>43831</v>
      </c>
      <c r="K3252" s="80" t="s">
        <v>14760</v>
      </c>
      <c r="L3252" s="80" t="s">
        <v>62</v>
      </c>
      <c r="M3252" s="80" t="s">
        <v>6024</v>
      </c>
      <c r="N3252" s="80" t="s">
        <v>70</v>
      </c>
      <c r="O3252" s="80" t="s">
        <v>88</v>
      </c>
      <c r="P3252" s="80" t="s">
        <v>1011</v>
      </c>
      <c r="Q3252" s="50" t="s">
        <v>7928</v>
      </c>
      <c r="R3252" s="80" t="s">
        <v>21</v>
      </c>
      <c r="S3252" s="1" t="s">
        <v>224</v>
      </c>
      <c r="T3252" s="191"/>
      <c r="U3252" s="191"/>
      <c r="V3252" s="1" t="s">
        <v>232</v>
      </c>
      <c r="W3252" s="1" t="s">
        <v>232</v>
      </c>
      <c r="X3252" s="1" t="s">
        <v>232</v>
      </c>
      <c r="Y3252" s="1" t="s">
        <v>232</v>
      </c>
      <c r="Z3252" s="87" t="s">
        <v>1222</v>
      </c>
      <c r="AA3252" s="80"/>
    </row>
    <row r="3253" spans="1:27" ht="76.5" x14ac:dyDescent="0.25">
      <c r="A3253" s="5">
        <v>3245</v>
      </c>
      <c r="B3253" s="1" t="s">
        <v>6003</v>
      </c>
      <c r="C3253" s="1" t="s">
        <v>14731</v>
      </c>
      <c r="D3253" s="85" t="s">
        <v>6059</v>
      </c>
      <c r="E3253" s="80" t="s">
        <v>14741</v>
      </c>
      <c r="F3253" s="80" t="s">
        <v>14740</v>
      </c>
      <c r="G3253" s="86">
        <v>42370</v>
      </c>
      <c r="H3253" s="86">
        <v>42370</v>
      </c>
      <c r="I3253" s="6" t="s">
        <v>1346</v>
      </c>
      <c r="J3253" s="8">
        <v>43831</v>
      </c>
      <c r="K3253" s="80" t="s">
        <v>14760</v>
      </c>
      <c r="L3253" s="80" t="s">
        <v>62</v>
      </c>
      <c r="M3253" s="80" t="s">
        <v>6024</v>
      </c>
      <c r="N3253" s="80" t="s">
        <v>70</v>
      </c>
      <c r="O3253" s="80" t="s">
        <v>88</v>
      </c>
      <c r="P3253" s="80" t="s">
        <v>1011</v>
      </c>
      <c r="Q3253" s="50" t="s">
        <v>8284</v>
      </c>
      <c r="R3253" s="80" t="s">
        <v>21</v>
      </c>
      <c r="S3253" s="1" t="s">
        <v>224</v>
      </c>
      <c r="T3253" s="191"/>
      <c r="U3253" s="191"/>
      <c r="V3253" s="1" t="s">
        <v>232</v>
      </c>
      <c r="W3253" s="1" t="s">
        <v>232</v>
      </c>
      <c r="X3253" s="1" t="s">
        <v>232</v>
      </c>
      <c r="Y3253" s="1" t="s">
        <v>232</v>
      </c>
      <c r="Z3253" s="87" t="s">
        <v>1222</v>
      </c>
      <c r="AA3253" s="80"/>
    </row>
    <row r="3254" spans="1:27" ht="76.5" x14ac:dyDescent="0.25">
      <c r="A3254" s="5">
        <v>3246</v>
      </c>
      <c r="B3254" s="1" t="s">
        <v>6003</v>
      </c>
      <c r="C3254" s="1" t="s">
        <v>14731</v>
      </c>
      <c r="D3254" s="85" t="s">
        <v>6060</v>
      </c>
      <c r="E3254" s="80" t="s">
        <v>14741</v>
      </c>
      <c r="F3254" s="80" t="s">
        <v>14742</v>
      </c>
      <c r="G3254" s="86">
        <v>42370</v>
      </c>
      <c r="H3254" s="86">
        <v>42370</v>
      </c>
      <c r="I3254" s="6" t="s">
        <v>1346</v>
      </c>
      <c r="J3254" s="8">
        <v>43831</v>
      </c>
      <c r="K3254" s="80" t="s">
        <v>14760</v>
      </c>
      <c r="L3254" s="80" t="s">
        <v>87</v>
      </c>
      <c r="M3254" s="80" t="s">
        <v>6024</v>
      </c>
      <c r="N3254" s="80" t="s">
        <v>70</v>
      </c>
      <c r="O3254" s="80" t="s">
        <v>88</v>
      </c>
      <c r="P3254" s="80" t="s">
        <v>1011</v>
      </c>
      <c r="Q3254" s="50" t="s">
        <v>7914</v>
      </c>
      <c r="R3254" s="80" t="s">
        <v>40</v>
      </c>
      <c r="S3254" s="9" t="s">
        <v>681</v>
      </c>
      <c r="T3254" s="191"/>
      <c r="U3254" s="191"/>
      <c r="V3254" s="1" t="s">
        <v>232</v>
      </c>
      <c r="W3254" s="1" t="s">
        <v>232</v>
      </c>
      <c r="X3254" s="1" t="s">
        <v>232</v>
      </c>
      <c r="Y3254" s="1" t="s">
        <v>232</v>
      </c>
      <c r="Z3254" s="87" t="s">
        <v>1222</v>
      </c>
      <c r="AA3254" s="80"/>
    </row>
    <row r="3255" spans="1:27" ht="76.5" x14ac:dyDescent="0.25">
      <c r="A3255" s="5">
        <v>3247</v>
      </c>
      <c r="B3255" s="1" t="s">
        <v>6003</v>
      </c>
      <c r="C3255" s="1" t="s">
        <v>14731</v>
      </c>
      <c r="D3255" s="85" t="s">
        <v>6061</v>
      </c>
      <c r="E3255" s="80" t="s">
        <v>14741</v>
      </c>
      <c r="F3255" s="80" t="s">
        <v>14743</v>
      </c>
      <c r="G3255" s="86">
        <v>42370</v>
      </c>
      <c r="H3255" s="86">
        <v>42370</v>
      </c>
      <c r="I3255" s="6" t="s">
        <v>1346</v>
      </c>
      <c r="J3255" s="8">
        <v>43831</v>
      </c>
      <c r="K3255" s="80" t="s">
        <v>14760</v>
      </c>
      <c r="L3255" s="80" t="s">
        <v>62</v>
      </c>
      <c r="M3255" s="80" t="s">
        <v>6024</v>
      </c>
      <c r="N3255" s="80" t="s">
        <v>70</v>
      </c>
      <c r="O3255" s="80" t="s">
        <v>88</v>
      </c>
      <c r="P3255" s="80" t="s">
        <v>1011</v>
      </c>
      <c r="Q3255" s="50" t="s">
        <v>8285</v>
      </c>
      <c r="R3255" s="80" t="s">
        <v>36</v>
      </c>
      <c r="S3255" s="80" t="s">
        <v>240</v>
      </c>
      <c r="T3255" s="191"/>
      <c r="U3255" s="191"/>
      <c r="V3255" s="1" t="s">
        <v>232</v>
      </c>
      <c r="W3255" s="1" t="s">
        <v>232</v>
      </c>
      <c r="X3255" s="1" t="s">
        <v>232</v>
      </c>
      <c r="Y3255" s="1" t="s">
        <v>232</v>
      </c>
      <c r="Z3255" s="87" t="s">
        <v>1222</v>
      </c>
      <c r="AA3255" s="80"/>
    </row>
    <row r="3256" spans="1:27" ht="76.5" x14ac:dyDescent="0.25">
      <c r="A3256" s="5">
        <v>3248</v>
      </c>
      <c r="B3256" s="1" t="s">
        <v>6003</v>
      </c>
      <c r="C3256" s="1" t="s">
        <v>14731</v>
      </c>
      <c r="D3256" s="85" t="s">
        <v>6062</v>
      </c>
      <c r="E3256" s="80" t="s">
        <v>14741</v>
      </c>
      <c r="F3256" s="80" t="s">
        <v>14744</v>
      </c>
      <c r="G3256" s="86">
        <v>42370</v>
      </c>
      <c r="H3256" s="86">
        <v>42370</v>
      </c>
      <c r="I3256" s="6" t="s">
        <v>1346</v>
      </c>
      <c r="J3256" s="8">
        <v>43831</v>
      </c>
      <c r="K3256" s="80" t="s">
        <v>14760</v>
      </c>
      <c r="L3256" s="80" t="s">
        <v>62</v>
      </c>
      <c r="M3256" s="80" t="s">
        <v>6024</v>
      </c>
      <c r="N3256" s="80" t="s">
        <v>70</v>
      </c>
      <c r="O3256" s="80" t="s">
        <v>88</v>
      </c>
      <c r="P3256" s="80" t="s">
        <v>1011</v>
      </c>
      <c r="Q3256" s="50" t="s">
        <v>7943</v>
      </c>
      <c r="R3256" s="80" t="s">
        <v>21</v>
      </c>
      <c r="S3256" s="1" t="s">
        <v>224</v>
      </c>
      <c r="T3256" s="191"/>
      <c r="U3256" s="191"/>
      <c r="V3256" s="1" t="s">
        <v>232</v>
      </c>
      <c r="W3256" s="1" t="s">
        <v>232</v>
      </c>
      <c r="X3256" s="1" t="s">
        <v>232</v>
      </c>
      <c r="Y3256" s="1" t="s">
        <v>232</v>
      </c>
      <c r="Z3256" s="87" t="s">
        <v>1222</v>
      </c>
      <c r="AA3256" s="80"/>
    </row>
    <row r="3257" spans="1:27" ht="76.5" x14ac:dyDescent="0.25">
      <c r="A3257" s="5">
        <v>3249</v>
      </c>
      <c r="B3257" s="1" t="s">
        <v>6003</v>
      </c>
      <c r="C3257" s="1" t="s">
        <v>14731</v>
      </c>
      <c r="D3257" s="85" t="s">
        <v>6063</v>
      </c>
      <c r="E3257" s="80" t="s">
        <v>14741</v>
      </c>
      <c r="F3257" s="80" t="s">
        <v>14745</v>
      </c>
      <c r="G3257" s="86">
        <v>42370</v>
      </c>
      <c r="H3257" s="86">
        <v>42370</v>
      </c>
      <c r="I3257" s="6" t="s">
        <v>1346</v>
      </c>
      <c r="J3257" s="8">
        <v>43831</v>
      </c>
      <c r="K3257" s="80" t="s">
        <v>14760</v>
      </c>
      <c r="L3257" s="80" t="s">
        <v>62</v>
      </c>
      <c r="M3257" s="80" t="s">
        <v>6024</v>
      </c>
      <c r="N3257" s="80" t="s">
        <v>70</v>
      </c>
      <c r="O3257" s="80" t="s">
        <v>88</v>
      </c>
      <c r="P3257" s="80" t="s">
        <v>1011</v>
      </c>
      <c r="Q3257" s="50" t="s">
        <v>7929</v>
      </c>
      <c r="R3257" s="80" t="s">
        <v>21</v>
      </c>
      <c r="S3257" s="1" t="s">
        <v>224</v>
      </c>
      <c r="T3257" s="191"/>
      <c r="U3257" s="191"/>
      <c r="V3257" s="1" t="s">
        <v>232</v>
      </c>
      <c r="W3257" s="1" t="s">
        <v>232</v>
      </c>
      <c r="X3257" s="1" t="s">
        <v>232</v>
      </c>
      <c r="Y3257" s="1" t="s">
        <v>232</v>
      </c>
      <c r="Z3257" s="87" t="s">
        <v>1222</v>
      </c>
      <c r="AA3257" s="80"/>
    </row>
    <row r="3258" spans="1:27" ht="76.5" x14ac:dyDescent="0.25">
      <c r="A3258" s="5">
        <v>3250</v>
      </c>
      <c r="B3258" s="1" t="s">
        <v>6003</v>
      </c>
      <c r="C3258" s="1" t="s">
        <v>14731</v>
      </c>
      <c r="D3258" s="85" t="s">
        <v>6064</v>
      </c>
      <c r="E3258" s="80" t="s">
        <v>14741</v>
      </c>
      <c r="F3258" s="80" t="s">
        <v>14746</v>
      </c>
      <c r="G3258" s="86">
        <v>42370</v>
      </c>
      <c r="H3258" s="86">
        <v>42370</v>
      </c>
      <c r="I3258" s="6" t="s">
        <v>1346</v>
      </c>
      <c r="J3258" s="8">
        <v>43831</v>
      </c>
      <c r="K3258" s="80" t="s">
        <v>14760</v>
      </c>
      <c r="L3258" s="80" t="s">
        <v>62</v>
      </c>
      <c r="M3258" s="80" t="s">
        <v>6024</v>
      </c>
      <c r="N3258" s="80" t="s">
        <v>70</v>
      </c>
      <c r="O3258" s="80" t="s">
        <v>88</v>
      </c>
      <c r="P3258" s="80" t="s">
        <v>1011</v>
      </c>
      <c r="Q3258" s="50" t="s">
        <v>7930</v>
      </c>
      <c r="R3258" s="80" t="s">
        <v>21</v>
      </c>
      <c r="S3258" s="1" t="s">
        <v>224</v>
      </c>
      <c r="T3258" s="191"/>
      <c r="U3258" s="191"/>
      <c r="V3258" s="1" t="s">
        <v>232</v>
      </c>
      <c r="W3258" s="1" t="s">
        <v>232</v>
      </c>
      <c r="X3258" s="1" t="s">
        <v>232</v>
      </c>
      <c r="Y3258" s="1" t="s">
        <v>232</v>
      </c>
      <c r="Z3258" s="87" t="s">
        <v>1222</v>
      </c>
      <c r="AA3258" s="80"/>
    </row>
    <row r="3259" spans="1:27" ht="76.5" x14ac:dyDescent="0.25">
      <c r="A3259" s="5">
        <v>3251</v>
      </c>
      <c r="B3259" s="1" t="s">
        <v>6003</v>
      </c>
      <c r="C3259" s="1" t="s">
        <v>14731</v>
      </c>
      <c r="D3259" s="85" t="s">
        <v>6065</v>
      </c>
      <c r="E3259" s="80" t="s">
        <v>14741</v>
      </c>
      <c r="F3259" s="80" t="s">
        <v>14747</v>
      </c>
      <c r="G3259" s="86">
        <v>42370</v>
      </c>
      <c r="H3259" s="86">
        <v>42370</v>
      </c>
      <c r="I3259" s="6" t="s">
        <v>1346</v>
      </c>
      <c r="J3259" s="8">
        <v>43831</v>
      </c>
      <c r="K3259" s="80" t="s">
        <v>14762</v>
      </c>
      <c r="L3259" s="80" t="s">
        <v>62</v>
      </c>
      <c r="M3259" s="80" t="s">
        <v>6024</v>
      </c>
      <c r="N3259" s="80" t="s">
        <v>70</v>
      </c>
      <c r="O3259" s="80" t="s">
        <v>88</v>
      </c>
      <c r="P3259" s="80" t="s">
        <v>6066</v>
      </c>
      <c r="Q3259" s="50" t="s">
        <v>7931</v>
      </c>
      <c r="R3259" s="80" t="s">
        <v>21</v>
      </c>
      <c r="S3259" s="1" t="s">
        <v>224</v>
      </c>
      <c r="T3259" s="191"/>
      <c r="U3259" s="191"/>
      <c r="V3259" s="1" t="s">
        <v>232</v>
      </c>
      <c r="W3259" s="1" t="s">
        <v>232</v>
      </c>
      <c r="X3259" s="1" t="s">
        <v>232</v>
      </c>
      <c r="Y3259" s="1" t="s">
        <v>232</v>
      </c>
      <c r="Z3259" s="87" t="s">
        <v>1222</v>
      </c>
      <c r="AA3259" s="80"/>
    </row>
    <row r="3260" spans="1:27" ht="76.5" x14ac:dyDescent="0.25">
      <c r="A3260" s="5">
        <v>3252</v>
      </c>
      <c r="B3260" s="1" t="s">
        <v>6003</v>
      </c>
      <c r="C3260" s="1" t="s">
        <v>14731</v>
      </c>
      <c r="D3260" s="85" t="s">
        <v>6067</v>
      </c>
      <c r="E3260" s="80" t="s">
        <v>14741</v>
      </c>
      <c r="F3260" s="80" t="s">
        <v>14749</v>
      </c>
      <c r="G3260" s="86">
        <v>42370</v>
      </c>
      <c r="H3260" s="86">
        <v>42370</v>
      </c>
      <c r="I3260" s="6" t="s">
        <v>1346</v>
      </c>
      <c r="J3260" s="8">
        <v>43831</v>
      </c>
      <c r="K3260" s="80" t="s">
        <v>14760</v>
      </c>
      <c r="L3260" s="80" t="s">
        <v>87</v>
      </c>
      <c r="M3260" s="80" t="s">
        <v>6024</v>
      </c>
      <c r="N3260" s="80" t="s">
        <v>70</v>
      </c>
      <c r="O3260" s="80" t="s">
        <v>88</v>
      </c>
      <c r="P3260" s="80" t="s">
        <v>1011</v>
      </c>
      <c r="Q3260" s="50" t="s">
        <v>7932</v>
      </c>
      <c r="R3260" s="80" t="s">
        <v>37</v>
      </c>
      <c r="S3260" s="1" t="s">
        <v>268</v>
      </c>
      <c r="T3260" s="191"/>
      <c r="U3260" s="191"/>
      <c r="V3260" s="1" t="s">
        <v>232</v>
      </c>
      <c r="W3260" s="1" t="s">
        <v>232</v>
      </c>
      <c r="X3260" s="1" t="s">
        <v>232</v>
      </c>
      <c r="Y3260" s="1" t="s">
        <v>232</v>
      </c>
      <c r="Z3260" s="87" t="s">
        <v>1222</v>
      </c>
      <c r="AA3260" s="80"/>
    </row>
    <row r="3261" spans="1:27" ht="89.25" x14ac:dyDescent="0.25">
      <c r="A3261" s="5">
        <v>3253</v>
      </c>
      <c r="B3261" s="1" t="s">
        <v>6003</v>
      </c>
      <c r="C3261" s="1" t="s">
        <v>14731</v>
      </c>
      <c r="D3261" s="85" t="s">
        <v>6068</v>
      </c>
      <c r="E3261" s="80" t="s">
        <v>14741</v>
      </c>
      <c r="F3261" s="80" t="s">
        <v>14750</v>
      </c>
      <c r="G3261" s="86">
        <v>42370</v>
      </c>
      <c r="H3261" s="86">
        <v>42370</v>
      </c>
      <c r="I3261" s="6" t="s">
        <v>1346</v>
      </c>
      <c r="J3261" s="8">
        <v>43831</v>
      </c>
      <c r="K3261" s="80" t="s">
        <v>14760</v>
      </c>
      <c r="L3261" s="80" t="s">
        <v>62</v>
      </c>
      <c r="M3261" s="80" t="s">
        <v>6024</v>
      </c>
      <c r="N3261" s="80" t="s">
        <v>70</v>
      </c>
      <c r="O3261" s="80" t="s">
        <v>88</v>
      </c>
      <c r="P3261" s="80" t="s">
        <v>1011</v>
      </c>
      <c r="Q3261" s="50" t="s">
        <v>7933</v>
      </c>
      <c r="R3261" s="80" t="s">
        <v>54</v>
      </c>
      <c r="S3261" s="25" t="s">
        <v>2286</v>
      </c>
      <c r="T3261" s="191"/>
      <c r="U3261" s="191"/>
      <c r="V3261" s="1" t="s">
        <v>232</v>
      </c>
      <c r="W3261" s="1" t="s">
        <v>232</v>
      </c>
      <c r="X3261" s="1" t="s">
        <v>232</v>
      </c>
      <c r="Y3261" s="1" t="s">
        <v>232</v>
      </c>
      <c r="Z3261" s="87" t="s">
        <v>1222</v>
      </c>
      <c r="AA3261" s="80"/>
    </row>
    <row r="3262" spans="1:27" ht="76.5" x14ac:dyDescent="0.25">
      <c r="A3262" s="5">
        <v>3254</v>
      </c>
      <c r="B3262" s="1" t="s">
        <v>6003</v>
      </c>
      <c r="C3262" s="1" t="s">
        <v>14731</v>
      </c>
      <c r="D3262" s="85" t="s">
        <v>6069</v>
      </c>
      <c r="E3262" s="80" t="s">
        <v>14741</v>
      </c>
      <c r="F3262" s="80" t="s">
        <v>14751</v>
      </c>
      <c r="G3262" s="86">
        <v>42370</v>
      </c>
      <c r="H3262" s="86">
        <v>42370</v>
      </c>
      <c r="I3262" s="6" t="s">
        <v>1346</v>
      </c>
      <c r="J3262" s="8">
        <v>43831</v>
      </c>
      <c r="K3262" s="80" t="s">
        <v>14760</v>
      </c>
      <c r="L3262" s="80" t="s">
        <v>62</v>
      </c>
      <c r="M3262" s="80" t="s">
        <v>6024</v>
      </c>
      <c r="N3262" s="80" t="s">
        <v>70</v>
      </c>
      <c r="O3262" s="80" t="s">
        <v>88</v>
      </c>
      <c r="P3262" s="80" t="s">
        <v>1011</v>
      </c>
      <c r="Q3262" s="50" t="s">
        <v>7922</v>
      </c>
      <c r="R3262" s="80" t="s">
        <v>21</v>
      </c>
      <c r="S3262" s="1" t="s">
        <v>224</v>
      </c>
      <c r="T3262" s="191"/>
      <c r="U3262" s="191"/>
      <c r="V3262" s="1" t="s">
        <v>232</v>
      </c>
      <c r="W3262" s="1" t="s">
        <v>232</v>
      </c>
      <c r="X3262" s="1" t="s">
        <v>232</v>
      </c>
      <c r="Y3262" s="1" t="s">
        <v>232</v>
      </c>
      <c r="Z3262" s="87" t="s">
        <v>1222</v>
      </c>
      <c r="AA3262" s="80"/>
    </row>
    <row r="3263" spans="1:27" ht="76.5" x14ac:dyDescent="0.25">
      <c r="A3263" s="5">
        <v>3255</v>
      </c>
      <c r="B3263" s="1" t="s">
        <v>6003</v>
      </c>
      <c r="C3263" s="1" t="s">
        <v>14731</v>
      </c>
      <c r="D3263" s="85" t="s">
        <v>6070</v>
      </c>
      <c r="E3263" s="80" t="s">
        <v>14741</v>
      </c>
      <c r="F3263" s="80" t="s">
        <v>14752</v>
      </c>
      <c r="G3263" s="86">
        <v>42370</v>
      </c>
      <c r="H3263" s="86">
        <v>42370</v>
      </c>
      <c r="I3263" s="6" t="s">
        <v>1346</v>
      </c>
      <c r="J3263" s="8">
        <v>43831</v>
      </c>
      <c r="K3263" s="80" t="s">
        <v>14763</v>
      </c>
      <c r="L3263" s="80" t="s">
        <v>62</v>
      </c>
      <c r="M3263" s="80" t="s">
        <v>6024</v>
      </c>
      <c r="N3263" s="80" t="s">
        <v>70</v>
      </c>
      <c r="O3263" s="80" t="s">
        <v>88</v>
      </c>
      <c r="P3263" s="80" t="s">
        <v>1520</v>
      </c>
      <c r="Q3263" s="50" t="s">
        <v>7889</v>
      </c>
      <c r="R3263" s="80" t="s">
        <v>21</v>
      </c>
      <c r="S3263" s="1" t="s">
        <v>224</v>
      </c>
      <c r="T3263" s="191">
        <v>18576</v>
      </c>
      <c r="U3263" s="191">
        <v>45206</v>
      </c>
      <c r="V3263" s="1" t="s">
        <v>232</v>
      </c>
      <c r="W3263" s="1" t="s">
        <v>232</v>
      </c>
      <c r="X3263" s="1" t="s">
        <v>232</v>
      </c>
      <c r="Y3263" s="1" t="s">
        <v>232</v>
      </c>
      <c r="Z3263" s="87" t="s">
        <v>1222</v>
      </c>
      <c r="AA3263" s="80"/>
    </row>
    <row r="3264" spans="1:27" ht="76.5" x14ac:dyDescent="0.25">
      <c r="A3264" s="5">
        <v>3256</v>
      </c>
      <c r="B3264" s="1" t="s">
        <v>6003</v>
      </c>
      <c r="C3264" s="1" t="s">
        <v>14731</v>
      </c>
      <c r="D3264" s="85" t="s">
        <v>6071</v>
      </c>
      <c r="E3264" s="80" t="s">
        <v>14741</v>
      </c>
      <c r="F3264" s="80" t="s">
        <v>14754</v>
      </c>
      <c r="G3264" s="86">
        <v>42370</v>
      </c>
      <c r="H3264" s="86">
        <v>42370</v>
      </c>
      <c r="I3264" s="6" t="s">
        <v>1346</v>
      </c>
      <c r="J3264" s="8">
        <v>43831</v>
      </c>
      <c r="K3264" s="80" t="s">
        <v>14763</v>
      </c>
      <c r="L3264" s="80" t="s">
        <v>62</v>
      </c>
      <c r="M3264" s="80" t="s">
        <v>6024</v>
      </c>
      <c r="N3264" s="80" t="s">
        <v>70</v>
      </c>
      <c r="O3264" s="80" t="s">
        <v>88</v>
      </c>
      <c r="P3264" s="80" t="s">
        <v>1520</v>
      </c>
      <c r="Q3264" s="50" t="s">
        <v>7934</v>
      </c>
      <c r="R3264" s="80" t="s">
        <v>21</v>
      </c>
      <c r="S3264" s="1" t="s">
        <v>224</v>
      </c>
      <c r="T3264" s="191"/>
      <c r="U3264" s="191"/>
      <c r="V3264" s="1" t="s">
        <v>232</v>
      </c>
      <c r="W3264" s="1" t="s">
        <v>232</v>
      </c>
      <c r="X3264" s="1" t="s">
        <v>232</v>
      </c>
      <c r="Y3264" s="1" t="s">
        <v>232</v>
      </c>
      <c r="Z3264" s="87" t="s">
        <v>1222</v>
      </c>
      <c r="AA3264" s="80"/>
    </row>
    <row r="3265" spans="1:27" ht="76.5" x14ac:dyDescent="0.25">
      <c r="A3265" s="5">
        <v>3257</v>
      </c>
      <c r="B3265" s="1" t="s">
        <v>6003</v>
      </c>
      <c r="C3265" s="1" t="s">
        <v>14731</v>
      </c>
      <c r="D3265" s="85" t="s">
        <v>6072</v>
      </c>
      <c r="E3265" s="80" t="s">
        <v>14741</v>
      </c>
      <c r="F3265" s="80" t="s">
        <v>14755</v>
      </c>
      <c r="G3265" s="86">
        <v>42370</v>
      </c>
      <c r="H3265" s="86">
        <v>42370</v>
      </c>
      <c r="I3265" s="6" t="s">
        <v>1346</v>
      </c>
      <c r="J3265" s="8">
        <v>43831</v>
      </c>
      <c r="K3265" s="80" t="s">
        <v>14763</v>
      </c>
      <c r="L3265" s="80" t="s">
        <v>62</v>
      </c>
      <c r="M3265" s="80" t="s">
        <v>6024</v>
      </c>
      <c r="N3265" s="80" t="s">
        <v>70</v>
      </c>
      <c r="O3265" s="80" t="s">
        <v>88</v>
      </c>
      <c r="P3265" s="80" t="s">
        <v>1520</v>
      </c>
      <c r="Q3265" s="50" t="s">
        <v>7935</v>
      </c>
      <c r="R3265" s="80" t="s">
        <v>29</v>
      </c>
      <c r="S3265" s="25" t="s">
        <v>1145</v>
      </c>
      <c r="T3265" s="191"/>
      <c r="U3265" s="191"/>
      <c r="V3265" s="1" t="s">
        <v>232</v>
      </c>
      <c r="W3265" s="1" t="s">
        <v>232</v>
      </c>
      <c r="X3265" s="1" t="s">
        <v>232</v>
      </c>
      <c r="Y3265" s="1" t="s">
        <v>232</v>
      </c>
      <c r="Z3265" s="87" t="s">
        <v>1222</v>
      </c>
      <c r="AA3265" s="80"/>
    </row>
    <row r="3266" spans="1:27" ht="76.5" x14ac:dyDescent="0.25">
      <c r="A3266" s="5">
        <v>3258</v>
      </c>
      <c r="B3266" s="1" t="s">
        <v>6003</v>
      </c>
      <c r="C3266" s="1" t="s">
        <v>14731</v>
      </c>
      <c r="D3266" s="85" t="s">
        <v>6073</v>
      </c>
      <c r="E3266" s="80" t="s">
        <v>14741</v>
      </c>
      <c r="F3266" s="80" t="s">
        <v>14756</v>
      </c>
      <c r="G3266" s="86">
        <v>42370</v>
      </c>
      <c r="H3266" s="86">
        <v>42370</v>
      </c>
      <c r="I3266" s="6" t="s">
        <v>1346</v>
      </c>
      <c r="J3266" s="8">
        <v>43831</v>
      </c>
      <c r="K3266" s="80" t="s">
        <v>14763</v>
      </c>
      <c r="L3266" s="80" t="s">
        <v>62</v>
      </c>
      <c r="M3266" s="80" t="s">
        <v>6024</v>
      </c>
      <c r="N3266" s="80" t="s">
        <v>70</v>
      </c>
      <c r="O3266" s="80" t="s">
        <v>88</v>
      </c>
      <c r="P3266" s="80" t="s">
        <v>1520</v>
      </c>
      <c r="Q3266" s="50" t="s">
        <v>7936</v>
      </c>
      <c r="R3266" s="80" t="s">
        <v>21</v>
      </c>
      <c r="S3266" s="1" t="s">
        <v>224</v>
      </c>
      <c r="T3266" s="191"/>
      <c r="U3266" s="191"/>
      <c r="V3266" s="1" t="s">
        <v>232</v>
      </c>
      <c r="W3266" s="1" t="s">
        <v>232</v>
      </c>
      <c r="X3266" s="1" t="s">
        <v>232</v>
      </c>
      <c r="Y3266" s="1" t="s">
        <v>232</v>
      </c>
      <c r="Z3266" s="87" t="s">
        <v>1222</v>
      </c>
      <c r="AA3266" s="80"/>
    </row>
    <row r="3267" spans="1:27" ht="76.5" x14ac:dyDescent="0.25">
      <c r="A3267" s="5">
        <v>3259</v>
      </c>
      <c r="B3267" s="1" t="s">
        <v>6003</v>
      </c>
      <c r="C3267" s="1" t="s">
        <v>14731</v>
      </c>
      <c r="D3267" s="85" t="s">
        <v>6074</v>
      </c>
      <c r="E3267" s="80" t="s">
        <v>14741</v>
      </c>
      <c r="F3267" s="80" t="s">
        <v>14757</v>
      </c>
      <c r="G3267" s="86">
        <v>42370</v>
      </c>
      <c r="H3267" s="86">
        <v>42370</v>
      </c>
      <c r="I3267" s="6" t="s">
        <v>1346</v>
      </c>
      <c r="J3267" s="8">
        <v>43831</v>
      </c>
      <c r="K3267" s="80" t="s">
        <v>14763</v>
      </c>
      <c r="L3267" s="80" t="s">
        <v>87</v>
      </c>
      <c r="M3267" s="80" t="s">
        <v>6024</v>
      </c>
      <c r="N3267" s="80" t="s">
        <v>70</v>
      </c>
      <c r="O3267" s="80" t="s">
        <v>88</v>
      </c>
      <c r="P3267" s="80" t="s">
        <v>1520</v>
      </c>
      <c r="Q3267" s="50" t="s">
        <v>7937</v>
      </c>
      <c r="R3267" s="80" t="s">
        <v>41</v>
      </c>
      <c r="S3267" s="1" t="s">
        <v>843</v>
      </c>
      <c r="T3267" s="191"/>
      <c r="U3267" s="191"/>
      <c r="V3267" s="1" t="s">
        <v>232</v>
      </c>
      <c r="W3267" s="1" t="s">
        <v>232</v>
      </c>
      <c r="X3267" s="1" t="s">
        <v>232</v>
      </c>
      <c r="Y3267" s="1" t="s">
        <v>232</v>
      </c>
      <c r="Z3267" s="87" t="s">
        <v>1222</v>
      </c>
      <c r="AA3267" s="80"/>
    </row>
    <row r="3268" spans="1:27" ht="76.5" x14ac:dyDescent="0.25">
      <c r="A3268" s="5">
        <v>3260</v>
      </c>
      <c r="B3268" s="1" t="s">
        <v>6003</v>
      </c>
      <c r="C3268" s="1" t="s">
        <v>14731</v>
      </c>
      <c r="D3268" s="85" t="s">
        <v>6075</v>
      </c>
      <c r="E3268" s="80" t="s">
        <v>14741</v>
      </c>
      <c r="F3268" s="80" t="s">
        <v>14758</v>
      </c>
      <c r="G3268" s="86">
        <v>42370</v>
      </c>
      <c r="H3268" s="86">
        <v>42370</v>
      </c>
      <c r="I3268" s="6" t="s">
        <v>1346</v>
      </c>
      <c r="J3268" s="8">
        <v>43831</v>
      </c>
      <c r="K3268" s="80" t="s">
        <v>14763</v>
      </c>
      <c r="L3268" s="80" t="s">
        <v>87</v>
      </c>
      <c r="M3268" s="80" t="s">
        <v>6024</v>
      </c>
      <c r="N3268" s="80" t="s">
        <v>70</v>
      </c>
      <c r="O3268" s="80" t="s">
        <v>88</v>
      </c>
      <c r="P3268" s="80" t="s">
        <v>1520</v>
      </c>
      <c r="Q3268" s="50" t="s">
        <v>8013</v>
      </c>
      <c r="R3268" s="38" t="s">
        <v>6967</v>
      </c>
      <c r="S3268" s="6" t="s">
        <v>8012</v>
      </c>
      <c r="T3268" s="191"/>
      <c r="U3268" s="191"/>
      <c r="V3268" s="1" t="s">
        <v>232</v>
      </c>
      <c r="W3268" s="1" t="s">
        <v>232</v>
      </c>
      <c r="X3268" s="1" t="s">
        <v>232</v>
      </c>
      <c r="Y3268" s="1" t="s">
        <v>232</v>
      </c>
      <c r="Z3268" s="87" t="s">
        <v>1222</v>
      </c>
      <c r="AA3268" s="80"/>
    </row>
    <row r="3269" spans="1:27" ht="76.5" x14ac:dyDescent="0.25">
      <c r="A3269" s="5">
        <v>3261</v>
      </c>
      <c r="B3269" s="1" t="s">
        <v>6003</v>
      </c>
      <c r="C3269" s="1" t="s">
        <v>14764</v>
      </c>
      <c r="D3269" s="85" t="s">
        <v>276</v>
      </c>
      <c r="E3269" s="80" t="s">
        <v>14765</v>
      </c>
      <c r="F3269" s="80" t="s">
        <v>14766</v>
      </c>
      <c r="G3269" s="86">
        <v>42080</v>
      </c>
      <c r="H3269" s="86">
        <v>42080</v>
      </c>
      <c r="I3269" s="86" t="s">
        <v>7501</v>
      </c>
      <c r="J3269" s="8">
        <v>44197</v>
      </c>
      <c r="K3269" s="80" t="s">
        <v>14767</v>
      </c>
      <c r="L3269" s="80" t="s">
        <v>62</v>
      </c>
      <c r="M3269" s="80" t="s">
        <v>6024</v>
      </c>
      <c r="N3269" s="80" t="s">
        <v>70</v>
      </c>
      <c r="O3269" s="80" t="s">
        <v>92</v>
      </c>
      <c r="P3269" s="80" t="s">
        <v>519</v>
      </c>
      <c r="Q3269" s="50" t="s">
        <v>7824</v>
      </c>
      <c r="R3269" s="80" t="s">
        <v>21</v>
      </c>
      <c r="S3269" s="1" t="s">
        <v>224</v>
      </c>
      <c r="T3269" s="191">
        <v>0</v>
      </c>
      <c r="U3269" s="191">
        <v>1114</v>
      </c>
      <c r="V3269" s="219">
        <v>1114</v>
      </c>
      <c r="W3269" s="219">
        <v>1135</v>
      </c>
      <c r="X3269" s="1" t="s">
        <v>232</v>
      </c>
      <c r="Y3269" s="1" t="s">
        <v>232</v>
      </c>
      <c r="Z3269" s="153" t="s">
        <v>831</v>
      </c>
      <c r="AA3269" s="80"/>
    </row>
    <row r="3270" spans="1:27" ht="76.5" x14ac:dyDescent="0.25">
      <c r="A3270" s="5">
        <v>3262</v>
      </c>
      <c r="B3270" s="1" t="s">
        <v>6003</v>
      </c>
      <c r="C3270" s="1" t="s">
        <v>14764</v>
      </c>
      <c r="D3270" s="85" t="s">
        <v>276</v>
      </c>
      <c r="E3270" s="80" t="s">
        <v>14765</v>
      </c>
      <c r="F3270" s="80" t="s">
        <v>14768</v>
      </c>
      <c r="G3270" s="86">
        <v>42080</v>
      </c>
      <c r="H3270" s="86">
        <v>42080</v>
      </c>
      <c r="I3270" s="86" t="s">
        <v>7501</v>
      </c>
      <c r="J3270" s="8">
        <v>44197</v>
      </c>
      <c r="K3270" s="80" t="s">
        <v>14767</v>
      </c>
      <c r="L3270" s="80" t="s">
        <v>62</v>
      </c>
      <c r="M3270" s="80" t="s">
        <v>6024</v>
      </c>
      <c r="N3270" s="80" t="s">
        <v>70</v>
      </c>
      <c r="O3270" s="80" t="s">
        <v>92</v>
      </c>
      <c r="P3270" s="80" t="s">
        <v>519</v>
      </c>
      <c r="Q3270" s="50" t="s">
        <v>7824</v>
      </c>
      <c r="R3270" s="80" t="s">
        <v>21</v>
      </c>
      <c r="S3270" s="1" t="s">
        <v>224</v>
      </c>
      <c r="T3270" s="191"/>
      <c r="U3270" s="191"/>
      <c r="V3270" s="219"/>
      <c r="W3270" s="219"/>
      <c r="X3270" s="1" t="s">
        <v>232</v>
      </c>
      <c r="Y3270" s="1" t="s">
        <v>232</v>
      </c>
      <c r="Z3270" s="153" t="s">
        <v>831</v>
      </c>
      <c r="AA3270" s="80"/>
    </row>
    <row r="3271" spans="1:27" ht="76.5" x14ac:dyDescent="0.25">
      <c r="A3271" s="5">
        <v>3263</v>
      </c>
      <c r="B3271" s="1" t="s">
        <v>6003</v>
      </c>
      <c r="C3271" s="1" t="s">
        <v>14764</v>
      </c>
      <c r="D3271" s="85" t="s">
        <v>276</v>
      </c>
      <c r="E3271" s="80" t="s">
        <v>14765</v>
      </c>
      <c r="F3271" s="80" t="s">
        <v>14769</v>
      </c>
      <c r="G3271" s="86">
        <v>42080</v>
      </c>
      <c r="H3271" s="86">
        <v>42080</v>
      </c>
      <c r="I3271" s="86" t="s">
        <v>7501</v>
      </c>
      <c r="J3271" s="8">
        <v>44197</v>
      </c>
      <c r="K3271" s="80" t="s">
        <v>14767</v>
      </c>
      <c r="L3271" s="80" t="s">
        <v>62</v>
      </c>
      <c r="M3271" s="80" t="s">
        <v>6024</v>
      </c>
      <c r="N3271" s="80" t="s">
        <v>70</v>
      </c>
      <c r="O3271" s="80" t="s">
        <v>92</v>
      </c>
      <c r="P3271" s="80" t="s">
        <v>519</v>
      </c>
      <c r="Q3271" s="50" t="s">
        <v>7617</v>
      </c>
      <c r="R3271" s="80" t="s">
        <v>21</v>
      </c>
      <c r="S3271" s="1" t="s">
        <v>224</v>
      </c>
      <c r="T3271" s="191"/>
      <c r="U3271" s="191"/>
      <c r="V3271" s="219"/>
      <c r="W3271" s="219"/>
      <c r="X3271" s="1" t="s">
        <v>232</v>
      </c>
      <c r="Y3271" s="1" t="s">
        <v>232</v>
      </c>
      <c r="Z3271" s="153" t="s">
        <v>831</v>
      </c>
      <c r="AA3271" s="80"/>
    </row>
    <row r="3272" spans="1:27" ht="76.5" x14ac:dyDescent="0.25">
      <c r="A3272" s="5">
        <v>3264</v>
      </c>
      <c r="B3272" s="1" t="s">
        <v>6003</v>
      </c>
      <c r="C3272" s="1" t="s">
        <v>14764</v>
      </c>
      <c r="D3272" s="85" t="s">
        <v>276</v>
      </c>
      <c r="E3272" s="80" t="s">
        <v>14765</v>
      </c>
      <c r="F3272" s="80" t="s">
        <v>14770</v>
      </c>
      <c r="G3272" s="86">
        <v>42080</v>
      </c>
      <c r="H3272" s="86">
        <v>42080</v>
      </c>
      <c r="I3272" s="86" t="s">
        <v>7501</v>
      </c>
      <c r="J3272" s="8">
        <v>44197</v>
      </c>
      <c r="K3272" s="80" t="s">
        <v>14767</v>
      </c>
      <c r="L3272" s="80" t="s">
        <v>62</v>
      </c>
      <c r="M3272" s="80" t="s">
        <v>6024</v>
      </c>
      <c r="N3272" s="80" t="s">
        <v>70</v>
      </c>
      <c r="O3272" s="80" t="s">
        <v>92</v>
      </c>
      <c r="P3272" s="80" t="s">
        <v>519</v>
      </c>
      <c r="Q3272" s="50" t="s">
        <v>7938</v>
      </c>
      <c r="R3272" s="80" t="s">
        <v>21</v>
      </c>
      <c r="S3272" s="1" t="s">
        <v>224</v>
      </c>
      <c r="T3272" s="191"/>
      <c r="U3272" s="191"/>
      <c r="V3272" s="219"/>
      <c r="W3272" s="219"/>
      <c r="X3272" s="1" t="s">
        <v>232</v>
      </c>
      <c r="Y3272" s="1" t="s">
        <v>232</v>
      </c>
      <c r="Z3272" s="153" t="s">
        <v>831</v>
      </c>
      <c r="AA3272" s="80"/>
    </row>
    <row r="3273" spans="1:27" ht="76.5" x14ac:dyDescent="0.25">
      <c r="A3273" s="5">
        <v>3265</v>
      </c>
      <c r="B3273" s="1" t="s">
        <v>6003</v>
      </c>
      <c r="C3273" s="1" t="s">
        <v>14764</v>
      </c>
      <c r="D3273" s="85" t="s">
        <v>276</v>
      </c>
      <c r="E3273" s="80" t="s">
        <v>14765</v>
      </c>
      <c r="F3273" s="80" t="s">
        <v>14771</v>
      </c>
      <c r="G3273" s="86">
        <v>42080</v>
      </c>
      <c r="H3273" s="86">
        <v>42080</v>
      </c>
      <c r="I3273" s="86" t="s">
        <v>7501</v>
      </c>
      <c r="J3273" s="8">
        <v>44197</v>
      </c>
      <c r="K3273" s="80" t="s">
        <v>14767</v>
      </c>
      <c r="L3273" s="80" t="s">
        <v>62</v>
      </c>
      <c r="M3273" s="80" t="s">
        <v>6024</v>
      </c>
      <c r="N3273" s="80" t="s">
        <v>70</v>
      </c>
      <c r="O3273" s="80" t="s">
        <v>92</v>
      </c>
      <c r="P3273" s="80" t="s">
        <v>519</v>
      </c>
      <c r="Q3273" s="50" t="s">
        <v>7939</v>
      </c>
      <c r="R3273" s="80" t="s">
        <v>21</v>
      </c>
      <c r="S3273" s="1" t="s">
        <v>224</v>
      </c>
      <c r="T3273" s="191"/>
      <c r="U3273" s="191"/>
      <c r="V3273" s="219"/>
      <c r="W3273" s="219"/>
      <c r="X3273" s="1" t="s">
        <v>232</v>
      </c>
      <c r="Y3273" s="1" t="s">
        <v>232</v>
      </c>
      <c r="Z3273" s="153" t="s">
        <v>831</v>
      </c>
      <c r="AA3273" s="80"/>
    </row>
    <row r="3274" spans="1:27" ht="76.5" x14ac:dyDescent="0.25">
      <c r="A3274" s="5">
        <v>3266</v>
      </c>
      <c r="B3274" s="1" t="s">
        <v>6003</v>
      </c>
      <c r="C3274" s="1" t="s">
        <v>14764</v>
      </c>
      <c r="D3274" s="85" t="s">
        <v>276</v>
      </c>
      <c r="E3274" s="80" t="s">
        <v>14765</v>
      </c>
      <c r="F3274" s="80" t="s">
        <v>14772</v>
      </c>
      <c r="G3274" s="86">
        <v>42080</v>
      </c>
      <c r="H3274" s="86">
        <v>42080</v>
      </c>
      <c r="I3274" s="86" t="s">
        <v>7501</v>
      </c>
      <c r="J3274" s="8">
        <v>44197</v>
      </c>
      <c r="K3274" s="80" t="s">
        <v>14767</v>
      </c>
      <c r="L3274" s="80" t="s">
        <v>62</v>
      </c>
      <c r="M3274" s="80" t="s">
        <v>6024</v>
      </c>
      <c r="N3274" s="80" t="s">
        <v>70</v>
      </c>
      <c r="O3274" s="80" t="s">
        <v>92</v>
      </c>
      <c r="P3274" s="80" t="s">
        <v>519</v>
      </c>
      <c r="Q3274" s="50" t="s">
        <v>7920</v>
      </c>
      <c r="R3274" s="80" t="s">
        <v>21</v>
      </c>
      <c r="S3274" s="1" t="s">
        <v>224</v>
      </c>
      <c r="T3274" s="191"/>
      <c r="U3274" s="191"/>
      <c r="V3274" s="219"/>
      <c r="W3274" s="219"/>
      <c r="X3274" s="1" t="s">
        <v>232</v>
      </c>
      <c r="Y3274" s="1" t="s">
        <v>232</v>
      </c>
      <c r="Z3274" s="153" t="s">
        <v>831</v>
      </c>
      <c r="AA3274" s="80"/>
    </row>
    <row r="3275" spans="1:27" ht="76.5" x14ac:dyDescent="0.25">
      <c r="A3275" s="5">
        <v>3267</v>
      </c>
      <c r="B3275" s="1" t="s">
        <v>6003</v>
      </c>
      <c r="C3275" s="1" t="s">
        <v>14764</v>
      </c>
      <c r="D3275" s="85" t="s">
        <v>276</v>
      </c>
      <c r="E3275" s="80" t="s">
        <v>14765</v>
      </c>
      <c r="F3275" s="80" t="s">
        <v>14773</v>
      </c>
      <c r="G3275" s="86">
        <v>42080</v>
      </c>
      <c r="H3275" s="86">
        <v>42080</v>
      </c>
      <c r="I3275" s="86" t="s">
        <v>7501</v>
      </c>
      <c r="J3275" s="8">
        <v>44197</v>
      </c>
      <c r="K3275" s="80" t="s">
        <v>14767</v>
      </c>
      <c r="L3275" s="80" t="s">
        <v>62</v>
      </c>
      <c r="M3275" s="80" t="s">
        <v>6024</v>
      </c>
      <c r="N3275" s="80" t="s">
        <v>70</v>
      </c>
      <c r="O3275" s="80" t="s">
        <v>92</v>
      </c>
      <c r="P3275" s="80" t="s">
        <v>519</v>
      </c>
      <c r="Q3275" s="50" t="s">
        <v>7940</v>
      </c>
      <c r="R3275" s="80" t="s">
        <v>21</v>
      </c>
      <c r="S3275" s="1" t="s">
        <v>224</v>
      </c>
      <c r="T3275" s="191"/>
      <c r="U3275" s="191"/>
      <c r="V3275" s="219"/>
      <c r="W3275" s="219"/>
      <c r="X3275" s="1" t="s">
        <v>232</v>
      </c>
      <c r="Y3275" s="1" t="s">
        <v>232</v>
      </c>
      <c r="Z3275" s="153" t="s">
        <v>831</v>
      </c>
      <c r="AA3275" s="80"/>
    </row>
    <row r="3276" spans="1:27" ht="76.5" x14ac:dyDescent="0.25">
      <c r="A3276" s="5">
        <v>3268</v>
      </c>
      <c r="B3276" s="1" t="s">
        <v>6003</v>
      </c>
      <c r="C3276" s="1" t="s">
        <v>14764</v>
      </c>
      <c r="D3276" s="85" t="s">
        <v>276</v>
      </c>
      <c r="E3276" s="80" t="s">
        <v>14765</v>
      </c>
      <c r="F3276" s="80" t="s">
        <v>14774</v>
      </c>
      <c r="G3276" s="86">
        <v>42080</v>
      </c>
      <c r="H3276" s="86">
        <v>42080</v>
      </c>
      <c r="I3276" s="86" t="s">
        <v>7501</v>
      </c>
      <c r="J3276" s="8">
        <v>44197</v>
      </c>
      <c r="K3276" s="80" t="s">
        <v>14767</v>
      </c>
      <c r="L3276" s="80" t="s">
        <v>87</v>
      </c>
      <c r="M3276" s="80" t="s">
        <v>6024</v>
      </c>
      <c r="N3276" s="80" t="s">
        <v>70</v>
      </c>
      <c r="O3276" s="80" t="s">
        <v>92</v>
      </c>
      <c r="P3276" s="80" t="s">
        <v>519</v>
      </c>
      <c r="Q3276" s="50" t="s">
        <v>7932</v>
      </c>
      <c r="R3276" s="80" t="s">
        <v>37</v>
      </c>
      <c r="S3276" s="1" t="s">
        <v>268</v>
      </c>
      <c r="T3276" s="191"/>
      <c r="U3276" s="191"/>
      <c r="V3276" s="219"/>
      <c r="W3276" s="219"/>
      <c r="X3276" s="1" t="s">
        <v>232</v>
      </c>
      <c r="Y3276" s="1" t="s">
        <v>232</v>
      </c>
      <c r="Z3276" s="153" t="s">
        <v>831</v>
      </c>
      <c r="AA3276" s="80"/>
    </row>
    <row r="3277" spans="1:27" ht="76.5" x14ac:dyDescent="0.25">
      <c r="A3277" s="5">
        <v>3269</v>
      </c>
      <c r="B3277" s="1" t="s">
        <v>6003</v>
      </c>
      <c r="C3277" s="1" t="s">
        <v>14764</v>
      </c>
      <c r="D3277" s="85" t="s">
        <v>276</v>
      </c>
      <c r="E3277" s="80" t="s">
        <v>14765</v>
      </c>
      <c r="F3277" s="80" t="s">
        <v>14775</v>
      </c>
      <c r="G3277" s="86">
        <v>42080</v>
      </c>
      <c r="H3277" s="86">
        <v>42080</v>
      </c>
      <c r="I3277" s="86" t="s">
        <v>7501</v>
      </c>
      <c r="J3277" s="8">
        <v>44197</v>
      </c>
      <c r="K3277" s="80" t="s">
        <v>14767</v>
      </c>
      <c r="L3277" s="80" t="s">
        <v>87</v>
      </c>
      <c r="M3277" s="80" t="s">
        <v>6024</v>
      </c>
      <c r="N3277" s="80" t="s">
        <v>70</v>
      </c>
      <c r="O3277" s="80" t="s">
        <v>92</v>
      </c>
      <c r="P3277" s="80" t="s">
        <v>519</v>
      </c>
      <c r="Q3277" s="50" t="s">
        <v>8286</v>
      </c>
      <c r="R3277" s="80" t="s">
        <v>41</v>
      </c>
      <c r="S3277" s="1" t="s">
        <v>843</v>
      </c>
      <c r="T3277" s="191"/>
      <c r="U3277" s="191"/>
      <c r="V3277" s="219"/>
      <c r="W3277" s="219"/>
      <c r="X3277" s="1" t="s">
        <v>232</v>
      </c>
      <c r="Y3277" s="1" t="s">
        <v>232</v>
      </c>
      <c r="Z3277" s="153" t="s">
        <v>831</v>
      </c>
      <c r="AA3277" s="80"/>
    </row>
    <row r="3278" spans="1:27" ht="76.5" x14ac:dyDescent="0.25">
      <c r="A3278" s="5">
        <v>3270</v>
      </c>
      <c r="B3278" s="1" t="s">
        <v>6003</v>
      </c>
      <c r="C3278" s="1" t="s">
        <v>14764</v>
      </c>
      <c r="D3278" s="85" t="s">
        <v>276</v>
      </c>
      <c r="E3278" s="80" t="s">
        <v>14765</v>
      </c>
      <c r="F3278" s="80" t="s">
        <v>14776</v>
      </c>
      <c r="G3278" s="86">
        <v>42080</v>
      </c>
      <c r="H3278" s="86">
        <v>42080</v>
      </c>
      <c r="I3278" s="86" t="s">
        <v>7501</v>
      </c>
      <c r="J3278" s="8">
        <v>44197</v>
      </c>
      <c r="K3278" s="80" t="s">
        <v>14767</v>
      </c>
      <c r="L3278" s="80" t="s">
        <v>87</v>
      </c>
      <c r="M3278" s="80" t="s">
        <v>6024</v>
      </c>
      <c r="N3278" s="80" t="s">
        <v>70</v>
      </c>
      <c r="O3278" s="80" t="s">
        <v>92</v>
      </c>
      <c r="P3278" s="80" t="s">
        <v>519</v>
      </c>
      <c r="Q3278" s="50" t="s">
        <v>7941</v>
      </c>
      <c r="R3278" s="80" t="s">
        <v>43</v>
      </c>
      <c r="S3278" s="9" t="s">
        <v>219</v>
      </c>
      <c r="T3278" s="191"/>
      <c r="U3278" s="191"/>
      <c r="V3278" s="219"/>
      <c r="W3278" s="219"/>
      <c r="X3278" s="1" t="s">
        <v>232</v>
      </c>
      <c r="Y3278" s="1" t="s">
        <v>232</v>
      </c>
      <c r="Z3278" s="153" t="s">
        <v>831</v>
      </c>
      <c r="AA3278" s="80"/>
    </row>
    <row r="3279" spans="1:27" ht="76.5" x14ac:dyDescent="0.25">
      <c r="A3279" s="5">
        <v>3271</v>
      </c>
      <c r="B3279" s="1" t="s">
        <v>6003</v>
      </c>
      <c r="C3279" s="1" t="s">
        <v>14764</v>
      </c>
      <c r="D3279" s="85" t="s">
        <v>276</v>
      </c>
      <c r="E3279" s="80" t="s">
        <v>14765</v>
      </c>
      <c r="F3279" s="80" t="s">
        <v>14777</v>
      </c>
      <c r="G3279" s="86">
        <v>42080</v>
      </c>
      <c r="H3279" s="86">
        <v>42080</v>
      </c>
      <c r="I3279" s="86" t="s">
        <v>7501</v>
      </c>
      <c r="J3279" s="8">
        <v>44197</v>
      </c>
      <c r="K3279" s="80" t="s">
        <v>14767</v>
      </c>
      <c r="L3279" s="80" t="s">
        <v>87</v>
      </c>
      <c r="M3279" s="80" t="s">
        <v>6024</v>
      </c>
      <c r="N3279" s="80" t="s">
        <v>70</v>
      </c>
      <c r="O3279" s="80" t="s">
        <v>92</v>
      </c>
      <c r="P3279" s="80" t="s">
        <v>519</v>
      </c>
      <c r="Q3279" s="50" t="s">
        <v>8287</v>
      </c>
      <c r="R3279" s="80" t="s">
        <v>40</v>
      </c>
      <c r="S3279" s="9" t="s">
        <v>681</v>
      </c>
      <c r="T3279" s="191"/>
      <c r="U3279" s="191"/>
      <c r="V3279" s="219"/>
      <c r="W3279" s="219"/>
      <c r="X3279" s="1" t="s">
        <v>232</v>
      </c>
      <c r="Y3279" s="1" t="s">
        <v>232</v>
      </c>
      <c r="Z3279" s="153" t="s">
        <v>831</v>
      </c>
      <c r="AA3279" s="80"/>
    </row>
    <row r="3280" spans="1:27" ht="76.5" x14ac:dyDescent="0.25">
      <c r="A3280" s="5">
        <v>3272</v>
      </c>
      <c r="B3280" s="1" t="s">
        <v>6003</v>
      </c>
      <c r="C3280" s="1" t="s">
        <v>14764</v>
      </c>
      <c r="D3280" s="85" t="s">
        <v>276</v>
      </c>
      <c r="E3280" s="80" t="s">
        <v>14765</v>
      </c>
      <c r="F3280" s="80" t="s">
        <v>14778</v>
      </c>
      <c r="G3280" s="86">
        <v>42080</v>
      </c>
      <c r="H3280" s="86">
        <v>42080</v>
      </c>
      <c r="I3280" s="86" t="s">
        <v>7501</v>
      </c>
      <c r="J3280" s="8">
        <v>44197</v>
      </c>
      <c r="K3280" s="80" t="s">
        <v>14767</v>
      </c>
      <c r="L3280" s="80" t="s">
        <v>87</v>
      </c>
      <c r="M3280" s="80" t="s">
        <v>6024</v>
      </c>
      <c r="N3280" s="80" t="s">
        <v>70</v>
      </c>
      <c r="O3280" s="80" t="s">
        <v>92</v>
      </c>
      <c r="P3280" s="80" t="s">
        <v>519</v>
      </c>
      <c r="Q3280" s="50" t="s">
        <v>8288</v>
      </c>
      <c r="R3280" s="80" t="s">
        <v>48</v>
      </c>
      <c r="S3280" s="1" t="s">
        <v>576</v>
      </c>
      <c r="T3280" s="191"/>
      <c r="U3280" s="191"/>
      <c r="V3280" s="219"/>
      <c r="W3280" s="219"/>
      <c r="X3280" s="1" t="s">
        <v>232</v>
      </c>
      <c r="Y3280" s="1" t="s">
        <v>232</v>
      </c>
      <c r="Z3280" s="153" t="s">
        <v>831</v>
      </c>
      <c r="AA3280" s="80"/>
    </row>
    <row r="3281" spans="1:27" ht="76.5" x14ac:dyDescent="0.25">
      <c r="A3281" s="5">
        <v>3273</v>
      </c>
      <c r="B3281" s="1" t="s">
        <v>6003</v>
      </c>
      <c r="C3281" s="1" t="s">
        <v>14764</v>
      </c>
      <c r="D3281" s="85" t="s">
        <v>276</v>
      </c>
      <c r="E3281" s="80" t="s">
        <v>14765</v>
      </c>
      <c r="F3281" s="80" t="s">
        <v>14779</v>
      </c>
      <c r="G3281" s="86">
        <v>42080</v>
      </c>
      <c r="H3281" s="86">
        <v>42080</v>
      </c>
      <c r="I3281" s="86" t="s">
        <v>7501</v>
      </c>
      <c r="J3281" s="8">
        <v>44197</v>
      </c>
      <c r="K3281" s="80" t="s">
        <v>14767</v>
      </c>
      <c r="L3281" s="80" t="s">
        <v>87</v>
      </c>
      <c r="M3281" s="80" t="s">
        <v>6024</v>
      </c>
      <c r="N3281" s="80" t="s">
        <v>70</v>
      </c>
      <c r="O3281" s="80" t="s">
        <v>92</v>
      </c>
      <c r="P3281" s="80" t="s">
        <v>519</v>
      </c>
      <c r="Q3281" s="50" t="s">
        <v>7942</v>
      </c>
      <c r="R3281" s="80" t="s">
        <v>48</v>
      </c>
      <c r="S3281" s="1" t="s">
        <v>576</v>
      </c>
      <c r="T3281" s="191"/>
      <c r="U3281" s="191"/>
      <c r="V3281" s="219"/>
      <c r="W3281" s="219"/>
      <c r="X3281" s="1" t="s">
        <v>232</v>
      </c>
      <c r="Y3281" s="1" t="s">
        <v>232</v>
      </c>
      <c r="Z3281" s="153" t="s">
        <v>831</v>
      </c>
      <c r="AA3281" s="80"/>
    </row>
    <row r="3282" spans="1:27" ht="76.5" x14ac:dyDescent="0.25">
      <c r="A3282" s="5">
        <v>3274</v>
      </c>
      <c r="B3282" s="1" t="s">
        <v>6003</v>
      </c>
      <c r="C3282" s="1" t="s">
        <v>14780</v>
      </c>
      <c r="D3282" s="85" t="s">
        <v>276</v>
      </c>
      <c r="E3282" s="80" t="s">
        <v>14765</v>
      </c>
      <c r="F3282" s="80" t="s">
        <v>14781</v>
      </c>
      <c r="G3282" s="86">
        <v>42370</v>
      </c>
      <c r="H3282" s="86">
        <v>42370</v>
      </c>
      <c r="I3282" s="86" t="s">
        <v>7501</v>
      </c>
      <c r="J3282" s="8">
        <v>44197</v>
      </c>
      <c r="K3282" s="80" t="s">
        <v>14767</v>
      </c>
      <c r="L3282" s="80" t="s">
        <v>62</v>
      </c>
      <c r="M3282" s="80" t="s">
        <v>6024</v>
      </c>
      <c r="N3282" s="80" t="s">
        <v>70</v>
      </c>
      <c r="O3282" s="80" t="s">
        <v>92</v>
      </c>
      <c r="P3282" s="80" t="s">
        <v>519</v>
      </c>
      <c r="Q3282" s="50" t="s">
        <v>7943</v>
      </c>
      <c r="R3282" s="80" t="s">
        <v>21</v>
      </c>
      <c r="S3282" s="1" t="s">
        <v>224</v>
      </c>
      <c r="T3282" s="191"/>
      <c r="U3282" s="191"/>
      <c r="V3282" s="219"/>
      <c r="W3282" s="219"/>
      <c r="X3282" s="1" t="s">
        <v>232</v>
      </c>
      <c r="Y3282" s="1" t="s">
        <v>232</v>
      </c>
      <c r="Z3282" s="153" t="s">
        <v>831</v>
      </c>
      <c r="AA3282" s="80"/>
    </row>
    <row r="3283" spans="1:27" ht="76.5" x14ac:dyDescent="0.25">
      <c r="A3283" s="5">
        <v>3275</v>
      </c>
      <c r="B3283" s="1" t="s">
        <v>6003</v>
      </c>
      <c r="C3283" s="1" t="s">
        <v>14780</v>
      </c>
      <c r="D3283" s="85" t="s">
        <v>276</v>
      </c>
      <c r="E3283" s="80" t="s">
        <v>14765</v>
      </c>
      <c r="F3283" s="80" t="s">
        <v>14782</v>
      </c>
      <c r="G3283" s="86">
        <v>42370</v>
      </c>
      <c r="H3283" s="86">
        <v>42370</v>
      </c>
      <c r="I3283" s="86" t="s">
        <v>7501</v>
      </c>
      <c r="J3283" s="8">
        <v>44197</v>
      </c>
      <c r="K3283" s="80" t="s">
        <v>14767</v>
      </c>
      <c r="L3283" s="80" t="s">
        <v>62</v>
      </c>
      <c r="M3283" s="80" t="s">
        <v>6024</v>
      </c>
      <c r="N3283" s="80" t="s">
        <v>70</v>
      </c>
      <c r="O3283" s="80" t="s">
        <v>92</v>
      </c>
      <c r="P3283" s="80" t="s">
        <v>519</v>
      </c>
      <c r="Q3283" s="50" t="s">
        <v>7947</v>
      </c>
      <c r="R3283" s="80" t="s">
        <v>21</v>
      </c>
      <c r="S3283" s="1" t="s">
        <v>224</v>
      </c>
      <c r="T3283" s="191"/>
      <c r="U3283" s="191"/>
      <c r="V3283" s="219"/>
      <c r="W3283" s="219"/>
      <c r="X3283" s="1" t="s">
        <v>232</v>
      </c>
      <c r="Y3283" s="1" t="s">
        <v>232</v>
      </c>
      <c r="Z3283" s="153" t="s">
        <v>831</v>
      </c>
      <c r="AA3283" s="80"/>
    </row>
    <row r="3284" spans="1:27" ht="63.75" x14ac:dyDescent="0.25">
      <c r="A3284" s="5">
        <v>3276</v>
      </c>
      <c r="B3284" s="1" t="s">
        <v>6003</v>
      </c>
      <c r="C3284" s="1" t="s">
        <v>14764</v>
      </c>
      <c r="D3284" s="85" t="s">
        <v>280</v>
      </c>
      <c r="E3284" s="123" t="s">
        <v>289</v>
      </c>
      <c r="F3284" s="80" t="s">
        <v>14783</v>
      </c>
      <c r="G3284" s="86">
        <v>42080</v>
      </c>
      <c r="H3284" s="86">
        <v>42080</v>
      </c>
      <c r="I3284" s="86" t="s">
        <v>1737</v>
      </c>
      <c r="J3284" s="86">
        <v>44197</v>
      </c>
      <c r="K3284" s="80" t="s">
        <v>14784</v>
      </c>
      <c r="L3284" s="80" t="s">
        <v>87</v>
      </c>
      <c r="M3284" s="80" t="s">
        <v>6024</v>
      </c>
      <c r="N3284" s="80" t="s">
        <v>68</v>
      </c>
      <c r="O3284" s="80" t="s">
        <v>92</v>
      </c>
      <c r="P3284" s="80" t="s">
        <v>281</v>
      </c>
      <c r="Q3284" s="50" t="s">
        <v>7944</v>
      </c>
      <c r="R3284" s="80" t="s">
        <v>37</v>
      </c>
      <c r="S3284" s="1" t="s">
        <v>268</v>
      </c>
      <c r="T3284" s="191">
        <v>12</v>
      </c>
      <c r="U3284" s="191">
        <v>21</v>
      </c>
      <c r="V3284" s="219">
        <v>12</v>
      </c>
      <c r="W3284" s="219">
        <v>21</v>
      </c>
      <c r="X3284" s="186" t="s">
        <v>232</v>
      </c>
      <c r="Y3284" s="186" t="s">
        <v>232</v>
      </c>
      <c r="Z3284" s="153" t="s">
        <v>831</v>
      </c>
      <c r="AA3284" s="80"/>
    </row>
    <row r="3285" spans="1:27" ht="63.75" x14ac:dyDescent="0.25">
      <c r="A3285" s="5">
        <v>3277</v>
      </c>
      <c r="B3285" s="1" t="s">
        <v>6003</v>
      </c>
      <c r="C3285" s="1" t="s">
        <v>14764</v>
      </c>
      <c r="D3285" s="85" t="s">
        <v>280</v>
      </c>
      <c r="E3285" s="123" t="s">
        <v>289</v>
      </c>
      <c r="F3285" s="80" t="s">
        <v>14785</v>
      </c>
      <c r="G3285" s="86">
        <v>42080</v>
      </c>
      <c r="H3285" s="86">
        <v>42080</v>
      </c>
      <c r="I3285" s="86" t="s">
        <v>1737</v>
      </c>
      <c r="J3285" s="86">
        <v>44197</v>
      </c>
      <c r="K3285" s="80" t="s">
        <v>14784</v>
      </c>
      <c r="L3285" s="80" t="s">
        <v>87</v>
      </c>
      <c r="M3285" s="80" t="s">
        <v>6024</v>
      </c>
      <c r="N3285" s="80" t="s">
        <v>68</v>
      </c>
      <c r="O3285" s="80" t="s">
        <v>92</v>
      </c>
      <c r="P3285" s="80" t="s">
        <v>281</v>
      </c>
      <c r="Q3285" s="50" t="s">
        <v>7945</v>
      </c>
      <c r="R3285" s="80" t="s">
        <v>41</v>
      </c>
      <c r="S3285" s="1" t="s">
        <v>843</v>
      </c>
      <c r="T3285" s="191"/>
      <c r="U3285" s="191"/>
      <c r="V3285" s="219"/>
      <c r="W3285" s="219"/>
      <c r="X3285" s="186" t="s">
        <v>232</v>
      </c>
      <c r="Y3285" s="186" t="s">
        <v>232</v>
      </c>
      <c r="Z3285" s="153" t="s">
        <v>831</v>
      </c>
      <c r="AA3285" s="80"/>
    </row>
    <row r="3286" spans="1:27" ht="102" x14ac:dyDescent="0.25">
      <c r="A3286" s="5">
        <v>3278</v>
      </c>
      <c r="B3286" s="1" t="s">
        <v>6003</v>
      </c>
      <c r="C3286" s="1" t="s">
        <v>14764</v>
      </c>
      <c r="D3286" s="85" t="s">
        <v>280</v>
      </c>
      <c r="E3286" s="123" t="s">
        <v>289</v>
      </c>
      <c r="F3286" s="80" t="s">
        <v>14786</v>
      </c>
      <c r="G3286" s="86">
        <v>42080</v>
      </c>
      <c r="H3286" s="86">
        <v>42080</v>
      </c>
      <c r="I3286" s="86" t="s">
        <v>1737</v>
      </c>
      <c r="J3286" s="86">
        <v>44197</v>
      </c>
      <c r="K3286" s="80" t="s">
        <v>14784</v>
      </c>
      <c r="L3286" s="80" t="s">
        <v>62</v>
      </c>
      <c r="M3286" s="80" t="s">
        <v>6024</v>
      </c>
      <c r="N3286" s="80" t="s">
        <v>68</v>
      </c>
      <c r="O3286" s="80" t="s">
        <v>92</v>
      </c>
      <c r="P3286" s="80" t="s">
        <v>281</v>
      </c>
      <c r="Q3286" s="50" t="s">
        <v>7946</v>
      </c>
      <c r="R3286" s="80" t="s">
        <v>21</v>
      </c>
      <c r="S3286" s="1" t="s">
        <v>224</v>
      </c>
      <c r="T3286" s="191"/>
      <c r="U3286" s="191"/>
      <c r="V3286" s="219"/>
      <c r="W3286" s="219"/>
      <c r="X3286" s="186" t="s">
        <v>232</v>
      </c>
      <c r="Y3286" s="186" t="s">
        <v>232</v>
      </c>
      <c r="Z3286" s="153" t="s">
        <v>831</v>
      </c>
      <c r="AA3286" s="80"/>
    </row>
    <row r="3287" spans="1:27" ht="63.75" x14ac:dyDescent="0.25">
      <c r="A3287" s="5">
        <v>3279</v>
      </c>
      <c r="B3287" s="1" t="s">
        <v>6003</v>
      </c>
      <c r="C3287" s="1" t="s">
        <v>14764</v>
      </c>
      <c r="D3287" s="85" t="s">
        <v>280</v>
      </c>
      <c r="E3287" s="123" t="s">
        <v>289</v>
      </c>
      <c r="F3287" s="80" t="s">
        <v>14787</v>
      </c>
      <c r="G3287" s="86">
        <v>42080</v>
      </c>
      <c r="H3287" s="86">
        <v>42080</v>
      </c>
      <c r="I3287" s="86" t="s">
        <v>1737</v>
      </c>
      <c r="J3287" s="86">
        <v>44197</v>
      </c>
      <c r="K3287" s="80" t="s">
        <v>14784</v>
      </c>
      <c r="L3287" s="80" t="s">
        <v>87</v>
      </c>
      <c r="M3287" s="80" t="s">
        <v>6024</v>
      </c>
      <c r="N3287" s="80" t="s">
        <v>68</v>
      </c>
      <c r="O3287" s="80" t="s">
        <v>92</v>
      </c>
      <c r="P3287" s="80" t="s">
        <v>281</v>
      </c>
      <c r="Q3287" s="50" t="s">
        <v>8289</v>
      </c>
      <c r="R3287" s="80" t="s">
        <v>48</v>
      </c>
      <c r="S3287" s="1" t="s">
        <v>576</v>
      </c>
      <c r="T3287" s="191"/>
      <c r="U3287" s="191"/>
      <c r="V3287" s="219"/>
      <c r="W3287" s="219"/>
      <c r="X3287" s="186" t="s">
        <v>232</v>
      </c>
      <c r="Y3287" s="186" t="s">
        <v>232</v>
      </c>
      <c r="Z3287" s="153" t="s">
        <v>831</v>
      </c>
      <c r="AA3287" s="80"/>
    </row>
    <row r="3288" spans="1:27" ht="63.75" x14ac:dyDescent="0.25">
      <c r="A3288" s="5">
        <v>3280</v>
      </c>
      <c r="B3288" s="1" t="s">
        <v>6003</v>
      </c>
      <c r="C3288" s="1" t="s">
        <v>14764</v>
      </c>
      <c r="D3288" s="85" t="s">
        <v>280</v>
      </c>
      <c r="E3288" s="123" t="s">
        <v>289</v>
      </c>
      <c r="F3288" s="80" t="s">
        <v>14788</v>
      </c>
      <c r="G3288" s="86">
        <v>42080</v>
      </c>
      <c r="H3288" s="86">
        <v>42080</v>
      </c>
      <c r="I3288" s="86" t="s">
        <v>1737</v>
      </c>
      <c r="J3288" s="86">
        <v>44197</v>
      </c>
      <c r="K3288" s="80" t="s">
        <v>14784</v>
      </c>
      <c r="L3288" s="80" t="s">
        <v>87</v>
      </c>
      <c r="M3288" s="80" t="s">
        <v>6024</v>
      </c>
      <c r="N3288" s="80" t="s">
        <v>68</v>
      </c>
      <c r="O3288" s="80" t="s">
        <v>92</v>
      </c>
      <c r="P3288" s="80" t="s">
        <v>281</v>
      </c>
      <c r="Q3288" s="50" t="s">
        <v>8290</v>
      </c>
      <c r="R3288" s="80" t="s">
        <v>41</v>
      </c>
      <c r="S3288" s="1" t="s">
        <v>843</v>
      </c>
      <c r="T3288" s="191"/>
      <c r="U3288" s="191"/>
      <c r="V3288" s="219"/>
      <c r="W3288" s="219"/>
      <c r="X3288" s="186" t="s">
        <v>232</v>
      </c>
      <c r="Y3288" s="186" t="s">
        <v>232</v>
      </c>
      <c r="Z3288" s="153" t="s">
        <v>831</v>
      </c>
      <c r="AA3288" s="80"/>
    </row>
    <row r="3289" spans="1:27" ht="63.75" x14ac:dyDescent="0.25">
      <c r="A3289" s="5">
        <v>3281</v>
      </c>
      <c r="B3289" s="1" t="s">
        <v>6003</v>
      </c>
      <c r="C3289" s="1" t="s">
        <v>14764</v>
      </c>
      <c r="D3289" s="85" t="s">
        <v>280</v>
      </c>
      <c r="E3289" s="123" t="s">
        <v>289</v>
      </c>
      <c r="F3289" s="80" t="s">
        <v>14789</v>
      </c>
      <c r="G3289" s="86">
        <v>42080</v>
      </c>
      <c r="H3289" s="86">
        <v>42080</v>
      </c>
      <c r="I3289" s="86" t="s">
        <v>1737</v>
      </c>
      <c r="J3289" s="86">
        <v>44197</v>
      </c>
      <c r="K3289" s="80" t="s">
        <v>14784</v>
      </c>
      <c r="L3289" s="80" t="s">
        <v>87</v>
      </c>
      <c r="M3289" s="80" t="s">
        <v>6024</v>
      </c>
      <c r="N3289" s="80" t="s">
        <v>68</v>
      </c>
      <c r="O3289" s="80" t="s">
        <v>92</v>
      </c>
      <c r="P3289" s="80" t="s">
        <v>281</v>
      </c>
      <c r="Q3289" s="50" t="s">
        <v>7914</v>
      </c>
      <c r="R3289" s="80" t="s">
        <v>40</v>
      </c>
      <c r="S3289" s="9" t="s">
        <v>681</v>
      </c>
      <c r="T3289" s="191"/>
      <c r="U3289" s="191"/>
      <c r="V3289" s="219"/>
      <c r="W3289" s="219"/>
      <c r="X3289" s="186" t="s">
        <v>232</v>
      </c>
      <c r="Y3289" s="186" t="s">
        <v>232</v>
      </c>
      <c r="Z3289" s="153" t="s">
        <v>831</v>
      </c>
      <c r="AA3289" s="80"/>
    </row>
    <row r="3290" spans="1:27" ht="63.75" x14ac:dyDescent="0.25">
      <c r="A3290" s="5">
        <v>3282</v>
      </c>
      <c r="B3290" s="1" t="s">
        <v>6003</v>
      </c>
      <c r="C3290" s="1" t="s">
        <v>14764</v>
      </c>
      <c r="D3290" s="85" t="s">
        <v>280</v>
      </c>
      <c r="E3290" s="123" t="s">
        <v>289</v>
      </c>
      <c r="F3290" s="80" t="s">
        <v>14790</v>
      </c>
      <c r="G3290" s="86">
        <v>42080</v>
      </c>
      <c r="H3290" s="86">
        <v>42080</v>
      </c>
      <c r="I3290" s="86" t="s">
        <v>1737</v>
      </c>
      <c r="J3290" s="86">
        <v>44197</v>
      </c>
      <c r="K3290" s="80" t="s">
        <v>14784</v>
      </c>
      <c r="L3290" s="80" t="s">
        <v>62</v>
      </c>
      <c r="M3290" s="80" t="s">
        <v>6024</v>
      </c>
      <c r="N3290" s="80" t="s">
        <v>68</v>
      </c>
      <c r="O3290" s="80" t="s">
        <v>92</v>
      </c>
      <c r="P3290" s="80" t="s">
        <v>281</v>
      </c>
      <c r="Q3290" s="50" t="s">
        <v>8291</v>
      </c>
      <c r="R3290" s="80" t="s">
        <v>21</v>
      </c>
      <c r="S3290" s="1" t="s">
        <v>224</v>
      </c>
      <c r="T3290" s="191"/>
      <c r="U3290" s="191"/>
      <c r="V3290" s="219"/>
      <c r="W3290" s="219"/>
      <c r="X3290" s="186" t="s">
        <v>232</v>
      </c>
      <c r="Y3290" s="186" t="s">
        <v>232</v>
      </c>
      <c r="Z3290" s="153" t="s">
        <v>831</v>
      </c>
      <c r="AA3290" s="80"/>
    </row>
    <row r="3291" spans="1:27" ht="63.75" x14ac:dyDescent="0.25">
      <c r="A3291" s="5">
        <v>3283</v>
      </c>
      <c r="B3291" s="1" t="s">
        <v>6003</v>
      </c>
      <c r="C3291" s="1" t="s">
        <v>14764</v>
      </c>
      <c r="D3291" s="85" t="s">
        <v>280</v>
      </c>
      <c r="E3291" s="123" t="s">
        <v>289</v>
      </c>
      <c r="F3291" s="80" t="s">
        <v>14791</v>
      </c>
      <c r="G3291" s="86">
        <v>42080</v>
      </c>
      <c r="H3291" s="86">
        <v>42080</v>
      </c>
      <c r="I3291" s="86" t="s">
        <v>1737</v>
      </c>
      <c r="J3291" s="86">
        <v>44197</v>
      </c>
      <c r="K3291" s="80" t="s">
        <v>14784</v>
      </c>
      <c r="L3291" s="80" t="s">
        <v>62</v>
      </c>
      <c r="M3291" s="80" t="s">
        <v>6024</v>
      </c>
      <c r="N3291" s="80" t="s">
        <v>68</v>
      </c>
      <c r="O3291" s="80" t="s">
        <v>92</v>
      </c>
      <c r="P3291" s="80" t="s">
        <v>281</v>
      </c>
      <c r="Q3291" s="50" t="s">
        <v>7948</v>
      </c>
      <c r="R3291" s="80" t="s">
        <v>21</v>
      </c>
      <c r="S3291" s="1" t="s">
        <v>224</v>
      </c>
      <c r="T3291" s="191"/>
      <c r="U3291" s="191"/>
      <c r="V3291" s="219"/>
      <c r="W3291" s="219"/>
      <c r="X3291" s="186" t="s">
        <v>232</v>
      </c>
      <c r="Y3291" s="186" t="s">
        <v>232</v>
      </c>
      <c r="Z3291" s="153" t="s">
        <v>831</v>
      </c>
      <c r="AA3291" s="80"/>
    </row>
    <row r="3292" spans="1:27" ht="63.75" x14ac:dyDescent="0.25">
      <c r="A3292" s="5">
        <v>3284</v>
      </c>
      <c r="B3292" s="1" t="s">
        <v>6003</v>
      </c>
      <c r="C3292" s="1" t="s">
        <v>14764</v>
      </c>
      <c r="D3292" s="85" t="s">
        <v>280</v>
      </c>
      <c r="E3292" s="123" t="s">
        <v>289</v>
      </c>
      <c r="F3292" s="80" t="s">
        <v>14792</v>
      </c>
      <c r="G3292" s="86">
        <v>42080</v>
      </c>
      <c r="H3292" s="86">
        <v>42080</v>
      </c>
      <c r="I3292" s="86" t="s">
        <v>1737</v>
      </c>
      <c r="J3292" s="86">
        <v>44197</v>
      </c>
      <c r="K3292" s="80" t="s">
        <v>14784</v>
      </c>
      <c r="L3292" s="80" t="s">
        <v>62</v>
      </c>
      <c r="M3292" s="80" t="s">
        <v>6024</v>
      </c>
      <c r="N3292" s="80" t="s">
        <v>68</v>
      </c>
      <c r="O3292" s="80" t="s">
        <v>92</v>
      </c>
      <c r="P3292" s="80" t="s">
        <v>281</v>
      </c>
      <c r="Q3292" s="50" t="s">
        <v>7949</v>
      </c>
      <c r="R3292" s="80" t="s">
        <v>21</v>
      </c>
      <c r="S3292" s="1" t="s">
        <v>224</v>
      </c>
      <c r="T3292" s="191"/>
      <c r="U3292" s="191"/>
      <c r="V3292" s="219"/>
      <c r="W3292" s="219"/>
      <c r="X3292" s="186" t="s">
        <v>232</v>
      </c>
      <c r="Y3292" s="186" t="s">
        <v>232</v>
      </c>
      <c r="Z3292" s="153" t="s">
        <v>831</v>
      </c>
      <c r="AA3292" s="80"/>
    </row>
    <row r="3293" spans="1:27" ht="76.5" x14ac:dyDescent="0.25">
      <c r="A3293" s="5">
        <v>3285</v>
      </c>
      <c r="B3293" s="1" t="s">
        <v>6003</v>
      </c>
      <c r="C3293" s="1" t="s">
        <v>14780</v>
      </c>
      <c r="D3293" s="85" t="s">
        <v>280</v>
      </c>
      <c r="E3293" s="123" t="s">
        <v>289</v>
      </c>
      <c r="F3293" s="80" t="s">
        <v>14793</v>
      </c>
      <c r="G3293" s="86">
        <v>42370</v>
      </c>
      <c r="H3293" s="86">
        <v>42370</v>
      </c>
      <c r="I3293" s="86" t="s">
        <v>1737</v>
      </c>
      <c r="J3293" s="86">
        <v>44197</v>
      </c>
      <c r="K3293" s="80" t="s">
        <v>14784</v>
      </c>
      <c r="L3293" s="80" t="s">
        <v>62</v>
      </c>
      <c r="M3293" s="80" t="s">
        <v>6024</v>
      </c>
      <c r="N3293" s="80" t="s">
        <v>68</v>
      </c>
      <c r="O3293" s="80" t="s">
        <v>92</v>
      </c>
      <c r="P3293" s="80" t="s">
        <v>281</v>
      </c>
      <c r="Q3293" s="50" t="s">
        <v>7950</v>
      </c>
      <c r="R3293" s="80" t="s">
        <v>37</v>
      </c>
      <c r="S3293" s="1" t="s">
        <v>268</v>
      </c>
      <c r="T3293" s="191"/>
      <c r="U3293" s="191"/>
      <c r="V3293" s="219"/>
      <c r="W3293" s="219"/>
      <c r="X3293" s="186" t="s">
        <v>232</v>
      </c>
      <c r="Y3293" s="186" t="s">
        <v>232</v>
      </c>
      <c r="Z3293" s="153" t="s">
        <v>831</v>
      </c>
      <c r="AA3293" s="80"/>
    </row>
    <row r="3294" spans="1:27" ht="76.5" x14ac:dyDescent="0.25">
      <c r="A3294" s="5">
        <v>3286</v>
      </c>
      <c r="B3294" s="1" t="s">
        <v>6003</v>
      </c>
      <c r="C3294" s="1" t="s">
        <v>14780</v>
      </c>
      <c r="D3294" s="85" t="s">
        <v>280</v>
      </c>
      <c r="E3294" s="123" t="s">
        <v>289</v>
      </c>
      <c r="F3294" s="80" t="s">
        <v>14794</v>
      </c>
      <c r="G3294" s="86">
        <v>42370</v>
      </c>
      <c r="H3294" s="86">
        <v>42370</v>
      </c>
      <c r="I3294" s="86" t="s">
        <v>1737</v>
      </c>
      <c r="J3294" s="86">
        <v>44197</v>
      </c>
      <c r="K3294" s="80" t="s">
        <v>14784</v>
      </c>
      <c r="L3294" s="80" t="s">
        <v>87</v>
      </c>
      <c r="M3294" s="80" t="s">
        <v>6024</v>
      </c>
      <c r="N3294" s="80" t="s">
        <v>68</v>
      </c>
      <c r="O3294" s="80" t="s">
        <v>92</v>
      </c>
      <c r="P3294" s="80" t="s">
        <v>281</v>
      </c>
      <c r="Q3294" s="50" t="s">
        <v>7951</v>
      </c>
      <c r="R3294" s="80" t="s">
        <v>43</v>
      </c>
      <c r="S3294" s="9" t="s">
        <v>219</v>
      </c>
      <c r="T3294" s="191"/>
      <c r="U3294" s="191"/>
      <c r="V3294" s="219"/>
      <c r="W3294" s="219"/>
      <c r="X3294" s="186" t="s">
        <v>232</v>
      </c>
      <c r="Y3294" s="186" t="s">
        <v>232</v>
      </c>
      <c r="Z3294" s="153" t="s">
        <v>831</v>
      </c>
      <c r="AA3294" s="80"/>
    </row>
    <row r="3295" spans="1:27" ht="76.5" x14ac:dyDescent="0.25">
      <c r="A3295" s="5">
        <v>3287</v>
      </c>
      <c r="B3295" s="1" t="s">
        <v>6003</v>
      </c>
      <c r="C3295" s="1" t="s">
        <v>14780</v>
      </c>
      <c r="D3295" s="85" t="s">
        <v>280</v>
      </c>
      <c r="E3295" s="123" t="s">
        <v>289</v>
      </c>
      <c r="F3295" s="80" t="s">
        <v>14795</v>
      </c>
      <c r="G3295" s="86">
        <v>42370</v>
      </c>
      <c r="H3295" s="86">
        <v>42370</v>
      </c>
      <c r="I3295" s="86" t="s">
        <v>1737</v>
      </c>
      <c r="J3295" s="86">
        <v>44197</v>
      </c>
      <c r="K3295" s="80" t="s">
        <v>14784</v>
      </c>
      <c r="L3295" s="80" t="s">
        <v>62</v>
      </c>
      <c r="M3295" s="80" t="s">
        <v>6024</v>
      </c>
      <c r="N3295" s="80" t="s">
        <v>68</v>
      </c>
      <c r="O3295" s="80" t="s">
        <v>92</v>
      </c>
      <c r="P3295" s="80" t="s">
        <v>281</v>
      </c>
      <c r="Q3295" s="50" t="s">
        <v>7952</v>
      </c>
      <c r="R3295" s="80" t="s">
        <v>21</v>
      </c>
      <c r="S3295" s="1" t="s">
        <v>224</v>
      </c>
      <c r="T3295" s="191"/>
      <c r="U3295" s="191"/>
      <c r="V3295" s="219"/>
      <c r="W3295" s="219"/>
      <c r="X3295" s="186" t="s">
        <v>232</v>
      </c>
      <c r="Y3295" s="186" t="s">
        <v>232</v>
      </c>
      <c r="Z3295" s="153" t="s">
        <v>831</v>
      </c>
      <c r="AA3295" s="80"/>
    </row>
    <row r="3296" spans="1:27" ht="89.25" x14ac:dyDescent="0.25">
      <c r="A3296" s="5">
        <v>3288</v>
      </c>
      <c r="B3296" s="6" t="s">
        <v>6076</v>
      </c>
      <c r="C3296" s="6" t="s">
        <v>6077</v>
      </c>
      <c r="D3296" s="6" t="s">
        <v>589</v>
      </c>
      <c r="E3296" s="6" t="s">
        <v>14796</v>
      </c>
      <c r="F3296" s="6" t="s">
        <v>6078</v>
      </c>
      <c r="G3296" s="211">
        <v>40909</v>
      </c>
      <c r="H3296" s="211">
        <v>40909</v>
      </c>
      <c r="I3296" s="6" t="s">
        <v>1346</v>
      </c>
      <c r="J3296" s="8" t="s">
        <v>176</v>
      </c>
      <c r="K3296" s="6" t="s">
        <v>6079</v>
      </c>
      <c r="L3296" s="6" t="s">
        <v>62</v>
      </c>
      <c r="M3296" s="6" t="s">
        <v>6080</v>
      </c>
      <c r="N3296" s="6" t="s">
        <v>66</v>
      </c>
      <c r="O3296" s="6" t="s">
        <v>411</v>
      </c>
      <c r="P3296" s="88" t="s">
        <v>251</v>
      </c>
      <c r="Q3296" s="38"/>
      <c r="R3296" s="38" t="s">
        <v>21</v>
      </c>
      <c r="S3296" s="6" t="s">
        <v>224</v>
      </c>
      <c r="T3296" s="186">
        <v>2316831.316726</v>
      </c>
      <c r="U3296" s="186">
        <v>2853367</v>
      </c>
      <c r="V3296" s="186">
        <v>2912514.12</v>
      </c>
      <c r="W3296" s="186">
        <v>2941639.26</v>
      </c>
      <c r="X3296" s="186">
        <v>2944580.9</v>
      </c>
      <c r="Y3296" s="186">
        <v>2974026.81</v>
      </c>
      <c r="Z3296" s="87" t="s">
        <v>1199</v>
      </c>
      <c r="AA3296" s="6"/>
    </row>
    <row r="3297" spans="1:27" ht="89.25" x14ac:dyDescent="0.25">
      <c r="A3297" s="5">
        <v>3289</v>
      </c>
      <c r="B3297" s="6" t="s">
        <v>6076</v>
      </c>
      <c r="C3297" s="6" t="s">
        <v>6077</v>
      </c>
      <c r="D3297" s="6" t="s">
        <v>4910</v>
      </c>
      <c r="E3297" s="6" t="s">
        <v>14797</v>
      </c>
      <c r="F3297" s="6" t="s">
        <v>7567</v>
      </c>
      <c r="G3297" s="211">
        <v>40544</v>
      </c>
      <c r="H3297" s="8">
        <v>40544</v>
      </c>
      <c r="I3297" s="6" t="s">
        <v>1346</v>
      </c>
      <c r="J3297" s="8">
        <v>44927</v>
      </c>
      <c r="K3297" s="6" t="s">
        <v>6081</v>
      </c>
      <c r="L3297" s="6" t="s">
        <v>87</v>
      </c>
      <c r="M3297" s="6" t="s">
        <v>6082</v>
      </c>
      <c r="N3297" s="6" t="s">
        <v>66</v>
      </c>
      <c r="O3297" s="6" t="s">
        <v>411</v>
      </c>
      <c r="P3297" s="88" t="s">
        <v>251</v>
      </c>
      <c r="Q3297" s="38"/>
      <c r="R3297" s="38" t="s">
        <v>54</v>
      </c>
      <c r="S3297" s="6" t="s">
        <v>2286</v>
      </c>
      <c r="T3297" s="186">
        <v>161.56320400000001</v>
      </c>
      <c r="U3297" s="186">
        <v>3.6365780000000001</v>
      </c>
      <c r="V3297" s="186">
        <v>3.3149999999999999</v>
      </c>
      <c r="W3297" s="186">
        <v>3.0209999999999999</v>
      </c>
      <c r="X3297" s="186">
        <v>2.87</v>
      </c>
      <c r="Y3297" s="186" t="s">
        <v>232</v>
      </c>
      <c r="Z3297" s="87" t="s">
        <v>1199</v>
      </c>
      <c r="AA3297" s="6"/>
    </row>
    <row r="3298" spans="1:27" ht="63.75" x14ac:dyDescent="0.25">
      <c r="A3298" s="5">
        <v>3290</v>
      </c>
      <c r="B3298" s="6" t="s">
        <v>6076</v>
      </c>
      <c r="C3298" s="6" t="s">
        <v>7551</v>
      </c>
      <c r="D3298" s="6" t="s">
        <v>4913</v>
      </c>
      <c r="E3298" s="6" t="s">
        <v>14798</v>
      </c>
      <c r="F3298" s="6" t="s">
        <v>6083</v>
      </c>
      <c r="G3298" s="211">
        <v>41640</v>
      </c>
      <c r="H3298" s="211">
        <v>41640</v>
      </c>
      <c r="I3298" s="6" t="s">
        <v>1346</v>
      </c>
      <c r="J3298" s="8">
        <v>44927</v>
      </c>
      <c r="K3298" s="6" t="s">
        <v>14799</v>
      </c>
      <c r="L3298" s="6" t="s">
        <v>62</v>
      </c>
      <c r="M3298" s="6" t="s">
        <v>6084</v>
      </c>
      <c r="N3298" s="6" t="s">
        <v>66</v>
      </c>
      <c r="O3298" s="6" t="s">
        <v>411</v>
      </c>
      <c r="P3298" s="88" t="s">
        <v>251</v>
      </c>
      <c r="Q3298" s="38"/>
      <c r="R3298" s="38" t="s">
        <v>25</v>
      </c>
      <c r="S3298" s="6" t="s">
        <v>260</v>
      </c>
      <c r="T3298" s="186">
        <v>0</v>
      </c>
      <c r="U3298" s="186">
        <v>0</v>
      </c>
      <c r="V3298" s="186">
        <v>0</v>
      </c>
      <c r="W3298" s="186">
        <v>0</v>
      </c>
      <c r="X3298" s="186">
        <v>0</v>
      </c>
      <c r="Y3298" s="186" t="s">
        <v>232</v>
      </c>
      <c r="Z3298" s="87" t="s">
        <v>1199</v>
      </c>
      <c r="AA3298" s="6"/>
    </row>
    <row r="3299" spans="1:27" ht="153" x14ac:dyDescent="0.25">
      <c r="A3299" s="5">
        <v>3291</v>
      </c>
      <c r="B3299" s="6" t="s">
        <v>6076</v>
      </c>
      <c r="C3299" s="6" t="s">
        <v>7551</v>
      </c>
      <c r="D3299" s="6" t="s">
        <v>4915</v>
      </c>
      <c r="E3299" s="6" t="s">
        <v>14800</v>
      </c>
      <c r="F3299" s="6" t="s">
        <v>6085</v>
      </c>
      <c r="G3299" s="211">
        <v>41640</v>
      </c>
      <c r="H3299" s="211">
        <v>41640</v>
      </c>
      <c r="I3299" s="6" t="s">
        <v>1346</v>
      </c>
      <c r="J3299" s="8">
        <v>44927</v>
      </c>
      <c r="K3299" s="6" t="s">
        <v>14801</v>
      </c>
      <c r="L3299" s="6" t="s">
        <v>87</v>
      </c>
      <c r="M3299" s="6" t="s">
        <v>6086</v>
      </c>
      <c r="N3299" s="6" t="s">
        <v>66</v>
      </c>
      <c r="O3299" s="6" t="s">
        <v>411</v>
      </c>
      <c r="P3299" s="88" t="s">
        <v>251</v>
      </c>
      <c r="Q3299" s="38"/>
      <c r="R3299" s="38" t="s">
        <v>54</v>
      </c>
      <c r="S3299" s="6" t="s">
        <v>2286</v>
      </c>
      <c r="T3299" s="186">
        <v>47870.641675999999</v>
      </c>
      <c r="U3299" s="186">
        <v>63284.377904000001</v>
      </c>
      <c r="V3299" s="186">
        <v>63917</v>
      </c>
      <c r="W3299" s="186">
        <v>64556.392999999996</v>
      </c>
      <c r="X3299" s="186">
        <v>65201.957000000002</v>
      </c>
      <c r="Y3299" s="186" t="s">
        <v>232</v>
      </c>
      <c r="Z3299" s="87" t="s">
        <v>1199</v>
      </c>
      <c r="AA3299" s="6"/>
    </row>
    <row r="3300" spans="1:27" ht="51" x14ac:dyDescent="0.25">
      <c r="A3300" s="5">
        <v>3292</v>
      </c>
      <c r="B3300" s="6" t="s">
        <v>6076</v>
      </c>
      <c r="C3300" s="6" t="s">
        <v>7555</v>
      </c>
      <c r="D3300" s="6" t="s">
        <v>4917</v>
      </c>
      <c r="E3300" s="6" t="s">
        <v>14802</v>
      </c>
      <c r="F3300" s="6" t="s">
        <v>7568</v>
      </c>
      <c r="G3300" s="8">
        <v>42370</v>
      </c>
      <c r="H3300" s="8">
        <v>42370</v>
      </c>
      <c r="I3300" s="6" t="s">
        <v>1346</v>
      </c>
      <c r="J3300" s="8">
        <v>44927</v>
      </c>
      <c r="K3300" s="6" t="s">
        <v>6087</v>
      </c>
      <c r="L3300" s="6" t="s">
        <v>62</v>
      </c>
      <c r="M3300" s="6" t="s">
        <v>6088</v>
      </c>
      <c r="N3300" s="6" t="s">
        <v>66</v>
      </c>
      <c r="O3300" s="6" t="s">
        <v>411</v>
      </c>
      <c r="P3300" s="88" t="s">
        <v>251</v>
      </c>
      <c r="Q3300" s="38"/>
      <c r="R3300" s="38" t="s">
        <v>22</v>
      </c>
      <c r="S3300" s="6" t="s">
        <v>4529</v>
      </c>
      <c r="T3300" s="186">
        <v>11123.07</v>
      </c>
      <c r="U3300" s="186">
        <v>9901.6197940000002</v>
      </c>
      <c r="V3300" s="186">
        <v>9009.6869999999999</v>
      </c>
      <c r="W3300" s="186">
        <v>8108.7179999999998</v>
      </c>
      <c r="X3300" s="186">
        <v>7297.8459999999995</v>
      </c>
      <c r="Y3300" s="186" t="s">
        <v>232</v>
      </c>
      <c r="Z3300" s="87" t="s">
        <v>1199</v>
      </c>
      <c r="AA3300" s="6"/>
    </row>
    <row r="3301" spans="1:27" ht="127.5" x14ac:dyDescent="0.25">
      <c r="A3301" s="5">
        <v>3293</v>
      </c>
      <c r="B3301" s="6" t="s">
        <v>6076</v>
      </c>
      <c r="C3301" s="6" t="s">
        <v>7552</v>
      </c>
      <c r="D3301" s="6" t="s">
        <v>4919</v>
      </c>
      <c r="E3301" s="6" t="s">
        <v>14803</v>
      </c>
      <c r="F3301" s="6" t="s">
        <v>6089</v>
      </c>
      <c r="G3301" s="8">
        <v>42370</v>
      </c>
      <c r="H3301" s="8">
        <v>42370</v>
      </c>
      <c r="I3301" s="6" t="s">
        <v>1346</v>
      </c>
      <c r="J3301" s="8" t="s">
        <v>176</v>
      </c>
      <c r="K3301" s="6" t="s">
        <v>14804</v>
      </c>
      <c r="L3301" s="6" t="s">
        <v>62</v>
      </c>
      <c r="M3301" s="6" t="s">
        <v>6090</v>
      </c>
      <c r="N3301" s="6" t="s">
        <v>66</v>
      </c>
      <c r="O3301" s="6" t="s">
        <v>411</v>
      </c>
      <c r="P3301" s="88" t="s">
        <v>251</v>
      </c>
      <c r="Q3301" s="38"/>
      <c r="R3301" s="38" t="s">
        <v>26</v>
      </c>
      <c r="S3301" s="6" t="s">
        <v>731</v>
      </c>
      <c r="T3301" s="186">
        <v>0</v>
      </c>
      <c r="U3301" s="186">
        <v>0</v>
      </c>
      <c r="V3301" s="186">
        <v>55628.1</v>
      </c>
      <c r="W3301" s="186">
        <v>61190.91</v>
      </c>
      <c r="X3301" s="186">
        <v>64250.455999999998</v>
      </c>
      <c r="Y3301" s="186">
        <v>65535</v>
      </c>
      <c r="Z3301" s="87" t="s">
        <v>1199</v>
      </c>
      <c r="AA3301" s="6" t="s">
        <v>81</v>
      </c>
    </row>
    <row r="3302" spans="1:27" ht="204" x14ac:dyDescent="0.25">
      <c r="A3302" s="5">
        <v>3294</v>
      </c>
      <c r="B3302" s="6" t="s">
        <v>6076</v>
      </c>
      <c r="C3302" s="6" t="s">
        <v>7556</v>
      </c>
      <c r="D3302" s="6" t="s">
        <v>3561</v>
      </c>
      <c r="E3302" s="211" t="s">
        <v>14805</v>
      </c>
      <c r="F3302" s="6" t="s">
        <v>6091</v>
      </c>
      <c r="G3302" s="211">
        <v>43101</v>
      </c>
      <c r="H3302" s="8">
        <v>43101</v>
      </c>
      <c r="I3302" s="6" t="s">
        <v>1346</v>
      </c>
      <c r="J3302" s="8" t="s">
        <v>176</v>
      </c>
      <c r="K3302" s="6" t="s">
        <v>6092</v>
      </c>
      <c r="L3302" s="6" t="s">
        <v>62</v>
      </c>
      <c r="M3302" s="6" t="s">
        <v>6080</v>
      </c>
      <c r="N3302" s="6" t="s">
        <v>66</v>
      </c>
      <c r="O3302" s="6" t="s">
        <v>411</v>
      </c>
      <c r="P3302" s="88" t="s">
        <v>251</v>
      </c>
      <c r="Q3302" s="38"/>
      <c r="R3302" s="38" t="s">
        <v>55</v>
      </c>
      <c r="S3302" s="1" t="s">
        <v>2265</v>
      </c>
      <c r="T3302" s="186">
        <v>0</v>
      </c>
      <c r="U3302" s="186">
        <v>73029.570833999998</v>
      </c>
      <c r="V3302" s="186">
        <v>357000</v>
      </c>
      <c r="W3302" s="186">
        <v>527000</v>
      </c>
      <c r="X3302" s="186">
        <v>671000</v>
      </c>
      <c r="Y3302" s="186">
        <v>677710</v>
      </c>
      <c r="Z3302" s="87" t="s">
        <v>1199</v>
      </c>
      <c r="AA3302" s="6"/>
    </row>
    <row r="3303" spans="1:27" ht="114.75" x14ac:dyDescent="0.25">
      <c r="A3303" s="5">
        <v>3295</v>
      </c>
      <c r="B3303" s="6" t="s">
        <v>6076</v>
      </c>
      <c r="C3303" s="6" t="s">
        <v>7556</v>
      </c>
      <c r="D3303" s="6" t="s">
        <v>5157</v>
      </c>
      <c r="E3303" s="6" t="s">
        <v>14806</v>
      </c>
      <c r="F3303" s="6" t="s">
        <v>6093</v>
      </c>
      <c r="G3303" s="211">
        <v>43101</v>
      </c>
      <c r="H3303" s="8">
        <v>43101</v>
      </c>
      <c r="I3303" s="6" t="s">
        <v>1346</v>
      </c>
      <c r="J3303" s="8" t="s">
        <v>176</v>
      </c>
      <c r="K3303" s="6" t="s">
        <v>6094</v>
      </c>
      <c r="L3303" s="6" t="s">
        <v>62</v>
      </c>
      <c r="M3303" s="6" t="s">
        <v>6095</v>
      </c>
      <c r="N3303" s="6" t="s">
        <v>66</v>
      </c>
      <c r="O3303" s="6" t="s">
        <v>411</v>
      </c>
      <c r="P3303" s="88" t="s">
        <v>251</v>
      </c>
      <c r="Q3303" s="38"/>
      <c r="R3303" s="38" t="s">
        <v>54</v>
      </c>
      <c r="S3303" s="6" t="s">
        <v>2286</v>
      </c>
      <c r="T3303" s="186">
        <v>86649.107881000004</v>
      </c>
      <c r="U3303" s="186">
        <v>52872</v>
      </c>
      <c r="V3303" s="186">
        <v>51181.13</v>
      </c>
      <c r="W3303" s="186">
        <v>51232.311130000002</v>
      </c>
      <c r="X3303" s="186">
        <v>51283.543441130001</v>
      </c>
      <c r="Y3303" s="186">
        <v>51796.84</v>
      </c>
      <c r="Z3303" s="87" t="s">
        <v>1199</v>
      </c>
      <c r="AA3303" s="6"/>
    </row>
    <row r="3304" spans="1:27" ht="114.75" x14ac:dyDescent="0.25">
      <c r="A3304" s="5">
        <v>3296</v>
      </c>
      <c r="B3304" s="6" t="s">
        <v>6076</v>
      </c>
      <c r="C3304" s="6" t="s">
        <v>7553</v>
      </c>
      <c r="D3304" s="6" t="s">
        <v>1217</v>
      </c>
      <c r="E3304" s="211" t="s">
        <v>14807</v>
      </c>
      <c r="F3304" s="6" t="s">
        <v>6097</v>
      </c>
      <c r="G3304" s="211">
        <v>40816</v>
      </c>
      <c r="H3304" s="8">
        <v>40544</v>
      </c>
      <c r="I3304" s="6" t="s">
        <v>8478</v>
      </c>
      <c r="J3304" s="8" t="s">
        <v>176</v>
      </c>
      <c r="K3304" s="6" t="s">
        <v>8469</v>
      </c>
      <c r="L3304" s="6" t="s">
        <v>62</v>
      </c>
      <c r="M3304" s="6" t="s">
        <v>6098</v>
      </c>
      <c r="N3304" s="6" t="s">
        <v>66</v>
      </c>
      <c r="O3304" s="6" t="s">
        <v>411</v>
      </c>
      <c r="P3304" s="88" t="s">
        <v>251</v>
      </c>
      <c r="Q3304" s="38"/>
      <c r="R3304" s="38" t="s">
        <v>21</v>
      </c>
      <c r="S3304" s="6" t="s">
        <v>224</v>
      </c>
      <c r="T3304" s="186">
        <v>438965.57536299998</v>
      </c>
      <c r="U3304" s="186">
        <v>289200.34469599999</v>
      </c>
      <c r="V3304" s="186">
        <v>302513.875</v>
      </c>
      <c r="W3304" s="186">
        <v>308564.15299999999</v>
      </c>
      <c r="X3304" s="186">
        <v>314735.435</v>
      </c>
      <c r="Y3304" s="186">
        <v>317882.34999999998</v>
      </c>
      <c r="Z3304" s="87" t="s">
        <v>1199</v>
      </c>
      <c r="AA3304" s="6"/>
    </row>
    <row r="3305" spans="1:27" ht="89.25" x14ac:dyDescent="0.25">
      <c r="A3305" s="5">
        <v>3297</v>
      </c>
      <c r="B3305" s="6" t="s">
        <v>6076</v>
      </c>
      <c r="C3305" s="6" t="s">
        <v>6077</v>
      </c>
      <c r="D3305" s="6" t="s">
        <v>6099</v>
      </c>
      <c r="E3305" s="6" t="s">
        <v>14802</v>
      </c>
      <c r="F3305" s="6" t="s">
        <v>6096</v>
      </c>
      <c r="G3305" s="211">
        <v>40544</v>
      </c>
      <c r="H3305" s="8">
        <v>40544</v>
      </c>
      <c r="I3305" s="6" t="s">
        <v>8475</v>
      </c>
      <c r="J3305" s="8">
        <v>44927</v>
      </c>
      <c r="K3305" s="6" t="s">
        <v>6100</v>
      </c>
      <c r="L3305" s="6" t="s">
        <v>62</v>
      </c>
      <c r="M3305" s="6" t="s">
        <v>1647</v>
      </c>
      <c r="N3305" s="6" t="s">
        <v>66</v>
      </c>
      <c r="O3305" s="6" t="s">
        <v>93</v>
      </c>
      <c r="P3305" s="88" t="s">
        <v>901</v>
      </c>
      <c r="Q3305" s="38"/>
      <c r="R3305" s="38" t="s">
        <v>54</v>
      </c>
      <c r="S3305" s="6" t="s">
        <v>2286</v>
      </c>
      <c r="T3305" s="186">
        <v>176900.734731</v>
      </c>
      <c r="U3305" s="186">
        <v>129413</v>
      </c>
      <c r="V3305" s="186">
        <v>126959.02</v>
      </c>
      <c r="W3305" s="186">
        <v>128228.61</v>
      </c>
      <c r="X3305" s="186">
        <v>129510.89</v>
      </c>
      <c r="Y3305" s="186" t="s">
        <v>232</v>
      </c>
      <c r="Z3305" s="87" t="s">
        <v>1199</v>
      </c>
      <c r="AA3305" s="6"/>
    </row>
    <row r="3306" spans="1:27" ht="89.25" x14ac:dyDescent="0.25">
      <c r="A3306" s="5">
        <v>3298</v>
      </c>
      <c r="B3306" s="6" t="s">
        <v>6076</v>
      </c>
      <c r="C3306" s="6" t="s">
        <v>6077</v>
      </c>
      <c r="D3306" s="6" t="s">
        <v>6101</v>
      </c>
      <c r="E3306" s="6" t="s">
        <v>14802</v>
      </c>
      <c r="F3306" s="6" t="s">
        <v>6102</v>
      </c>
      <c r="G3306" s="211">
        <v>40544</v>
      </c>
      <c r="H3306" s="8">
        <v>40544</v>
      </c>
      <c r="I3306" s="6" t="s">
        <v>8475</v>
      </c>
      <c r="J3306" s="8">
        <v>44927</v>
      </c>
      <c r="K3306" s="6" t="s">
        <v>6103</v>
      </c>
      <c r="L3306" s="6" t="s">
        <v>62</v>
      </c>
      <c r="M3306" s="6" t="s">
        <v>6104</v>
      </c>
      <c r="N3306" s="6" t="s">
        <v>66</v>
      </c>
      <c r="O3306" s="6" t="s">
        <v>93</v>
      </c>
      <c r="P3306" s="88" t="s">
        <v>901</v>
      </c>
      <c r="Q3306" s="38"/>
      <c r="R3306" s="38" t="s">
        <v>54</v>
      </c>
      <c r="S3306" s="6" t="s">
        <v>2286</v>
      </c>
      <c r="T3306" s="186">
        <v>1035.8505</v>
      </c>
      <c r="U3306" s="186">
        <v>140.11644899999999</v>
      </c>
      <c r="V3306" s="186">
        <v>141.4</v>
      </c>
      <c r="W3306" s="186">
        <v>142.80000000000001</v>
      </c>
      <c r="X3306" s="186">
        <v>144.24199999999999</v>
      </c>
      <c r="Y3306" s="186" t="s">
        <v>232</v>
      </c>
      <c r="Z3306" s="87" t="s">
        <v>1199</v>
      </c>
      <c r="AA3306" s="6"/>
    </row>
    <row r="3307" spans="1:27" ht="51" x14ac:dyDescent="0.25">
      <c r="A3307" s="5">
        <v>3299</v>
      </c>
      <c r="B3307" s="6" t="s">
        <v>6076</v>
      </c>
      <c r="C3307" s="6" t="s">
        <v>6077</v>
      </c>
      <c r="D3307" s="6" t="s">
        <v>6105</v>
      </c>
      <c r="E3307" s="6" t="s">
        <v>14802</v>
      </c>
      <c r="F3307" s="6" t="s">
        <v>6106</v>
      </c>
      <c r="G3307" s="211">
        <v>40544</v>
      </c>
      <c r="H3307" s="8">
        <v>40544</v>
      </c>
      <c r="I3307" s="6" t="s">
        <v>8479</v>
      </c>
      <c r="J3307" s="8">
        <v>43831</v>
      </c>
      <c r="K3307" s="6" t="s">
        <v>6107</v>
      </c>
      <c r="L3307" s="6" t="s">
        <v>62</v>
      </c>
      <c r="M3307" s="6" t="s">
        <v>6088</v>
      </c>
      <c r="N3307" s="6" t="s">
        <v>66</v>
      </c>
      <c r="O3307" s="6" t="s">
        <v>93</v>
      </c>
      <c r="P3307" s="88" t="s">
        <v>901</v>
      </c>
      <c r="Q3307" s="38"/>
      <c r="R3307" s="38" t="s">
        <v>24</v>
      </c>
      <c r="S3307" s="6" t="s">
        <v>4833</v>
      </c>
      <c r="T3307" s="186">
        <v>30.3005</v>
      </c>
      <c r="U3307" s="186">
        <v>22</v>
      </c>
      <c r="V3307" s="186" t="s">
        <v>232</v>
      </c>
      <c r="W3307" s="186" t="s">
        <v>232</v>
      </c>
      <c r="X3307" s="186" t="s">
        <v>232</v>
      </c>
      <c r="Y3307" s="186" t="s">
        <v>232</v>
      </c>
      <c r="Z3307" s="87" t="s">
        <v>1199</v>
      </c>
      <c r="AA3307" s="6"/>
    </row>
    <row r="3308" spans="1:27" ht="51" x14ac:dyDescent="0.25">
      <c r="A3308" s="5">
        <v>3300</v>
      </c>
      <c r="B3308" s="6" t="s">
        <v>6076</v>
      </c>
      <c r="C3308" s="6" t="s">
        <v>6077</v>
      </c>
      <c r="D3308" s="6" t="s">
        <v>6108</v>
      </c>
      <c r="E3308" s="6" t="s">
        <v>14802</v>
      </c>
      <c r="F3308" s="6" t="s">
        <v>6109</v>
      </c>
      <c r="G3308" s="211">
        <v>40544</v>
      </c>
      <c r="H3308" s="8">
        <v>40544</v>
      </c>
      <c r="I3308" s="6" t="s">
        <v>8475</v>
      </c>
      <c r="J3308" s="8">
        <v>44927</v>
      </c>
      <c r="K3308" s="6" t="s">
        <v>6110</v>
      </c>
      <c r="L3308" s="6" t="s">
        <v>62</v>
      </c>
      <c r="M3308" s="6" t="s">
        <v>6111</v>
      </c>
      <c r="N3308" s="6" t="s">
        <v>66</v>
      </c>
      <c r="O3308" s="6" t="s">
        <v>93</v>
      </c>
      <c r="P3308" s="88" t="s">
        <v>901</v>
      </c>
      <c r="Q3308" s="38"/>
      <c r="R3308" s="38" t="s">
        <v>26</v>
      </c>
      <c r="S3308" s="6" t="s">
        <v>731</v>
      </c>
      <c r="T3308" s="186">
        <v>2123.7265000000002</v>
      </c>
      <c r="U3308" s="186">
        <v>1629</v>
      </c>
      <c r="V3308" s="186">
        <v>1744</v>
      </c>
      <c r="W3308" s="186">
        <v>1761.7</v>
      </c>
      <c r="X3308" s="186">
        <v>1779.32</v>
      </c>
      <c r="Y3308" s="186" t="s">
        <v>232</v>
      </c>
      <c r="Z3308" s="87" t="s">
        <v>1199</v>
      </c>
      <c r="AA3308" s="6"/>
    </row>
    <row r="3309" spans="1:27" ht="51" x14ac:dyDescent="0.25">
      <c r="A3309" s="5">
        <v>3301</v>
      </c>
      <c r="B3309" s="6" t="s">
        <v>6076</v>
      </c>
      <c r="C3309" s="6" t="s">
        <v>6077</v>
      </c>
      <c r="D3309" s="6" t="s">
        <v>6112</v>
      </c>
      <c r="E3309" s="6" t="s">
        <v>14802</v>
      </c>
      <c r="F3309" s="6" t="s">
        <v>6113</v>
      </c>
      <c r="G3309" s="211">
        <v>40544</v>
      </c>
      <c r="H3309" s="8">
        <v>40544</v>
      </c>
      <c r="I3309" s="6" t="s">
        <v>8475</v>
      </c>
      <c r="J3309" s="8">
        <v>44927</v>
      </c>
      <c r="K3309" s="6" t="s">
        <v>6114</v>
      </c>
      <c r="L3309" s="6" t="s">
        <v>62</v>
      </c>
      <c r="M3309" s="6" t="s">
        <v>6115</v>
      </c>
      <c r="N3309" s="6" t="s">
        <v>66</v>
      </c>
      <c r="O3309" s="6" t="s">
        <v>93</v>
      </c>
      <c r="P3309" s="88" t="s">
        <v>901</v>
      </c>
      <c r="Q3309" s="38"/>
      <c r="R3309" s="38" t="s">
        <v>26</v>
      </c>
      <c r="S3309" s="6" t="s">
        <v>731</v>
      </c>
      <c r="T3309" s="186">
        <v>36278.654999999999</v>
      </c>
      <c r="U3309" s="186">
        <v>13244.41965</v>
      </c>
      <c r="V3309" s="186">
        <v>13376.44</v>
      </c>
      <c r="W3309" s="186">
        <v>13510.2</v>
      </c>
      <c r="X3309" s="186">
        <v>13645.3</v>
      </c>
      <c r="Y3309" s="186" t="s">
        <v>232</v>
      </c>
      <c r="Z3309" s="87" t="s">
        <v>1199</v>
      </c>
      <c r="AA3309" s="6"/>
    </row>
    <row r="3310" spans="1:27" ht="51" x14ac:dyDescent="0.25">
      <c r="A3310" s="5">
        <v>3302</v>
      </c>
      <c r="B3310" s="6" t="s">
        <v>6076</v>
      </c>
      <c r="C3310" s="6" t="s">
        <v>6077</v>
      </c>
      <c r="D3310" s="6" t="s">
        <v>6116</v>
      </c>
      <c r="E3310" s="6" t="s">
        <v>14802</v>
      </c>
      <c r="F3310" s="134" t="s">
        <v>9235</v>
      </c>
      <c r="G3310" s="211">
        <v>40544</v>
      </c>
      <c r="H3310" s="8">
        <v>40544</v>
      </c>
      <c r="I3310" s="6" t="s">
        <v>8475</v>
      </c>
      <c r="J3310" s="8">
        <v>44927</v>
      </c>
      <c r="K3310" s="6" t="s">
        <v>6117</v>
      </c>
      <c r="L3310" s="6" t="s">
        <v>87</v>
      </c>
      <c r="M3310" s="6" t="s">
        <v>7786</v>
      </c>
      <c r="N3310" s="6" t="s">
        <v>66</v>
      </c>
      <c r="O3310" s="6" t="s">
        <v>93</v>
      </c>
      <c r="P3310" s="88" t="s">
        <v>901</v>
      </c>
      <c r="Q3310" s="38"/>
      <c r="R3310" s="38" t="s">
        <v>37</v>
      </c>
      <c r="S3310" s="6" t="s">
        <v>268</v>
      </c>
      <c r="T3310" s="186">
        <v>242514</v>
      </c>
      <c r="U3310" s="186">
        <v>243814</v>
      </c>
      <c r="V3310" s="186">
        <v>259788.95199999999</v>
      </c>
      <c r="W3310" s="186">
        <v>272778.39899999998</v>
      </c>
      <c r="X3310" s="186">
        <v>286417.31900000002</v>
      </c>
      <c r="Y3310" s="186" t="s">
        <v>232</v>
      </c>
      <c r="Z3310" s="87" t="s">
        <v>1199</v>
      </c>
      <c r="AA3310" s="6"/>
    </row>
    <row r="3311" spans="1:27" ht="127.5" x14ac:dyDescent="0.25">
      <c r="A3311" s="5">
        <v>3303</v>
      </c>
      <c r="B3311" s="6" t="s">
        <v>6076</v>
      </c>
      <c r="C3311" s="6" t="s">
        <v>7553</v>
      </c>
      <c r="D3311" s="6" t="s">
        <v>6118</v>
      </c>
      <c r="E3311" s="211" t="s">
        <v>14808</v>
      </c>
      <c r="F3311" s="6" t="s">
        <v>6119</v>
      </c>
      <c r="G3311" s="211">
        <v>40909</v>
      </c>
      <c r="H3311" s="211">
        <v>40909</v>
      </c>
      <c r="I3311" s="6" t="s">
        <v>8475</v>
      </c>
      <c r="J3311" s="8">
        <v>44927</v>
      </c>
      <c r="K3311" s="6" t="s">
        <v>9236</v>
      </c>
      <c r="L3311" s="6" t="s">
        <v>87</v>
      </c>
      <c r="M3311" s="6" t="s">
        <v>6082</v>
      </c>
      <c r="N3311" s="6" t="s">
        <v>66</v>
      </c>
      <c r="O3311" s="6" t="s">
        <v>93</v>
      </c>
      <c r="P3311" s="88" t="s">
        <v>901</v>
      </c>
      <c r="Q3311" s="38"/>
      <c r="R3311" s="38" t="s">
        <v>43</v>
      </c>
      <c r="S3311" s="6" t="s">
        <v>219</v>
      </c>
      <c r="T3311" s="186">
        <v>0</v>
      </c>
      <c r="U3311" s="213">
        <v>0</v>
      </c>
      <c r="V3311" s="186">
        <v>0</v>
      </c>
      <c r="W3311" s="186">
        <v>0</v>
      </c>
      <c r="X3311" s="186">
        <v>0</v>
      </c>
      <c r="Y3311" s="186" t="s">
        <v>232</v>
      </c>
      <c r="Z3311" s="87" t="s">
        <v>1199</v>
      </c>
      <c r="AA3311" s="6"/>
    </row>
    <row r="3312" spans="1:27" ht="89.25" x14ac:dyDescent="0.25">
      <c r="A3312" s="5">
        <v>3304</v>
      </c>
      <c r="B3312" s="6" t="s">
        <v>6076</v>
      </c>
      <c r="C3312" s="6" t="s">
        <v>7553</v>
      </c>
      <c r="D3312" s="6" t="s">
        <v>6120</v>
      </c>
      <c r="E3312" s="211" t="s">
        <v>14809</v>
      </c>
      <c r="F3312" s="6" t="s">
        <v>6096</v>
      </c>
      <c r="G3312" s="211">
        <v>40909</v>
      </c>
      <c r="H3312" s="211">
        <v>40909</v>
      </c>
      <c r="I3312" s="6" t="s">
        <v>8475</v>
      </c>
      <c r="J3312" s="8">
        <v>44927</v>
      </c>
      <c r="K3312" s="6" t="s">
        <v>6121</v>
      </c>
      <c r="L3312" s="6" t="s">
        <v>62</v>
      </c>
      <c r="M3312" s="6" t="s">
        <v>6122</v>
      </c>
      <c r="N3312" s="6" t="s">
        <v>66</v>
      </c>
      <c r="O3312" s="6" t="s">
        <v>93</v>
      </c>
      <c r="P3312" s="88" t="s">
        <v>901</v>
      </c>
      <c r="Q3312" s="38"/>
      <c r="R3312" s="38" t="s">
        <v>54</v>
      </c>
      <c r="S3312" s="6" t="s">
        <v>2286</v>
      </c>
      <c r="T3312" s="213">
        <v>68431.368499999997</v>
      </c>
      <c r="U3312" s="213">
        <v>13810</v>
      </c>
      <c r="V3312" s="186">
        <v>11586.72</v>
      </c>
      <c r="W3312" s="186">
        <v>11702.58</v>
      </c>
      <c r="X3312" s="186">
        <v>11714.28</v>
      </c>
      <c r="Y3312" s="186" t="s">
        <v>232</v>
      </c>
      <c r="Z3312" s="87" t="s">
        <v>1199</v>
      </c>
      <c r="AA3312" s="6"/>
    </row>
    <row r="3313" spans="1:27" ht="114.75" x14ac:dyDescent="0.25">
      <c r="A3313" s="5">
        <v>3305</v>
      </c>
      <c r="B3313" s="6" t="s">
        <v>6076</v>
      </c>
      <c r="C3313" s="6" t="s">
        <v>7553</v>
      </c>
      <c r="D3313" s="6" t="s">
        <v>6123</v>
      </c>
      <c r="E3313" s="211" t="s">
        <v>14810</v>
      </c>
      <c r="F3313" s="6" t="s">
        <v>6096</v>
      </c>
      <c r="G3313" s="211">
        <v>40909</v>
      </c>
      <c r="H3313" s="211">
        <v>40909</v>
      </c>
      <c r="I3313" s="6" t="s">
        <v>8475</v>
      </c>
      <c r="J3313" s="8">
        <v>44927</v>
      </c>
      <c r="K3313" s="6" t="s">
        <v>8470</v>
      </c>
      <c r="L3313" s="6" t="s">
        <v>62</v>
      </c>
      <c r="M3313" s="6" t="s">
        <v>6095</v>
      </c>
      <c r="N3313" s="6" t="s">
        <v>66</v>
      </c>
      <c r="O3313" s="6" t="s">
        <v>93</v>
      </c>
      <c r="P3313" s="88" t="s">
        <v>901</v>
      </c>
      <c r="Q3313" s="38"/>
      <c r="R3313" s="38" t="s">
        <v>54</v>
      </c>
      <c r="S3313" s="6" t="s">
        <v>2286</v>
      </c>
      <c r="T3313" s="186">
        <v>312832.96394599997</v>
      </c>
      <c r="U3313" s="186">
        <v>334225</v>
      </c>
      <c r="V3313" s="186">
        <v>338824.68</v>
      </c>
      <c r="W3313" s="186">
        <v>345601.17</v>
      </c>
      <c r="X3313" s="186">
        <v>352513.19</v>
      </c>
      <c r="Y3313" s="186" t="s">
        <v>232</v>
      </c>
      <c r="Z3313" s="87" t="s">
        <v>1199</v>
      </c>
      <c r="AA3313" s="6"/>
    </row>
    <row r="3314" spans="1:27" ht="76.5" x14ac:dyDescent="0.25">
      <c r="A3314" s="5">
        <v>3306</v>
      </c>
      <c r="B3314" s="6" t="s">
        <v>6076</v>
      </c>
      <c r="C3314" s="6" t="s">
        <v>7551</v>
      </c>
      <c r="D3314" s="6" t="s">
        <v>6124</v>
      </c>
      <c r="E3314" s="211" t="s">
        <v>14811</v>
      </c>
      <c r="F3314" s="6" t="s">
        <v>6125</v>
      </c>
      <c r="G3314" s="211">
        <v>41640</v>
      </c>
      <c r="H3314" s="211">
        <v>41640</v>
      </c>
      <c r="I3314" s="6" t="s">
        <v>8480</v>
      </c>
      <c r="J3314" s="8">
        <v>44197</v>
      </c>
      <c r="K3314" s="6" t="s">
        <v>6126</v>
      </c>
      <c r="L3314" s="6" t="s">
        <v>62</v>
      </c>
      <c r="M3314" s="6" t="s">
        <v>6127</v>
      </c>
      <c r="N3314" s="6" t="s">
        <v>66</v>
      </c>
      <c r="O3314" s="6" t="s">
        <v>93</v>
      </c>
      <c r="P3314" s="88" t="s">
        <v>901</v>
      </c>
      <c r="Q3314" s="38"/>
      <c r="R3314" s="69" t="s">
        <v>55</v>
      </c>
      <c r="S3314" s="1" t="s">
        <v>2265</v>
      </c>
      <c r="T3314" s="186">
        <v>89234.12</v>
      </c>
      <c r="U3314" s="186">
        <v>47358.379651000003</v>
      </c>
      <c r="V3314" s="186">
        <v>42568.98</v>
      </c>
      <c r="W3314" s="186" t="s">
        <v>232</v>
      </c>
      <c r="X3314" s="186" t="s">
        <v>232</v>
      </c>
      <c r="Y3314" s="186" t="s">
        <v>232</v>
      </c>
      <c r="Z3314" s="87" t="s">
        <v>1199</v>
      </c>
      <c r="AA3314" s="6"/>
    </row>
    <row r="3315" spans="1:27" ht="76.5" x14ac:dyDescent="0.25">
      <c r="A3315" s="5">
        <v>3307</v>
      </c>
      <c r="B3315" s="6" t="s">
        <v>6076</v>
      </c>
      <c r="C3315" s="6" t="s">
        <v>7551</v>
      </c>
      <c r="D3315" s="6" t="s">
        <v>6128</v>
      </c>
      <c r="E3315" s="211" t="s">
        <v>14802</v>
      </c>
      <c r="F3315" s="134" t="s">
        <v>9237</v>
      </c>
      <c r="G3315" s="211">
        <v>41640</v>
      </c>
      <c r="H3315" s="211">
        <v>41640</v>
      </c>
      <c r="I3315" s="6" t="s">
        <v>8475</v>
      </c>
      <c r="J3315" s="8">
        <v>44927</v>
      </c>
      <c r="K3315" s="6" t="s">
        <v>6129</v>
      </c>
      <c r="L3315" s="6" t="s">
        <v>62</v>
      </c>
      <c r="M3315" s="6" t="s">
        <v>6095</v>
      </c>
      <c r="N3315" s="6" t="s">
        <v>66</v>
      </c>
      <c r="O3315" s="6" t="s">
        <v>93</v>
      </c>
      <c r="P3315" s="88" t="s">
        <v>901</v>
      </c>
      <c r="Q3315" s="38"/>
      <c r="R3315" s="69" t="s">
        <v>55</v>
      </c>
      <c r="S3315" s="1" t="s">
        <v>2265</v>
      </c>
      <c r="T3315" s="186">
        <v>11507.9805</v>
      </c>
      <c r="U3315" s="186">
        <v>19975.368149000002</v>
      </c>
      <c r="V3315" s="186">
        <v>19994.97</v>
      </c>
      <c r="W3315" s="186">
        <v>20014.96</v>
      </c>
      <c r="X3315" s="186">
        <v>19614.669999999998</v>
      </c>
      <c r="Y3315" s="186" t="s">
        <v>232</v>
      </c>
      <c r="Z3315" s="87" t="s">
        <v>1199</v>
      </c>
      <c r="AA3315" s="6"/>
    </row>
    <row r="3316" spans="1:27" ht="89.25" x14ac:dyDescent="0.25">
      <c r="A3316" s="5">
        <v>3308</v>
      </c>
      <c r="B3316" s="6" t="s">
        <v>6076</v>
      </c>
      <c r="C3316" s="6" t="s">
        <v>7551</v>
      </c>
      <c r="D3316" s="6" t="s">
        <v>6130</v>
      </c>
      <c r="E3316" s="211" t="s">
        <v>14802</v>
      </c>
      <c r="F3316" s="6" t="s">
        <v>6131</v>
      </c>
      <c r="G3316" s="211">
        <v>41640</v>
      </c>
      <c r="H3316" s="211">
        <v>41640</v>
      </c>
      <c r="I3316" s="6" t="s">
        <v>8475</v>
      </c>
      <c r="J3316" s="8">
        <v>44927</v>
      </c>
      <c r="K3316" s="6" t="s">
        <v>9238</v>
      </c>
      <c r="L3316" s="6" t="s">
        <v>87</v>
      </c>
      <c r="M3316" s="6" t="s">
        <v>6132</v>
      </c>
      <c r="N3316" s="6" t="s">
        <v>66</v>
      </c>
      <c r="O3316" s="6" t="s">
        <v>93</v>
      </c>
      <c r="P3316" s="88" t="s">
        <v>901</v>
      </c>
      <c r="Q3316" s="38"/>
      <c r="R3316" s="69" t="s">
        <v>54</v>
      </c>
      <c r="S3316" s="6" t="s">
        <v>2286</v>
      </c>
      <c r="T3316" s="186">
        <v>1773.2943909999999</v>
      </c>
      <c r="U3316" s="186">
        <v>2052.0554670000001</v>
      </c>
      <c r="V3316" s="186">
        <v>2054.0500000000002</v>
      </c>
      <c r="W3316" s="186">
        <v>2259.4</v>
      </c>
      <c r="X3316" s="186">
        <v>2214.21</v>
      </c>
      <c r="Y3316" s="186" t="s">
        <v>232</v>
      </c>
      <c r="Z3316" s="87" t="s">
        <v>1199</v>
      </c>
      <c r="AA3316" s="6"/>
    </row>
    <row r="3317" spans="1:27" ht="153" x14ac:dyDescent="0.25">
      <c r="A3317" s="5">
        <v>3309</v>
      </c>
      <c r="B3317" s="6" t="s">
        <v>6076</v>
      </c>
      <c r="C3317" s="6" t="s">
        <v>7554</v>
      </c>
      <c r="D3317" s="6" t="s">
        <v>6133</v>
      </c>
      <c r="E3317" s="211" t="s">
        <v>14812</v>
      </c>
      <c r="F3317" s="6" t="s">
        <v>6078</v>
      </c>
      <c r="G3317" s="211">
        <v>43101</v>
      </c>
      <c r="H3317" s="8">
        <v>43101</v>
      </c>
      <c r="I3317" s="6" t="s">
        <v>9120</v>
      </c>
      <c r="J3317" s="8">
        <v>44927</v>
      </c>
      <c r="K3317" s="6" t="s">
        <v>6134</v>
      </c>
      <c r="L3317" s="6" t="s">
        <v>62</v>
      </c>
      <c r="M3317" s="6" t="s">
        <v>6080</v>
      </c>
      <c r="N3317" s="6" t="s">
        <v>66</v>
      </c>
      <c r="O3317" s="6" t="s">
        <v>93</v>
      </c>
      <c r="P3317" s="141" t="s">
        <v>4337</v>
      </c>
      <c r="Q3317" s="38"/>
      <c r="R3317" s="69" t="s">
        <v>55</v>
      </c>
      <c r="S3317" s="1" t="s">
        <v>2265</v>
      </c>
      <c r="T3317" s="186">
        <v>172413.19200000001</v>
      </c>
      <c r="U3317" s="186">
        <v>713119.11125399999</v>
      </c>
      <c r="V3317" s="186">
        <v>741643.76</v>
      </c>
      <c r="W3317" s="186">
        <v>756476.63</v>
      </c>
      <c r="X3317" s="186">
        <v>771606.16</v>
      </c>
      <c r="Y3317" s="186" t="s">
        <v>232</v>
      </c>
      <c r="Z3317" s="87" t="s">
        <v>1199</v>
      </c>
      <c r="AA3317" s="6"/>
    </row>
    <row r="3318" spans="1:27" ht="165.75" x14ac:dyDescent="0.25">
      <c r="A3318" s="5">
        <v>3310</v>
      </c>
      <c r="B3318" s="6" t="s">
        <v>6076</v>
      </c>
      <c r="C3318" s="6" t="s">
        <v>7555</v>
      </c>
      <c r="D3318" s="6" t="s">
        <v>6135</v>
      </c>
      <c r="E3318" s="211" t="s">
        <v>14813</v>
      </c>
      <c r="F3318" s="211" t="s">
        <v>6136</v>
      </c>
      <c r="G3318" s="8">
        <v>42370</v>
      </c>
      <c r="H3318" s="8">
        <v>42370</v>
      </c>
      <c r="I3318" s="6" t="s">
        <v>8475</v>
      </c>
      <c r="J3318" s="8">
        <v>44927</v>
      </c>
      <c r="K3318" s="6" t="s">
        <v>14814</v>
      </c>
      <c r="L3318" s="6" t="s">
        <v>62</v>
      </c>
      <c r="M3318" s="6" t="s">
        <v>6137</v>
      </c>
      <c r="N3318" s="6" t="s">
        <v>66</v>
      </c>
      <c r="O3318" s="6" t="s">
        <v>89</v>
      </c>
      <c r="P3318" s="6" t="s">
        <v>1075</v>
      </c>
      <c r="Q3318" s="38"/>
      <c r="R3318" s="69" t="s">
        <v>25</v>
      </c>
      <c r="S3318" s="6" t="s">
        <v>260</v>
      </c>
      <c r="T3318" s="186">
        <v>1382.961</v>
      </c>
      <c r="U3318" s="186">
        <v>1797</v>
      </c>
      <c r="V3318" s="186">
        <v>31219.774000000001</v>
      </c>
      <c r="W3318" s="186">
        <v>31195.379000000001</v>
      </c>
      <c r="X3318" s="186">
        <v>31171.746999999999</v>
      </c>
      <c r="Y3318" s="186" t="s">
        <v>232</v>
      </c>
      <c r="Z3318" s="87" t="s">
        <v>1199</v>
      </c>
      <c r="AA3318" s="6"/>
    </row>
    <row r="3319" spans="1:27" ht="76.5" x14ac:dyDescent="0.25">
      <c r="A3319" s="5">
        <v>3311</v>
      </c>
      <c r="B3319" s="6" t="s">
        <v>6076</v>
      </c>
      <c r="C3319" s="6" t="s">
        <v>7555</v>
      </c>
      <c r="D3319" s="6" t="s">
        <v>6138</v>
      </c>
      <c r="E3319" s="211" t="s">
        <v>14815</v>
      </c>
      <c r="F3319" s="6" t="s">
        <v>6139</v>
      </c>
      <c r="G3319" s="8">
        <v>42370</v>
      </c>
      <c r="H3319" s="8">
        <v>42370</v>
      </c>
      <c r="I3319" s="6" t="s">
        <v>8475</v>
      </c>
      <c r="J3319" s="8">
        <v>43831</v>
      </c>
      <c r="K3319" s="6" t="s">
        <v>6140</v>
      </c>
      <c r="L3319" s="6" t="s">
        <v>62</v>
      </c>
      <c r="M3319" s="6" t="s">
        <v>6098</v>
      </c>
      <c r="N3319" s="6" t="s">
        <v>66</v>
      </c>
      <c r="O3319" s="6" t="s">
        <v>411</v>
      </c>
      <c r="P3319" s="88" t="s">
        <v>251</v>
      </c>
      <c r="Q3319" s="38"/>
      <c r="R3319" s="212">
        <v>2</v>
      </c>
      <c r="S3319" s="6" t="s">
        <v>224</v>
      </c>
      <c r="T3319" s="186">
        <v>3824.7775200000001</v>
      </c>
      <c r="U3319" s="186">
        <v>5937.7977799999999</v>
      </c>
      <c r="V3319" s="186" t="s">
        <v>232</v>
      </c>
      <c r="W3319" s="186" t="s">
        <v>232</v>
      </c>
      <c r="X3319" s="186" t="s">
        <v>232</v>
      </c>
      <c r="Y3319" s="186" t="s">
        <v>232</v>
      </c>
      <c r="Z3319" s="87" t="s">
        <v>1199</v>
      </c>
      <c r="AA3319" s="6"/>
    </row>
    <row r="3320" spans="1:27" ht="114.75" x14ac:dyDescent="0.25">
      <c r="A3320" s="5">
        <v>3312</v>
      </c>
      <c r="B3320" s="6" t="s">
        <v>6076</v>
      </c>
      <c r="C3320" s="6" t="s">
        <v>8473</v>
      </c>
      <c r="D3320" s="6" t="s">
        <v>6141</v>
      </c>
      <c r="E3320" s="211" t="s">
        <v>14816</v>
      </c>
      <c r="F3320" s="6" t="s">
        <v>14817</v>
      </c>
      <c r="G3320" s="211">
        <v>40909</v>
      </c>
      <c r="H3320" s="211">
        <v>40909</v>
      </c>
      <c r="I3320" s="6" t="s">
        <v>8475</v>
      </c>
      <c r="J3320" s="8">
        <v>44927</v>
      </c>
      <c r="K3320" s="6" t="s">
        <v>6142</v>
      </c>
      <c r="L3320" s="6" t="s">
        <v>62</v>
      </c>
      <c r="M3320" s="6" t="s">
        <v>6115</v>
      </c>
      <c r="N3320" s="6" t="s">
        <v>95</v>
      </c>
      <c r="O3320" s="6" t="s">
        <v>88</v>
      </c>
      <c r="P3320" s="89" t="s">
        <v>1522</v>
      </c>
      <c r="Q3320" s="38" t="s">
        <v>6143</v>
      </c>
      <c r="R3320" s="69" t="s">
        <v>26</v>
      </c>
      <c r="S3320" s="6" t="s">
        <v>731</v>
      </c>
      <c r="T3320" s="186">
        <v>0</v>
      </c>
      <c r="U3320" s="186">
        <v>0</v>
      </c>
      <c r="V3320" s="186">
        <v>0</v>
      </c>
      <c r="W3320" s="186">
        <v>0</v>
      </c>
      <c r="X3320" s="186">
        <v>0</v>
      </c>
      <c r="Y3320" s="186" t="s">
        <v>232</v>
      </c>
      <c r="Z3320" s="87" t="s">
        <v>1199</v>
      </c>
      <c r="AA3320" s="6"/>
    </row>
    <row r="3321" spans="1:27" ht="114.75" x14ac:dyDescent="0.25">
      <c r="A3321" s="5">
        <v>3313</v>
      </c>
      <c r="B3321" s="6" t="s">
        <v>6076</v>
      </c>
      <c r="C3321" s="6" t="s">
        <v>8473</v>
      </c>
      <c r="D3321" s="6" t="s">
        <v>6144</v>
      </c>
      <c r="E3321" s="211" t="s">
        <v>14818</v>
      </c>
      <c r="F3321" s="6" t="s">
        <v>14817</v>
      </c>
      <c r="G3321" s="211">
        <v>40909</v>
      </c>
      <c r="H3321" s="211">
        <v>40909</v>
      </c>
      <c r="I3321" s="6" t="s">
        <v>8475</v>
      </c>
      <c r="J3321" s="8">
        <v>44927</v>
      </c>
      <c r="K3321" s="6" t="s">
        <v>6145</v>
      </c>
      <c r="L3321" s="6" t="s">
        <v>62</v>
      </c>
      <c r="M3321" s="6" t="s">
        <v>6115</v>
      </c>
      <c r="N3321" s="6" t="s">
        <v>95</v>
      </c>
      <c r="O3321" s="6" t="s">
        <v>88</v>
      </c>
      <c r="P3321" s="89" t="s">
        <v>1522</v>
      </c>
      <c r="Q3321" s="38" t="s">
        <v>6146</v>
      </c>
      <c r="R3321" s="69" t="s">
        <v>26</v>
      </c>
      <c r="S3321" s="6" t="s">
        <v>731</v>
      </c>
      <c r="T3321" s="186">
        <v>0</v>
      </c>
      <c r="U3321" s="186">
        <v>0</v>
      </c>
      <c r="V3321" s="186">
        <v>0</v>
      </c>
      <c r="W3321" s="186">
        <v>0</v>
      </c>
      <c r="X3321" s="186">
        <v>0</v>
      </c>
      <c r="Y3321" s="186" t="s">
        <v>232</v>
      </c>
      <c r="Z3321" s="87" t="s">
        <v>1199</v>
      </c>
      <c r="AA3321" s="6"/>
    </row>
    <row r="3322" spans="1:27" ht="76.5" x14ac:dyDescent="0.25">
      <c r="A3322" s="5">
        <v>3314</v>
      </c>
      <c r="B3322" s="6" t="s">
        <v>6076</v>
      </c>
      <c r="C3322" s="6" t="s">
        <v>8473</v>
      </c>
      <c r="D3322" s="6" t="s">
        <v>6147</v>
      </c>
      <c r="E3322" s="211" t="s">
        <v>14819</v>
      </c>
      <c r="F3322" s="6" t="s">
        <v>14817</v>
      </c>
      <c r="G3322" s="211">
        <v>40909</v>
      </c>
      <c r="H3322" s="211">
        <v>40909</v>
      </c>
      <c r="I3322" s="6" t="s">
        <v>8475</v>
      </c>
      <c r="J3322" s="8">
        <v>44927</v>
      </c>
      <c r="K3322" s="6" t="s">
        <v>6148</v>
      </c>
      <c r="L3322" s="6" t="s">
        <v>62</v>
      </c>
      <c r="M3322" s="6" t="s">
        <v>6115</v>
      </c>
      <c r="N3322" s="6" t="s">
        <v>95</v>
      </c>
      <c r="O3322" s="6" t="s">
        <v>88</v>
      </c>
      <c r="P3322" s="89" t="s">
        <v>1522</v>
      </c>
      <c r="Q3322" s="38" t="s">
        <v>6149</v>
      </c>
      <c r="R3322" s="69" t="s">
        <v>26</v>
      </c>
      <c r="S3322" s="6" t="s">
        <v>731</v>
      </c>
      <c r="T3322" s="186">
        <v>81381</v>
      </c>
      <c r="U3322" s="186">
        <v>153398.89636000001</v>
      </c>
      <c r="V3322" s="186">
        <v>153552.39000000001</v>
      </c>
      <c r="W3322" s="186">
        <v>153705.95000000001</v>
      </c>
      <c r="X3322" s="186">
        <v>153859.70000000001</v>
      </c>
      <c r="Y3322" s="186" t="s">
        <v>232</v>
      </c>
      <c r="Z3322" s="87" t="s">
        <v>1199</v>
      </c>
      <c r="AA3322" s="6"/>
    </row>
    <row r="3323" spans="1:27" ht="76.5" x14ac:dyDescent="0.25">
      <c r="A3323" s="5">
        <v>3315</v>
      </c>
      <c r="B3323" s="6" t="s">
        <v>6076</v>
      </c>
      <c r="C3323" s="6" t="s">
        <v>8473</v>
      </c>
      <c r="D3323" s="6" t="s">
        <v>3538</v>
      </c>
      <c r="E3323" s="211" t="s">
        <v>14819</v>
      </c>
      <c r="F3323" s="6" t="s">
        <v>14817</v>
      </c>
      <c r="G3323" s="211">
        <v>40909</v>
      </c>
      <c r="H3323" s="211">
        <v>40909</v>
      </c>
      <c r="I3323" s="6" t="s">
        <v>8475</v>
      </c>
      <c r="J3323" s="8">
        <v>43831</v>
      </c>
      <c r="K3323" s="6" t="s">
        <v>6150</v>
      </c>
      <c r="L3323" s="6" t="s">
        <v>62</v>
      </c>
      <c r="M3323" s="6" t="s">
        <v>6151</v>
      </c>
      <c r="N3323" s="6" t="s">
        <v>95</v>
      </c>
      <c r="O3323" s="6" t="s">
        <v>88</v>
      </c>
      <c r="P3323" s="89" t="s">
        <v>1522</v>
      </c>
      <c r="Q3323" s="38" t="s">
        <v>6152</v>
      </c>
      <c r="R3323" s="69" t="s">
        <v>55</v>
      </c>
      <c r="S3323" s="1" t="s">
        <v>2265</v>
      </c>
      <c r="T3323" s="186">
        <v>33894</v>
      </c>
      <c r="U3323" s="186">
        <v>10699</v>
      </c>
      <c r="V3323" s="186" t="s">
        <v>232</v>
      </c>
      <c r="W3323" s="186" t="s">
        <v>232</v>
      </c>
      <c r="X3323" s="186" t="s">
        <v>232</v>
      </c>
      <c r="Y3323" s="186" t="s">
        <v>232</v>
      </c>
      <c r="Z3323" s="87" t="s">
        <v>1199</v>
      </c>
      <c r="AA3323" s="6"/>
    </row>
    <row r="3324" spans="1:27" ht="76.5" x14ac:dyDescent="0.25">
      <c r="A3324" s="5">
        <v>3316</v>
      </c>
      <c r="B3324" s="6" t="s">
        <v>6076</v>
      </c>
      <c r="C3324" s="6" t="s">
        <v>8473</v>
      </c>
      <c r="D3324" s="6" t="s">
        <v>6153</v>
      </c>
      <c r="E3324" s="211" t="s">
        <v>14819</v>
      </c>
      <c r="F3324" s="6" t="s">
        <v>14817</v>
      </c>
      <c r="G3324" s="211">
        <v>40544</v>
      </c>
      <c r="H3324" s="8">
        <v>40544</v>
      </c>
      <c r="I3324" s="6" t="s">
        <v>8475</v>
      </c>
      <c r="J3324" s="8">
        <v>44927</v>
      </c>
      <c r="K3324" s="6" t="s">
        <v>6154</v>
      </c>
      <c r="L3324" s="6" t="s">
        <v>62</v>
      </c>
      <c r="M3324" s="6" t="s">
        <v>6155</v>
      </c>
      <c r="N3324" s="6" t="s">
        <v>95</v>
      </c>
      <c r="O3324" s="6" t="s">
        <v>88</v>
      </c>
      <c r="P3324" s="89" t="s">
        <v>1522</v>
      </c>
      <c r="Q3324" s="38" t="s">
        <v>6156</v>
      </c>
      <c r="R3324" s="38" t="s">
        <v>29</v>
      </c>
      <c r="S3324" s="6" t="s">
        <v>1145</v>
      </c>
      <c r="T3324" s="213">
        <v>79595</v>
      </c>
      <c r="U3324" s="213">
        <v>98355</v>
      </c>
      <c r="V3324" s="186">
        <v>99323</v>
      </c>
      <c r="W3324" s="186">
        <v>99427</v>
      </c>
      <c r="X3324" s="186">
        <v>99526</v>
      </c>
      <c r="Y3324" s="186" t="s">
        <v>232</v>
      </c>
      <c r="Z3324" s="87" t="s">
        <v>1199</v>
      </c>
      <c r="AA3324" s="6"/>
    </row>
    <row r="3325" spans="1:27" ht="140.25" x14ac:dyDescent="0.25">
      <c r="A3325" s="5">
        <v>3317</v>
      </c>
      <c r="B3325" s="6" t="s">
        <v>6076</v>
      </c>
      <c r="C3325" s="6" t="s">
        <v>8473</v>
      </c>
      <c r="D3325" s="6" t="s">
        <v>6157</v>
      </c>
      <c r="E3325" s="211" t="s">
        <v>14820</v>
      </c>
      <c r="F3325" s="6" t="s">
        <v>14821</v>
      </c>
      <c r="G3325" s="211">
        <v>40909</v>
      </c>
      <c r="H3325" s="211">
        <v>40909</v>
      </c>
      <c r="I3325" s="6" t="s">
        <v>8475</v>
      </c>
      <c r="J3325" s="8">
        <v>44927</v>
      </c>
      <c r="K3325" s="6" t="s">
        <v>6158</v>
      </c>
      <c r="L3325" s="6" t="s">
        <v>62</v>
      </c>
      <c r="M3325" s="6" t="s">
        <v>6159</v>
      </c>
      <c r="N3325" s="6" t="s">
        <v>95</v>
      </c>
      <c r="O3325" s="6" t="s">
        <v>88</v>
      </c>
      <c r="P3325" s="89" t="s">
        <v>1522</v>
      </c>
      <c r="Q3325" s="38">
        <v>72</v>
      </c>
      <c r="R3325" s="38" t="s">
        <v>25</v>
      </c>
      <c r="S3325" s="6" t="s">
        <v>260</v>
      </c>
      <c r="T3325" s="186">
        <v>0</v>
      </c>
      <c r="U3325" s="186">
        <v>0</v>
      </c>
      <c r="V3325" s="186">
        <v>0</v>
      </c>
      <c r="W3325" s="186">
        <v>0</v>
      </c>
      <c r="X3325" s="186">
        <v>0</v>
      </c>
      <c r="Y3325" s="186" t="s">
        <v>232</v>
      </c>
      <c r="Z3325" s="87" t="s">
        <v>1199</v>
      </c>
      <c r="AA3325" s="6"/>
    </row>
    <row r="3326" spans="1:27" ht="140.25" x14ac:dyDescent="0.25">
      <c r="A3326" s="5">
        <v>3318</v>
      </c>
      <c r="B3326" s="6" t="s">
        <v>6076</v>
      </c>
      <c r="C3326" s="6" t="s">
        <v>8473</v>
      </c>
      <c r="D3326" s="6" t="s">
        <v>4185</v>
      </c>
      <c r="E3326" s="211" t="s">
        <v>14822</v>
      </c>
      <c r="F3326" s="6" t="s">
        <v>14821</v>
      </c>
      <c r="G3326" s="211">
        <v>40909</v>
      </c>
      <c r="H3326" s="211">
        <v>40909</v>
      </c>
      <c r="I3326" s="6" t="s">
        <v>8475</v>
      </c>
      <c r="J3326" s="8">
        <v>44927</v>
      </c>
      <c r="K3326" s="6" t="s">
        <v>6160</v>
      </c>
      <c r="L3326" s="6" t="s">
        <v>62</v>
      </c>
      <c r="M3326" s="6" t="s">
        <v>6159</v>
      </c>
      <c r="N3326" s="6" t="s">
        <v>95</v>
      </c>
      <c r="O3326" s="6" t="s">
        <v>88</v>
      </c>
      <c r="P3326" s="89" t="s">
        <v>1522</v>
      </c>
      <c r="Q3326" s="38" t="s">
        <v>6161</v>
      </c>
      <c r="R3326" s="38" t="s">
        <v>25</v>
      </c>
      <c r="S3326" s="6" t="s">
        <v>260</v>
      </c>
      <c r="T3326" s="186">
        <v>0</v>
      </c>
      <c r="U3326" s="186">
        <v>0</v>
      </c>
      <c r="V3326" s="186">
        <v>0</v>
      </c>
      <c r="W3326" s="186">
        <v>0</v>
      </c>
      <c r="X3326" s="186">
        <v>0</v>
      </c>
      <c r="Y3326" s="186" t="s">
        <v>232</v>
      </c>
      <c r="Z3326" s="87" t="s">
        <v>1199</v>
      </c>
      <c r="AA3326" s="6"/>
    </row>
    <row r="3327" spans="1:27" ht="165.75" x14ac:dyDescent="0.25">
      <c r="A3327" s="5">
        <v>3319</v>
      </c>
      <c r="B3327" s="6" t="s">
        <v>6076</v>
      </c>
      <c r="C3327" s="6" t="s">
        <v>8473</v>
      </c>
      <c r="D3327" s="6" t="s">
        <v>6162</v>
      </c>
      <c r="E3327" s="211" t="s">
        <v>14823</v>
      </c>
      <c r="F3327" s="6" t="s">
        <v>14817</v>
      </c>
      <c r="G3327" s="211">
        <v>40909</v>
      </c>
      <c r="H3327" s="211">
        <v>40909</v>
      </c>
      <c r="I3327" s="6" t="s">
        <v>8475</v>
      </c>
      <c r="J3327" s="8">
        <v>44927</v>
      </c>
      <c r="K3327" s="6" t="s">
        <v>6163</v>
      </c>
      <c r="L3327" s="6" t="s">
        <v>62</v>
      </c>
      <c r="M3327" s="6" t="s">
        <v>6095</v>
      </c>
      <c r="N3327" s="6" t="s">
        <v>95</v>
      </c>
      <c r="O3327" s="6" t="s">
        <v>88</v>
      </c>
      <c r="P3327" s="89" t="s">
        <v>1522</v>
      </c>
      <c r="Q3327" s="38" t="s">
        <v>6164</v>
      </c>
      <c r="R3327" s="38" t="s">
        <v>55</v>
      </c>
      <c r="S3327" s="1" t="s">
        <v>2265</v>
      </c>
      <c r="T3327" s="186">
        <v>76535</v>
      </c>
      <c r="U3327" s="186">
        <v>55682.452160000001</v>
      </c>
      <c r="V3327" s="186">
        <v>55737.68</v>
      </c>
      <c r="W3327" s="186">
        <v>55793.41</v>
      </c>
      <c r="X3327" s="186">
        <v>55849.213000000003</v>
      </c>
      <c r="Y3327" s="186" t="s">
        <v>232</v>
      </c>
      <c r="Z3327" s="87" t="s">
        <v>1199</v>
      </c>
      <c r="AA3327" s="6"/>
    </row>
    <row r="3328" spans="1:27" ht="165.75" x14ac:dyDescent="0.25">
      <c r="A3328" s="5">
        <v>3320</v>
      </c>
      <c r="B3328" s="6" t="s">
        <v>6076</v>
      </c>
      <c r="C3328" s="6" t="s">
        <v>8476</v>
      </c>
      <c r="D3328" s="6" t="s">
        <v>6165</v>
      </c>
      <c r="E3328" s="211" t="s">
        <v>14823</v>
      </c>
      <c r="F3328" s="6" t="s">
        <v>14817</v>
      </c>
      <c r="G3328" s="8">
        <v>42005</v>
      </c>
      <c r="H3328" s="8">
        <v>42005</v>
      </c>
      <c r="I3328" s="6" t="s">
        <v>8475</v>
      </c>
      <c r="J3328" s="8">
        <v>44927</v>
      </c>
      <c r="K3328" s="6" t="s">
        <v>6166</v>
      </c>
      <c r="L3328" s="6" t="s">
        <v>62</v>
      </c>
      <c r="M3328" s="6" t="s">
        <v>6167</v>
      </c>
      <c r="N3328" s="6" t="s">
        <v>95</v>
      </c>
      <c r="O3328" s="6" t="s">
        <v>88</v>
      </c>
      <c r="P3328" s="89" t="s">
        <v>1522</v>
      </c>
      <c r="Q3328" s="38" t="s">
        <v>6168</v>
      </c>
      <c r="R3328" s="38" t="s">
        <v>55</v>
      </c>
      <c r="S3328" s="1" t="s">
        <v>2265</v>
      </c>
      <c r="T3328" s="186">
        <v>0</v>
      </c>
      <c r="U3328" s="186">
        <v>0</v>
      </c>
      <c r="V3328" s="186">
        <v>0</v>
      </c>
      <c r="W3328" s="186">
        <v>0</v>
      </c>
      <c r="X3328" s="186">
        <v>0</v>
      </c>
      <c r="Y3328" s="186" t="s">
        <v>232</v>
      </c>
      <c r="Z3328" s="87" t="s">
        <v>1199</v>
      </c>
      <c r="AA3328" s="6"/>
    </row>
    <row r="3329" spans="1:27" ht="102" x14ac:dyDescent="0.25">
      <c r="A3329" s="5">
        <v>3321</v>
      </c>
      <c r="B3329" s="6" t="s">
        <v>6076</v>
      </c>
      <c r="C3329" s="6" t="s">
        <v>8477</v>
      </c>
      <c r="D3329" s="6" t="s">
        <v>6169</v>
      </c>
      <c r="E3329" s="211" t="s">
        <v>14824</v>
      </c>
      <c r="F3329" s="6" t="s">
        <v>14825</v>
      </c>
      <c r="G3329" s="211">
        <v>41047</v>
      </c>
      <c r="H3329" s="211">
        <v>40909</v>
      </c>
      <c r="I3329" s="6" t="s">
        <v>8475</v>
      </c>
      <c r="J3329" s="8">
        <v>44927</v>
      </c>
      <c r="K3329" s="6" t="s">
        <v>6170</v>
      </c>
      <c r="L3329" s="6" t="s">
        <v>62</v>
      </c>
      <c r="M3329" s="6" t="s">
        <v>6080</v>
      </c>
      <c r="N3329" s="6" t="s">
        <v>95</v>
      </c>
      <c r="O3329" s="6" t="s">
        <v>88</v>
      </c>
      <c r="P3329" s="89" t="s">
        <v>1522</v>
      </c>
      <c r="Q3329" s="38" t="s">
        <v>6171</v>
      </c>
      <c r="R3329" s="38" t="s">
        <v>55</v>
      </c>
      <c r="S3329" s="1" t="s">
        <v>2265</v>
      </c>
      <c r="T3329" s="186">
        <v>213358</v>
      </c>
      <c r="U3329" s="186">
        <v>356298.29811999999</v>
      </c>
      <c r="V3329" s="186">
        <v>363423.96</v>
      </c>
      <c r="W3329" s="186">
        <v>367058.19</v>
      </c>
      <c r="X3329" s="186">
        <v>370728.78</v>
      </c>
      <c r="Y3329" s="186" t="s">
        <v>232</v>
      </c>
      <c r="Z3329" s="87" t="s">
        <v>1199</v>
      </c>
      <c r="AA3329" s="6"/>
    </row>
    <row r="3330" spans="1:27" ht="191.25" x14ac:dyDescent="0.25">
      <c r="A3330" s="5">
        <v>3322</v>
      </c>
      <c r="B3330" s="6" t="s">
        <v>6076</v>
      </c>
      <c r="C3330" s="6" t="s">
        <v>8473</v>
      </c>
      <c r="D3330" s="6" t="s">
        <v>2430</v>
      </c>
      <c r="E3330" s="211" t="s">
        <v>14826</v>
      </c>
      <c r="F3330" s="6" t="s">
        <v>6172</v>
      </c>
      <c r="G3330" s="211">
        <v>40909</v>
      </c>
      <c r="H3330" s="211">
        <v>40909</v>
      </c>
      <c r="I3330" s="6" t="s">
        <v>8475</v>
      </c>
      <c r="J3330" s="8">
        <v>44927</v>
      </c>
      <c r="K3330" s="6" t="s">
        <v>6173</v>
      </c>
      <c r="L3330" s="6" t="s">
        <v>62</v>
      </c>
      <c r="M3330" s="6" t="s">
        <v>6080</v>
      </c>
      <c r="N3330" s="6" t="s">
        <v>95</v>
      </c>
      <c r="O3330" s="6" t="s">
        <v>88</v>
      </c>
      <c r="P3330" s="89" t="s">
        <v>1522</v>
      </c>
      <c r="Q3330" s="38"/>
      <c r="R3330" s="38" t="s">
        <v>55</v>
      </c>
      <c r="S3330" s="1" t="s">
        <v>2265</v>
      </c>
      <c r="T3330" s="186">
        <v>15529417</v>
      </c>
      <c r="U3330" s="186">
        <v>15009705</v>
      </c>
      <c r="V3330" s="186">
        <v>15312114.539999999</v>
      </c>
      <c r="W3330" s="186">
        <v>15618356.83</v>
      </c>
      <c r="X3330" s="186">
        <v>15930723.960000001</v>
      </c>
      <c r="Y3330" s="186" t="s">
        <v>232</v>
      </c>
      <c r="Z3330" s="87" t="s">
        <v>1199</v>
      </c>
      <c r="AA3330" s="6"/>
    </row>
    <row r="3331" spans="1:27" ht="165.75" x14ac:dyDescent="0.25">
      <c r="A3331" s="5">
        <v>3323</v>
      </c>
      <c r="B3331" s="6" t="s">
        <v>6076</v>
      </c>
      <c r="C3331" s="6" t="s">
        <v>8473</v>
      </c>
      <c r="D3331" s="6" t="s">
        <v>927</v>
      </c>
      <c r="E3331" s="211" t="s">
        <v>14827</v>
      </c>
      <c r="F3331" s="6" t="s">
        <v>6174</v>
      </c>
      <c r="G3331" s="211">
        <v>40909</v>
      </c>
      <c r="H3331" s="211">
        <v>40909</v>
      </c>
      <c r="I3331" s="6" t="s">
        <v>8475</v>
      </c>
      <c r="J3331" s="8">
        <v>44927</v>
      </c>
      <c r="K3331" s="6" t="s">
        <v>6175</v>
      </c>
      <c r="L3331" s="6" t="s">
        <v>62</v>
      </c>
      <c r="M3331" s="6" t="s">
        <v>6080</v>
      </c>
      <c r="N3331" s="6" t="s">
        <v>95</v>
      </c>
      <c r="O3331" s="6" t="s">
        <v>88</v>
      </c>
      <c r="P3331" s="89" t="s">
        <v>1520</v>
      </c>
      <c r="Q3331" s="38"/>
      <c r="R3331" s="38" t="s">
        <v>55</v>
      </c>
      <c r="S3331" s="1" t="s">
        <v>2265</v>
      </c>
      <c r="T3331" s="186">
        <v>20825343</v>
      </c>
      <c r="U3331" s="186">
        <v>1972447</v>
      </c>
      <c r="V3331" s="186">
        <v>2002248.78</v>
      </c>
      <c r="W3331" s="186">
        <v>2042296.75</v>
      </c>
      <c r="X3331" s="186">
        <v>2083139.63</v>
      </c>
      <c r="Y3331" s="186" t="s">
        <v>232</v>
      </c>
      <c r="Z3331" s="87" t="s">
        <v>1199</v>
      </c>
      <c r="AA3331" s="6"/>
    </row>
    <row r="3332" spans="1:27" ht="114.75" x14ac:dyDescent="0.25">
      <c r="A3332" s="5">
        <v>3324</v>
      </c>
      <c r="B3332" s="6" t="s">
        <v>6076</v>
      </c>
      <c r="C3332" s="6" t="s">
        <v>8473</v>
      </c>
      <c r="D3332" s="6" t="s">
        <v>663</v>
      </c>
      <c r="E3332" s="211" t="s">
        <v>14828</v>
      </c>
      <c r="F3332" s="6" t="s">
        <v>6176</v>
      </c>
      <c r="G3332" s="211">
        <v>40909</v>
      </c>
      <c r="H3332" s="211">
        <v>40909</v>
      </c>
      <c r="I3332" s="6" t="s">
        <v>8475</v>
      </c>
      <c r="J3332" s="8">
        <v>44927</v>
      </c>
      <c r="K3332" s="6" t="s">
        <v>6177</v>
      </c>
      <c r="L3332" s="6" t="s">
        <v>62</v>
      </c>
      <c r="M3332" s="6" t="s">
        <v>6095</v>
      </c>
      <c r="N3332" s="6" t="s">
        <v>95</v>
      </c>
      <c r="O3332" s="6" t="s">
        <v>88</v>
      </c>
      <c r="P3332" s="89" t="s">
        <v>245</v>
      </c>
      <c r="Q3332" s="38"/>
      <c r="R3332" s="38" t="s">
        <v>55</v>
      </c>
      <c r="S3332" s="1" t="s">
        <v>2265</v>
      </c>
      <c r="T3332" s="186">
        <v>218242</v>
      </c>
      <c r="U3332" s="186">
        <v>252302.86674</v>
      </c>
      <c r="V3332" s="186">
        <v>253556.3</v>
      </c>
      <c r="W3332" s="186">
        <v>253809.85</v>
      </c>
      <c r="X3332" s="186">
        <v>254063.66</v>
      </c>
      <c r="Y3332" s="186" t="s">
        <v>232</v>
      </c>
      <c r="Z3332" s="87" t="s">
        <v>1199</v>
      </c>
      <c r="AA3332" s="6"/>
    </row>
    <row r="3333" spans="1:27" ht="165.75" x14ac:dyDescent="0.25">
      <c r="A3333" s="5">
        <v>3325</v>
      </c>
      <c r="B3333" s="6" t="s">
        <v>6076</v>
      </c>
      <c r="C3333" s="6" t="s">
        <v>8472</v>
      </c>
      <c r="D3333" s="6" t="s">
        <v>6178</v>
      </c>
      <c r="E3333" s="211" t="s">
        <v>14829</v>
      </c>
      <c r="F3333" s="134" t="s">
        <v>9239</v>
      </c>
      <c r="G3333" s="211">
        <v>41640</v>
      </c>
      <c r="H3333" s="211">
        <v>41640</v>
      </c>
      <c r="I3333" s="6" t="s">
        <v>8475</v>
      </c>
      <c r="J3333" s="8">
        <v>44927</v>
      </c>
      <c r="K3333" s="6" t="s">
        <v>6179</v>
      </c>
      <c r="L3333" s="6" t="s">
        <v>87</v>
      </c>
      <c r="M3333" s="6" t="s">
        <v>6082</v>
      </c>
      <c r="N3333" s="6" t="s">
        <v>95</v>
      </c>
      <c r="O3333" s="6" t="s">
        <v>88</v>
      </c>
      <c r="P3333" s="89" t="s">
        <v>1522</v>
      </c>
      <c r="Q3333" s="38"/>
      <c r="R3333" s="38" t="s">
        <v>43</v>
      </c>
      <c r="S3333" s="6" t="s">
        <v>219</v>
      </c>
      <c r="T3333" s="186">
        <v>0</v>
      </c>
      <c r="U3333" s="186">
        <v>0</v>
      </c>
      <c r="V3333" s="186">
        <v>0</v>
      </c>
      <c r="W3333" s="186">
        <v>0</v>
      </c>
      <c r="X3333" s="186">
        <v>0</v>
      </c>
      <c r="Y3333" s="186" t="s">
        <v>232</v>
      </c>
      <c r="Z3333" s="87" t="s">
        <v>1199</v>
      </c>
      <c r="AA3333" s="6"/>
    </row>
    <row r="3334" spans="1:27" ht="76.5" x14ac:dyDescent="0.25">
      <c r="A3334" s="5">
        <v>3326</v>
      </c>
      <c r="B3334" s="6" t="s">
        <v>6076</v>
      </c>
      <c r="C3334" s="6" t="s">
        <v>8471</v>
      </c>
      <c r="D3334" s="6" t="s">
        <v>6180</v>
      </c>
      <c r="E3334" s="211" t="s">
        <v>14830</v>
      </c>
      <c r="F3334" s="6" t="s">
        <v>605</v>
      </c>
      <c r="G3334" s="211">
        <v>42552</v>
      </c>
      <c r="H3334" s="8">
        <v>42370</v>
      </c>
      <c r="I3334" s="6" t="s">
        <v>9199</v>
      </c>
      <c r="J3334" s="8">
        <v>44927</v>
      </c>
      <c r="K3334" s="6" t="s">
        <v>6181</v>
      </c>
      <c r="L3334" s="6" t="s">
        <v>62</v>
      </c>
      <c r="M3334" s="6" t="s">
        <v>6090</v>
      </c>
      <c r="N3334" s="6" t="s">
        <v>95</v>
      </c>
      <c r="O3334" s="6" t="s">
        <v>88</v>
      </c>
      <c r="P3334" s="89" t="s">
        <v>1520</v>
      </c>
      <c r="Q3334" s="38"/>
      <c r="R3334" s="69" t="s">
        <v>26</v>
      </c>
      <c r="S3334" s="6" t="s">
        <v>731</v>
      </c>
      <c r="T3334" s="186">
        <v>0</v>
      </c>
      <c r="U3334" s="186">
        <v>0</v>
      </c>
      <c r="V3334" s="186">
        <v>2971.5</v>
      </c>
      <c r="W3334" s="186">
        <v>3120.0737588652501</v>
      </c>
      <c r="X3334" s="186">
        <v>3182.4751773049602</v>
      </c>
      <c r="Y3334" s="186" t="s">
        <v>232</v>
      </c>
      <c r="Z3334" s="87" t="s">
        <v>1199</v>
      </c>
      <c r="AA3334" s="6" t="s">
        <v>81</v>
      </c>
    </row>
    <row r="3335" spans="1:27" ht="76.5" x14ac:dyDescent="0.25">
      <c r="A3335" s="5">
        <v>3327</v>
      </c>
      <c r="B3335" s="6" t="s">
        <v>6076</v>
      </c>
      <c r="C3335" s="6" t="s">
        <v>8474</v>
      </c>
      <c r="D3335" s="6" t="s">
        <v>6182</v>
      </c>
      <c r="E3335" s="211" t="s">
        <v>14831</v>
      </c>
      <c r="F3335" s="6" t="s">
        <v>14832</v>
      </c>
      <c r="G3335" s="211">
        <v>43101</v>
      </c>
      <c r="H3335" s="8">
        <v>43101</v>
      </c>
      <c r="I3335" s="6" t="s">
        <v>8481</v>
      </c>
      <c r="J3335" s="8" t="s">
        <v>6619</v>
      </c>
      <c r="K3335" s="6" t="s">
        <v>14833</v>
      </c>
      <c r="L3335" s="6" t="s">
        <v>62</v>
      </c>
      <c r="M3335" s="6" t="s">
        <v>6151</v>
      </c>
      <c r="N3335" s="6" t="s">
        <v>95</v>
      </c>
      <c r="O3335" s="6" t="s">
        <v>88</v>
      </c>
      <c r="P3335" s="89" t="s">
        <v>1522</v>
      </c>
      <c r="Q3335" s="38"/>
      <c r="R3335" s="69" t="s">
        <v>55</v>
      </c>
      <c r="S3335" s="1" t="s">
        <v>2265</v>
      </c>
      <c r="T3335" s="186">
        <v>0</v>
      </c>
      <c r="U3335" s="186">
        <v>0</v>
      </c>
      <c r="V3335" s="213" t="s">
        <v>232</v>
      </c>
      <c r="W3335" s="213" t="s">
        <v>232</v>
      </c>
      <c r="X3335" s="213" t="s">
        <v>232</v>
      </c>
      <c r="Y3335" s="186" t="s">
        <v>232</v>
      </c>
      <c r="Z3335" s="87" t="s">
        <v>1199</v>
      </c>
      <c r="AA3335" s="6" t="s">
        <v>75</v>
      </c>
    </row>
    <row r="3336" spans="1:27" ht="114.75" x14ac:dyDescent="0.25">
      <c r="A3336" s="5">
        <v>3328</v>
      </c>
      <c r="B3336" s="6" t="s">
        <v>6076</v>
      </c>
      <c r="C3336" s="6" t="s">
        <v>7557</v>
      </c>
      <c r="D3336" s="6" t="s">
        <v>2363</v>
      </c>
      <c r="E3336" s="211" t="s">
        <v>14834</v>
      </c>
      <c r="F3336" s="6" t="s">
        <v>6183</v>
      </c>
      <c r="G3336" s="211">
        <v>43101</v>
      </c>
      <c r="H3336" s="8">
        <v>43101</v>
      </c>
      <c r="I3336" s="6" t="s">
        <v>8482</v>
      </c>
      <c r="J3336" s="8">
        <v>46753</v>
      </c>
      <c r="K3336" s="6" t="s">
        <v>14835</v>
      </c>
      <c r="L3336" s="6" t="s">
        <v>62</v>
      </c>
      <c r="M3336" s="6" t="s">
        <v>7785</v>
      </c>
      <c r="N3336" s="6" t="s">
        <v>95</v>
      </c>
      <c r="O3336" s="6" t="s">
        <v>90</v>
      </c>
      <c r="P3336" s="89" t="s">
        <v>1075</v>
      </c>
      <c r="Q3336" s="38" t="s">
        <v>14836</v>
      </c>
      <c r="R3336" s="7">
        <v>16</v>
      </c>
      <c r="S3336" s="1" t="s">
        <v>2265</v>
      </c>
      <c r="T3336" s="186">
        <v>2262</v>
      </c>
      <c r="U3336" s="186">
        <v>1027</v>
      </c>
      <c r="V3336" s="186">
        <v>350000</v>
      </c>
      <c r="W3336" s="186">
        <v>420000</v>
      </c>
      <c r="X3336" s="186">
        <v>550000</v>
      </c>
      <c r="Y3336" s="186">
        <v>600000</v>
      </c>
      <c r="Z3336" s="87" t="s">
        <v>1199</v>
      </c>
      <c r="AA3336" s="6"/>
    </row>
    <row r="3337" spans="1:27" ht="140.25" x14ac:dyDescent="0.25">
      <c r="A3337" s="5">
        <v>3329</v>
      </c>
      <c r="B3337" s="6" t="s">
        <v>6076</v>
      </c>
      <c r="C3337" s="6" t="s">
        <v>7558</v>
      </c>
      <c r="D3337" s="6" t="s">
        <v>6184</v>
      </c>
      <c r="E3337" s="211" t="s">
        <v>14837</v>
      </c>
      <c r="F3337" s="6" t="s">
        <v>6185</v>
      </c>
      <c r="G3337" s="211">
        <v>38353</v>
      </c>
      <c r="H3337" s="211">
        <v>38353</v>
      </c>
      <c r="I3337" s="6" t="s">
        <v>1346</v>
      </c>
      <c r="J3337" s="8" t="s">
        <v>176</v>
      </c>
      <c r="K3337" s="6" t="s">
        <v>6186</v>
      </c>
      <c r="L3337" s="6" t="s">
        <v>87</v>
      </c>
      <c r="M3337" s="6" t="s">
        <v>6187</v>
      </c>
      <c r="N3337" s="6" t="s">
        <v>94</v>
      </c>
      <c r="O3337" s="6" t="s">
        <v>411</v>
      </c>
      <c r="P3337" s="89" t="s">
        <v>600</v>
      </c>
      <c r="Q3337" s="38"/>
      <c r="R3337" s="69" t="s">
        <v>45</v>
      </c>
      <c r="S3337" s="6" t="s">
        <v>530</v>
      </c>
      <c r="T3337" s="186">
        <v>43.082000000000001</v>
      </c>
      <c r="U3337" s="186">
        <v>43.494999999999997</v>
      </c>
      <c r="V3337" s="186">
        <v>39.973999999999997</v>
      </c>
      <c r="W3337" s="186">
        <v>37.122</v>
      </c>
      <c r="X3337" s="186">
        <v>35.374000000000002</v>
      </c>
      <c r="Y3337" s="186">
        <v>36</v>
      </c>
      <c r="Z3337" s="152" t="s">
        <v>226</v>
      </c>
      <c r="AA3337" s="6"/>
    </row>
    <row r="3338" spans="1:27" ht="178.5" x14ac:dyDescent="0.25">
      <c r="A3338" s="5">
        <v>3330</v>
      </c>
      <c r="B3338" s="6" t="s">
        <v>6076</v>
      </c>
      <c r="C3338" s="6" t="s">
        <v>7558</v>
      </c>
      <c r="D3338" s="6" t="s">
        <v>6188</v>
      </c>
      <c r="E3338" s="211" t="s">
        <v>14838</v>
      </c>
      <c r="F3338" s="6" t="s">
        <v>6189</v>
      </c>
      <c r="G3338" s="211">
        <v>38353</v>
      </c>
      <c r="H3338" s="211">
        <v>38353</v>
      </c>
      <c r="I3338" s="6" t="s">
        <v>1346</v>
      </c>
      <c r="J3338" s="8" t="s">
        <v>176</v>
      </c>
      <c r="K3338" s="6" t="s">
        <v>14839</v>
      </c>
      <c r="L3338" s="6" t="s">
        <v>87</v>
      </c>
      <c r="M3338" s="6" t="s">
        <v>6187</v>
      </c>
      <c r="N3338" s="6" t="s">
        <v>94</v>
      </c>
      <c r="O3338" s="6" t="s">
        <v>93</v>
      </c>
      <c r="P3338" s="89" t="s">
        <v>5605</v>
      </c>
      <c r="Q3338" s="38"/>
      <c r="R3338" s="69" t="s">
        <v>54</v>
      </c>
      <c r="S3338" s="6" t="s">
        <v>2286</v>
      </c>
      <c r="T3338" s="186">
        <v>0.63800000000000001</v>
      </c>
      <c r="U3338" s="186">
        <v>1.238</v>
      </c>
      <c r="V3338" s="186">
        <v>3.0880000000000001</v>
      </c>
      <c r="W3338" s="186">
        <v>6.7930000000000001</v>
      </c>
      <c r="X3338" s="186">
        <v>7.133</v>
      </c>
      <c r="Y3338" s="186">
        <v>7</v>
      </c>
      <c r="Z3338" s="87" t="s">
        <v>1199</v>
      </c>
      <c r="AA3338" s="6"/>
    </row>
    <row r="3339" spans="1:27" ht="344.25" x14ac:dyDescent="0.25">
      <c r="A3339" s="5">
        <v>3331</v>
      </c>
      <c r="B3339" s="6" t="s">
        <v>6076</v>
      </c>
      <c r="C3339" s="6" t="s">
        <v>7558</v>
      </c>
      <c r="D3339" s="6" t="s">
        <v>1217</v>
      </c>
      <c r="E3339" s="211" t="s">
        <v>6190</v>
      </c>
      <c r="F3339" s="6" t="s">
        <v>6191</v>
      </c>
      <c r="G3339" s="211">
        <v>38353</v>
      </c>
      <c r="H3339" s="211">
        <v>38353</v>
      </c>
      <c r="I3339" s="6" t="s">
        <v>1346</v>
      </c>
      <c r="J3339" s="8" t="s">
        <v>176</v>
      </c>
      <c r="K3339" s="6" t="s">
        <v>14840</v>
      </c>
      <c r="L3339" s="6" t="s">
        <v>87</v>
      </c>
      <c r="M3339" s="6" t="s">
        <v>6192</v>
      </c>
      <c r="N3339" s="6" t="s">
        <v>94</v>
      </c>
      <c r="O3339" s="6" t="s">
        <v>93</v>
      </c>
      <c r="P3339" s="89" t="s">
        <v>6193</v>
      </c>
      <c r="Q3339" s="38"/>
      <c r="R3339" s="69" t="s">
        <v>45</v>
      </c>
      <c r="S3339" s="6" t="s">
        <v>530</v>
      </c>
      <c r="T3339" s="186">
        <v>51313.220999999998</v>
      </c>
      <c r="U3339" s="186">
        <v>60324.767999999996</v>
      </c>
      <c r="V3339" s="186">
        <v>65753.997000000003</v>
      </c>
      <c r="W3339" s="186">
        <v>69688.236999999994</v>
      </c>
      <c r="X3339" s="186">
        <v>73172.649000000005</v>
      </c>
      <c r="Y3339" s="186">
        <v>74636.460000000006</v>
      </c>
      <c r="Z3339" s="152" t="s">
        <v>226</v>
      </c>
      <c r="AA3339" s="6"/>
    </row>
    <row r="3340" spans="1:27" ht="76.5" x14ac:dyDescent="0.25">
      <c r="A3340" s="5">
        <v>3332</v>
      </c>
      <c r="B3340" s="6" t="s">
        <v>6076</v>
      </c>
      <c r="C3340" s="6" t="s">
        <v>7558</v>
      </c>
      <c r="D3340" s="6" t="s">
        <v>6099</v>
      </c>
      <c r="E3340" s="211" t="s">
        <v>6194</v>
      </c>
      <c r="F3340" s="6" t="s">
        <v>6195</v>
      </c>
      <c r="G3340" s="211">
        <v>38353</v>
      </c>
      <c r="H3340" s="211">
        <v>38353</v>
      </c>
      <c r="I3340" s="6" t="s">
        <v>1346</v>
      </c>
      <c r="J3340" s="8" t="s">
        <v>176</v>
      </c>
      <c r="K3340" s="6" t="s">
        <v>8915</v>
      </c>
      <c r="L3340" s="6" t="s">
        <v>87</v>
      </c>
      <c r="M3340" s="6" t="s">
        <v>6192</v>
      </c>
      <c r="N3340" s="6" t="s">
        <v>94</v>
      </c>
      <c r="O3340" s="6" t="s">
        <v>411</v>
      </c>
      <c r="P3340" s="89" t="s">
        <v>600</v>
      </c>
      <c r="Q3340" s="38"/>
      <c r="R3340" s="69" t="s">
        <v>45</v>
      </c>
      <c r="S3340" s="6" t="s">
        <v>530</v>
      </c>
      <c r="T3340" s="186">
        <v>983.34699999999998</v>
      </c>
      <c r="U3340" s="186">
        <v>1178.76</v>
      </c>
      <c r="V3340" s="186">
        <v>1237.6980000000001</v>
      </c>
      <c r="W3340" s="186">
        <v>1250.075</v>
      </c>
      <c r="X3340" s="186">
        <v>1312.579</v>
      </c>
      <c r="Y3340" s="186">
        <v>1326.13</v>
      </c>
      <c r="Z3340" s="152" t="s">
        <v>226</v>
      </c>
      <c r="AA3340" s="6"/>
    </row>
    <row r="3341" spans="1:27" ht="76.5" x14ac:dyDescent="0.25">
      <c r="A3341" s="5">
        <v>3333</v>
      </c>
      <c r="B3341" s="6" t="s">
        <v>6076</v>
      </c>
      <c r="C3341" s="6" t="s">
        <v>7558</v>
      </c>
      <c r="D3341" s="6" t="s">
        <v>6196</v>
      </c>
      <c r="E3341" s="211" t="s">
        <v>6194</v>
      </c>
      <c r="F3341" s="6" t="s">
        <v>6197</v>
      </c>
      <c r="G3341" s="211">
        <v>38353</v>
      </c>
      <c r="H3341" s="211">
        <v>38353</v>
      </c>
      <c r="I3341" s="6" t="s">
        <v>1346</v>
      </c>
      <c r="J3341" s="8" t="s">
        <v>176</v>
      </c>
      <c r="K3341" s="6" t="s">
        <v>8915</v>
      </c>
      <c r="L3341" s="6" t="s">
        <v>87</v>
      </c>
      <c r="M3341" s="6" t="s">
        <v>6192</v>
      </c>
      <c r="N3341" s="6" t="s">
        <v>94</v>
      </c>
      <c r="O3341" s="6" t="s">
        <v>411</v>
      </c>
      <c r="P3341" s="89" t="s">
        <v>600</v>
      </c>
      <c r="Q3341" s="38"/>
      <c r="R3341" s="69" t="s">
        <v>45</v>
      </c>
      <c r="S3341" s="6" t="s">
        <v>530</v>
      </c>
      <c r="T3341" s="186">
        <v>4410.2150000000001</v>
      </c>
      <c r="U3341" s="186">
        <v>4532.2629999999999</v>
      </c>
      <c r="V3341" s="186">
        <v>4713.5540000000001</v>
      </c>
      <c r="W3341" s="186">
        <v>4807.8249999999998</v>
      </c>
      <c r="X3341" s="186">
        <v>5048.2169999999996</v>
      </c>
      <c r="Y3341" s="186">
        <v>5098.4799999999996</v>
      </c>
      <c r="Z3341" s="152" t="s">
        <v>226</v>
      </c>
      <c r="AA3341" s="6"/>
    </row>
    <row r="3342" spans="1:27" ht="76.5" x14ac:dyDescent="0.25">
      <c r="A3342" s="5">
        <v>3334</v>
      </c>
      <c r="B3342" s="6" t="s">
        <v>6076</v>
      </c>
      <c r="C3342" s="6" t="s">
        <v>7558</v>
      </c>
      <c r="D3342" s="6" t="s">
        <v>6105</v>
      </c>
      <c r="E3342" s="211" t="s">
        <v>6194</v>
      </c>
      <c r="F3342" s="6" t="s">
        <v>1216</v>
      </c>
      <c r="G3342" s="211">
        <v>38353</v>
      </c>
      <c r="H3342" s="211">
        <v>38353</v>
      </c>
      <c r="I3342" s="6" t="s">
        <v>1346</v>
      </c>
      <c r="J3342" s="8" t="s">
        <v>176</v>
      </c>
      <c r="K3342" s="6" t="s">
        <v>8915</v>
      </c>
      <c r="L3342" s="6" t="s">
        <v>87</v>
      </c>
      <c r="M3342" s="6" t="s">
        <v>6192</v>
      </c>
      <c r="N3342" s="6" t="s">
        <v>94</v>
      </c>
      <c r="O3342" s="6" t="s">
        <v>411</v>
      </c>
      <c r="P3342" s="89" t="s">
        <v>600</v>
      </c>
      <c r="Q3342" s="38"/>
      <c r="R3342" s="69" t="s">
        <v>45</v>
      </c>
      <c r="S3342" s="6" t="s">
        <v>530</v>
      </c>
      <c r="T3342" s="78">
        <v>0</v>
      </c>
      <c r="U3342" s="78">
        <v>0</v>
      </c>
      <c r="V3342" s="186">
        <v>0</v>
      </c>
      <c r="W3342" s="186">
        <v>0</v>
      </c>
      <c r="X3342" s="186">
        <v>0</v>
      </c>
      <c r="Y3342" s="186">
        <v>0</v>
      </c>
      <c r="Z3342" s="152" t="s">
        <v>226</v>
      </c>
      <c r="AA3342" s="6"/>
    </row>
    <row r="3343" spans="1:27" ht="76.5" x14ac:dyDescent="0.25">
      <c r="A3343" s="5">
        <v>3335</v>
      </c>
      <c r="B3343" s="6" t="s">
        <v>6076</v>
      </c>
      <c r="C3343" s="6" t="s">
        <v>7558</v>
      </c>
      <c r="D3343" s="6" t="s">
        <v>6198</v>
      </c>
      <c r="E3343" s="211" t="s">
        <v>6194</v>
      </c>
      <c r="F3343" s="6" t="s">
        <v>6199</v>
      </c>
      <c r="G3343" s="211">
        <v>38353</v>
      </c>
      <c r="H3343" s="211">
        <v>38353</v>
      </c>
      <c r="I3343" s="6" t="s">
        <v>1346</v>
      </c>
      <c r="J3343" s="8" t="s">
        <v>176</v>
      </c>
      <c r="K3343" s="6" t="s">
        <v>8915</v>
      </c>
      <c r="L3343" s="6" t="s">
        <v>87</v>
      </c>
      <c r="M3343" s="6" t="s">
        <v>6192</v>
      </c>
      <c r="N3343" s="6" t="s">
        <v>94</v>
      </c>
      <c r="O3343" s="6" t="s">
        <v>411</v>
      </c>
      <c r="P3343" s="89" t="s">
        <v>600</v>
      </c>
      <c r="Q3343" s="38"/>
      <c r="R3343" s="69" t="s">
        <v>45</v>
      </c>
      <c r="S3343" s="6" t="s">
        <v>530</v>
      </c>
      <c r="T3343" s="186">
        <v>7722.4380000000001</v>
      </c>
      <c r="U3343" s="186">
        <v>7757.375</v>
      </c>
      <c r="V3343" s="186">
        <v>8831.9240000000009</v>
      </c>
      <c r="W3343" s="186">
        <v>9724.6939999999995</v>
      </c>
      <c r="X3343" s="186">
        <v>10525.597</v>
      </c>
      <c r="Y3343" s="186">
        <v>10631.26</v>
      </c>
      <c r="Z3343" s="152" t="s">
        <v>226</v>
      </c>
      <c r="AA3343" s="6"/>
    </row>
    <row r="3344" spans="1:27" ht="76.5" x14ac:dyDescent="0.25">
      <c r="A3344" s="5">
        <v>3336</v>
      </c>
      <c r="B3344" s="6" t="s">
        <v>6076</v>
      </c>
      <c r="C3344" s="6" t="s">
        <v>7558</v>
      </c>
      <c r="D3344" s="6" t="s">
        <v>6108</v>
      </c>
      <c r="E3344" s="211" t="s">
        <v>6194</v>
      </c>
      <c r="F3344" s="6" t="s">
        <v>6200</v>
      </c>
      <c r="G3344" s="211">
        <v>38353</v>
      </c>
      <c r="H3344" s="211">
        <v>38353</v>
      </c>
      <c r="I3344" s="6" t="s">
        <v>1346</v>
      </c>
      <c r="J3344" s="8" t="s">
        <v>176</v>
      </c>
      <c r="K3344" s="6" t="s">
        <v>8915</v>
      </c>
      <c r="L3344" s="6" t="s">
        <v>87</v>
      </c>
      <c r="M3344" s="6" t="s">
        <v>6192</v>
      </c>
      <c r="N3344" s="6" t="s">
        <v>94</v>
      </c>
      <c r="O3344" s="6" t="s">
        <v>411</v>
      </c>
      <c r="P3344" s="89" t="s">
        <v>600</v>
      </c>
      <c r="Q3344" s="38"/>
      <c r="R3344" s="69" t="s">
        <v>45</v>
      </c>
      <c r="S3344" s="6" t="s">
        <v>530</v>
      </c>
      <c r="T3344" s="186">
        <v>7.0140000000000002</v>
      </c>
      <c r="U3344" s="186">
        <v>11</v>
      </c>
      <c r="V3344" s="186">
        <v>11</v>
      </c>
      <c r="W3344" s="186">
        <v>11</v>
      </c>
      <c r="X3344" s="186">
        <v>11</v>
      </c>
      <c r="Y3344" s="186">
        <v>11</v>
      </c>
      <c r="Z3344" s="152" t="s">
        <v>226</v>
      </c>
      <c r="AA3344" s="6"/>
    </row>
    <row r="3345" spans="1:27" ht="76.5" x14ac:dyDescent="0.25">
      <c r="A3345" s="5">
        <v>3337</v>
      </c>
      <c r="B3345" s="6" t="s">
        <v>6076</v>
      </c>
      <c r="C3345" s="6" t="s">
        <v>7558</v>
      </c>
      <c r="D3345" s="6" t="s">
        <v>6112</v>
      </c>
      <c r="E3345" s="211" t="s">
        <v>6201</v>
      </c>
      <c r="F3345" s="6" t="s">
        <v>14841</v>
      </c>
      <c r="G3345" s="211">
        <v>38353</v>
      </c>
      <c r="H3345" s="8">
        <v>42005</v>
      </c>
      <c r="I3345" s="6" t="s">
        <v>1346</v>
      </c>
      <c r="J3345" s="8" t="s">
        <v>176</v>
      </c>
      <c r="K3345" s="6" t="s">
        <v>8915</v>
      </c>
      <c r="L3345" s="6" t="s">
        <v>87</v>
      </c>
      <c r="M3345" s="6" t="s">
        <v>6192</v>
      </c>
      <c r="N3345" s="6" t="s">
        <v>94</v>
      </c>
      <c r="O3345" s="6" t="s">
        <v>411</v>
      </c>
      <c r="P3345" s="89" t="s">
        <v>600</v>
      </c>
      <c r="Q3345" s="38"/>
      <c r="R3345" s="69" t="s">
        <v>45</v>
      </c>
      <c r="S3345" s="6" t="s">
        <v>530</v>
      </c>
      <c r="T3345" s="186">
        <v>1699.373</v>
      </c>
      <c r="U3345" s="186">
        <v>1699.373</v>
      </c>
      <c r="V3345" s="186">
        <v>1699.373</v>
      </c>
      <c r="W3345" s="186">
        <v>1699.373</v>
      </c>
      <c r="X3345" s="186">
        <v>1699.373</v>
      </c>
      <c r="Y3345" s="186">
        <v>1699</v>
      </c>
      <c r="Z3345" s="152" t="s">
        <v>226</v>
      </c>
      <c r="AA3345" s="6"/>
    </row>
    <row r="3346" spans="1:27" ht="153" x14ac:dyDescent="0.25">
      <c r="A3346" s="5">
        <v>3338</v>
      </c>
      <c r="B3346" s="6" t="s">
        <v>6076</v>
      </c>
      <c r="C3346" s="6" t="s">
        <v>7558</v>
      </c>
      <c r="D3346" s="6" t="s">
        <v>586</v>
      </c>
      <c r="E3346" s="6" t="s">
        <v>14802</v>
      </c>
      <c r="F3346" s="6" t="s">
        <v>6202</v>
      </c>
      <c r="G3346" s="211">
        <v>38353</v>
      </c>
      <c r="H3346" s="211">
        <v>38353</v>
      </c>
      <c r="I3346" s="6" t="s">
        <v>1346</v>
      </c>
      <c r="J3346" s="8" t="s">
        <v>176</v>
      </c>
      <c r="K3346" s="6" t="s">
        <v>9156</v>
      </c>
      <c r="L3346" s="6" t="s">
        <v>87</v>
      </c>
      <c r="M3346" s="6" t="s">
        <v>6082</v>
      </c>
      <c r="N3346" s="6" t="s">
        <v>94</v>
      </c>
      <c r="O3346" s="6" t="s">
        <v>93</v>
      </c>
      <c r="P3346" s="89" t="s">
        <v>8123</v>
      </c>
      <c r="Q3346" s="38"/>
      <c r="R3346" s="69" t="s">
        <v>43</v>
      </c>
      <c r="S3346" s="6" t="s">
        <v>219</v>
      </c>
      <c r="T3346" s="186">
        <v>3.125</v>
      </c>
      <c r="U3346" s="186">
        <v>31</v>
      </c>
      <c r="V3346" s="186">
        <v>34</v>
      </c>
      <c r="W3346" s="186">
        <v>39</v>
      </c>
      <c r="X3346" s="186">
        <v>40</v>
      </c>
      <c r="Y3346" s="186">
        <v>41</v>
      </c>
      <c r="Z3346" s="87" t="s">
        <v>1199</v>
      </c>
      <c r="AA3346" s="6"/>
    </row>
    <row r="3347" spans="1:27" ht="63.75" x14ac:dyDescent="0.25">
      <c r="A3347" s="5">
        <v>3339</v>
      </c>
      <c r="B3347" s="6" t="s">
        <v>6076</v>
      </c>
      <c r="C3347" s="6" t="s">
        <v>7559</v>
      </c>
      <c r="D3347" s="6" t="s">
        <v>587</v>
      </c>
      <c r="E3347" s="211" t="s">
        <v>8292</v>
      </c>
      <c r="F3347" s="6" t="s">
        <v>7781</v>
      </c>
      <c r="G3347" s="211">
        <v>40909</v>
      </c>
      <c r="H3347" s="211">
        <v>40909</v>
      </c>
      <c r="I3347" s="6" t="s">
        <v>1346</v>
      </c>
      <c r="J3347" s="8" t="s">
        <v>176</v>
      </c>
      <c r="K3347" s="6" t="s">
        <v>8293</v>
      </c>
      <c r="L3347" s="6" t="s">
        <v>87</v>
      </c>
      <c r="M3347" s="186" t="s">
        <v>6192</v>
      </c>
      <c r="N3347" s="6" t="s">
        <v>94</v>
      </c>
      <c r="O3347" s="6" t="s">
        <v>411</v>
      </c>
      <c r="P3347" s="89" t="s">
        <v>600</v>
      </c>
      <c r="Q3347" s="38"/>
      <c r="R3347" s="69" t="s">
        <v>45</v>
      </c>
      <c r="S3347" s="6" t="s">
        <v>530</v>
      </c>
      <c r="T3347" s="186">
        <v>22951.275000000001</v>
      </c>
      <c r="U3347" s="186">
        <v>23702.109</v>
      </c>
      <c r="V3347" s="186">
        <v>29318.954000000002</v>
      </c>
      <c r="W3347" s="186">
        <v>32588.935000000001</v>
      </c>
      <c r="X3347" s="186">
        <v>37443.999000000003</v>
      </c>
      <c r="Y3347" s="186">
        <v>37818.44</v>
      </c>
      <c r="Z3347" s="152" t="s">
        <v>226</v>
      </c>
      <c r="AA3347" s="6"/>
    </row>
    <row r="3348" spans="1:27" ht="89.25" x14ac:dyDescent="0.25">
      <c r="A3348" s="5">
        <v>3340</v>
      </c>
      <c r="B3348" s="6" t="s">
        <v>6076</v>
      </c>
      <c r="C3348" s="6" t="s">
        <v>7560</v>
      </c>
      <c r="D3348" s="6" t="s">
        <v>3106</v>
      </c>
      <c r="E3348" s="6" t="s">
        <v>14802</v>
      </c>
      <c r="F3348" s="6" t="s">
        <v>14842</v>
      </c>
      <c r="G3348" s="211">
        <v>41640</v>
      </c>
      <c r="H3348" s="211">
        <v>41640</v>
      </c>
      <c r="I3348" s="6" t="s">
        <v>1346</v>
      </c>
      <c r="J3348" s="8" t="s">
        <v>176</v>
      </c>
      <c r="K3348" s="6" t="s">
        <v>6203</v>
      </c>
      <c r="L3348" s="6" t="s">
        <v>62</v>
      </c>
      <c r="M3348" s="186" t="s">
        <v>6204</v>
      </c>
      <c r="N3348" s="6" t="s">
        <v>94</v>
      </c>
      <c r="O3348" s="6" t="s">
        <v>93</v>
      </c>
      <c r="P3348" s="89" t="s">
        <v>5605</v>
      </c>
      <c r="Q3348" s="38"/>
      <c r="R3348" s="69" t="s">
        <v>54</v>
      </c>
      <c r="S3348" s="6" t="s">
        <v>2286</v>
      </c>
      <c r="T3348" s="186">
        <v>5321.0649999999996</v>
      </c>
      <c r="U3348" s="186">
        <v>6807</v>
      </c>
      <c r="V3348" s="186">
        <v>6889</v>
      </c>
      <c r="W3348" s="186">
        <v>6951</v>
      </c>
      <c r="X3348" s="186">
        <v>7157</v>
      </c>
      <c r="Y3348" s="186">
        <v>7307</v>
      </c>
      <c r="Z3348" s="87" t="s">
        <v>6825</v>
      </c>
      <c r="AA3348" s="6"/>
    </row>
    <row r="3349" spans="1:27" ht="63.75" x14ac:dyDescent="0.25">
      <c r="A3349" s="5">
        <v>3341</v>
      </c>
      <c r="B3349" s="6" t="s">
        <v>6076</v>
      </c>
      <c r="C3349" s="6" t="s">
        <v>7561</v>
      </c>
      <c r="D3349" s="6" t="s">
        <v>6205</v>
      </c>
      <c r="E3349" s="6" t="s">
        <v>289</v>
      </c>
      <c r="F3349" s="6" t="s">
        <v>226</v>
      </c>
      <c r="G3349" s="211">
        <v>43466</v>
      </c>
      <c r="H3349" s="211">
        <v>43466</v>
      </c>
      <c r="I3349" s="6" t="s">
        <v>1346</v>
      </c>
      <c r="J3349" s="8" t="s">
        <v>176</v>
      </c>
      <c r="K3349" s="6" t="s">
        <v>8916</v>
      </c>
      <c r="L3349" s="6" t="s">
        <v>87</v>
      </c>
      <c r="M3349" s="6" t="s">
        <v>180</v>
      </c>
      <c r="N3349" s="6" t="s">
        <v>94</v>
      </c>
      <c r="O3349" s="6" t="s">
        <v>88</v>
      </c>
      <c r="P3349" s="89" t="s">
        <v>8124</v>
      </c>
      <c r="Q3349" s="38"/>
      <c r="R3349" s="69" t="s">
        <v>43</v>
      </c>
      <c r="S3349" s="6" t="s">
        <v>219</v>
      </c>
      <c r="T3349" s="186" t="s">
        <v>232</v>
      </c>
      <c r="U3349" s="186">
        <v>902230.56</v>
      </c>
      <c r="V3349" s="186">
        <v>911252.86560000002</v>
      </c>
      <c r="W3349" s="186">
        <v>929477.92291199998</v>
      </c>
      <c r="X3349" s="186">
        <v>938772.70214111998</v>
      </c>
      <c r="Y3349" s="186">
        <v>948160.42916253104</v>
      </c>
      <c r="Z3349" s="152" t="s">
        <v>226</v>
      </c>
      <c r="AA3349" s="6"/>
    </row>
    <row r="3350" spans="1:27" ht="89.25" x14ac:dyDescent="0.25">
      <c r="A3350" s="5">
        <v>3342</v>
      </c>
      <c r="B3350" s="6" t="s">
        <v>6076</v>
      </c>
      <c r="C3350" s="6" t="s">
        <v>7562</v>
      </c>
      <c r="D3350" s="6" t="s">
        <v>628</v>
      </c>
      <c r="E3350" s="6" t="s">
        <v>289</v>
      </c>
      <c r="F3350" s="6" t="s">
        <v>1466</v>
      </c>
      <c r="G3350" s="8">
        <v>42370</v>
      </c>
      <c r="H3350" s="8">
        <v>42370</v>
      </c>
      <c r="I3350" s="6" t="s">
        <v>1346</v>
      </c>
      <c r="J3350" s="8">
        <v>44562</v>
      </c>
      <c r="K3350" s="6" t="s">
        <v>6206</v>
      </c>
      <c r="L3350" s="6" t="s">
        <v>62</v>
      </c>
      <c r="M3350" s="186" t="s">
        <v>7819</v>
      </c>
      <c r="N3350" s="6" t="s">
        <v>70</v>
      </c>
      <c r="O3350" s="6" t="s">
        <v>88</v>
      </c>
      <c r="P3350" s="89" t="s">
        <v>1493</v>
      </c>
      <c r="Q3350" s="38" t="s">
        <v>7565</v>
      </c>
      <c r="R3350" s="69" t="s">
        <v>25</v>
      </c>
      <c r="S3350" s="6" t="s">
        <v>260</v>
      </c>
      <c r="T3350" s="186">
        <v>18209</v>
      </c>
      <c r="U3350" s="186">
        <v>18209</v>
      </c>
      <c r="V3350" s="186">
        <v>19301.54</v>
      </c>
      <c r="W3350" s="186">
        <v>20459.63</v>
      </c>
      <c r="X3350" s="186" t="s">
        <v>232</v>
      </c>
      <c r="Y3350" s="186" t="s">
        <v>232</v>
      </c>
      <c r="Z3350" s="87" t="s">
        <v>1222</v>
      </c>
      <c r="AA3350" s="6"/>
    </row>
    <row r="3351" spans="1:27" ht="63.75" x14ac:dyDescent="0.25">
      <c r="A3351" s="5">
        <v>3343</v>
      </c>
      <c r="B3351" s="6" t="s">
        <v>6076</v>
      </c>
      <c r="C3351" s="6" t="s">
        <v>6208</v>
      </c>
      <c r="D3351" s="6" t="s">
        <v>1087</v>
      </c>
      <c r="E3351" s="6" t="s">
        <v>6209</v>
      </c>
      <c r="F3351" s="6" t="s">
        <v>10124</v>
      </c>
      <c r="G3351" s="211">
        <v>39844</v>
      </c>
      <c r="H3351" s="211">
        <v>39814</v>
      </c>
      <c r="I3351" s="6" t="s">
        <v>1346</v>
      </c>
      <c r="J3351" s="8">
        <v>44562</v>
      </c>
      <c r="K3351" s="6" t="s">
        <v>7818</v>
      </c>
      <c r="L3351" s="6" t="s">
        <v>62</v>
      </c>
      <c r="M3351" s="186" t="s">
        <v>7819</v>
      </c>
      <c r="N3351" s="6" t="s">
        <v>70</v>
      </c>
      <c r="O3351" s="6" t="s">
        <v>88</v>
      </c>
      <c r="P3351" s="89" t="s">
        <v>277</v>
      </c>
      <c r="Q3351" s="38"/>
      <c r="R3351" s="69" t="s">
        <v>25</v>
      </c>
      <c r="S3351" s="6" t="s">
        <v>260</v>
      </c>
      <c r="T3351" s="186">
        <v>877494</v>
      </c>
      <c r="U3351" s="186">
        <v>877494</v>
      </c>
      <c r="V3351" s="186">
        <v>930143.64</v>
      </c>
      <c r="W3351" s="186">
        <v>985952.25</v>
      </c>
      <c r="X3351" s="78" t="s">
        <v>232</v>
      </c>
      <c r="Y3351" s="78" t="s">
        <v>232</v>
      </c>
      <c r="Z3351" s="87" t="s">
        <v>1222</v>
      </c>
      <c r="AA3351" s="6"/>
    </row>
    <row r="3352" spans="1:27" ht="89.25" x14ac:dyDescent="0.25">
      <c r="A3352" s="5">
        <v>3344</v>
      </c>
      <c r="B3352" s="6" t="s">
        <v>6076</v>
      </c>
      <c r="C3352" s="6" t="s">
        <v>7563</v>
      </c>
      <c r="D3352" s="6" t="s">
        <v>660</v>
      </c>
      <c r="E3352" s="6" t="s">
        <v>6210</v>
      </c>
      <c r="F3352" s="6" t="s">
        <v>7564</v>
      </c>
      <c r="G3352" s="211">
        <v>43101</v>
      </c>
      <c r="H3352" s="8">
        <v>43101</v>
      </c>
      <c r="I3352" s="6" t="s">
        <v>1346</v>
      </c>
      <c r="J3352" s="8">
        <v>44197</v>
      </c>
      <c r="K3352" s="6" t="s">
        <v>6211</v>
      </c>
      <c r="L3352" s="6" t="s">
        <v>87</v>
      </c>
      <c r="M3352" s="186" t="s">
        <v>6082</v>
      </c>
      <c r="N3352" s="6" t="s">
        <v>70</v>
      </c>
      <c r="O3352" s="6" t="s">
        <v>88</v>
      </c>
      <c r="P3352" s="89" t="s">
        <v>1011</v>
      </c>
      <c r="Q3352" s="38"/>
      <c r="R3352" s="69" t="s">
        <v>43</v>
      </c>
      <c r="S3352" s="6" t="s">
        <v>219</v>
      </c>
      <c r="T3352" s="186">
        <v>8851</v>
      </c>
      <c r="U3352" s="186">
        <v>8851</v>
      </c>
      <c r="V3352" s="186">
        <v>8939.51</v>
      </c>
      <c r="W3352" s="78" t="s">
        <v>232</v>
      </c>
      <c r="X3352" s="78" t="s">
        <v>232</v>
      </c>
      <c r="Y3352" s="78" t="s">
        <v>232</v>
      </c>
      <c r="Z3352" s="87" t="s">
        <v>1199</v>
      </c>
      <c r="AA3352" s="6"/>
    </row>
    <row r="3353" spans="1:27" ht="89.25" x14ac:dyDescent="0.25">
      <c r="A3353" s="5">
        <v>3345</v>
      </c>
      <c r="B3353" s="6" t="s">
        <v>6076</v>
      </c>
      <c r="C3353" s="6" t="s">
        <v>6212</v>
      </c>
      <c r="D3353" s="6" t="s">
        <v>2365</v>
      </c>
      <c r="E3353" s="6" t="s">
        <v>14843</v>
      </c>
      <c r="F3353" s="6" t="s">
        <v>14844</v>
      </c>
      <c r="G3353" s="211">
        <v>42087</v>
      </c>
      <c r="H3353" s="8">
        <v>42005</v>
      </c>
      <c r="I3353" s="6" t="s">
        <v>1346</v>
      </c>
      <c r="J3353" s="8">
        <v>44197</v>
      </c>
      <c r="K3353" s="6" t="s">
        <v>14845</v>
      </c>
      <c r="L3353" s="6" t="s">
        <v>62</v>
      </c>
      <c r="M3353" s="186" t="s">
        <v>7819</v>
      </c>
      <c r="N3353" s="186" t="s">
        <v>70</v>
      </c>
      <c r="O3353" s="186" t="s">
        <v>92</v>
      </c>
      <c r="P3353" s="6" t="s">
        <v>519</v>
      </c>
      <c r="Q3353" s="38" t="s">
        <v>7566</v>
      </c>
      <c r="R3353" s="186" t="s">
        <v>25</v>
      </c>
      <c r="S3353" s="186" t="s">
        <v>260</v>
      </c>
      <c r="T3353" s="78">
        <v>37663</v>
      </c>
      <c r="U3353" s="78">
        <v>23500</v>
      </c>
      <c r="V3353" s="78">
        <v>25900</v>
      </c>
      <c r="W3353" s="78" t="s">
        <v>232</v>
      </c>
      <c r="X3353" s="78" t="s">
        <v>232</v>
      </c>
      <c r="Y3353" s="78" t="s">
        <v>232</v>
      </c>
      <c r="Z3353" s="153" t="s">
        <v>831</v>
      </c>
      <c r="AA3353" s="6"/>
    </row>
    <row r="3354" spans="1:27" ht="89.25" x14ac:dyDescent="0.25">
      <c r="A3354" s="5">
        <v>3346</v>
      </c>
      <c r="B3354" s="6" t="s">
        <v>6076</v>
      </c>
      <c r="C3354" s="6" t="s">
        <v>6212</v>
      </c>
      <c r="D3354" s="6" t="s">
        <v>2368</v>
      </c>
      <c r="E3354" s="6" t="s">
        <v>289</v>
      </c>
      <c r="F3354" s="6" t="s">
        <v>14844</v>
      </c>
      <c r="G3354" s="211">
        <v>42087</v>
      </c>
      <c r="H3354" s="8">
        <v>42005</v>
      </c>
      <c r="I3354" s="6" t="s">
        <v>1346</v>
      </c>
      <c r="J3354" s="8">
        <v>44197</v>
      </c>
      <c r="K3354" s="6" t="s">
        <v>14845</v>
      </c>
      <c r="L3354" s="6" t="s">
        <v>62</v>
      </c>
      <c r="M3354" s="186" t="s">
        <v>6207</v>
      </c>
      <c r="N3354" s="186" t="s">
        <v>68</v>
      </c>
      <c r="O3354" s="186" t="s">
        <v>92</v>
      </c>
      <c r="P3354" s="89" t="s">
        <v>281</v>
      </c>
      <c r="Q3354" s="38" t="s">
        <v>6213</v>
      </c>
      <c r="R3354" s="186" t="s">
        <v>25</v>
      </c>
      <c r="S3354" s="186" t="s">
        <v>260</v>
      </c>
      <c r="T3354" s="78">
        <v>1372</v>
      </c>
      <c r="U3354" s="78">
        <v>1790</v>
      </c>
      <c r="V3354" s="78">
        <v>1980</v>
      </c>
      <c r="W3354" s="78" t="s">
        <v>232</v>
      </c>
      <c r="X3354" s="78" t="s">
        <v>232</v>
      </c>
      <c r="Y3354" s="78" t="s">
        <v>232</v>
      </c>
      <c r="Z3354" s="153" t="s">
        <v>831</v>
      </c>
      <c r="AA3354" s="6"/>
    </row>
    <row r="3355" spans="1:27" ht="76.5" x14ac:dyDescent="0.25">
      <c r="A3355" s="5">
        <v>3347</v>
      </c>
      <c r="B3355" s="6" t="s">
        <v>6214</v>
      </c>
      <c r="C3355" s="6" t="s">
        <v>14846</v>
      </c>
      <c r="D3355" s="38" t="s">
        <v>1415</v>
      </c>
      <c r="E3355" s="8" t="s">
        <v>6877</v>
      </c>
      <c r="F3355" s="8" t="s">
        <v>6216</v>
      </c>
      <c r="G3355" s="8">
        <v>42370</v>
      </c>
      <c r="H3355" s="8">
        <v>42370</v>
      </c>
      <c r="I3355" s="8" t="s">
        <v>316</v>
      </c>
      <c r="J3355" s="8" t="s">
        <v>10352</v>
      </c>
      <c r="K3355" s="189" t="s">
        <v>14847</v>
      </c>
      <c r="L3355" s="189" t="s">
        <v>62</v>
      </c>
      <c r="M3355" s="186" t="s">
        <v>14848</v>
      </c>
      <c r="N3355" s="52" t="s">
        <v>95</v>
      </c>
      <c r="O3355" s="6" t="s">
        <v>416</v>
      </c>
      <c r="P3355" s="6" t="s">
        <v>10135</v>
      </c>
      <c r="Q3355" s="38" t="s">
        <v>8579</v>
      </c>
      <c r="R3355" s="6">
        <v>16</v>
      </c>
      <c r="S3355" s="6" t="s">
        <v>2265</v>
      </c>
      <c r="T3355" s="186">
        <v>205692</v>
      </c>
      <c r="U3355" s="186">
        <v>20849</v>
      </c>
      <c r="V3355" s="186">
        <v>58867.5</v>
      </c>
      <c r="W3355" s="186">
        <v>74177.375</v>
      </c>
      <c r="X3355" s="186">
        <v>89302.46875</v>
      </c>
      <c r="Y3355" s="186">
        <v>59953.0859375</v>
      </c>
      <c r="Z3355" s="87" t="s">
        <v>1199</v>
      </c>
      <c r="AA3355" s="6" t="s">
        <v>1803</v>
      </c>
    </row>
    <row r="3356" spans="1:27" ht="178.5" x14ac:dyDescent="0.25">
      <c r="A3356" s="5">
        <v>3348</v>
      </c>
      <c r="B3356" s="6" t="s">
        <v>6214</v>
      </c>
      <c r="C3356" s="6" t="s">
        <v>14846</v>
      </c>
      <c r="D3356" s="38" t="s">
        <v>8278</v>
      </c>
      <c r="E3356" s="8" t="s">
        <v>14849</v>
      </c>
      <c r="F3356" s="8" t="s">
        <v>14850</v>
      </c>
      <c r="G3356" s="8">
        <v>42370</v>
      </c>
      <c r="H3356" s="8">
        <v>42370</v>
      </c>
      <c r="I3356" s="8" t="s">
        <v>316</v>
      </c>
      <c r="J3356" s="8" t="s">
        <v>10352</v>
      </c>
      <c r="K3356" s="189" t="s">
        <v>14851</v>
      </c>
      <c r="L3356" s="189" t="s">
        <v>62</v>
      </c>
      <c r="M3356" s="186" t="s">
        <v>14848</v>
      </c>
      <c r="N3356" s="6" t="s">
        <v>66</v>
      </c>
      <c r="O3356" s="6" t="s">
        <v>416</v>
      </c>
      <c r="P3356" s="6" t="s">
        <v>2856</v>
      </c>
      <c r="Q3356" s="38" t="s">
        <v>8579</v>
      </c>
      <c r="R3356" s="6">
        <v>16</v>
      </c>
      <c r="S3356" s="6" t="s">
        <v>2265</v>
      </c>
      <c r="T3356" s="186">
        <v>24476</v>
      </c>
      <c r="U3356" s="186">
        <v>12331</v>
      </c>
      <c r="V3356" s="186">
        <v>12747</v>
      </c>
      <c r="W3356" s="186">
        <v>15885.75</v>
      </c>
      <c r="X3356" s="186">
        <v>16178.4375</v>
      </c>
      <c r="Y3356" s="186">
        <v>14104.046875</v>
      </c>
      <c r="Z3356" s="87" t="s">
        <v>1199</v>
      </c>
      <c r="AA3356" s="6" t="s">
        <v>1803</v>
      </c>
    </row>
    <row r="3357" spans="1:27" ht="127.5" x14ac:dyDescent="0.25">
      <c r="A3357" s="5">
        <v>3349</v>
      </c>
      <c r="B3357" s="6" t="s">
        <v>6214</v>
      </c>
      <c r="C3357" s="6" t="s">
        <v>14852</v>
      </c>
      <c r="D3357" s="38" t="s">
        <v>177</v>
      </c>
      <c r="E3357" s="8" t="s">
        <v>14853</v>
      </c>
      <c r="F3357" s="8" t="s">
        <v>7782</v>
      </c>
      <c r="G3357" s="8">
        <v>43660</v>
      </c>
      <c r="H3357" s="8">
        <v>43466</v>
      </c>
      <c r="I3357" s="52" t="s">
        <v>1346</v>
      </c>
      <c r="J3357" s="8" t="s">
        <v>176</v>
      </c>
      <c r="K3357" s="189" t="s">
        <v>2507</v>
      </c>
      <c r="L3357" s="189" t="s">
        <v>87</v>
      </c>
      <c r="M3357" s="186" t="s">
        <v>6217</v>
      </c>
      <c r="N3357" s="6" t="s">
        <v>94</v>
      </c>
      <c r="O3357" s="6" t="s">
        <v>91</v>
      </c>
      <c r="P3357" s="89" t="s">
        <v>600</v>
      </c>
      <c r="Q3357" s="38"/>
      <c r="R3357" s="6">
        <v>14</v>
      </c>
      <c r="S3357" s="6" t="s">
        <v>2286</v>
      </c>
      <c r="T3357" s="186" t="s">
        <v>232</v>
      </c>
      <c r="U3357" s="186">
        <v>0</v>
      </c>
      <c r="V3357" s="186">
        <v>250</v>
      </c>
      <c r="W3357" s="186">
        <v>250</v>
      </c>
      <c r="X3357" s="186">
        <v>250</v>
      </c>
      <c r="Y3357" s="186">
        <v>250</v>
      </c>
      <c r="Z3357" s="152" t="s">
        <v>226</v>
      </c>
      <c r="AA3357" s="6"/>
    </row>
    <row r="3358" spans="1:27" ht="89.25" x14ac:dyDescent="0.25">
      <c r="A3358" s="5">
        <v>3350</v>
      </c>
      <c r="B3358" s="6" t="s">
        <v>6214</v>
      </c>
      <c r="C3358" s="6" t="s">
        <v>14854</v>
      </c>
      <c r="D3358" s="38" t="s">
        <v>14855</v>
      </c>
      <c r="E3358" s="8" t="s">
        <v>14856</v>
      </c>
      <c r="F3358" s="8" t="s">
        <v>14857</v>
      </c>
      <c r="G3358" s="8">
        <v>43466</v>
      </c>
      <c r="H3358" s="8">
        <v>43101</v>
      </c>
      <c r="I3358" s="8" t="s">
        <v>1004</v>
      </c>
      <c r="J3358" s="8" t="s">
        <v>10352</v>
      </c>
      <c r="K3358" s="189" t="s">
        <v>14858</v>
      </c>
      <c r="L3358" s="189" t="s">
        <v>62</v>
      </c>
      <c r="M3358" s="186" t="s">
        <v>14848</v>
      </c>
      <c r="N3358" s="6" t="s">
        <v>70</v>
      </c>
      <c r="O3358" s="25" t="s">
        <v>88</v>
      </c>
      <c r="P3358" s="6" t="s">
        <v>14859</v>
      </c>
      <c r="Q3358" s="38" t="s">
        <v>8579</v>
      </c>
      <c r="R3358" s="6">
        <v>16</v>
      </c>
      <c r="S3358" s="6" t="s">
        <v>2265</v>
      </c>
      <c r="T3358" s="186">
        <v>0</v>
      </c>
      <c r="U3358" s="186">
        <v>3</v>
      </c>
      <c r="V3358" s="186">
        <v>243</v>
      </c>
      <c r="W3358" s="186">
        <v>243</v>
      </c>
      <c r="X3358" s="186">
        <v>125</v>
      </c>
      <c r="Y3358" s="186">
        <v>125</v>
      </c>
      <c r="Z3358" s="87" t="s">
        <v>1199</v>
      </c>
      <c r="AA3358" s="6" t="s">
        <v>1803</v>
      </c>
    </row>
    <row r="3359" spans="1:27" ht="76.5" x14ac:dyDescent="0.25">
      <c r="A3359" s="5">
        <v>3351</v>
      </c>
      <c r="B3359" s="6" t="s">
        <v>6214</v>
      </c>
      <c r="C3359" s="6" t="s">
        <v>14854</v>
      </c>
      <c r="D3359" s="38" t="s">
        <v>14860</v>
      </c>
      <c r="E3359" s="8" t="s">
        <v>14861</v>
      </c>
      <c r="F3359" s="8" t="s">
        <v>14850</v>
      </c>
      <c r="G3359" s="8">
        <v>43466</v>
      </c>
      <c r="H3359" s="8">
        <v>43101</v>
      </c>
      <c r="I3359" s="8" t="s">
        <v>1004</v>
      </c>
      <c r="J3359" s="8" t="s">
        <v>10352</v>
      </c>
      <c r="K3359" s="189" t="s">
        <v>9157</v>
      </c>
      <c r="L3359" s="189" t="s">
        <v>62</v>
      </c>
      <c r="M3359" s="186" t="s">
        <v>14848</v>
      </c>
      <c r="N3359" s="6" t="s">
        <v>70</v>
      </c>
      <c r="O3359" s="25" t="s">
        <v>88</v>
      </c>
      <c r="P3359" s="6" t="s">
        <v>14862</v>
      </c>
      <c r="Q3359" s="38" t="s">
        <v>8579</v>
      </c>
      <c r="R3359" s="6">
        <v>16</v>
      </c>
      <c r="S3359" s="6" t="s">
        <v>2265</v>
      </c>
      <c r="T3359" s="186">
        <v>0</v>
      </c>
      <c r="U3359" s="186">
        <v>5</v>
      </c>
      <c r="V3359" s="186">
        <v>5400</v>
      </c>
      <c r="W3359" s="186">
        <v>5400</v>
      </c>
      <c r="X3359" s="186">
        <v>2185</v>
      </c>
      <c r="Y3359" s="186">
        <v>2185</v>
      </c>
      <c r="Z3359" s="87" t="s">
        <v>1199</v>
      </c>
      <c r="AA3359" s="6" t="s">
        <v>1803</v>
      </c>
    </row>
    <row r="3360" spans="1:27" ht="89.25" x14ac:dyDescent="0.25">
      <c r="A3360" s="5">
        <v>3352</v>
      </c>
      <c r="B3360" s="6" t="s">
        <v>6214</v>
      </c>
      <c r="C3360" s="6" t="s">
        <v>14854</v>
      </c>
      <c r="D3360" s="38" t="s">
        <v>14863</v>
      </c>
      <c r="E3360" s="8" t="s">
        <v>14864</v>
      </c>
      <c r="F3360" s="8" t="s">
        <v>6218</v>
      </c>
      <c r="G3360" s="8">
        <v>42146</v>
      </c>
      <c r="H3360" s="8">
        <v>42005</v>
      </c>
      <c r="I3360" s="52" t="s">
        <v>1346</v>
      </c>
      <c r="J3360" s="8" t="s">
        <v>176</v>
      </c>
      <c r="K3360" s="189" t="s">
        <v>14865</v>
      </c>
      <c r="L3360" s="189" t="s">
        <v>62</v>
      </c>
      <c r="M3360" s="186" t="s">
        <v>14866</v>
      </c>
      <c r="N3360" s="6" t="s">
        <v>70</v>
      </c>
      <c r="O3360" s="25" t="s">
        <v>88</v>
      </c>
      <c r="P3360" s="6" t="s">
        <v>1011</v>
      </c>
      <c r="Q3360" s="38" t="s">
        <v>6219</v>
      </c>
      <c r="R3360" s="6">
        <v>14</v>
      </c>
      <c r="S3360" s="6" t="s">
        <v>2286</v>
      </c>
      <c r="T3360" s="186"/>
      <c r="U3360" s="186">
        <v>0</v>
      </c>
      <c r="V3360" s="186">
        <v>0</v>
      </c>
      <c r="W3360" s="186">
        <v>0</v>
      </c>
      <c r="X3360" s="186">
        <v>0</v>
      </c>
      <c r="Y3360" s="186">
        <v>0</v>
      </c>
      <c r="Z3360" s="153" t="s">
        <v>831</v>
      </c>
      <c r="AA3360" s="6"/>
    </row>
    <row r="3361" spans="1:27" ht="89.25" x14ac:dyDescent="0.25">
      <c r="A3361" s="5">
        <v>3353</v>
      </c>
      <c r="B3361" s="6" t="s">
        <v>6214</v>
      </c>
      <c r="C3361" s="6" t="s">
        <v>14867</v>
      </c>
      <c r="D3361" s="38" t="s">
        <v>14868</v>
      </c>
      <c r="E3361" s="8" t="s">
        <v>14864</v>
      </c>
      <c r="F3361" s="8" t="s">
        <v>6218</v>
      </c>
      <c r="G3361" s="8">
        <v>42370</v>
      </c>
      <c r="H3361" s="8">
        <v>42370</v>
      </c>
      <c r="I3361" s="52" t="s">
        <v>1346</v>
      </c>
      <c r="J3361" s="8" t="s">
        <v>176</v>
      </c>
      <c r="K3361" s="189" t="s">
        <v>14869</v>
      </c>
      <c r="L3361" s="189" t="s">
        <v>62</v>
      </c>
      <c r="M3361" s="186" t="s">
        <v>14866</v>
      </c>
      <c r="N3361" s="6" t="s">
        <v>70</v>
      </c>
      <c r="O3361" s="25" t="s">
        <v>88</v>
      </c>
      <c r="P3361" s="6" t="s">
        <v>245</v>
      </c>
      <c r="Q3361" s="38" t="s">
        <v>6219</v>
      </c>
      <c r="R3361" s="6">
        <v>14</v>
      </c>
      <c r="S3361" s="6" t="s">
        <v>2286</v>
      </c>
      <c r="T3361" s="186">
        <v>267</v>
      </c>
      <c r="U3361" s="186">
        <v>172</v>
      </c>
      <c r="V3361" s="186">
        <v>172</v>
      </c>
      <c r="W3361" s="186">
        <v>172</v>
      </c>
      <c r="X3361" s="186">
        <v>172</v>
      </c>
      <c r="Y3361" s="186">
        <v>172</v>
      </c>
      <c r="Z3361" s="153" t="s">
        <v>831</v>
      </c>
      <c r="AA3361" s="6"/>
    </row>
    <row r="3362" spans="1:27" ht="89.25" x14ac:dyDescent="0.25">
      <c r="A3362" s="5">
        <v>3354</v>
      </c>
      <c r="B3362" s="6" t="s">
        <v>6214</v>
      </c>
      <c r="C3362" s="6" t="s">
        <v>6215</v>
      </c>
      <c r="D3362" s="38" t="s">
        <v>630</v>
      </c>
      <c r="E3362" s="8" t="s">
        <v>14870</v>
      </c>
      <c r="F3362" s="8" t="s">
        <v>6893</v>
      </c>
      <c r="G3362" s="8">
        <v>42142</v>
      </c>
      <c r="H3362" s="8">
        <v>42005</v>
      </c>
      <c r="I3362" s="8" t="s">
        <v>8480</v>
      </c>
      <c r="J3362" s="8">
        <v>44197</v>
      </c>
      <c r="K3362" s="38" t="s">
        <v>14871</v>
      </c>
      <c r="L3362" s="38" t="s">
        <v>62</v>
      </c>
      <c r="M3362" s="186" t="s">
        <v>14872</v>
      </c>
      <c r="N3362" s="6" t="s">
        <v>70</v>
      </c>
      <c r="O3362" s="6" t="s">
        <v>92</v>
      </c>
      <c r="P3362" s="6" t="s">
        <v>519</v>
      </c>
      <c r="Q3362" s="38" t="s">
        <v>6220</v>
      </c>
      <c r="R3362" s="6">
        <v>14</v>
      </c>
      <c r="S3362" s="6" t="s">
        <v>2286</v>
      </c>
      <c r="T3362" s="186">
        <v>324</v>
      </c>
      <c r="U3362" s="186">
        <v>2661</v>
      </c>
      <c r="V3362" s="186">
        <v>0</v>
      </c>
      <c r="W3362" s="186" t="s">
        <v>232</v>
      </c>
      <c r="X3362" s="186" t="s">
        <v>232</v>
      </c>
      <c r="Y3362" s="186" t="s">
        <v>232</v>
      </c>
      <c r="Z3362" s="153" t="s">
        <v>831</v>
      </c>
      <c r="AA3362" s="189"/>
    </row>
    <row r="3363" spans="1:27" ht="153" x14ac:dyDescent="0.25">
      <c r="A3363" s="5">
        <v>3355</v>
      </c>
      <c r="B3363" s="6" t="s">
        <v>6214</v>
      </c>
      <c r="C3363" s="6" t="s">
        <v>6215</v>
      </c>
      <c r="D3363" s="38" t="s">
        <v>6221</v>
      </c>
      <c r="E3363" s="8" t="s">
        <v>14870</v>
      </c>
      <c r="F3363" s="8" t="s">
        <v>8148</v>
      </c>
      <c r="G3363" s="8">
        <v>42142</v>
      </c>
      <c r="H3363" s="8">
        <v>42005</v>
      </c>
      <c r="I3363" s="8" t="s">
        <v>8480</v>
      </c>
      <c r="J3363" s="8">
        <v>44197</v>
      </c>
      <c r="K3363" s="38" t="s">
        <v>8294</v>
      </c>
      <c r="L3363" s="38" t="s">
        <v>62</v>
      </c>
      <c r="M3363" s="186" t="s">
        <v>14872</v>
      </c>
      <c r="N3363" s="6" t="s">
        <v>68</v>
      </c>
      <c r="O3363" s="6" t="s">
        <v>91</v>
      </c>
      <c r="P3363" s="6" t="s">
        <v>281</v>
      </c>
      <c r="Q3363" s="38" t="s">
        <v>6222</v>
      </c>
      <c r="R3363" s="6">
        <v>14</v>
      </c>
      <c r="S3363" s="6" t="s">
        <v>2286</v>
      </c>
      <c r="T3363" s="186">
        <v>38</v>
      </c>
      <c r="U3363" s="186">
        <v>43</v>
      </c>
      <c r="V3363" s="186">
        <v>0</v>
      </c>
      <c r="W3363" s="186">
        <v>0</v>
      </c>
      <c r="X3363" s="186">
        <v>0</v>
      </c>
      <c r="Y3363" s="186">
        <v>0</v>
      </c>
      <c r="Z3363" s="153" t="s">
        <v>831</v>
      </c>
      <c r="AA3363" s="6"/>
    </row>
    <row r="3364" spans="1:27" ht="127.5" x14ac:dyDescent="0.25">
      <c r="A3364" s="5">
        <v>3356</v>
      </c>
      <c r="B3364" s="1" t="s">
        <v>6223</v>
      </c>
      <c r="C3364" s="6" t="s">
        <v>7592</v>
      </c>
      <c r="D3364" s="184" t="s">
        <v>6224</v>
      </c>
      <c r="E3364" s="8" t="s">
        <v>14873</v>
      </c>
      <c r="F3364" s="147" t="s">
        <v>6225</v>
      </c>
      <c r="G3364" s="8">
        <v>41115</v>
      </c>
      <c r="H3364" s="8">
        <v>40179</v>
      </c>
      <c r="I3364" s="6" t="s">
        <v>1346</v>
      </c>
      <c r="J3364" s="37" t="s">
        <v>176</v>
      </c>
      <c r="K3364" s="147" t="s">
        <v>6226</v>
      </c>
      <c r="L3364" s="147" t="s">
        <v>63</v>
      </c>
      <c r="M3364" s="6" t="s">
        <v>6227</v>
      </c>
      <c r="N3364" s="130" t="s">
        <v>66</v>
      </c>
      <c r="O3364" s="130" t="s">
        <v>411</v>
      </c>
      <c r="P3364" s="117" t="s">
        <v>251</v>
      </c>
      <c r="Q3364" s="51"/>
      <c r="R3364" s="130">
        <v>5</v>
      </c>
      <c r="S3364" s="96" t="s">
        <v>240</v>
      </c>
      <c r="T3364" s="187">
        <v>400220</v>
      </c>
      <c r="U3364" s="187">
        <v>14540</v>
      </c>
      <c r="V3364" s="187">
        <v>16723</v>
      </c>
      <c r="W3364" s="187">
        <v>16359</v>
      </c>
      <c r="X3364" s="187">
        <v>15978</v>
      </c>
      <c r="Y3364" s="187">
        <v>15603</v>
      </c>
      <c r="Z3364" s="87" t="s">
        <v>1199</v>
      </c>
      <c r="AA3364" s="147"/>
    </row>
    <row r="3365" spans="1:27" ht="114.75" x14ac:dyDescent="0.25">
      <c r="A3365" s="5">
        <v>3357</v>
      </c>
      <c r="B3365" s="1" t="s">
        <v>6223</v>
      </c>
      <c r="C3365" s="6" t="s">
        <v>7593</v>
      </c>
      <c r="D3365" s="38" t="s">
        <v>6228</v>
      </c>
      <c r="E3365" s="8" t="s">
        <v>7599</v>
      </c>
      <c r="F3365" s="147" t="s">
        <v>8295</v>
      </c>
      <c r="G3365" s="8">
        <v>40756</v>
      </c>
      <c r="H3365" s="8">
        <v>40544</v>
      </c>
      <c r="I3365" s="6" t="s">
        <v>1346</v>
      </c>
      <c r="J3365" s="37" t="s">
        <v>176</v>
      </c>
      <c r="K3365" s="147" t="s">
        <v>6819</v>
      </c>
      <c r="L3365" s="130" t="s">
        <v>87</v>
      </c>
      <c r="M3365" s="6" t="s">
        <v>6227</v>
      </c>
      <c r="N3365" s="130" t="s">
        <v>66</v>
      </c>
      <c r="O3365" s="130" t="s">
        <v>411</v>
      </c>
      <c r="P3365" s="117" t="s">
        <v>251</v>
      </c>
      <c r="Q3365" s="83" t="s">
        <v>6229</v>
      </c>
      <c r="R3365" s="130">
        <v>16</v>
      </c>
      <c r="S3365" s="1" t="s">
        <v>2265</v>
      </c>
      <c r="T3365" s="187">
        <v>128353</v>
      </c>
      <c r="U3365" s="187">
        <v>79629</v>
      </c>
      <c r="V3365" s="187">
        <v>75479</v>
      </c>
      <c r="W3365" s="187">
        <v>71482</v>
      </c>
      <c r="X3365" s="187">
        <v>67539</v>
      </c>
      <c r="Y3365" s="187">
        <v>63652</v>
      </c>
      <c r="Z3365" s="87" t="s">
        <v>1199</v>
      </c>
      <c r="AA3365" s="147"/>
    </row>
    <row r="3366" spans="1:27" ht="89.25" x14ac:dyDescent="0.25">
      <c r="A3366" s="5">
        <v>3358</v>
      </c>
      <c r="B3366" s="1" t="s">
        <v>6223</v>
      </c>
      <c r="C3366" s="6" t="s">
        <v>14874</v>
      </c>
      <c r="D3366" s="38" t="s">
        <v>6230</v>
      </c>
      <c r="E3366" s="147" t="s">
        <v>6231</v>
      </c>
      <c r="F3366" s="147" t="s">
        <v>6232</v>
      </c>
      <c r="G3366" s="8">
        <v>41788</v>
      </c>
      <c r="H3366" s="8">
        <v>41275</v>
      </c>
      <c r="I3366" s="130" t="s">
        <v>8161</v>
      </c>
      <c r="J3366" s="37">
        <v>44197</v>
      </c>
      <c r="K3366" s="147" t="s">
        <v>14875</v>
      </c>
      <c r="L3366" s="130" t="s">
        <v>62</v>
      </c>
      <c r="M3366" s="6" t="s">
        <v>6227</v>
      </c>
      <c r="N3366" s="130" t="s">
        <v>66</v>
      </c>
      <c r="O3366" s="130" t="s">
        <v>411</v>
      </c>
      <c r="P3366" s="117" t="s">
        <v>251</v>
      </c>
      <c r="Q3366" s="83" t="s">
        <v>665</v>
      </c>
      <c r="R3366" s="1">
        <v>16</v>
      </c>
      <c r="S3366" s="1" t="s">
        <v>2265</v>
      </c>
      <c r="T3366" s="187">
        <v>65941</v>
      </c>
      <c r="U3366" s="187">
        <v>64376</v>
      </c>
      <c r="V3366" s="187">
        <v>62441</v>
      </c>
      <c r="W3366" s="187" t="s">
        <v>232</v>
      </c>
      <c r="X3366" s="187" t="s">
        <v>232</v>
      </c>
      <c r="Y3366" s="187" t="s">
        <v>232</v>
      </c>
      <c r="Z3366" s="87" t="s">
        <v>1199</v>
      </c>
      <c r="AA3366" s="147"/>
    </row>
    <row r="3367" spans="1:27" ht="89.25" x14ac:dyDescent="0.25">
      <c r="A3367" s="5">
        <v>3359</v>
      </c>
      <c r="B3367" s="1" t="s">
        <v>6223</v>
      </c>
      <c r="C3367" s="6" t="s">
        <v>7592</v>
      </c>
      <c r="D3367" s="6" t="s">
        <v>6233</v>
      </c>
      <c r="E3367" s="147" t="s">
        <v>6231</v>
      </c>
      <c r="F3367" s="147" t="s">
        <v>6234</v>
      </c>
      <c r="G3367" s="8">
        <v>41115</v>
      </c>
      <c r="H3367" s="8">
        <v>40544</v>
      </c>
      <c r="I3367" s="6" t="s">
        <v>1346</v>
      </c>
      <c r="J3367" s="37" t="s">
        <v>176</v>
      </c>
      <c r="K3367" s="147" t="s">
        <v>14876</v>
      </c>
      <c r="L3367" s="147" t="s">
        <v>63</v>
      </c>
      <c r="M3367" s="6" t="s">
        <v>8296</v>
      </c>
      <c r="N3367" s="130" t="s">
        <v>66</v>
      </c>
      <c r="O3367" s="130" t="s">
        <v>411</v>
      </c>
      <c r="P3367" s="117" t="s">
        <v>251</v>
      </c>
      <c r="Q3367" s="83" t="s">
        <v>6235</v>
      </c>
      <c r="R3367" s="83" t="s">
        <v>8014</v>
      </c>
      <c r="S3367" s="130" t="s">
        <v>8015</v>
      </c>
      <c r="T3367" s="187">
        <v>1392249</v>
      </c>
      <c r="U3367" s="187">
        <v>276965</v>
      </c>
      <c r="V3367" s="187">
        <v>264329</v>
      </c>
      <c r="W3367" s="187">
        <v>254457</v>
      </c>
      <c r="X3367" s="187">
        <v>248747</v>
      </c>
      <c r="Y3367" s="187">
        <v>242043</v>
      </c>
      <c r="Z3367" s="87" t="s">
        <v>1199</v>
      </c>
      <c r="AA3367" s="147"/>
    </row>
    <row r="3368" spans="1:27" ht="114.75" x14ac:dyDescent="0.25">
      <c r="A3368" s="5">
        <v>3360</v>
      </c>
      <c r="B3368" s="1" t="s">
        <v>6223</v>
      </c>
      <c r="C3368" s="1" t="s">
        <v>7594</v>
      </c>
      <c r="D3368" s="38" t="s">
        <v>2695</v>
      </c>
      <c r="E3368" s="8" t="s">
        <v>7598</v>
      </c>
      <c r="F3368" s="147" t="s">
        <v>6236</v>
      </c>
      <c r="G3368" s="8">
        <v>38718</v>
      </c>
      <c r="H3368" s="8">
        <v>38718</v>
      </c>
      <c r="I3368" s="6" t="s">
        <v>1346</v>
      </c>
      <c r="J3368" s="37" t="s">
        <v>176</v>
      </c>
      <c r="K3368" s="147" t="s">
        <v>14877</v>
      </c>
      <c r="L3368" s="147" t="s">
        <v>63</v>
      </c>
      <c r="M3368" s="6" t="s">
        <v>6237</v>
      </c>
      <c r="N3368" s="130" t="s">
        <v>66</v>
      </c>
      <c r="O3368" s="130" t="s">
        <v>411</v>
      </c>
      <c r="P3368" s="117" t="s">
        <v>251</v>
      </c>
      <c r="Q3368" s="83"/>
      <c r="R3368" s="130">
        <v>3</v>
      </c>
      <c r="S3368" s="96" t="s">
        <v>256</v>
      </c>
      <c r="T3368" s="187">
        <v>621913</v>
      </c>
      <c r="U3368" s="187">
        <v>812230</v>
      </c>
      <c r="V3368" s="187">
        <v>819754</v>
      </c>
      <c r="W3368" s="187">
        <v>1545184</v>
      </c>
      <c r="X3368" s="187">
        <v>1579442</v>
      </c>
      <c r="Y3368" s="187">
        <v>1584077</v>
      </c>
      <c r="Z3368" s="87" t="s">
        <v>1199</v>
      </c>
      <c r="AA3368" s="147"/>
    </row>
    <row r="3369" spans="1:27" ht="127.5" x14ac:dyDescent="0.25">
      <c r="A3369" s="5">
        <v>3361</v>
      </c>
      <c r="B3369" s="1" t="s">
        <v>6223</v>
      </c>
      <c r="C3369" s="1" t="s">
        <v>7595</v>
      </c>
      <c r="D3369" s="38" t="s">
        <v>6238</v>
      </c>
      <c r="E3369" s="8" t="s">
        <v>14878</v>
      </c>
      <c r="F3369" s="130" t="s">
        <v>7612</v>
      </c>
      <c r="G3369" s="8">
        <v>42118</v>
      </c>
      <c r="H3369" s="8">
        <v>42005</v>
      </c>
      <c r="I3369" s="130" t="s">
        <v>1346</v>
      </c>
      <c r="J3369" s="138">
        <v>45658</v>
      </c>
      <c r="K3369" s="147" t="s">
        <v>14879</v>
      </c>
      <c r="L3369" s="147" t="s">
        <v>62</v>
      </c>
      <c r="M3369" s="6" t="s">
        <v>6237</v>
      </c>
      <c r="N3369" s="130" t="s">
        <v>66</v>
      </c>
      <c r="O3369" s="130" t="s">
        <v>411</v>
      </c>
      <c r="P3369" s="117" t="s">
        <v>251</v>
      </c>
      <c r="Q3369" s="83" t="s">
        <v>6239</v>
      </c>
      <c r="R3369" s="130">
        <v>16</v>
      </c>
      <c r="S3369" s="1" t="s">
        <v>2265</v>
      </c>
      <c r="T3369" s="187">
        <v>4790526.5999999996</v>
      </c>
      <c r="U3369" s="187">
        <v>1909673</v>
      </c>
      <c r="V3369" s="187">
        <v>2248355</v>
      </c>
      <c r="W3369" s="187">
        <v>2410921</v>
      </c>
      <c r="X3369" s="187">
        <v>2058132</v>
      </c>
      <c r="Y3369" s="187">
        <v>2090566</v>
      </c>
      <c r="Z3369" s="87" t="s">
        <v>1199</v>
      </c>
      <c r="AA3369" s="147"/>
    </row>
    <row r="3370" spans="1:27" ht="89.25" x14ac:dyDescent="0.25">
      <c r="A3370" s="5">
        <v>3362</v>
      </c>
      <c r="B3370" s="1" t="s">
        <v>6223</v>
      </c>
      <c r="C3370" s="1" t="s">
        <v>7596</v>
      </c>
      <c r="D3370" s="38" t="s">
        <v>6240</v>
      </c>
      <c r="E3370" s="8" t="s">
        <v>7597</v>
      </c>
      <c r="F3370" s="147" t="s">
        <v>6241</v>
      </c>
      <c r="G3370" s="8">
        <v>43063</v>
      </c>
      <c r="H3370" s="8">
        <v>42736</v>
      </c>
      <c r="I3370" s="130" t="s">
        <v>1346</v>
      </c>
      <c r="J3370" s="138">
        <v>44197</v>
      </c>
      <c r="K3370" s="147" t="s">
        <v>14880</v>
      </c>
      <c r="L3370" s="147" t="s">
        <v>62</v>
      </c>
      <c r="M3370" s="6" t="s">
        <v>6237</v>
      </c>
      <c r="N3370" s="130" t="s">
        <v>66</v>
      </c>
      <c r="O3370" s="130" t="s">
        <v>411</v>
      </c>
      <c r="P3370" s="117" t="s">
        <v>251</v>
      </c>
      <c r="Q3370" s="83"/>
      <c r="R3370" s="130">
        <v>16</v>
      </c>
      <c r="S3370" s="1" t="s">
        <v>2265</v>
      </c>
      <c r="T3370" s="187">
        <v>177436.4</v>
      </c>
      <c r="U3370" s="187">
        <v>168348</v>
      </c>
      <c r="V3370" s="187">
        <v>159342</v>
      </c>
      <c r="W3370" s="187" t="s">
        <v>232</v>
      </c>
      <c r="X3370" s="187" t="s">
        <v>232</v>
      </c>
      <c r="Y3370" s="187" t="s">
        <v>232</v>
      </c>
      <c r="Z3370" s="87" t="s">
        <v>1199</v>
      </c>
      <c r="AA3370" s="147"/>
    </row>
    <row r="3371" spans="1:27" ht="102" x14ac:dyDescent="0.25">
      <c r="A3371" s="5">
        <v>3363</v>
      </c>
      <c r="B3371" s="1" t="s">
        <v>6223</v>
      </c>
      <c r="C3371" s="1" t="s">
        <v>7594</v>
      </c>
      <c r="D3371" s="38" t="s">
        <v>6242</v>
      </c>
      <c r="E3371" s="8" t="s">
        <v>14881</v>
      </c>
      <c r="F3371" s="147" t="s">
        <v>1055</v>
      </c>
      <c r="G3371" s="8">
        <v>38718</v>
      </c>
      <c r="H3371" s="8">
        <v>38718</v>
      </c>
      <c r="I3371" s="6" t="s">
        <v>1346</v>
      </c>
      <c r="J3371" s="37" t="s">
        <v>176</v>
      </c>
      <c r="K3371" s="139" t="s">
        <v>14882</v>
      </c>
      <c r="L3371" s="147" t="s">
        <v>62</v>
      </c>
      <c r="M3371" s="6" t="s">
        <v>6243</v>
      </c>
      <c r="N3371" s="130" t="s">
        <v>66</v>
      </c>
      <c r="O3371" s="130" t="s">
        <v>411</v>
      </c>
      <c r="P3371" s="117" t="s">
        <v>251</v>
      </c>
      <c r="Q3371" s="83" t="s">
        <v>6244</v>
      </c>
      <c r="R3371" s="83" t="s">
        <v>23</v>
      </c>
      <c r="S3371" s="130" t="s">
        <v>2154</v>
      </c>
      <c r="T3371" s="187">
        <v>8538</v>
      </c>
      <c r="U3371" s="187">
        <v>6725</v>
      </c>
      <c r="V3371" s="187">
        <v>6705</v>
      </c>
      <c r="W3371" s="187">
        <v>6685</v>
      </c>
      <c r="X3371" s="187">
        <v>6665</v>
      </c>
      <c r="Y3371" s="187">
        <v>6656</v>
      </c>
      <c r="Z3371" s="87" t="s">
        <v>1199</v>
      </c>
      <c r="AA3371" s="147"/>
    </row>
    <row r="3372" spans="1:27" ht="102" x14ac:dyDescent="0.25">
      <c r="A3372" s="5">
        <v>3364</v>
      </c>
      <c r="B3372" s="1" t="s">
        <v>6223</v>
      </c>
      <c r="C3372" s="6" t="s">
        <v>7608</v>
      </c>
      <c r="D3372" s="6" t="s">
        <v>202</v>
      </c>
      <c r="E3372" s="8" t="s">
        <v>14881</v>
      </c>
      <c r="F3372" s="147" t="s">
        <v>1055</v>
      </c>
      <c r="G3372" s="8">
        <v>38718</v>
      </c>
      <c r="H3372" s="8">
        <v>38718</v>
      </c>
      <c r="I3372" s="6" t="s">
        <v>1346</v>
      </c>
      <c r="J3372" s="37" t="s">
        <v>176</v>
      </c>
      <c r="K3372" s="147" t="s">
        <v>14882</v>
      </c>
      <c r="L3372" s="147" t="s">
        <v>62</v>
      </c>
      <c r="M3372" s="6" t="s">
        <v>6243</v>
      </c>
      <c r="N3372" s="147" t="s">
        <v>94</v>
      </c>
      <c r="O3372" s="130" t="s">
        <v>411</v>
      </c>
      <c r="P3372" s="147" t="s">
        <v>231</v>
      </c>
      <c r="Q3372" s="83" t="s">
        <v>6244</v>
      </c>
      <c r="R3372" s="83" t="s">
        <v>23</v>
      </c>
      <c r="S3372" s="130" t="s">
        <v>2154</v>
      </c>
      <c r="T3372" s="187">
        <v>1329</v>
      </c>
      <c r="U3372" s="187">
        <v>1377</v>
      </c>
      <c r="V3372" s="187">
        <v>1415</v>
      </c>
      <c r="W3372" s="187">
        <v>1425</v>
      </c>
      <c r="X3372" s="187">
        <v>1418</v>
      </c>
      <c r="Y3372" s="187">
        <v>1421</v>
      </c>
      <c r="Z3372" s="87" t="s">
        <v>1199</v>
      </c>
      <c r="AA3372" s="147"/>
    </row>
    <row r="3373" spans="1:27" ht="102" x14ac:dyDescent="0.25">
      <c r="A3373" s="5">
        <v>3365</v>
      </c>
      <c r="B3373" s="1" t="s">
        <v>6223</v>
      </c>
      <c r="C3373" s="6" t="s">
        <v>7602</v>
      </c>
      <c r="D3373" s="38" t="s">
        <v>6245</v>
      </c>
      <c r="E3373" s="8" t="s">
        <v>14883</v>
      </c>
      <c r="F3373" s="147" t="s">
        <v>1055</v>
      </c>
      <c r="G3373" s="8">
        <v>42370</v>
      </c>
      <c r="H3373" s="8">
        <v>42370</v>
      </c>
      <c r="I3373" s="130" t="s">
        <v>1346</v>
      </c>
      <c r="J3373" s="138">
        <v>44197</v>
      </c>
      <c r="K3373" s="147" t="s">
        <v>14884</v>
      </c>
      <c r="L3373" s="147" t="s">
        <v>62</v>
      </c>
      <c r="M3373" s="6" t="s">
        <v>6243</v>
      </c>
      <c r="N3373" s="130" t="s">
        <v>66</v>
      </c>
      <c r="O3373" s="130" t="s">
        <v>411</v>
      </c>
      <c r="P3373" s="117" t="s">
        <v>251</v>
      </c>
      <c r="Q3373" s="83" t="s">
        <v>6246</v>
      </c>
      <c r="R3373" s="83" t="s">
        <v>23</v>
      </c>
      <c r="S3373" s="130" t="s">
        <v>2154</v>
      </c>
      <c r="T3373" s="186">
        <v>18675</v>
      </c>
      <c r="U3373" s="187">
        <v>26867</v>
      </c>
      <c r="V3373" s="187">
        <v>26500</v>
      </c>
      <c r="W3373" s="187" t="s">
        <v>232</v>
      </c>
      <c r="X3373" s="187" t="s">
        <v>232</v>
      </c>
      <c r="Y3373" s="187" t="s">
        <v>232</v>
      </c>
      <c r="Z3373" s="87" t="s">
        <v>1199</v>
      </c>
      <c r="AA3373" s="147"/>
    </row>
    <row r="3374" spans="1:27" ht="89.25" x14ac:dyDescent="0.25">
      <c r="A3374" s="5">
        <v>3366</v>
      </c>
      <c r="B3374" s="1" t="s">
        <v>6223</v>
      </c>
      <c r="C3374" s="6" t="s">
        <v>7594</v>
      </c>
      <c r="D3374" s="38" t="s">
        <v>6247</v>
      </c>
      <c r="E3374" s="8" t="s">
        <v>14885</v>
      </c>
      <c r="F3374" s="147" t="s">
        <v>1055</v>
      </c>
      <c r="G3374" s="8">
        <v>38718</v>
      </c>
      <c r="H3374" s="8">
        <v>38718</v>
      </c>
      <c r="I3374" s="6" t="s">
        <v>1346</v>
      </c>
      <c r="J3374" s="37" t="s">
        <v>176</v>
      </c>
      <c r="K3374" s="147" t="s">
        <v>14886</v>
      </c>
      <c r="L3374" s="147" t="s">
        <v>62</v>
      </c>
      <c r="M3374" s="6" t="s">
        <v>6243</v>
      </c>
      <c r="N3374" s="130" t="s">
        <v>66</v>
      </c>
      <c r="O3374" s="130" t="s">
        <v>411</v>
      </c>
      <c r="P3374" s="117" t="s">
        <v>251</v>
      </c>
      <c r="Q3374" s="83" t="s">
        <v>6248</v>
      </c>
      <c r="R3374" s="83" t="s">
        <v>24</v>
      </c>
      <c r="S3374" s="130" t="s">
        <v>4833</v>
      </c>
      <c r="T3374" s="187">
        <v>28192.400000000001</v>
      </c>
      <c r="U3374" s="187">
        <v>21418</v>
      </c>
      <c r="V3374" s="187">
        <v>21228</v>
      </c>
      <c r="W3374" s="187">
        <v>20466</v>
      </c>
      <c r="X3374" s="187">
        <v>19683</v>
      </c>
      <c r="Y3374" s="187">
        <v>18429</v>
      </c>
      <c r="Z3374" s="87" t="s">
        <v>1199</v>
      </c>
      <c r="AA3374" s="147"/>
    </row>
    <row r="3375" spans="1:27" ht="89.25" x14ac:dyDescent="0.25">
      <c r="A3375" s="5">
        <v>3367</v>
      </c>
      <c r="B3375" s="1" t="s">
        <v>6223</v>
      </c>
      <c r="C3375" s="6" t="s">
        <v>7603</v>
      </c>
      <c r="D3375" s="6" t="s">
        <v>203</v>
      </c>
      <c r="E3375" s="8" t="s">
        <v>14885</v>
      </c>
      <c r="F3375" s="147" t="s">
        <v>1055</v>
      </c>
      <c r="G3375" s="8">
        <v>38718</v>
      </c>
      <c r="H3375" s="8">
        <v>38718</v>
      </c>
      <c r="I3375" s="6" t="s">
        <v>1346</v>
      </c>
      <c r="J3375" s="138" t="s">
        <v>176</v>
      </c>
      <c r="K3375" s="80" t="s">
        <v>14886</v>
      </c>
      <c r="L3375" s="147" t="s">
        <v>62</v>
      </c>
      <c r="M3375" s="6" t="s">
        <v>6243</v>
      </c>
      <c r="N3375" s="147" t="s">
        <v>94</v>
      </c>
      <c r="O3375" s="130" t="s">
        <v>411</v>
      </c>
      <c r="P3375" s="80" t="s">
        <v>231</v>
      </c>
      <c r="Q3375" s="83" t="s">
        <v>6248</v>
      </c>
      <c r="R3375" s="83" t="s">
        <v>24</v>
      </c>
      <c r="S3375" s="130" t="s">
        <v>4833</v>
      </c>
      <c r="T3375" s="1">
        <v>714</v>
      </c>
      <c r="U3375" s="1">
        <v>1216</v>
      </c>
      <c r="V3375" s="1">
        <v>1331</v>
      </c>
      <c r="W3375" s="1">
        <v>1395</v>
      </c>
      <c r="X3375" s="1">
        <v>1417</v>
      </c>
      <c r="Y3375" s="1">
        <v>1427</v>
      </c>
      <c r="Z3375" s="87" t="s">
        <v>1199</v>
      </c>
      <c r="AA3375" s="80"/>
    </row>
    <row r="3376" spans="1:27" ht="76.5" x14ac:dyDescent="0.25">
      <c r="A3376" s="5">
        <v>3368</v>
      </c>
      <c r="B3376" s="1" t="s">
        <v>6223</v>
      </c>
      <c r="C3376" s="6" t="s">
        <v>7603</v>
      </c>
      <c r="D3376" s="6" t="s">
        <v>204</v>
      </c>
      <c r="E3376" s="8" t="s">
        <v>7600</v>
      </c>
      <c r="F3376" s="80" t="s">
        <v>6249</v>
      </c>
      <c r="G3376" s="8">
        <v>38718</v>
      </c>
      <c r="H3376" s="8">
        <v>38718</v>
      </c>
      <c r="I3376" s="6" t="s">
        <v>1346</v>
      </c>
      <c r="J3376" s="138" t="s">
        <v>176</v>
      </c>
      <c r="K3376" s="80" t="s">
        <v>14887</v>
      </c>
      <c r="L3376" s="80" t="s">
        <v>87</v>
      </c>
      <c r="M3376" s="6" t="s">
        <v>6243</v>
      </c>
      <c r="N3376" s="147" t="s">
        <v>94</v>
      </c>
      <c r="O3376" s="130" t="s">
        <v>411</v>
      </c>
      <c r="P3376" s="80" t="s">
        <v>231</v>
      </c>
      <c r="Q3376" s="83"/>
      <c r="R3376" s="130" t="s">
        <v>24</v>
      </c>
      <c r="S3376" s="130" t="s">
        <v>4833</v>
      </c>
      <c r="T3376" s="1">
        <v>5</v>
      </c>
      <c r="U3376" s="1">
        <v>5</v>
      </c>
      <c r="V3376" s="1">
        <v>5</v>
      </c>
      <c r="W3376" s="1">
        <v>5</v>
      </c>
      <c r="X3376" s="1">
        <v>5</v>
      </c>
      <c r="Y3376" s="1">
        <v>5</v>
      </c>
      <c r="Z3376" s="87" t="s">
        <v>1199</v>
      </c>
      <c r="AA3376" s="80"/>
    </row>
    <row r="3377" spans="1:27" ht="153" x14ac:dyDescent="0.25">
      <c r="A3377" s="5">
        <v>3369</v>
      </c>
      <c r="B3377" s="1" t="s">
        <v>6223</v>
      </c>
      <c r="C3377" s="6" t="s">
        <v>8297</v>
      </c>
      <c r="D3377" s="38" t="s">
        <v>6250</v>
      </c>
      <c r="E3377" s="8" t="s">
        <v>7601</v>
      </c>
      <c r="F3377" s="80" t="s">
        <v>6251</v>
      </c>
      <c r="G3377" s="8">
        <v>40544</v>
      </c>
      <c r="H3377" s="8">
        <v>40544</v>
      </c>
      <c r="I3377" s="130" t="s">
        <v>1346</v>
      </c>
      <c r="J3377" s="138" t="s">
        <v>176</v>
      </c>
      <c r="K3377" s="80" t="s">
        <v>14888</v>
      </c>
      <c r="L3377" s="80" t="s">
        <v>62</v>
      </c>
      <c r="M3377" s="6" t="s">
        <v>6252</v>
      </c>
      <c r="N3377" s="80" t="s">
        <v>66</v>
      </c>
      <c r="O3377" s="130" t="s">
        <v>411</v>
      </c>
      <c r="P3377" s="80" t="s">
        <v>251</v>
      </c>
      <c r="Q3377" s="83"/>
      <c r="R3377" s="130">
        <v>16</v>
      </c>
      <c r="S3377" s="1" t="s">
        <v>2265</v>
      </c>
      <c r="T3377" s="1">
        <v>20301320.300000001</v>
      </c>
      <c r="U3377" s="1">
        <v>33353928</v>
      </c>
      <c r="V3377" s="1">
        <v>32735169</v>
      </c>
      <c r="W3377" s="1">
        <v>31164086</v>
      </c>
      <c r="X3377" s="1">
        <v>29061326</v>
      </c>
      <c r="Y3377" s="1">
        <v>26958566</v>
      </c>
      <c r="Z3377" s="87" t="s">
        <v>1199</v>
      </c>
      <c r="AA3377" s="80"/>
    </row>
    <row r="3378" spans="1:27" ht="127.5" x14ac:dyDescent="0.25">
      <c r="A3378" s="5">
        <v>3370</v>
      </c>
      <c r="B3378" s="1" t="s">
        <v>6223</v>
      </c>
      <c r="C3378" s="6" t="s">
        <v>8298</v>
      </c>
      <c r="D3378" s="6" t="s">
        <v>242</v>
      </c>
      <c r="E3378" s="8" t="s">
        <v>14889</v>
      </c>
      <c r="F3378" s="80" t="s">
        <v>6251</v>
      </c>
      <c r="G3378" s="8">
        <v>40544</v>
      </c>
      <c r="H3378" s="8">
        <v>40544</v>
      </c>
      <c r="I3378" s="130" t="s">
        <v>7610</v>
      </c>
      <c r="J3378" s="138" t="s">
        <v>176</v>
      </c>
      <c r="K3378" s="80" t="s">
        <v>6253</v>
      </c>
      <c r="L3378" s="80" t="s">
        <v>62</v>
      </c>
      <c r="M3378" s="6" t="s">
        <v>6252</v>
      </c>
      <c r="N3378" s="80" t="s">
        <v>95</v>
      </c>
      <c r="O3378" s="80" t="s">
        <v>88</v>
      </c>
      <c r="P3378" s="80" t="s">
        <v>598</v>
      </c>
      <c r="Q3378" s="83"/>
      <c r="R3378" s="130">
        <v>16</v>
      </c>
      <c r="S3378" s="1" t="s">
        <v>2265</v>
      </c>
      <c r="T3378" s="1">
        <v>0</v>
      </c>
      <c r="U3378" s="1">
        <v>4158995</v>
      </c>
      <c r="V3378" s="1">
        <v>0</v>
      </c>
      <c r="W3378" s="1">
        <v>0</v>
      </c>
      <c r="X3378" s="1">
        <v>0</v>
      </c>
      <c r="Y3378" s="1">
        <v>0</v>
      </c>
      <c r="Z3378" s="87" t="s">
        <v>1199</v>
      </c>
      <c r="AA3378" s="80"/>
    </row>
    <row r="3379" spans="1:27" ht="102" x14ac:dyDescent="0.25">
      <c r="A3379" s="5">
        <v>3371</v>
      </c>
      <c r="B3379" s="1" t="s">
        <v>6223</v>
      </c>
      <c r="C3379" s="6" t="s">
        <v>7589</v>
      </c>
      <c r="D3379" s="38" t="s">
        <v>6254</v>
      </c>
      <c r="E3379" s="8" t="s">
        <v>14890</v>
      </c>
      <c r="F3379" s="80" t="s">
        <v>6255</v>
      </c>
      <c r="G3379" s="8">
        <v>41275</v>
      </c>
      <c r="H3379" s="8">
        <v>41275</v>
      </c>
      <c r="I3379" s="6" t="s">
        <v>1346</v>
      </c>
      <c r="J3379" s="138" t="s">
        <v>176</v>
      </c>
      <c r="K3379" s="80" t="s">
        <v>14891</v>
      </c>
      <c r="L3379" s="80" t="s">
        <v>62</v>
      </c>
      <c r="M3379" s="6" t="s">
        <v>6256</v>
      </c>
      <c r="N3379" s="80" t="s">
        <v>66</v>
      </c>
      <c r="O3379" s="130" t="s">
        <v>411</v>
      </c>
      <c r="P3379" s="80" t="s">
        <v>251</v>
      </c>
      <c r="Q3379" s="83"/>
      <c r="R3379" s="130">
        <v>16</v>
      </c>
      <c r="S3379" s="1" t="s">
        <v>2265</v>
      </c>
      <c r="T3379" s="1">
        <v>564.79999999999995</v>
      </c>
      <c r="U3379" s="1">
        <v>2071</v>
      </c>
      <c r="V3379" s="1">
        <v>18661</v>
      </c>
      <c r="W3379" s="1">
        <v>27814</v>
      </c>
      <c r="X3379" s="1">
        <v>26645</v>
      </c>
      <c r="Y3379" s="1">
        <v>25475</v>
      </c>
      <c r="Z3379" s="87" t="s">
        <v>1199</v>
      </c>
      <c r="AA3379" s="80"/>
    </row>
    <row r="3380" spans="1:27" ht="102" x14ac:dyDescent="0.25">
      <c r="A3380" s="5">
        <v>3372</v>
      </c>
      <c r="B3380" s="1" t="s">
        <v>6223</v>
      </c>
      <c r="C3380" s="6" t="s">
        <v>8299</v>
      </c>
      <c r="D3380" s="6" t="s">
        <v>1465</v>
      </c>
      <c r="E3380" s="8" t="s">
        <v>14890</v>
      </c>
      <c r="F3380" s="80" t="s">
        <v>6255</v>
      </c>
      <c r="G3380" s="8">
        <v>41275</v>
      </c>
      <c r="H3380" s="8">
        <v>41275</v>
      </c>
      <c r="I3380" s="6" t="s">
        <v>1346</v>
      </c>
      <c r="J3380" s="138" t="s">
        <v>176</v>
      </c>
      <c r="K3380" s="80" t="s">
        <v>14892</v>
      </c>
      <c r="L3380" s="80" t="s">
        <v>62</v>
      </c>
      <c r="M3380" s="6" t="s">
        <v>6256</v>
      </c>
      <c r="N3380" s="80" t="s">
        <v>95</v>
      </c>
      <c r="O3380" s="80" t="s">
        <v>88</v>
      </c>
      <c r="P3380" s="80" t="s">
        <v>598</v>
      </c>
      <c r="Q3380" s="83"/>
      <c r="R3380" s="130">
        <v>16</v>
      </c>
      <c r="S3380" s="1" t="s">
        <v>2265</v>
      </c>
      <c r="T3380" s="1">
        <v>0</v>
      </c>
      <c r="U3380" s="1">
        <v>0</v>
      </c>
      <c r="V3380" s="1">
        <v>0</v>
      </c>
      <c r="W3380" s="1">
        <v>0</v>
      </c>
      <c r="X3380" s="1">
        <v>0</v>
      </c>
      <c r="Y3380" s="1">
        <v>0</v>
      </c>
      <c r="Z3380" s="87" t="s">
        <v>1199</v>
      </c>
      <c r="AA3380" s="80"/>
    </row>
    <row r="3381" spans="1:27" ht="76.5" x14ac:dyDescent="0.25">
      <c r="A3381" s="5">
        <v>3373</v>
      </c>
      <c r="B3381" s="1" t="s">
        <v>6223</v>
      </c>
      <c r="C3381" s="6" t="s">
        <v>8300</v>
      </c>
      <c r="D3381" s="38" t="s">
        <v>6257</v>
      </c>
      <c r="E3381" s="8" t="s">
        <v>6258</v>
      </c>
      <c r="F3381" s="80" t="s">
        <v>6259</v>
      </c>
      <c r="G3381" s="8">
        <v>43466</v>
      </c>
      <c r="H3381" s="8">
        <v>43466</v>
      </c>
      <c r="I3381" s="130" t="s">
        <v>1346</v>
      </c>
      <c r="J3381" s="138">
        <v>46023</v>
      </c>
      <c r="K3381" s="80" t="s">
        <v>14893</v>
      </c>
      <c r="L3381" s="80" t="s">
        <v>62</v>
      </c>
      <c r="M3381" s="6" t="s">
        <v>6260</v>
      </c>
      <c r="N3381" s="80" t="s">
        <v>66</v>
      </c>
      <c r="O3381" s="130" t="s">
        <v>411</v>
      </c>
      <c r="P3381" s="80" t="s">
        <v>251</v>
      </c>
      <c r="Q3381" s="83"/>
      <c r="R3381" s="130">
        <v>16</v>
      </c>
      <c r="S3381" s="1" t="s">
        <v>2265</v>
      </c>
      <c r="T3381" s="1" t="s">
        <v>232</v>
      </c>
      <c r="U3381" s="1">
        <v>1490</v>
      </c>
      <c r="V3381" s="1">
        <v>3789</v>
      </c>
      <c r="W3381" s="1">
        <v>3658</v>
      </c>
      <c r="X3381" s="1">
        <v>34924</v>
      </c>
      <c r="Y3381" s="1">
        <v>72754</v>
      </c>
      <c r="Z3381" s="87" t="s">
        <v>1199</v>
      </c>
      <c r="AA3381" s="80"/>
    </row>
    <row r="3382" spans="1:27" ht="102" x14ac:dyDescent="0.25">
      <c r="A3382" s="5">
        <v>3374</v>
      </c>
      <c r="B3382" s="1" t="s">
        <v>6223</v>
      </c>
      <c r="C3382" s="6" t="s">
        <v>7590</v>
      </c>
      <c r="D3382" s="6" t="s">
        <v>6261</v>
      </c>
      <c r="E3382" s="8" t="s">
        <v>14894</v>
      </c>
      <c r="F3382" s="80" t="s">
        <v>14895</v>
      </c>
      <c r="G3382" s="8">
        <v>39814</v>
      </c>
      <c r="H3382" s="8">
        <v>39448</v>
      </c>
      <c r="I3382" s="130" t="s">
        <v>7604</v>
      </c>
      <c r="J3382" s="138" t="s">
        <v>176</v>
      </c>
      <c r="K3382" s="80" t="s">
        <v>14896</v>
      </c>
      <c r="L3382" s="80" t="s">
        <v>62</v>
      </c>
      <c r="M3382" s="6" t="s">
        <v>6262</v>
      </c>
      <c r="N3382" s="80" t="s">
        <v>66</v>
      </c>
      <c r="O3382" s="80" t="s">
        <v>88</v>
      </c>
      <c r="P3382" s="80" t="s">
        <v>901</v>
      </c>
      <c r="Q3382" s="83"/>
      <c r="R3382" s="130">
        <v>16</v>
      </c>
      <c r="S3382" s="1" t="s">
        <v>2265</v>
      </c>
      <c r="T3382" s="1">
        <v>3301201.6</v>
      </c>
      <c r="U3382" s="1">
        <v>2536882</v>
      </c>
      <c r="V3382" s="1">
        <v>3214104</v>
      </c>
      <c r="W3382" s="1">
        <v>3207032</v>
      </c>
      <c r="X3382" s="1">
        <v>2876224</v>
      </c>
      <c r="Y3382" s="1">
        <v>2085489</v>
      </c>
      <c r="Z3382" s="87" t="s">
        <v>1199</v>
      </c>
      <c r="AA3382" s="80"/>
    </row>
    <row r="3383" spans="1:27" ht="51" x14ac:dyDescent="0.25">
      <c r="A3383" s="5">
        <v>3375</v>
      </c>
      <c r="B3383" s="1" t="s">
        <v>6223</v>
      </c>
      <c r="C3383" s="6" t="s">
        <v>7591</v>
      </c>
      <c r="D3383" s="6" t="s">
        <v>6263</v>
      </c>
      <c r="E3383" s="8" t="s">
        <v>14897</v>
      </c>
      <c r="F3383" s="80" t="s">
        <v>5558</v>
      </c>
      <c r="G3383" s="8">
        <v>43101</v>
      </c>
      <c r="H3383" s="8">
        <v>43101</v>
      </c>
      <c r="I3383" s="6" t="s">
        <v>1346</v>
      </c>
      <c r="J3383" s="138" t="s">
        <v>176</v>
      </c>
      <c r="K3383" s="80" t="s">
        <v>14898</v>
      </c>
      <c r="L3383" s="80" t="s">
        <v>62</v>
      </c>
      <c r="M3383" s="6" t="s">
        <v>6262</v>
      </c>
      <c r="N3383" s="80" t="s">
        <v>66</v>
      </c>
      <c r="O3383" s="130" t="s">
        <v>411</v>
      </c>
      <c r="P3383" s="80" t="s">
        <v>251</v>
      </c>
      <c r="Q3383" s="83"/>
      <c r="R3383" s="83" t="s">
        <v>25</v>
      </c>
      <c r="S3383" s="130" t="s">
        <v>1058</v>
      </c>
      <c r="T3383" s="1">
        <v>0</v>
      </c>
      <c r="U3383" s="1">
        <v>43505</v>
      </c>
      <c r="V3383" s="1">
        <v>43505</v>
      </c>
      <c r="W3383" s="1">
        <v>43505</v>
      </c>
      <c r="X3383" s="1">
        <v>43505</v>
      </c>
      <c r="Y3383" s="1">
        <v>43505</v>
      </c>
      <c r="Z3383" s="87" t="s">
        <v>1199</v>
      </c>
      <c r="AA3383" s="80"/>
    </row>
    <row r="3384" spans="1:27" ht="114.75" x14ac:dyDescent="0.25">
      <c r="A3384" s="5">
        <v>3376</v>
      </c>
      <c r="B3384" s="1" t="s">
        <v>6223</v>
      </c>
      <c r="C3384" s="6" t="s">
        <v>8301</v>
      </c>
      <c r="D3384" s="6" t="s">
        <v>1457</v>
      </c>
      <c r="E3384" s="8" t="s">
        <v>14899</v>
      </c>
      <c r="F3384" s="80" t="s">
        <v>14900</v>
      </c>
      <c r="G3384" s="8">
        <v>39814</v>
      </c>
      <c r="H3384" s="8">
        <v>39448</v>
      </c>
      <c r="I3384" s="130" t="s">
        <v>7611</v>
      </c>
      <c r="J3384" s="138" t="s">
        <v>176</v>
      </c>
      <c r="K3384" s="80" t="s">
        <v>14901</v>
      </c>
      <c r="L3384" s="80" t="s">
        <v>62</v>
      </c>
      <c r="M3384" s="6" t="s">
        <v>6264</v>
      </c>
      <c r="N3384" s="80" t="s">
        <v>95</v>
      </c>
      <c r="O3384" s="80" t="s">
        <v>88</v>
      </c>
      <c r="P3384" s="80" t="s">
        <v>598</v>
      </c>
      <c r="Q3384" s="83"/>
      <c r="R3384" s="130">
        <v>16</v>
      </c>
      <c r="S3384" s="1" t="s">
        <v>2265</v>
      </c>
      <c r="T3384" s="1">
        <v>12352095.057089999</v>
      </c>
      <c r="U3384" s="2">
        <v>9179866</v>
      </c>
      <c r="V3384" s="2">
        <v>5585570</v>
      </c>
      <c r="W3384" s="2">
        <v>8651393</v>
      </c>
      <c r="X3384" s="2">
        <v>7329813</v>
      </c>
      <c r="Y3384" s="2">
        <v>0</v>
      </c>
      <c r="Z3384" s="87" t="s">
        <v>1199</v>
      </c>
      <c r="AA3384" s="80"/>
    </row>
    <row r="3385" spans="1:27" ht="114.75" x14ac:dyDescent="0.25">
      <c r="A3385" s="5">
        <v>3377</v>
      </c>
      <c r="B3385" s="1" t="s">
        <v>6223</v>
      </c>
      <c r="C3385" s="6" t="s">
        <v>8301</v>
      </c>
      <c r="D3385" s="6" t="s">
        <v>1791</v>
      </c>
      <c r="E3385" s="8" t="s">
        <v>14902</v>
      </c>
      <c r="F3385" s="80" t="s">
        <v>14903</v>
      </c>
      <c r="G3385" s="8">
        <v>39814</v>
      </c>
      <c r="H3385" s="8">
        <v>39448</v>
      </c>
      <c r="I3385" s="130" t="s">
        <v>7611</v>
      </c>
      <c r="J3385" s="138" t="s">
        <v>176</v>
      </c>
      <c r="K3385" s="80" t="s">
        <v>14904</v>
      </c>
      <c r="L3385" s="80" t="s">
        <v>62</v>
      </c>
      <c r="M3385" s="6" t="s">
        <v>6264</v>
      </c>
      <c r="N3385" s="80" t="s">
        <v>95</v>
      </c>
      <c r="O3385" s="80" t="s">
        <v>88</v>
      </c>
      <c r="P3385" s="80" t="s">
        <v>14905</v>
      </c>
      <c r="Q3385" s="83"/>
      <c r="R3385" s="130">
        <v>16</v>
      </c>
      <c r="S3385" s="1" t="s">
        <v>2265</v>
      </c>
      <c r="T3385" s="1">
        <v>0</v>
      </c>
      <c r="U3385" s="1">
        <v>0</v>
      </c>
      <c r="V3385" s="1">
        <v>0</v>
      </c>
      <c r="W3385" s="1">
        <v>0</v>
      </c>
      <c r="X3385" s="1">
        <v>0</v>
      </c>
      <c r="Y3385" s="1">
        <v>0</v>
      </c>
      <c r="Z3385" s="87" t="s">
        <v>1199</v>
      </c>
      <c r="AA3385" s="80"/>
    </row>
    <row r="3386" spans="1:27" ht="114.75" x14ac:dyDescent="0.25">
      <c r="A3386" s="5">
        <v>3378</v>
      </c>
      <c r="B3386" s="1" t="s">
        <v>6223</v>
      </c>
      <c r="C3386" s="6" t="s">
        <v>8302</v>
      </c>
      <c r="D3386" s="6" t="s">
        <v>2129</v>
      </c>
      <c r="E3386" s="8" t="s">
        <v>14906</v>
      </c>
      <c r="F3386" s="80" t="s">
        <v>14907</v>
      </c>
      <c r="G3386" s="8">
        <v>41640</v>
      </c>
      <c r="H3386" s="8">
        <v>41640</v>
      </c>
      <c r="I3386" s="130" t="s">
        <v>7611</v>
      </c>
      <c r="J3386" s="138" t="s">
        <v>176</v>
      </c>
      <c r="K3386" s="80" t="s">
        <v>14908</v>
      </c>
      <c r="L3386" s="80" t="s">
        <v>62</v>
      </c>
      <c r="M3386" s="6" t="s">
        <v>6264</v>
      </c>
      <c r="N3386" s="80" t="s">
        <v>95</v>
      </c>
      <c r="O3386" s="80" t="s">
        <v>88</v>
      </c>
      <c r="P3386" s="80" t="s">
        <v>14909</v>
      </c>
      <c r="Q3386" s="83"/>
      <c r="R3386" s="130">
        <v>16</v>
      </c>
      <c r="S3386" s="1" t="s">
        <v>2265</v>
      </c>
      <c r="T3386" s="1">
        <v>0</v>
      </c>
      <c r="U3386" s="1">
        <v>0</v>
      </c>
      <c r="V3386" s="1">
        <v>0</v>
      </c>
      <c r="W3386" s="1">
        <v>0</v>
      </c>
      <c r="X3386" s="1">
        <v>0</v>
      </c>
      <c r="Y3386" s="1">
        <v>0</v>
      </c>
      <c r="Z3386" s="87" t="s">
        <v>1199</v>
      </c>
      <c r="AA3386" s="80"/>
    </row>
    <row r="3387" spans="1:27" ht="89.25" x14ac:dyDescent="0.25">
      <c r="A3387" s="5">
        <v>3379</v>
      </c>
      <c r="B3387" s="1" t="s">
        <v>6223</v>
      </c>
      <c r="C3387" s="6" t="s">
        <v>8303</v>
      </c>
      <c r="D3387" s="6" t="s">
        <v>1519</v>
      </c>
      <c r="E3387" s="8" t="s">
        <v>14910</v>
      </c>
      <c r="F3387" s="80" t="s">
        <v>14911</v>
      </c>
      <c r="G3387" s="8">
        <v>42736</v>
      </c>
      <c r="H3387" s="8">
        <v>42736</v>
      </c>
      <c r="I3387" s="130" t="s">
        <v>6296</v>
      </c>
      <c r="J3387" s="138">
        <v>44197</v>
      </c>
      <c r="K3387" s="80" t="s">
        <v>7607</v>
      </c>
      <c r="L3387" s="80" t="s">
        <v>62</v>
      </c>
      <c r="M3387" s="6" t="s">
        <v>6264</v>
      </c>
      <c r="N3387" s="80" t="s">
        <v>95</v>
      </c>
      <c r="O3387" s="80" t="s">
        <v>88</v>
      </c>
      <c r="P3387" s="80" t="s">
        <v>598</v>
      </c>
      <c r="Q3387" s="83"/>
      <c r="R3387" s="130">
        <v>16</v>
      </c>
      <c r="S3387" s="1" t="s">
        <v>2265</v>
      </c>
      <c r="T3387" s="1">
        <v>0</v>
      </c>
      <c r="U3387" s="1">
        <v>0</v>
      </c>
      <c r="V3387" s="1">
        <v>0</v>
      </c>
      <c r="W3387" s="1" t="s">
        <v>232</v>
      </c>
      <c r="X3387" s="1" t="s">
        <v>232</v>
      </c>
      <c r="Y3387" s="1" t="s">
        <v>232</v>
      </c>
      <c r="Z3387" s="87" t="s">
        <v>1199</v>
      </c>
      <c r="AA3387" s="6" t="s">
        <v>75</v>
      </c>
    </row>
    <row r="3388" spans="1:27" ht="165.75" x14ac:dyDescent="0.25">
      <c r="A3388" s="5">
        <v>3380</v>
      </c>
      <c r="B3388" s="1" t="s">
        <v>6223</v>
      </c>
      <c r="C3388" s="6" t="s">
        <v>8303</v>
      </c>
      <c r="D3388" s="6" t="s">
        <v>4953</v>
      </c>
      <c r="E3388" s="8" t="s">
        <v>14912</v>
      </c>
      <c r="F3388" s="80" t="s">
        <v>14913</v>
      </c>
      <c r="G3388" s="8">
        <v>42736</v>
      </c>
      <c r="H3388" s="8">
        <v>42736</v>
      </c>
      <c r="I3388" s="130" t="s">
        <v>7605</v>
      </c>
      <c r="J3388" s="138" t="s">
        <v>14914</v>
      </c>
      <c r="K3388" s="80" t="s">
        <v>7606</v>
      </c>
      <c r="L3388" s="80" t="s">
        <v>62</v>
      </c>
      <c r="M3388" s="6" t="s">
        <v>6264</v>
      </c>
      <c r="N3388" s="80" t="s">
        <v>95</v>
      </c>
      <c r="O3388" s="80" t="s">
        <v>88</v>
      </c>
      <c r="P3388" s="130" t="s">
        <v>1363</v>
      </c>
      <c r="Q3388" s="83"/>
      <c r="R3388" s="130">
        <v>16</v>
      </c>
      <c r="S3388" s="1" t="s">
        <v>2265</v>
      </c>
      <c r="T3388" s="1">
        <v>0</v>
      </c>
      <c r="U3388" s="1">
        <v>0</v>
      </c>
      <c r="V3388" s="1">
        <v>0</v>
      </c>
      <c r="W3388" s="1">
        <v>0</v>
      </c>
      <c r="X3388" s="1">
        <v>0</v>
      </c>
      <c r="Y3388" s="1">
        <v>0</v>
      </c>
      <c r="Z3388" s="87" t="s">
        <v>1199</v>
      </c>
      <c r="AA3388" s="80" t="s">
        <v>76</v>
      </c>
    </row>
    <row r="3389" spans="1:27" ht="127.5" x14ac:dyDescent="0.25">
      <c r="A3389" s="5">
        <v>3381</v>
      </c>
      <c r="B3389" s="1" t="s">
        <v>6223</v>
      </c>
      <c r="C3389" s="6" t="s">
        <v>14915</v>
      </c>
      <c r="D3389" s="6" t="s">
        <v>2132</v>
      </c>
      <c r="E3389" s="8" t="s">
        <v>14916</v>
      </c>
      <c r="F3389" s="80" t="s">
        <v>14917</v>
      </c>
      <c r="G3389" s="8">
        <v>43466</v>
      </c>
      <c r="H3389" s="8">
        <v>43466</v>
      </c>
      <c r="I3389" s="6" t="s">
        <v>4708</v>
      </c>
      <c r="J3389" s="8" t="s">
        <v>7609</v>
      </c>
      <c r="K3389" s="80" t="s">
        <v>14918</v>
      </c>
      <c r="L3389" s="80" t="s">
        <v>62</v>
      </c>
      <c r="M3389" s="6" t="s">
        <v>6264</v>
      </c>
      <c r="N3389" s="80" t="s">
        <v>95</v>
      </c>
      <c r="O3389" s="130" t="s">
        <v>90</v>
      </c>
      <c r="P3389" s="6" t="s">
        <v>1075</v>
      </c>
      <c r="Q3389" s="83"/>
      <c r="R3389" s="130">
        <v>16</v>
      </c>
      <c r="S3389" s="1" t="s">
        <v>2265</v>
      </c>
      <c r="T3389" s="1" t="s">
        <v>232</v>
      </c>
      <c r="U3389" s="1">
        <v>0</v>
      </c>
      <c r="V3389" s="1">
        <v>0</v>
      </c>
      <c r="W3389" s="1">
        <v>0</v>
      </c>
      <c r="X3389" s="1">
        <v>0</v>
      </c>
      <c r="Y3389" s="1">
        <v>0</v>
      </c>
      <c r="Z3389" s="87" t="s">
        <v>1199</v>
      </c>
      <c r="AA3389" s="80"/>
    </row>
    <row r="3390" spans="1:27" ht="76.5" x14ac:dyDescent="0.25">
      <c r="A3390" s="5">
        <v>3382</v>
      </c>
      <c r="B3390" s="1" t="s">
        <v>6223</v>
      </c>
      <c r="C3390" s="6" t="s">
        <v>8304</v>
      </c>
      <c r="D3390" s="6" t="s">
        <v>3869</v>
      </c>
      <c r="E3390" s="8" t="s">
        <v>14919</v>
      </c>
      <c r="F3390" s="80" t="s">
        <v>221</v>
      </c>
      <c r="G3390" s="8">
        <v>43579</v>
      </c>
      <c r="H3390" s="8">
        <v>43466</v>
      </c>
      <c r="I3390" s="6" t="s">
        <v>4708</v>
      </c>
      <c r="J3390" s="8" t="s">
        <v>7609</v>
      </c>
      <c r="K3390" s="138" t="s">
        <v>14920</v>
      </c>
      <c r="L3390" s="80" t="s">
        <v>62</v>
      </c>
      <c r="M3390" s="6" t="s">
        <v>6264</v>
      </c>
      <c r="N3390" s="80" t="s">
        <v>95</v>
      </c>
      <c r="O3390" s="130" t="s">
        <v>90</v>
      </c>
      <c r="P3390" s="6" t="s">
        <v>1075</v>
      </c>
      <c r="Q3390" s="83"/>
      <c r="R3390" s="130">
        <v>16</v>
      </c>
      <c r="S3390" s="1" t="s">
        <v>2265</v>
      </c>
      <c r="T3390" s="1" t="s">
        <v>232</v>
      </c>
      <c r="U3390" s="1">
        <v>34000000</v>
      </c>
      <c r="V3390" s="1">
        <v>0</v>
      </c>
      <c r="W3390" s="1">
        <v>0</v>
      </c>
      <c r="X3390" s="1">
        <v>0</v>
      </c>
      <c r="Y3390" s="1">
        <v>0</v>
      </c>
      <c r="Z3390" s="87" t="s">
        <v>1199</v>
      </c>
      <c r="AA3390" s="80"/>
    </row>
    <row r="3391" spans="1:27" ht="76.5" x14ac:dyDescent="0.25">
      <c r="A3391" s="5">
        <v>3383</v>
      </c>
      <c r="B3391" s="1" t="s">
        <v>6223</v>
      </c>
      <c r="C3391" s="6" t="s">
        <v>7588</v>
      </c>
      <c r="D3391" s="6" t="s">
        <v>199</v>
      </c>
      <c r="E3391" s="123" t="s">
        <v>289</v>
      </c>
      <c r="F3391" s="80" t="s">
        <v>226</v>
      </c>
      <c r="G3391" s="8">
        <v>40668</v>
      </c>
      <c r="H3391" s="8">
        <v>40179</v>
      </c>
      <c r="I3391" s="6" t="s">
        <v>1346</v>
      </c>
      <c r="J3391" s="138">
        <v>43466</v>
      </c>
      <c r="K3391" s="139" t="s">
        <v>14921</v>
      </c>
      <c r="L3391" s="80" t="s">
        <v>87</v>
      </c>
      <c r="M3391" s="6" t="s">
        <v>6265</v>
      </c>
      <c r="N3391" s="80" t="s">
        <v>94</v>
      </c>
      <c r="O3391" s="130" t="s">
        <v>411</v>
      </c>
      <c r="P3391" s="80" t="s">
        <v>600</v>
      </c>
      <c r="Q3391" s="83"/>
      <c r="R3391" s="130">
        <v>10</v>
      </c>
      <c r="S3391" s="130" t="s">
        <v>219</v>
      </c>
      <c r="T3391" s="1">
        <v>247583</v>
      </c>
      <c r="U3391" s="1" t="s">
        <v>232</v>
      </c>
      <c r="V3391" s="1" t="s">
        <v>232</v>
      </c>
      <c r="W3391" s="1" t="s">
        <v>232</v>
      </c>
      <c r="X3391" s="1" t="s">
        <v>232</v>
      </c>
      <c r="Y3391" s="1" t="s">
        <v>232</v>
      </c>
      <c r="Z3391" s="152" t="s">
        <v>226</v>
      </c>
      <c r="AA3391" s="80"/>
    </row>
    <row r="3392" spans="1:27" ht="76.5" x14ac:dyDescent="0.25">
      <c r="A3392" s="5">
        <v>3384</v>
      </c>
      <c r="B3392" s="1" t="s">
        <v>6223</v>
      </c>
      <c r="C3392" s="6" t="s">
        <v>8305</v>
      </c>
      <c r="D3392" s="6" t="s">
        <v>200</v>
      </c>
      <c r="E3392" s="123" t="s">
        <v>289</v>
      </c>
      <c r="F3392" s="80" t="s">
        <v>226</v>
      </c>
      <c r="G3392" s="8">
        <v>40668</v>
      </c>
      <c r="H3392" s="8">
        <v>40179</v>
      </c>
      <c r="I3392" s="6" t="s">
        <v>1346</v>
      </c>
      <c r="J3392" s="138" t="s">
        <v>176</v>
      </c>
      <c r="K3392" s="80" t="s">
        <v>14922</v>
      </c>
      <c r="L3392" s="80" t="s">
        <v>87</v>
      </c>
      <c r="M3392" s="6" t="s">
        <v>6265</v>
      </c>
      <c r="N3392" s="80" t="s">
        <v>94</v>
      </c>
      <c r="O3392" s="130" t="s">
        <v>411</v>
      </c>
      <c r="P3392" s="80" t="s">
        <v>600</v>
      </c>
      <c r="Q3392" s="83"/>
      <c r="R3392" s="130">
        <v>10</v>
      </c>
      <c r="S3392" s="130" t="s">
        <v>219</v>
      </c>
      <c r="T3392" s="1">
        <v>11653</v>
      </c>
      <c r="U3392" s="1">
        <v>11898</v>
      </c>
      <c r="V3392" s="1">
        <v>11898</v>
      </c>
      <c r="W3392" s="1">
        <v>11898</v>
      </c>
      <c r="X3392" s="1">
        <v>11898</v>
      </c>
      <c r="Y3392" s="1">
        <v>11898</v>
      </c>
      <c r="Z3392" s="152" t="s">
        <v>226</v>
      </c>
      <c r="AA3392" s="80"/>
    </row>
    <row r="3393" spans="1:27" ht="76.5" x14ac:dyDescent="0.25">
      <c r="A3393" s="5">
        <v>3385</v>
      </c>
      <c r="B3393" s="1" t="s">
        <v>6223</v>
      </c>
      <c r="C3393" s="6" t="s">
        <v>8931</v>
      </c>
      <c r="D3393" s="6" t="s">
        <v>205</v>
      </c>
      <c r="E3393" s="123" t="s">
        <v>289</v>
      </c>
      <c r="F3393" s="80" t="s">
        <v>226</v>
      </c>
      <c r="G3393" s="8">
        <v>40816</v>
      </c>
      <c r="H3393" s="8">
        <v>40544</v>
      </c>
      <c r="I3393" s="6" t="s">
        <v>1346</v>
      </c>
      <c r="J3393" s="138" t="s">
        <v>176</v>
      </c>
      <c r="K3393" s="80" t="s">
        <v>14923</v>
      </c>
      <c r="L3393" s="80" t="s">
        <v>87</v>
      </c>
      <c r="M3393" s="6" t="s">
        <v>6265</v>
      </c>
      <c r="N3393" s="80" t="s">
        <v>94</v>
      </c>
      <c r="O3393" s="130" t="s">
        <v>411</v>
      </c>
      <c r="P3393" s="80" t="s">
        <v>600</v>
      </c>
      <c r="Q3393" s="83"/>
      <c r="R3393" s="130">
        <v>10</v>
      </c>
      <c r="S3393" s="130" t="s">
        <v>219</v>
      </c>
      <c r="T3393" s="1">
        <v>308</v>
      </c>
      <c r="U3393" s="1">
        <v>312</v>
      </c>
      <c r="V3393" s="1">
        <v>312</v>
      </c>
      <c r="W3393" s="1">
        <v>312</v>
      </c>
      <c r="X3393" s="1">
        <v>312</v>
      </c>
      <c r="Y3393" s="1">
        <v>312</v>
      </c>
      <c r="Z3393" s="152" t="s">
        <v>226</v>
      </c>
      <c r="AA3393" s="80"/>
    </row>
    <row r="3394" spans="1:27" ht="76.5" x14ac:dyDescent="0.25">
      <c r="A3394" s="5">
        <v>3386</v>
      </c>
      <c r="B3394" s="1" t="s">
        <v>6223</v>
      </c>
      <c r="C3394" s="6" t="s">
        <v>8931</v>
      </c>
      <c r="D3394" s="6" t="s">
        <v>207</v>
      </c>
      <c r="E3394" s="123" t="s">
        <v>289</v>
      </c>
      <c r="F3394" s="80" t="s">
        <v>753</v>
      </c>
      <c r="G3394" s="8">
        <v>40816</v>
      </c>
      <c r="H3394" s="8">
        <v>40544</v>
      </c>
      <c r="I3394" s="6" t="s">
        <v>1346</v>
      </c>
      <c r="J3394" s="138" t="s">
        <v>176</v>
      </c>
      <c r="K3394" s="80" t="s">
        <v>14924</v>
      </c>
      <c r="L3394" s="80" t="s">
        <v>87</v>
      </c>
      <c r="M3394" s="6" t="s">
        <v>6265</v>
      </c>
      <c r="N3394" s="80" t="s">
        <v>94</v>
      </c>
      <c r="O3394" s="130" t="s">
        <v>411</v>
      </c>
      <c r="P3394" s="80" t="s">
        <v>600</v>
      </c>
      <c r="Q3394" s="83"/>
      <c r="R3394" s="130">
        <v>10</v>
      </c>
      <c r="S3394" s="130" t="s">
        <v>219</v>
      </c>
      <c r="T3394" s="1">
        <v>5410</v>
      </c>
      <c r="U3394" s="1">
        <v>5596</v>
      </c>
      <c r="V3394" s="1">
        <v>5596</v>
      </c>
      <c r="W3394" s="1">
        <v>5596</v>
      </c>
      <c r="X3394" s="1">
        <v>5596</v>
      </c>
      <c r="Y3394" s="1">
        <v>5596</v>
      </c>
      <c r="Z3394" s="152" t="s">
        <v>226</v>
      </c>
      <c r="AA3394" s="80"/>
    </row>
    <row r="3395" spans="1:27" ht="76.5" x14ac:dyDescent="0.25">
      <c r="A3395" s="5">
        <v>3387</v>
      </c>
      <c r="B3395" s="1" t="s">
        <v>6223</v>
      </c>
      <c r="C3395" s="6" t="s">
        <v>8932</v>
      </c>
      <c r="D3395" s="6" t="s">
        <v>6266</v>
      </c>
      <c r="E3395" s="123" t="s">
        <v>289</v>
      </c>
      <c r="F3395" s="130" t="s">
        <v>6267</v>
      </c>
      <c r="G3395" s="8">
        <v>43466</v>
      </c>
      <c r="H3395" s="8">
        <v>43466</v>
      </c>
      <c r="I3395" s="6" t="s">
        <v>1346</v>
      </c>
      <c r="J3395" s="138" t="s">
        <v>176</v>
      </c>
      <c r="K3395" s="80" t="s">
        <v>14925</v>
      </c>
      <c r="L3395" s="80" t="s">
        <v>87</v>
      </c>
      <c r="M3395" s="6" t="s">
        <v>6265</v>
      </c>
      <c r="N3395" s="80" t="s">
        <v>94</v>
      </c>
      <c r="O3395" s="130" t="s">
        <v>411</v>
      </c>
      <c r="P3395" s="80" t="s">
        <v>600</v>
      </c>
      <c r="Q3395" s="83"/>
      <c r="R3395" s="130">
        <v>10</v>
      </c>
      <c r="S3395" s="130" t="s">
        <v>219</v>
      </c>
      <c r="T3395" s="1" t="s">
        <v>232</v>
      </c>
      <c r="U3395" s="1">
        <v>199</v>
      </c>
      <c r="V3395" s="1">
        <v>199</v>
      </c>
      <c r="W3395" s="1">
        <v>199</v>
      </c>
      <c r="X3395" s="1">
        <v>199</v>
      </c>
      <c r="Y3395" s="1">
        <v>199</v>
      </c>
      <c r="Z3395" s="152" t="s">
        <v>226</v>
      </c>
      <c r="AA3395" s="80"/>
    </row>
    <row r="3396" spans="1:27" ht="76.5" x14ac:dyDescent="0.25">
      <c r="A3396" s="5">
        <v>3388</v>
      </c>
      <c r="B3396" s="1" t="s">
        <v>6223</v>
      </c>
      <c r="C3396" s="6" t="s">
        <v>8933</v>
      </c>
      <c r="D3396" s="6" t="s">
        <v>6268</v>
      </c>
      <c r="E3396" s="123" t="s">
        <v>289</v>
      </c>
      <c r="F3396" s="130" t="s">
        <v>6269</v>
      </c>
      <c r="G3396" s="8">
        <v>43466</v>
      </c>
      <c r="H3396" s="8">
        <v>43466</v>
      </c>
      <c r="I3396" s="6" t="s">
        <v>1346</v>
      </c>
      <c r="J3396" s="138" t="s">
        <v>176</v>
      </c>
      <c r="K3396" s="80" t="s">
        <v>14926</v>
      </c>
      <c r="L3396" s="80" t="s">
        <v>87</v>
      </c>
      <c r="M3396" s="6" t="s">
        <v>6265</v>
      </c>
      <c r="N3396" s="80" t="s">
        <v>94</v>
      </c>
      <c r="O3396" s="130" t="s">
        <v>411</v>
      </c>
      <c r="P3396" s="80" t="s">
        <v>600</v>
      </c>
      <c r="Q3396" s="83"/>
      <c r="R3396" s="130">
        <v>10</v>
      </c>
      <c r="S3396" s="130" t="s">
        <v>219</v>
      </c>
      <c r="T3396" s="1" t="s">
        <v>232</v>
      </c>
      <c r="U3396" s="1">
        <v>27605</v>
      </c>
      <c r="V3396" s="1">
        <v>27605</v>
      </c>
      <c r="W3396" s="1">
        <v>27605</v>
      </c>
      <c r="X3396" s="1">
        <v>27605</v>
      </c>
      <c r="Y3396" s="1">
        <v>27605</v>
      </c>
      <c r="Z3396" s="152" t="s">
        <v>226</v>
      </c>
      <c r="AA3396" s="80"/>
    </row>
    <row r="3397" spans="1:27" ht="76.5" x14ac:dyDescent="0.25">
      <c r="A3397" s="5">
        <v>3389</v>
      </c>
      <c r="B3397" s="1" t="s">
        <v>6223</v>
      </c>
      <c r="C3397" s="6" t="s">
        <v>8933</v>
      </c>
      <c r="D3397" s="6" t="s">
        <v>2106</v>
      </c>
      <c r="E3397" s="123" t="s">
        <v>289</v>
      </c>
      <c r="F3397" s="80" t="s">
        <v>6270</v>
      </c>
      <c r="G3397" s="8">
        <v>43466</v>
      </c>
      <c r="H3397" s="8">
        <v>43466</v>
      </c>
      <c r="I3397" s="6" t="s">
        <v>1346</v>
      </c>
      <c r="J3397" s="138" t="s">
        <v>176</v>
      </c>
      <c r="K3397" s="80" t="s">
        <v>14927</v>
      </c>
      <c r="L3397" s="80" t="s">
        <v>87</v>
      </c>
      <c r="M3397" s="6" t="s">
        <v>6265</v>
      </c>
      <c r="N3397" s="80" t="s">
        <v>94</v>
      </c>
      <c r="O3397" s="130" t="s">
        <v>411</v>
      </c>
      <c r="P3397" s="80" t="s">
        <v>600</v>
      </c>
      <c r="Q3397" s="83"/>
      <c r="R3397" s="130">
        <v>10</v>
      </c>
      <c r="S3397" s="130" t="s">
        <v>219</v>
      </c>
      <c r="T3397" s="1" t="s">
        <v>232</v>
      </c>
      <c r="U3397" s="1">
        <v>1419</v>
      </c>
      <c r="V3397" s="1">
        <v>1419</v>
      </c>
      <c r="W3397" s="1">
        <v>1419</v>
      </c>
      <c r="X3397" s="1">
        <v>1419</v>
      </c>
      <c r="Y3397" s="1">
        <v>1419</v>
      </c>
      <c r="Z3397" s="152" t="s">
        <v>226</v>
      </c>
      <c r="AA3397" s="80"/>
    </row>
    <row r="3398" spans="1:27" ht="76.5" x14ac:dyDescent="0.25">
      <c r="A3398" s="5">
        <v>3390</v>
      </c>
      <c r="B3398" s="1" t="s">
        <v>6223</v>
      </c>
      <c r="C3398" s="6" t="s">
        <v>8934</v>
      </c>
      <c r="D3398" s="6" t="s">
        <v>6271</v>
      </c>
      <c r="E3398" s="123" t="s">
        <v>289</v>
      </c>
      <c r="F3398" s="8" t="s">
        <v>3214</v>
      </c>
      <c r="G3398" s="8">
        <v>43466</v>
      </c>
      <c r="H3398" s="8">
        <v>43466</v>
      </c>
      <c r="I3398" s="6" t="s">
        <v>1346</v>
      </c>
      <c r="J3398" s="138" t="s">
        <v>176</v>
      </c>
      <c r="K3398" s="80" t="s">
        <v>14928</v>
      </c>
      <c r="L3398" s="80" t="s">
        <v>87</v>
      </c>
      <c r="M3398" s="6" t="s">
        <v>6265</v>
      </c>
      <c r="N3398" s="80" t="s">
        <v>94</v>
      </c>
      <c r="O3398" s="130" t="s">
        <v>411</v>
      </c>
      <c r="P3398" s="80" t="s">
        <v>600</v>
      </c>
      <c r="Q3398" s="83"/>
      <c r="R3398" s="130">
        <v>10</v>
      </c>
      <c r="S3398" s="130" t="s">
        <v>219</v>
      </c>
      <c r="T3398" s="1" t="s">
        <v>232</v>
      </c>
      <c r="U3398" s="1">
        <v>395</v>
      </c>
      <c r="V3398" s="1">
        <v>395</v>
      </c>
      <c r="W3398" s="1">
        <v>395</v>
      </c>
      <c r="X3398" s="1">
        <v>395</v>
      </c>
      <c r="Y3398" s="1">
        <v>395</v>
      </c>
      <c r="Z3398" s="152" t="s">
        <v>226</v>
      </c>
      <c r="AA3398" s="80"/>
    </row>
    <row r="3399" spans="1:27" ht="76.5" x14ac:dyDescent="0.25">
      <c r="A3399" s="5">
        <v>3391</v>
      </c>
      <c r="B3399" s="1" t="s">
        <v>6223</v>
      </c>
      <c r="C3399" s="6" t="s">
        <v>8933</v>
      </c>
      <c r="D3399" s="6" t="s">
        <v>4610</v>
      </c>
      <c r="E3399" s="123" t="s">
        <v>289</v>
      </c>
      <c r="F3399" s="80" t="s">
        <v>226</v>
      </c>
      <c r="G3399" s="8">
        <v>43466</v>
      </c>
      <c r="H3399" s="8">
        <v>43466</v>
      </c>
      <c r="I3399" s="6" t="s">
        <v>1346</v>
      </c>
      <c r="J3399" s="138" t="s">
        <v>176</v>
      </c>
      <c r="K3399" s="80" t="s">
        <v>14929</v>
      </c>
      <c r="L3399" s="80" t="s">
        <v>87</v>
      </c>
      <c r="M3399" s="6" t="s">
        <v>6265</v>
      </c>
      <c r="N3399" s="80" t="s">
        <v>94</v>
      </c>
      <c r="O3399" s="130" t="s">
        <v>411</v>
      </c>
      <c r="P3399" s="80" t="s">
        <v>600</v>
      </c>
      <c r="Q3399" s="83"/>
      <c r="R3399" s="130">
        <v>10</v>
      </c>
      <c r="S3399" s="130" t="s">
        <v>219</v>
      </c>
      <c r="T3399" s="1" t="s">
        <v>232</v>
      </c>
      <c r="U3399" s="1">
        <v>17</v>
      </c>
      <c r="V3399" s="1">
        <v>17</v>
      </c>
      <c r="W3399" s="1">
        <v>17</v>
      </c>
      <c r="X3399" s="1">
        <v>17</v>
      </c>
      <c r="Y3399" s="1">
        <v>17</v>
      </c>
      <c r="Z3399" s="152" t="s">
        <v>226</v>
      </c>
      <c r="AA3399" s="80"/>
    </row>
    <row r="3400" spans="1:27" ht="76.5" x14ac:dyDescent="0.25">
      <c r="A3400" s="5">
        <v>3392</v>
      </c>
      <c r="B3400" s="1" t="s">
        <v>6223</v>
      </c>
      <c r="C3400" s="6" t="s">
        <v>8933</v>
      </c>
      <c r="D3400" s="6" t="s">
        <v>6272</v>
      </c>
      <c r="E3400" s="123" t="s">
        <v>289</v>
      </c>
      <c r="F3400" s="80" t="s">
        <v>6273</v>
      </c>
      <c r="G3400" s="8">
        <v>43466</v>
      </c>
      <c r="H3400" s="8">
        <v>43466</v>
      </c>
      <c r="I3400" s="6" t="s">
        <v>1346</v>
      </c>
      <c r="J3400" s="138" t="s">
        <v>176</v>
      </c>
      <c r="K3400" s="80" t="s">
        <v>14930</v>
      </c>
      <c r="L3400" s="80" t="s">
        <v>87</v>
      </c>
      <c r="M3400" s="6" t="s">
        <v>6265</v>
      </c>
      <c r="N3400" s="80" t="s">
        <v>94</v>
      </c>
      <c r="O3400" s="130" t="s">
        <v>411</v>
      </c>
      <c r="P3400" s="80" t="s">
        <v>600</v>
      </c>
      <c r="Q3400" s="83"/>
      <c r="R3400" s="130">
        <v>10</v>
      </c>
      <c r="S3400" s="130" t="s">
        <v>219</v>
      </c>
      <c r="T3400" s="1" t="s">
        <v>232</v>
      </c>
      <c r="U3400" s="1">
        <v>211</v>
      </c>
      <c r="V3400" s="1">
        <v>211</v>
      </c>
      <c r="W3400" s="1">
        <v>211</v>
      </c>
      <c r="X3400" s="1">
        <v>211</v>
      </c>
      <c r="Y3400" s="1">
        <v>211</v>
      </c>
      <c r="Z3400" s="152" t="s">
        <v>226</v>
      </c>
      <c r="AA3400" s="80"/>
    </row>
    <row r="3401" spans="1:27" ht="89.25" x14ac:dyDescent="0.25">
      <c r="A3401" s="5">
        <v>3393</v>
      </c>
      <c r="B3401" s="1" t="s">
        <v>6223</v>
      </c>
      <c r="C3401" s="6" t="s">
        <v>8933</v>
      </c>
      <c r="D3401" s="6" t="s">
        <v>4614</v>
      </c>
      <c r="E3401" s="123" t="s">
        <v>289</v>
      </c>
      <c r="F3401" s="80" t="s">
        <v>6274</v>
      </c>
      <c r="G3401" s="8">
        <v>43466</v>
      </c>
      <c r="H3401" s="8">
        <v>43466</v>
      </c>
      <c r="I3401" s="6" t="s">
        <v>1346</v>
      </c>
      <c r="J3401" s="138" t="s">
        <v>176</v>
      </c>
      <c r="K3401" s="80" t="s">
        <v>14931</v>
      </c>
      <c r="L3401" s="80" t="s">
        <v>87</v>
      </c>
      <c r="M3401" s="6" t="s">
        <v>6265</v>
      </c>
      <c r="N3401" s="80" t="s">
        <v>94</v>
      </c>
      <c r="O3401" s="130" t="s">
        <v>411</v>
      </c>
      <c r="P3401" s="80" t="s">
        <v>600</v>
      </c>
      <c r="Q3401" s="83"/>
      <c r="R3401" s="130">
        <v>10</v>
      </c>
      <c r="S3401" s="130" t="s">
        <v>219</v>
      </c>
      <c r="T3401" s="1" t="s">
        <v>232</v>
      </c>
      <c r="U3401" s="1">
        <v>59</v>
      </c>
      <c r="V3401" s="1">
        <v>59</v>
      </c>
      <c r="W3401" s="1">
        <v>59</v>
      </c>
      <c r="X3401" s="1">
        <v>59</v>
      </c>
      <c r="Y3401" s="1">
        <v>59</v>
      </c>
      <c r="Z3401" s="152" t="s">
        <v>226</v>
      </c>
      <c r="AA3401" s="80"/>
    </row>
    <row r="3402" spans="1:27" ht="76.5" x14ac:dyDescent="0.25">
      <c r="A3402" s="5">
        <v>3394</v>
      </c>
      <c r="B3402" s="1" t="s">
        <v>6223</v>
      </c>
      <c r="C3402" s="6" t="s">
        <v>8933</v>
      </c>
      <c r="D3402" s="6" t="s">
        <v>6275</v>
      </c>
      <c r="E3402" s="123" t="s">
        <v>289</v>
      </c>
      <c r="F3402" s="80" t="s">
        <v>226</v>
      </c>
      <c r="G3402" s="8">
        <v>43466</v>
      </c>
      <c r="H3402" s="86">
        <v>43466</v>
      </c>
      <c r="I3402" s="6" t="s">
        <v>1346</v>
      </c>
      <c r="J3402" s="138" t="s">
        <v>176</v>
      </c>
      <c r="K3402" s="80" t="s">
        <v>14932</v>
      </c>
      <c r="L3402" s="80" t="s">
        <v>87</v>
      </c>
      <c r="M3402" s="6" t="s">
        <v>6265</v>
      </c>
      <c r="N3402" s="80" t="s">
        <v>94</v>
      </c>
      <c r="O3402" s="80" t="s">
        <v>88</v>
      </c>
      <c r="P3402" s="80" t="s">
        <v>5100</v>
      </c>
      <c r="Q3402" s="83"/>
      <c r="R3402" s="130">
        <v>10</v>
      </c>
      <c r="S3402" s="130" t="s">
        <v>219</v>
      </c>
      <c r="T3402" s="1" t="s">
        <v>232</v>
      </c>
      <c r="U3402" s="1">
        <v>163293</v>
      </c>
      <c r="V3402" s="1">
        <v>163293</v>
      </c>
      <c r="W3402" s="1">
        <v>163293</v>
      </c>
      <c r="X3402" s="1">
        <v>163293</v>
      </c>
      <c r="Y3402" s="1">
        <v>163293</v>
      </c>
      <c r="Z3402" s="152" t="s">
        <v>226</v>
      </c>
      <c r="AA3402" s="80"/>
    </row>
    <row r="3403" spans="1:27" ht="89.25" x14ac:dyDescent="0.25">
      <c r="A3403" s="5">
        <v>3395</v>
      </c>
      <c r="B3403" s="1" t="s">
        <v>6223</v>
      </c>
      <c r="C3403" s="6" t="s">
        <v>8306</v>
      </c>
      <c r="D3403" s="6" t="s">
        <v>201</v>
      </c>
      <c r="E3403" s="8" t="s">
        <v>7584</v>
      </c>
      <c r="F3403" s="130" t="s">
        <v>743</v>
      </c>
      <c r="G3403" s="8">
        <v>38087</v>
      </c>
      <c r="H3403" s="8">
        <v>37987</v>
      </c>
      <c r="I3403" s="6" t="s">
        <v>1346</v>
      </c>
      <c r="J3403" s="138" t="s">
        <v>176</v>
      </c>
      <c r="K3403" s="80" t="s">
        <v>14933</v>
      </c>
      <c r="L3403" s="80" t="s">
        <v>87</v>
      </c>
      <c r="M3403" s="6" t="s">
        <v>6276</v>
      </c>
      <c r="N3403" s="80" t="s">
        <v>94</v>
      </c>
      <c r="O3403" s="130" t="s">
        <v>411</v>
      </c>
      <c r="P3403" s="80" t="s">
        <v>600</v>
      </c>
      <c r="Q3403" s="83" t="s">
        <v>2304</v>
      </c>
      <c r="R3403" s="130">
        <v>14</v>
      </c>
      <c r="S3403" s="6" t="s">
        <v>2286</v>
      </c>
      <c r="T3403" s="1">
        <v>1</v>
      </c>
      <c r="U3403" s="1">
        <v>1</v>
      </c>
      <c r="V3403" s="1">
        <v>1</v>
      </c>
      <c r="W3403" s="1">
        <v>1</v>
      </c>
      <c r="X3403" s="1">
        <v>1</v>
      </c>
      <c r="Y3403" s="1">
        <v>1</v>
      </c>
      <c r="Z3403" s="87" t="s">
        <v>1199</v>
      </c>
      <c r="AA3403" s="80"/>
    </row>
    <row r="3404" spans="1:27" ht="114.75" x14ac:dyDescent="0.25">
      <c r="A3404" s="5">
        <v>3396</v>
      </c>
      <c r="B3404" s="1" t="s">
        <v>6223</v>
      </c>
      <c r="C3404" s="6" t="s">
        <v>6277</v>
      </c>
      <c r="D3404" s="184" t="s">
        <v>276</v>
      </c>
      <c r="E3404" s="123" t="s">
        <v>289</v>
      </c>
      <c r="F3404" s="80" t="s">
        <v>6278</v>
      </c>
      <c r="G3404" s="8">
        <v>39814</v>
      </c>
      <c r="H3404" s="8">
        <v>39814</v>
      </c>
      <c r="I3404" s="6" t="s">
        <v>1346</v>
      </c>
      <c r="J3404" s="138" t="s">
        <v>176</v>
      </c>
      <c r="K3404" s="80" t="s">
        <v>14934</v>
      </c>
      <c r="L3404" s="130" t="s">
        <v>62</v>
      </c>
      <c r="M3404" s="6" t="s">
        <v>6262</v>
      </c>
      <c r="N3404" s="80" t="s">
        <v>70</v>
      </c>
      <c r="O3404" s="80" t="s">
        <v>88</v>
      </c>
      <c r="P3404" s="80" t="s">
        <v>277</v>
      </c>
      <c r="Q3404" s="83"/>
      <c r="R3404" s="130" t="s">
        <v>25</v>
      </c>
      <c r="S3404" s="130" t="s">
        <v>1058</v>
      </c>
      <c r="T3404" s="1">
        <v>1040458</v>
      </c>
      <c r="U3404" s="1">
        <v>1236161</v>
      </c>
      <c r="V3404" s="1">
        <v>1236161</v>
      </c>
      <c r="W3404" s="1">
        <v>1236161</v>
      </c>
      <c r="X3404" s="1">
        <v>1236161</v>
      </c>
      <c r="Y3404" s="1">
        <v>1236161</v>
      </c>
      <c r="Z3404" s="87" t="s">
        <v>1222</v>
      </c>
      <c r="AA3404" s="80"/>
    </row>
    <row r="3405" spans="1:27" ht="89.25" x14ac:dyDescent="0.25">
      <c r="A3405" s="5">
        <v>3397</v>
      </c>
      <c r="B3405" s="1" t="s">
        <v>6223</v>
      </c>
      <c r="C3405" s="6" t="s">
        <v>7587</v>
      </c>
      <c r="D3405" s="6" t="s">
        <v>276</v>
      </c>
      <c r="E3405" s="8" t="s">
        <v>14935</v>
      </c>
      <c r="F3405" s="80" t="s">
        <v>8542</v>
      </c>
      <c r="G3405" s="8">
        <v>42118</v>
      </c>
      <c r="H3405" s="8">
        <v>42118</v>
      </c>
      <c r="I3405" s="130" t="s">
        <v>9859</v>
      </c>
      <c r="J3405" s="138">
        <v>44197</v>
      </c>
      <c r="K3405" s="139" t="s">
        <v>14936</v>
      </c>
      <c r="L3405" s="130" t="s">
        <v>62</v>
      </c>
      <c r="M3405" s="6" t="s">
        <v>6262</v>
      </c>
      <c r="N3405" s="80" t="s">
        <v>68</v>
      </c>
      <c r="O3405" s="80" t="s">
        <v>88</v>
      </c>
      <c r="P3405" s="80" t="s">
        <v>281</v>
      </c>
      <c r="Q3405" s="83" t="s">
        <v>8935</v>
      </c>
      <c r="R3405" s="130" t="s">
        <v>25</v>
      </c>
      <c r="S3405" s="130" t="s">
        <v>1058</v>
      </c>
      <c r="T3405" s="1">
        <v>529</v>
      </c>
      <c r="U3405" s="1">
        <v>101</v>
      </c>
      <c r="V3405" s="1">
        <v>101</v>
      </c>
      <c r="W3405" s="1" t="s">
        <v>232</v>
      </c>
      <c r="X3405" s="1" t="s">
        <v>232</v>
      </c>
      <c r="Y3405" s="1" t="s">
        <v>232</v>
      </c>
      <c r="Z3405" s="153" t="s">
        <v>831</v>
      </c>
      <c r="AA3405" s="80"/>
    </row>
    <row r="3406" spans="1:27" ht="280.5" x14ac:dyDescent="0.25">
      <c r="A3406" s="5">
        <v>3398</v>
      </c>
      <c r="B3406" s="1" t="s">
        <v>6223</v>
      </c>
      <c r="C3406" s="6" t="s">
        <v>14937</v>
      </c>
      <c r="D3406" s="6" t="s">
        <v>276</v>
      </c>
      <c r="E3406" s="8" t="s">
        <v>14938</v>
      </c>
      <c r="F3406" s="80" t="s">
        <v>9677</v>
      </c>
      <c r="G3406" s="8">
        <v>42118</v>
      </c>
      <c r="H3406" s="8">
        <v>42118</v>
      </c>
      <c r="I3406" s="130" t="s">
        <v>7501</v>
      </c>
      <c r="J3406" s="138">
        <v>44197</v>
      </c>
      <c r="K3406" s="80" t="s">
        <v>14939</v>
      </c>
      <c r="L3406" s="130" t="s">
        <v>62</v>
      </c>
      <c r="M3406" s="6" t="s">
        <v>6262</v>
      </c>
      <c r="N3406" s="80" t="s">
        <v>70</v>
      </c>
      <c r="O3406" s="80" t="s">
        <v>88</v>
      </c>
      <c r="P3406" s="80" t="s">
        <v>519</v>
      </c>
      <c r="Q3406" s="83" t="s">
        <v>9247</v>
      </c>
      <c r="R3406" s="130" t="s">
        <v>25</v>
      </c>
      <c r="S3406" s="130" t="s">
        <v>1058</v>
      </c>
      <c r="T3406" s="1">
        <v>864</v>
      </c>
      <c r="U3406" s="1">
        <v>5013</v>
      </c>
      <c r="V3406" s="1">
        <v>5013</v>
      </c>
      <c r="W3406" s="1" t="s">
        <v>232</v>
      </c>
      <c r="X3406" s="1" t="s">
        <v>232</v>
      </c>
      <c r="Y3406" s="1" t="s">
        <v>232</v>
      </c>
      <c r="Z3406" s="153" t="s">
        <v>831</v>
      </c>
      <c r="AA3406" s="80"/>
    </row>
    <row r="3407" spans="1:27" ht="102" x14ac:dyDescent="0.25">
      <c r="A3407" s="5">
        <v>3399</v>
      </c>
      <c r="B3407" s="1" t="s">
        <v>6223</v>
      </c>
      <c r="C3407" s="6" t="s">
        <v>7586</v>
      </c>
      <c r="D3407" s="6" t="s">
        <v>276</v>
      </c>
      <c r="E3407" s="130" t="s">
        <v>14940</v>
      </c>
      <c r="F3407" s="80" t="s">
        <v>6279</v>
      </c>
      <c r="G3407" s="8">
        <v>43101</v>
      </c>
      <c r="H3407" s="8">
        <v>43101</v>
      </c>
      <c r="I3407" s="130" t="s">
        <v>7585</v>
      </c>
      <c r="J3407" s="138">
        <v>44197</v>
      </c>
      <c r="K3407" s="80" t="s">
        <v>14941</v>
      </c>
      <c r="L3407" s="130" t="s">
        <v>62</v>
      </c>
      <c r="M3407" s="6" t="s">
        <v>6262</v>
      </c>
      <c r="N3407" s="80" t="s">
        <v>70</v>
      </c>
      <c r="O3407" s="80" t="s">
        <v>88</v>
      </c>
      <c r="P3407" s="80" t="s">
        <v>1493</v>
      </c>
      <c r="Q3407" s="83"/>
      <c r="R3407" s="130" t="s">
        <v>25</v>
      </c>
      <c r="S3407" s="130" t="s">
        <v>1058</v>
      </c>
      <c r="T3407" s="1">
        <v>0</v>
      </c>
      <c r="U3407" s="1">
        <v>3593</v>
      </c>
      <c r="V3407" s="1">
        <v>7025</v>
      </c>
      <c r="W3407" s="1" t="s">
        <v>232</v>
      </c>
      <c r="X3407" s="1" t="s">
        <v>232</v>
      </c>
      <c r="Y3407" s="1" t="s">
        <v>232</v>
      </c>
      <c r="Z3407" s="87" t="s">
        <v>1222</v>
      </c>
      <c r="AA3407" s="80"/>
    </row>
    <row r="3408" spans="1:27" ht="51" x14ac:dyDescent="0.25">
      <c r="A3408" s="5">
        <v>3400</v>
      </c>
      <c r="B3408" s="6" t="s">
        <v>137</v>
      </c>
      <c r="C3408" s="6" t="s">
        <v>6992</v>
      </c>
      <c r="D3408" s="8" t="s">
        <v>6993</v>
      </c>
      <c r="E3408" s="8" t="s">
        <v>289</v>
      </c>
      <c r="F3408" s="8" t="s">
        <v>6994</v>
      </c>
      <c r="G3408" s="8">
        <v>43393</v>
      </c>
      <c r="H3408" s="8">
        <v>43101</v>
      </c>
      <c r="I3408" s="6" t="s">
        <v>5559</v>
      </c>
      <c r="J3408" s="8">
        <v>43466</v>
      </c>
      <c r="K3408" s="6" t="s">
        <v>14942</v>
      </c>
      <c r="L3408" s="147" t="s">
        <v>62</v>
      </c>
      <c r="M3408" s="147"/>
      <c r="N3408" s="89" t="s">
        <v>66</v>
      </c>
      <c r="O3408" s="147" t="s">
        <v>91</v>
      </c>
      <c r="P3408" s="6" t="s">
        <v>251</v>
      </c>
      <c r="Q3408" s="147"/>
      <c r="R3408" s="187" t="s">
        <v>21</v>
      </c>
      <c r="S3408" s="1" t="s">
        <v>224</v>
      </c>
      <c r="T3408" s="187">
        <v>761912</v>
      </c>
      <c r="U3408" s="187" t="s">
        <v>232</v>
      </c>
      <c r="V3408" s="187" t="s">
        <v>232</v>
      </c>
      <c r="W3408" s="187" t="s">
        <v>232</v>
      </c>
      <c r="X3408" s="187" t="s">
        <v>232</v>
      </c>
      <c r="Y3408" s="187" t="s">
        <v>232</v>
      </c>
      <c r="Z3408" s="244" t="s">
        <v>1199</v>
      </c>
      <c r="AA3408" s="186"/>
    </row>
  </sheetData>
  <sheetProtection formatCells="0" insertColumns="0" insertRows="0" insertHyperlinks="0" deleteColumns="0" deleteRows="0" sort="0" autoFilter="0" pivotTables="0"/>
  <protectedRanges>
    <protectedRange password="C71F" sqref="F828:F829 K820:K822 K825:K830 K833:L838 K840:L840" name="Наименование_3"/>
    <protectedRange password="C71F" sqref="O845:O849" name="Наименование_1_6"/>
    <protectedRange password="C71F" sqref="D127 B127" name="Наименование_1_5_2_1"/>
    <protectedRange password="C71F" sqref="D120" name="Наименование_1_2_1"/>
    <protectedRange password="C71F" sqref="B120" name="Наименование_1_1_1"/>
    <protectedRange password="C71F" sqref="D121 B121" name="Наименование_1_3_1"/>
    <protectedRange password="C71F" sqref="B122:B126 B119 D122:D126" name="Наименование_1_5_1"/>
    <protectedRange password="C71F" sqref="K839:L839" name="Наименование"/>
    <protectedRange password="C71F" sqref="U2022:Y2022" name="Наименование_1"/>
  </protectedRanges>
  <autoFilter ref="A8:AA3408"/>
  <dataConsolidate>
    <dataRefs count="1">
      <dataRef ref="E11:AJ3531" sheet="Свод-2020" r:id="rId1"/>
    </dataRefs>
  </dataConsolidate>
  <mergeCells count="135">
    <mergeCell ref="C1:K1"/>
    <mergeCell ref="C2:K2"/>
    <mergeCell ref="C4:K4"/>
    <mergeCell ref="L4:S4"/>
    <mergeCell ref="A5:A7"/>
    <mergeCell ref="B5:B7"/>
    <mergeCell ref="E5:E7"/>
    <mergeCell ref="F5:F7"/>
    <mergeCell ref="G5:G7"/>
    <mergeCell ref="H5:H7"/>
    <mergeCell ref="I5:I7"/>
    <mergeCell ref="J5:J7"/>
    <mergeCell ref="K5:K7"/>
    <mergeCell ref="L5:L7"/>
    <mergeCell ref="M5:M7"/>
    <mergeCell ref="N5:N7"/>
    <mergeCell ref="O5:O7"/>
    <mergeCell ref="P5:P7"/>
    <mergeCell ref="Q5:Q7"/>
    <mergeCell ref="R5:S5"/>
    <mergeCell ref="C6:C7"/>
    <mergeCell ref="D6:D7"/>
    <mergeCell ref="R6:R7"/>
    <mergeCell ref="S6:S7"/>
    <mergeCell ref="U260:U262"/>
    <mergeCell ref="V260:V262"/>
    <mergeCell ref="W260:W262"/>
    <mergeCell ref="X260:X262"/>
    <mergeCell ref="Y260:Y262"/>
    <mergeCell ref="U263:U267"/>
    <mergeCell ref="V263:V267"/>
    <mergeCell ref="W263:W267"/>
    <mergeCell ref="X263:X267"/>
    <mergeCell ref="Y263:Y267"/>
    <mergeCell ref="X599:X600"/>
    <mergeCell ref="W599:W600"/>
    <mergeCell ref="T217:T218"/>
    <mergeCell ref="U217:U218"/>
    <mergeCell ref="T530:T533"/>
    <mergeCell ref="U530:U533"/>
    <mergeCell ref="V530:V533"/>
    <mergeCell ref="X2952:X2976"/>
    <mergeCell ref="Y2952:Y2976"/>
    <mergeCell ref="W2952:W2976"/>
    <mergeCell ref="W530:W533"/>
    <mergeCell ref="X530:X533"/>
    <mergeCell ref="Y530:Y533"/>
    <mergeCell ref="W1753:W1754"/>
    <mergeCell ref="X1753:X1754"/>
    <mergeCell ref="Y1753:Y1754"/>
    <mergeCell ref="W775:W776"/>
    <mergeCell ref="X775:X776"/>
    <mergeCell ref="Y775:Y776"/>
    <mergeCell ref="Y1079:Y1089"/>
    <mergeCell ref="U599:U600"/>
    <mergeCell ref="V599:V600"/>
    <mergeCell ref="T1697:T1701"/>
    <mergeCell ref="U1697:U1701"/>
    <mergeCell ref="V1697:V1701"/>
    <mergeCell ref="T1753:T1754"/>
    <mergeCell ref="U1753:U1754"/>
    <mergeCell ref="T2984:T2988"/>
    <mergeCell ref="U2984:U2988"/>
    <mergeCell ref="V2984:V2988"/>
    <mergeCell ref="U2827:U2829"/>
    <mergeCell ref="U2952:U2976"/>
    <mergeCell ref="V2952:V2976"/>
    <mergeCell ref="V1753:V1754"/>
    <mergeCell ref="T775:T776"/>
    <mergeCell ref="U775:U776"/>
    <mergeCell ref="V775:V776"/>
    <mergeCell ref="T2865:T2866"/>
    <mergeCell ref="U2865:U2866"/>
    <mergeCell ref="V2865:V2866"/>
    <mergeCell ref="T777:T778"/>
    <mergeCell ref="U777:U778"/>
    <mergeCell ref="T599:T600"/>
    <mergeCell ref="V777:V778"/>
    <mergeCell ref="W2865:W2866"/>
    <mergeCell ref="X2865:X2866"/>
    <mergeCell ref="Y2865:Y2866"/>
    <mergeCell ref="T2909:T2911"/>
    <mergeCell ref="U2909:U2911"/>
    <mergeCell ref="V2909:V2911"/>
    <mergeCell ref="W2909:W2911"/>
    <mergeCell ref="X2909:X2911"/>
    <mergeCell ref="Y2909:Y2911"/>
    <mergeCell ref="T779:T780"/>
    <mergeCell ref="U779:U780"/>
    <mergeCell ref="V779:V780"/>
    <mergeCell ref="W779:W780"/>
    <mergeCell ref="X779:X780"/>
    <mergeCell ref="Y779:Y780"/>
    <mergeCell ref="W777:W778"/>
    <mergeCell ref="X777:X778"/>
    <mergeCell ref="Y777:Y778"/>
    <mergeCell ref="T4:Y4"/>
    <mergeCell ref="Y599:Y600"/>
    <mergeCell ref="V217:V218"/>
    <mergeCell ref="W217:W218"/>
    <mergeCell ref="X217:X218"/>
    <mergeCell ref="Y217:Y218"/>
    <mergeCell ref="C5:D5"/>
    <mergeCell ref="T5:Y5"/>
    <mergeCell ref="W6:Y6"/>
    <mergeCell ref="T2214:T2217"/>
    <mergeCell ref="U2214:U2217"/>
    <mergeCell ref="V2214:V2217"/>
    <mergeCell ref="W2214:W2217"/>
    <mergeCell ref="X2214:X2217"/>
    <mergeCell ref="Y2214:Y2217"/>
    <mergeCell ref="T2952:T2976"/>
    <mergeCell ref="U2946:U2951"/>
    <mergeCell ref="W1697:W1701"/>
    <mergeCell ref="X1697:X1701"/>
    <mergeCell ref="Y1697:Y1701"/>
    <mergeCell ref="U1079:U1089"/>
    <mergeCell ref="V1079:V1089"/>
    <mergeCell ref="W1079:W1089"/>
    <mergeCell ref="X1079:X1089"/>
    <mergeCell ref="T3269:T3283"/>
    <mergeCell ref="U3269:U3283"/>
    <mergeCell ref="V3269:V3283"/>
    <mergeCell ref="W3269:W3283"/>
    <mergeCell ref="T3284:T3295"/>
    <mergeCell ref="U3284:U3295"/>
    <mergeCell ref="V3284:V3295"/>
    <mergeCell ref="W3284:W3295"/>
    <mergeCell ref="U3219:U3237"/>
    <mergeCell ref="T3238:T3243"/>
    <mergeCell ref="U3238:U3243"/>
    <mergeCell ref="T3263:T3268"/>
    <mergeCell ref="U3263:U3268"/>
    <mergeCell ref="T3244:T3262"/>
    <mergeCell ref="U3244:U3262"/>
  </mergeCells>
  <conditionalFormatting sqref="B54:B55">
    <cfRule type="dataBar" priority="444">
      <dataBar>
        <cfvo type="min"/>
        <cfvo type="max"/>
        <color rgb="FF638EC6"/>
      </dataBar>
      <extLst>
        <ext xmlns:x14="http://schemas.microsoft.com/office/spreadsheetml/2009/9/main" uri="{B025F937-C7B1-47D3-B67F-A62EFF666E3E}">
          <x14:id>{89F599B7-8EC9-4F38-B2B4-97F09E4A53DC}</x14:id>
        </ext>
      </extLst>
    </cfRule>
  </conditionalFormatting>
  <conditionalFormatting sqref="B56:B63">
    <cfRule type="dataBar" priority="443">
      <dataBar>
        <cfvo type="min"/>
        <cfvo type="max"/>
        <color rgb="FF638EC6"/>
      </dataBar>
      <extLst>
        <ext xmlns:x14="http://schemas.microsoft.com/office/spreadsheetml/2009/9/main" uri="{B025F937-C7B1-47D3-B67F-A62EFF666E3E}">
          <x14:id>{3595D17A-F81E-4853-8635-AF4FB399444A}</x14:id>
        </ext>
      </extLst>
    </cfRule>
  </conditionalFormatting>
  <conditionalFormatting sqref="B154:B158">
    <cfRule type="dataBar" priority="435">
      <dataBar>
        <cfvo type="min"/>
        <cfvo type="max"/>
        <color rgb="FF638EC6"/>
      </dataBar>
      <extLst>
        <ext xmlns:x14="http://schemas.microsoft.com/office/spreadsheetml/2009/9/main" uri="{B025F937-C7B1-47D3-B67F-A62EFF666E3E}">
          <x14:id>{B6E70CD3-FC67-4509-9947-7380CA99FD16}</x14:id>
        </ext>
      </extLst>
    </cfRule>
  </conditionalFormatting>
  <conditionalFormatting sqref="B159:B170">
    <cfRule type="dataBar" priority="436">
      <dataBar>
        <cfvo type="min"/>
        <cfvo type="max"/>
        <color rgb="FF638EC6"/>
      </dataBar>
      <extLst>
        <ext xmlns:x14="http://schemas.microsoft.com/office/spreadsheetml/2009/9/main" uri="{B025F937-C7B1-47D3-B67F-A62EFF666E3E}">
          <x14:id>{9D934E9B-BCD3-4373-9D8D-1210CC112A86}</x14:id>
        </ext>
      </extLst>
    </cfRule>
  </conditionalFormatting>
  <conditionalFormatting sqref="B172">
    <cfRule type="dataBar" priority="432">
      <dataBar>
        <cfvo type="min"/>
        <cfvo type="max"/>
        <color rgb="FF638EC6"/>
      </dataBar>
    </cfRule>
  </conditionalFormatting>
  <conditionalFormatting sqref="B173:B177">
    <cfRule type="dataBar" priority="433">
      <dataBar>
        <cfvo type="min"/>
        <cfvo type="max"/>
        <color rgb="FF638EC6"/>
      </dataBar>
    </cfRule>
  </conditionalFormatting>
  <conditionalFormatting sqref="B178:B199">
    <cfRule type="dataBar" priority="434">
      <dataBar>
        <cfvo type="min"/>
        <cfvo type="max"/>
        <color rgb="FF638EC6"/>
      </dataBar>
    </cfRule>
  </conditionalFormatting>
  <conditionalFormatting sqref="B200:B201">
    <cfRule type="dataBar" priority="431">
      <dataBar>
        <cfvo type="min"/>
        <cfvo type="max"/>
        <color rgb="FF638EC6"/>
      </dataBar>
      <extLst>
        <ext xmlns:x14="http://schemas.microsoft.com/office/spreadsheetml/2009/9/main" uri="{B025F937-C7B1-47D3-B67F-A62EFF666E3E}">
          <x14:id>{47603C10-C225-4C79-B692-B3A8750C416D}</x14:id>
        </ext>
      </extLst>
    </cfRule>
  </conditionalFormatting>
  <conditionalFormatting sqref="B269:B270">
    <cfRule type="dataBar" priority="428">
      <dataBar>
        <cfvo type="min"/>
        <cfvo type="max"/>
        <color rgb="FF638EC6"/>
      </dataBar>
      <extLst>
        <ext xmlns:x14="http://schemas.microsoft.com/office/spreadsheetml/2009/9/main" uri="{B025F937-C7B1-47D3-B67F-A62EFF666E3E}">
          <x14:id>{320748C8-EDD5-4A0C-859C-82E2A1EF5D45}</x14:id>
        </ext>
      </extLst>
    </cfRule>
  </conditionalFormatting>
  <conditionalFormatting sqref="B271:B276 B278">
    <cfRule type="dataBar" priority="429">
      <dataBar>
        <cfvo type="min"/>
        <cfvo type="max"/>
        <color rgb="FF638EC6"/>
      </dataBar>
      <extLst>
        <ext xmlns:x14="http://schemas.microsoft.com/office/spreadsheetml/2009/9/main" uri="{B025F937-C7B1-47D3-B67F-A62EFF666E3E}">
          <x14:id>{CA517D7C-4B45-4ABD-99F4-5EFACD9E055A}</x14:id>
        </ext>
      </extLst>
    </cfRule>
  </conditionalFormatting>
  <conditionalFormatting sqref="B277">
    <cfRule type="dataBar" priority="427">
      <dataBar>
        <cfvo type="min"/>
        <cfvo type="max"/>
        <color rgb="FF638EC6"/>
      </dataBar>
      <extLst>
        <ext xmlns:x14="http://schemas.microsoft.com/office/spreadsheetml/2009/9/main" uri="{B025F937-C7B1-47D3-B67F-A62EFF666E3E}">
          <x14:id>{78E77567-93B5-4451-8C94-604F0F85AB80}</x14:id>
        </ext>
      </extLst>
    </cfRule>
  </conditionalFormatting>
  <conditionalFormatting sqref="B323:B341">
    <cfRule type="dataBar" priority="413">
      <dataBar>
        <cfvo type="min"/>
        <cfvo type="max"/>
        <color rgb="FF638EC6"/>
      </dataBar>
      <extLst>
        <ext xmlns:x14="http://schemas.microsoft.com/office/spreadsheetml/2009/9/main" uri="{B025F937-C7B1-47D3-B67F-A62EFF666E3E}">
          <x14:id>{91676101-2F2A-4BD5-8064-A6FD53AB9A74}</x14:id>
        </ext>
      </extLst>
    </cfRule>
  </conditionalFormatting>
  <conditionalFormatting sqref="B342:B346 B348:B350">
    <cfRule type="dataBar" priority="411">
      <dataBar>
        <cfvo type="min"/>
        <cfvo type="max"/>
        <color rgb="FF638EC6"/>
      </dataBar>
      <extLst>
        <ext xmlns:x14="http://schemas.microsoft.com/office/spreadsheetml/2009/9/main" uri="{B025F937-C7B1-47D3-B67F-A62EFF666E3E}">
          <x14:id>{1D9C86AC-B593-4BEB-B1CC-DF2E829B9D4B}</x14:id>
        </ext>
      </extLst>
    </cfRule>
  </conditionalFormatting>
  <conditionalFormatting sqref="B344:B346 B348:B350">
    <cfRule type="dataBar" priority="412">
      <dataBar>
        <cfvo type="min"/>
        <cfvo type="max"/>
        <color rgb="FF638EC6"/>
      </dataBar>
      <extLst>
        <ext xmlns:x14="http://schemas.microsoft.com/office/spreadsheetml/2009/9/main" uri="{B025F937-C7B1-47D3-B67F-A62EFF666E3E}">
          <x14:id>{98A8F381-2605-41EB-8472-83B479D2E6EC}</x14:id>
        </ext>
      </extLst>
    </cfRule>
  </conditionalFormatting>
  <conditionalFormatting sqref="B352">
    <cfRule type="dataBar" priority="407">
      <dataBar>
        <cfvo type="min"/>
        <cfvo type="max"/>
        <color rgb="FF638EC6"/>
      </dataBar>
      <extLst>
        <ext xmlns:x14="http://schemas.microsoft.com/office/spreadsheetml/2009/9/main" uri="{B025F937-C7B1-47D3-B67F-A62EFF666E3E}">
          <x14:id>{5BC5F13F-98E8-4026-80E6-43788CA0F5C6}</x14:id>
        </ext>
      </extLst>
    </cfRule>
  </conditionalFormatting>
  <conditionalFormatting sqref="B353">
    <cfRule type="dataBar" priority="406">
      <dataBar>
        <cfvo type="min"/>
        <cfvo type="max"/>
        <color rgb="FF638EC6"/>
      </dataBar>
      <extLst>
        <ext xmlns:x14="http://schemas.microsoft.com/office/spreadsheetml/2009/9/main" uri="{B025F937-C7B1-47D3-B67F-A62EFF666E3E}">
          <x14:id>{CF008D28-FC5E-4019-9719-38A9F3F0D81C}</x14:id>
        </ext>
      </extLst>
    </cfRule>
  </conditionalFormatting>
  <conditionalFormatting sqref="B354:B385">
    <cfRule type="dataBar" priority="408">
      <dataBar>
        <cfvo type="min"/>
        <cfvo type="max"/>
        <color rgb="FF638EC6"/>
      </dataBar>
      <extLst>
        <ext xmlns:x14="http://schemas.microsoft.com/office/spreadsheetml/2009/9/main" uri="{B025F937-C7B1-47D3-B67F-A62EFF666E3E}">
          <x14:id>{EBA1B826-15E0-48A9-8DE1-3FB55FEB3C93}</x14:id>
        </ext>
      </extLst>
    </cfRule>
  </conditionalFormatting>
  <conditionalFormatting sqref="B386:B387">
    <cfRule type="dataBar" priority="405">
      <dataBar>
        <cfvo type="min"/>
        <cfvo type="max"/>
        <color rgb="FF638EC6"/>
      </dataBar>
      <extLst>
        <ext xmlns:x14="http://schemas.microsoft.com/office/spreadsheetml/2009/9/main" uri="{B025F937-C7B1-47D3-B67F-A62EFF666E3E}">
          <x14:id>{9D21A0EE-E246-4DFF-915B-D54E9311EEB6}</x14:id>
        </ext>
      </extLst>
    </cfRule>
  </conditionalFormatting>
  <conditionalFormatting sqref="B536:B540">
    <cfRule type="dataBar" priority="361">
      <dataBar>
        <cfvo type="min"/>
        <cfvo type="max"/>
        <color rgb="FF638EC6"/>
      </dataBar>
    </cfRule>
  </conditionalFormatting>
  <conditionalFormatting sqref="B538:B569">
    <cfRule type="dataBar" priority="360">
      <dataBar>
        <cfvo type="min"/>
        <cfvo type="max"/>
        <color rgb="FF638EC6"/>
      </dataBar>
    </cfRule>
  </conditionalFormatting>
  <conditionalFormatting sqref="B546:B598">
    <cfRule type="dataBar" priority="359">
      <dataBar>
        <cfvo type="min"/>
        <cfvo type="max"/>
        <color rgb="FF638EC6"/>
      </dataBar>
    </cfRule>
  </conditionalFormatting>
  <conditionalFormatting sqref="B541:B569">
    <cfRule type="dataBar" priority="358">
      <dataBar>
        <cfvo type="min"/>
        <cfvo type="max"/>
        <color rgb="FF638EC6"/>
      </dataBar>
    </cfRule>
  </conditionalFormatting>
  <conditionalFormatting sqref="B570:B575">
    <cfRule type="dataBar" priority="357">
      <dataBar>
        <cfvo type="min"/>
        <cfvo type="max"/>
        <color rgb="FF638EC6"/>
      </dataBar>
    </cfRule>
  </conditionalFormatting>
  <conditionalFormatting sqref="B576:B598">
    <cfRule type="dataBar" priority="356">
      <dataBar>
        <cfvo type="min"/>
        <cfvo type="max"/>
        <color rgb="FF638EC6"/>
      </dataBar>
    </cfRule>
  </conditionalFormatting>
  <conditionalFormatting sqref="B580:B600">
    <cfRule type="dataBar" priority="362">
      <dataBar>
        <cfvo type="min"/>
        <cfvo type="max"/>
        <color rgb="FF638EC6"/>
      </dataBar>
    </cfRule>
  </conditionalFormatting>
  <conditionalFormatting sqref="B615:B620">
    <cfRule type="dataBar" priority="354">
      <dataBar>
        <cfvo type="min"/>
        <cfvo type="max"/>
        <color rgb="FF638EC6"/>
      </dataBar>
      <extLst>
        <ext xmlns:x14="http://schemas.microsoft.com/office/spreadsheetml/2009/9/main" uri="{B025F937-C7B1-47D3-B67F-A62EFF666E3E}">
          <x14:id>{B05F7E78-964C-47F8-8F37-1C8F02E982BD}</x14:id>
        </ext>
      </extLst>
    </cfRule>
  </conditionalFormatting>
  <conditionalFormatting sqref="B614">
    <cfRule type="dataBar" priority="355">
      <dataBar>
        <cfvo type="min"/>
        <cfvo type="max"/>
        <color rgb="FF638EC6"/>
      </dataBar>
      <extLst>
        <ext xmlns:x14="http://schemas.microsoft.com/office/spreadsheetml/2009/9/main" uri="{B025F937-C7B1-47D3-B67F-A62EFF666E3E}">
          <x14:id>{624EBAB8-FDC3-4F0D-AEBD-B5AF421C555F}</x14:id>
        </ext>
      </extLst>
    </cfRule>
  </conditionalFormatting>
  <conditionalFormatting sqref="B702">
    <cfRule type="dataBar" priority="352">
      <dataBar>
        <cfvo type="min"/>
        <cfvo type="max"/>
        <color rgb="FF638EC6"/>
      </dataBar>
      <extLst>
        <ext xmlns:x14="http://schemas.microsoft.com/office/spreadsheetml/2009/9/main" uri="{B025F937-C7B1-47D3-B67F-A62EFF666E3E}">
          <x14:id>{DD242CC6-8A61-4691-864B-66271FE8395C}</x14:id>
        </ext>
      </extLst>
    </cfRule>
  </conditionalFormatting>
  <conditionalFormatting sqref="B721">
    <cfRule type="dataBar" priority="351">
      <dataBar>
        <cfvo type="min"/>
        <cfvo type="max"/>
        <color rgb="FF638EC6"/>
      </dataBar>
      <extLst>
        <ext xmlns:x14="http://schemas.microsoft.com/office/spreadsheetml/2009/9/main" uri="{B025F937-C7B1-47D3-B67F-A62EFF666E3E}">
          <x14:id>{7358DC51-EEA1-40C8-AA35-2A85272AD932}</x14:id>
        </ext>
      </extLst>
    </cfRule>
  </conditionalFormatting>
  <conditionalFormatting sqref="B729">
    <cfRule type="dataBar" priority="350">
      <dataBar>
        <cfvo type="min"/>
        <cfvo type="max"/>
        <color rgb="FF638EC6"/>
      </dataBar>
      <extLst>
        <ext xmlns:x14="http://schemas.microsoft.com/office/spreadsheetml/2009/9/main" uri="{B025F937-C7B1-47D3-B67F-A62EFF666E3E}">
          <x14:id>{7E788CA4-1FA7-47BB-BE6B-423C0670DFD1}</x14:id>
        </ext>
      </extLst>
    </cfRule>
  </conditionalFormatting>
  <conditionalFormatting sqref="B703:B720 B722:B728 B730:B732">
    <cfRule type="dataBar" priority="353">
      <dataBar>
        <cfvo type="min"/>
        <cfvo type="max"/>
        <color rgb="FF638EC6"/>
      </dataBar>
      <extLst>
        <ext xmlns:x14="http://schemas.microsoft.com/office/spreadsheetml/2009/9/main" uri="{B025F937-C7B1-47D3-B67F-A62EFF666E3E}">
          <x14:id>{5C294752-A74D-4D5C-B10C-C9F962FB080F}</x14:id>
        </ext>
      </extLst>
    </cfRule>
  </conditionalFormatting>
  <conditionalFormatting sqref="B782:B819">
    <cfRule type="dataBar" priority="349">
      <dataBar>
        <cfvo type="min"/>
        <cfvo type="max"/>
        <color rgb="FF638EC6"/>
      </dataBar>
      <extLst>
        <ext xmlns:x14="http://schemas.microsoft.com/office/spreadsheetml/2009/9/main" uri="{B025F937-C7B1-47D3-B67F-A62EFF666E3E}">
          <x14:id>{32F5B4C8-E88E-4748-BD7B-4E2D6583490D}</x14:id>
        </ext>
      </extLst>
    </cfRule>
  </conditionalFormatting>
  <conditionalFormatting sqref="B850:B851">
    <cfRule type="dataBar" priority="348">
      <dataBar>
        <cfvo type="min"/>
        <cfvo type="max"/>
        <color rgb="FF638EC6"/>
      </dataBar>
      <extLst>
        <ext xmlns:x14="http://schemas.microsoft.com/office/spreadsheetml/2009/9/main" uri="{B025F937-C7B1-47D3-B67F-A62EFF666E3E}">
          <x14:id>{754E975C-4858-43DB-BB34-178CC9311E82}</x14:id>
        </ext>
      </extLst>
    </cfRule>
  </conditionalFormatting>
  <conditionalFormatting sqref="B852:B859">
    <cfRule type="dataBar" priority="347">
      <dataBar>
        <cfvo type="min"/>
        <cfvo type="max"/>
        <color rgb="FF638EC6"/>
      </dataBar>
      <extLst>
        <ext xmlns:x14="http://schemas.microsoft.com/office/spreadsheetml/2009/9/main" uri="{B025F937-C7B1-47D3-B67F-A62EFF666E3E}">
          <x14:id>{1867EA50-3CDC-4AA9-A094-73F3E921EA2C}</x14:id>
        </ext>
      </extLst>
    </cfRule>
  </conditionalFormatting>
  <conditionalFormatting sqref="B892">
    <cfRule type="dataBar" priority="345">
      <dataBar>
        <cfvo type="min"/>
        <cfvo type="max"/>
        <color rgb="FF638EC6"/>
      </dataBar>
      <extLst>
        <ext xmlns:x14="http://schemas.microsoft.com/office/spreadsheetml/2009/9/main" uri="{B025F937-C7B1-47D3-B67F-A62EFF666E3E}">
          <x14:id>{F59DEE14-F93C-4CBD-AD64-965672651C39}</x14:id>
        </ext>
      </extLst>
    </cfRule>
  </conditionalFormatting>
  <conditionalFormatting sqref="B893:B898">
    <cfRule type="dataBar" priority="346">
      <dataBar>
        <cfvo type="min"/>
        <cfvo type="max"/>
        <color rgb="FF638EC6"/>
      </dataBar>
      <extLst>
        <ext xmlns:x14="http://schemas.microsoft.com/office/spreadsheetml/2009/9/main" uri="{B025F937-C7B1-47D3-B67F-A62EFF666E3E}">
          <x14:id>{7D840F8B-00A5-4CA3-9834-4F3243797762}</x14:id>
        </ext>
      </extLst>
    </cfRule>
  </conditionalFormatting>
  <conditionalFormatting sqref="B924:B925">
    <cfRule type="dataBar" priority="343">
      <dataBar>
        <cfvo type="min"/>
        <cfvo type="max"/>
        <color rgb="FF638EC6"/>
      </dataBar>
      <extLst>
        <ext xmlns:x14="http://schemas.microsoft.com/office/spreadsheetml/2009/9/main" uri="{B025F937-C7B1-47D3-B67F-A62EFF666E3E}">
          <x14:id>{EBE6309F-2C63-40A3-AA7B-04C355FB90D4}</x14:id>
        </ext>
      </extLst>
    </cfRule>
  </conditionalFormatting>
  <conditionalFormatting sqref="B926:B927 B929:B932">
    <cfRule type="dataBar" priority="344">
      <dataBar>
        <cfvo type="min"/>
        <cfvo type="max"/>
        <color rgb="FF638EC6"/>
      </dataBar>
      <extLst>
        <ext xmlns:x14="http://schemas.microsoft.com/office/spreadsheetml/2009/9/main" uri="{B025F937-C7B1-47D3-B67F-A62EFF666E3E}">
          <x14:id>{EA7FA193-7450-48EE-9431-F776C4A34482}</x14:id>
        </ext>
      </extLst>
    </cfRule>
  </conditionalFormatting>
  <conditionalFormatting sqref="B943:B957">
    <cfRule type="dataBar" priority="341">
      <dataBar>
        <cfvo type="min"/>
        <cfvo type="max"/>
        <color rgb="FF638EC6"/>
      </dataBar>
    </cfRule>
  </conditionalFormatting>
  <conditionalFormatting sqref="B945:B957">
    <cfRule type="dataBar" priority="342">
      <dataBar>
        <cfvo type="min"/>
        <cfvo type="max"/>
        <color rgb="FF638EC6"/>
      </dataBar>
    </cfRule>
  </conditionalFormatting>
  <conditionalFormatting sqref="B958:B959">
    <cfRule type="dataBar" priority="340">
      <dataBar>
        <cfvo type="min"/>
        <cfvo type="max"/>
        <color rgb="FF638EC6"/>
      </dataBar>
      <extLst>
        <ext xmlns:x14="http://schemas.microsoft.com/office/spreadsheetml/2009/9/main" uri="{B025F937-C7B1-47D3-B67F-A62EFF666E3E}">
          <x14:id>{7D2580A1-522E-4754-9DB9-14B5E3CC9AB5}</x14:id>
        </ext>
      </extLst>
    </cfRule>
  </conditionalFormatting>
  <conditionalFormatting sqref="B961">
    <cfRule type="dataBar" priority="339">
      <dataBar>
        <cfvo type="min"/>
        <cfvo type="max"/>
        <color rgb="FF638EC6"/>
      </dataBar>
      <extLst>
        <ext xmlns:x14="http://schemas.microsoft.com/office/spreadsheetml/2009/9/main" uri="{B025F937-C7B1-47D3-B67F-A62EFF666E3E}">
          <x14:id>{B48888F9-9971-4246-A90C-D255DA049281}</x14:id>
        </ext>
      </extLst>
    </cfRule>
  </conditionalFormatting>
  <conditionalFormatting sqref="B962">
    <cfRule type="dataBar" priority="338">
      <dataBar>
        <cfvo type="min"/>
        <cfvo type="max"/>
        <color rgb="FF638EC6"/>
      </dataBar>
      <extLst>
        <ext xmlns:x14="http://schemas.microsoft.com/office/spreadsheetml/2009/9/main" uri="{B025F937-C7B1-47D3-B67F-A62EFF666E3E}">
          <x14:id>{C152FE9F-20CF-4E4F-A31B-DB7461C1383A}</x14:id>
        </ext>
      </extLst>
    </cfRule>
  </conditionalFormatting>
  <conditionalFormatting sqref="B963">
    <cfRule type="dataBar" priority="337">
      <dataBar>
        <cfvo type="min"/>
        <cfvo type="max"/>
        <color rgb="FF638EC6"/>
      </dataBar>
      <extLst>
        <ext xmlns:x14="http://schemas.microsoft.com/office/spreadsheetml/2009/9/main" uri="{B025F937-C7B1-47D3-B67F-A62EFF666E3E}">
          <x14:id>{0213CFAC-24E8-45B9-99DD-388AD2B951DE}</x14:id>
        </ext>
      </extLst>
    </cfRule>
  </conditionalFormatting>
  <conditionalFormatting sqref="B964">
    <cfRule type="dataBar" priority="336">
      <dataBar>
        <cfvo type="min"/>
        <cfvo type="max"/>
        <color rgb="FF638EC6"/>
      </dataBar>
      <extLst>
        <ext xmlns:x14="http://schemas.microsoft.com/office/spreadsheetml/2009/9/main" uri="{B025F937-C7B1-47D3-B67F-A62EFF666E3E}">
          <x14:id>{D6B9FE54-0F9D-4DCD-A37A-1D7EA5519D42}</x14:id>
        </ext>
      </extLst>
    </cfRule>
  </conditionalFormatting>
  <conditionalFormatting sqref="B965">
    <cfRule type="dataBar" priority="335">
      <dataBar>
        <cfvo type="min"/>
        <cfvo type="max"/>
        <color rgb="FF638EC6"/>
      </dataBar>
      <extLst>
        <ext xmlns:x14="http://schemas.microsoft.com/office/spreadsheetml/2009/9/main" uri="{B025F937-C7B1-47D3-B67F-A62EFF666E3E}">
          <x14:id>{A05DEF10-123C-4C4C-9FDC-875AB54E077A}</x14:id>
        </ext>
      </extLst>
    </cfRule>
  </conditionalFormatting>
  <conditionalFormatting sqref="B966">
    <cfRule type="dataBar" priority="334">
      <dataBar>
        <cfvo type="min"/>
        <cfvo type="max"/>
        <color rgb="FF638EC6"/>
      </dataBar>
      <extLst>
        <ext xmlns:x14="http://schemas.microsoft.com/office/spreadsheetml/2009/9/main" uri="{B025F937-C7B1-47D3-B67F-A62EFF666E3E}">
          <x14:id>{26C82E3F-DFC9-4EA5-9A28-C648A9A5DFC0}</x14:id>
        </ext>
      </extLst>
    </cfRule>
  </conditionalFormatting>
  <conditionalFormatting sqref="B967">
    <cfRule type="dataBar" priority="333">
      <dataBar>
        <cfvo type="min"/>
        <cfvo type="max"/>
        <color rgb="FF638EC6"/>
      </dataBar>
      <extLst>
        <ext xmlns:x14="http://schemas.microsoft.com/office/spreadsheetml/2009/9/main" uri="{B025F937-C7B1-47D3-B67F-A62EFF666E3E}">
          <x14:id>{13283348-11F1-4417-BDBE-EEA71DCBEE12}</x14:id>
        </ext>
      </extLst>
    </cfRule>
  </conditionalFormatting>
  <conditionalFormatting sqref="B968">
    <cfRule type="dataBar" priority="332">
      <dataBar>
        <cfvo type="min"/>
        <cfvo type="max"/>
        <color rgb="FF638EC6"/>
      </dataBar>
      <extLst>
        <ext xmlns:x14="http://schemas.microsoft.com/office/spreadsheetml/2009/9/main" uri="{B025F937-C7B1-47D3-B67F-A62EFF666E3E}">
          <x14:id>{699C1607-1053-4543-B7EE-F711E47A5BC2}</x14:id>
        </ext>
      </extLst>
    </cfRule>
  </conditionalFormatting>
  <conditionalFormatting sqref="B969">
    <cfRule type="dataBar" priority="331">
      <dataBar>
        <cfvo type="min"/>
        <cfvo type="max"/>
        <color rgb="FF638EC6"/>
      </dataBar>
      <extLst>
        <ext xmlns:x14="http://schemas.microsoft.com/office/spreadsheetml/2009/9/main" uri="{B025F937-C7B1-47D3-B67F-A62EFF666E3E}">
          <x14:id>{A0CCDC1F-6B9E-4F98-BB31-358F7EBD6F28}</x14:id>
        </ext>
      </extLst>
    </cfRule>
  </conditionalFormatting>
  <conditionalFormatting sqref="B970">
    <cfRule type="dataBar" priority="330">
      <dataBar>
        <cfvo type="min"/>
        <cfvo type="max"/>
        <color rgb="FF638EC6"/>
      </dataBar>
      <extLst>
        <ext xmlns:x14="http://schemas.microsoft.com/office/spreadsheetml/2009/9/main" uri="{B025F937-C7B1-47D3-B67F-A62EFF666E3E}">
          <x14:id>{7D8422DC-0C5F-46DE-AC11-1101355C44E6}</x14:id>
        </ext>
      </extLst>
    </cfRule>
  </conditionalFormatting>
  <conditionalFormatting sqref="B971">
    <cfRule type="dataBar" priority="329">
      <dataBar>
        <cfvo type="min"/>
        <cfvo type="max"/>
        <color rgb="FF638EC6"/>
      </dataBar>
      <extLst>
        <ext xmlns:x14="http://schemas.microsoft.com/office/spreadsheetml/2009/9/main" uri="{B025F937-C7B1-47D3-B67F-A62EFF666E3E}">
          <x14:id>{904FE156-496F-4867-9729-45F88266936A}</x14:id>
        </ext>
      </extLst>
    </cfRule>
  </conditionalFormatting>
  <conditionalFormatting sqref="B972">
    <cfRule type="dataBar" priority="328">
      <dataBar>
        <cfvo type="min"/>
        <cfvo type="max"/>
        <color rgb="FF638EC6"/>
      </dataBar>
      <extLst>
        <ext xmlns:x14="http://schemas.microsoft.com/office/spreadsheetml/2009/9/main" uri="{B025F937-C7B1-47D3-B67F-A62EFF666E3E}">
          <x14:id>{DF2C5932-A2FE-400B-B0CC-8CED12451838}</x14:id>
        </ext>
      </extLst>
    </cfRule>
  </conditionalFormatting>
  <conditionalFormatting sqref="B973">
    <cfRule type="dataBar" priority="327">
      <dataBar>
        <cfvo type="min"/>
        <cfvo type="max"/>
        <color rgb="FF638EC6"/>
      </dataBar>
      <extLst>
        <ext xmlns:x14="http://schemas.microsoft.com/office/spreadsheetml/2009/9/main" uri="{B025F937-C7B1-47D3-B67F-A62EFF666E3E}">
          <x14:id>{C85FA43A-4F77-4519-AA21-CA282CA9A95D}</x14:id>
        </ext>
      </extLst>
    </cfRule>
  </conditionalFormatting>
  <conditionalFormatting sqref="B974">
    <cfRule type="dataBar" priority="326">
      <dataBar>
        <cfvo type="min"/>
        <cfvo type="max"/>
        <color rgb="FF638EC6"/>
      </dataBar>
      <extLst>
        <ext xmlns:x14="http://schemas.microsoft.com/office/spreadsheetml/2009/9/main" uri="{B025F937-C7B1-47D3-B67F-A62EFF666E3E}">
          <x14:id>{06F46773-2F65-4277-B148-681E3F2D0667}</x14:id>
        </ext>
      </extLst>
    </cfRule>
  </conditionalFormatting>
  <conditionalFormatting sqref="B975">
    <cfRule type="dataBar" priority="325">
      <dataBar>
        <cfvo type="min"/>
        <cfvo type="max"/>
        <color rgb="FF638EC6"/>
      </dataBar>
      <extLst>
        <ext xmlns:x14="http://schemas.microsoft.com/office/spreadsheetml/2009/9/main" uri="{B025F937-C7B1-47D3-B67F-A62EFF666E3E}">
          <x14:id>{9F0AAFF5-D5E8-4B57-BCA4-EA92ED093C79}</x14:id>
        </ext>
      </extLst>
    </cfRule>
  </conditionalFormatting>
  <conditionalFormatting sqref="B977">
    <cfRule type="dataBar" priority="324">
      <dataBar>
        <cfvo type="min"/>
        <cfvo type="max"/>
        <color rgb="FF638EC6"/>
      </dataBar>
      <extLst>
        <ext xmlns:x14="http://schemas.microsoft.com/office/spreadsheetml/2009/9/main" uri="{B025F937-C7B1-47D3-B67F-A62EFF666E3E}">
          <x14:id>{F541DDA6-0182-4386-9C20-111B60606DC5}</x14:id>
        </ext>
      </extLst>
    </cfRule>
  </conditionalFormatting>
  <conditionalFormatting sqref="B976">
    <cfRule type="dataBar" priority="323">
      <dataBar>
        <cfvo type="min"/>
        <cfvo type="max"/>
        <color rgb="FF638EC6"/>
      </dataBar>
      <extLst>
        <ext xmlns:x14="http://schemas.microsoft.com/office/spreadsheetml/2009/9/main" uri="{B025F937-C7B1-47D3-B67F-A62EFF666E3E}">
          <x14:id>{211AD847-033B-4C1A-A753-A12181844D80}</x14:id>
        </ext>
      </extLst>
    </cfRule>
  </conditionalFormatting>
  <conditionalFormatting sqref="B981">
    <cfRule type="dataBar" priority="322">
      <dataBar>
        <cfvo type="min"/>
        <cfvo type="max"/>
        <color rgb="FF638EC6"/>
      </dataBar>
      <extLst>
        <ext xmlns:x14="http://schemas.microsoft.com/office/spreadsheetml/2009/9/main" uri="{B025F937-C7B1-47D3-B67F-A62EFF666E3E}">
          <x14:id>{46AE0E20-FA77-4BE1-B3EC-E58E9D77448C}</x14:id>
        </ext>
      </extLst>
    </cfRule>
  </conditionalFormatting>
  <conditionalFormatting sqref="B982">
    <cfRule type="dataBar" priority="321">
      <dataBar>
        <cfvo type="min"/>
        <cfvo type="max"/>
        <color rgb="FF638EC6"/>
      </dataBar>
      <extLst>
        <ext xmlns:x14="http://schemas.microsoft.com/office/spreadsheetml/2009/9/main" uri="{B025F937-C7B1-47D3-B67F-A62EFF666E3E}">
          <x14:id>{A42B8F76-3102-4173-A19B-C119BEAFC0C0}</x14:id>
        </ext>
      </extLst>
    </cfRule>
  </conditionalFormatting>
  <conditionalFormatting sqref="B983">
    <cfRule type="dataBar" priority="320">
      <dataBar>
        <cfvo type="min"/>
        <cfvo type="max"/>
        <color rgb="FF638EC6"/>
      </dataBar>
      <extLst>
        <ext xmlns:x14="http://schemas.microsoft.com/office/spreadsheetml/2009/9/main" uri="{B025F937-C7B1-47D3-B67F-A62EFF666E3E}">
          <x14:id>{6D7CE598-6BDC-4DF9-B12E-C9EDF0CB7271}</x14:id>
        </ext>
      </extLst>
    </cfRule>
  </conditionalFormatting>
  <conditionalFormatting sqref="B984">
    <cfRule type="dataBar" priority="319">
      <dataBar>
        <cfvo type="min"/>
        <cfvo type="max"/>
        <color rgb="FF638EC6"/>
      </dataBar>
      <extLst>
        <ext xmlns:x14="http://schemas.microsoft.com/office/spreadsheetml/2009/9/main" uri="{B025F937-C7B1-47D3-B67F-A62EFF666E3E}">
          <x14:id>{24F1B7D9-6ED3-48A4-A443-38BA5CE5D332}</x14:id>
        </ext>
      </extLst>
    </cfRule>
  </conditionalFormatting>
  <conditionalFormatting sqref="B985">
    <cfRule type="dataBar" priority="318">
      <dataBar>
        <cfvo type="min"/>
        <cfvo type="max"/>
        <color rgb="FF638EC6"/>
      </dataBar>
      <extLst>
        <ext xmlns:x14="http://schemas.microsoft.com/office/spreadsheetml/2009/9/main" uri="{B025F937-C7B1-47D3-B67F-A62EFF666E3E}">
          <x14:id>{04AEC70C-2CB2-4BD1-970D-F0673E67205C}</x14:id>
        </ext>
      </extLst>
    </cfRule>
  </conditionalFormatting>
  <conditionalFormatting sqref="B986">
    <cfRule type="dataBar" priority="317">
      <dataBar>
        <cfvo type="min"/>
        <cfvo type="max"/>
        <color rgb="FF638EC6"/>
      </dataBar>
      <extLst>
        <ext xmlns:x14="http://schemas.microsoft.com/office/spreadsheetml/2009/9/main" uri="{B025F937-C7B1-47D3-B67F-A62EFF666E3E}">
          <x14:id>{14A17762-F34B-46CF-BF7B-63F05FB79E86}</x14:id>
        </ext>
      </extLst>
    </cfRule>
  </conditionalFormatting>
  <conditionalFormatting sqref="B992">
    <cfRule type="dataBar" priority="316">
      <dataBar>
        <cfvo type="min"/>
        <cfvo type="max"/>
        <color rgb="FF638EC6"/>
      </dataBar>
      <extLst>
        <ext xmlns:x14="http://schemas.microsoft.com/office/spreadsheetml/2009/9/main" uri="{B025F937-C7B1-47D3-B67F-A62EFF666E3E}">
          <x14:id>{CFFD9C60-A18A-4188-843A-6DCAF9CF742A}</x14:id>
        </ext>
      </extLst>
    </cfRule>
  </conditionalFormatting>
  <conditionalFormatting sqref="B998">
    <cfRule type="dataBar" priority="315">
      <dataBar>
        <cfvo type="min"/>
        <cfvo type="max"/>
        <color rgb="FF638EC6"/>
      </dataBar>
      <extLst>
        <ext xmlns:x14="http://schemas.microsoft.com/office/spreadsheetml/2009/9/main" uri="{B025F937-C7B1-47D3-B67F-A62EFF666E3E}">
          <x14:id>{6EEAA5EE-ADC2-42F4-8FAA-71391FB2061D}</x14:id>
        </ext>
      </extLst>
    </cfRule>
  </conditionalFormatting>
  <conditionalFormatting sqref="B960">
    <cfRule type="dataBar" priority="314">
      <dataBar>
        <cfvo type="min"/>
        <cfvo type="max"/>
        <color rgb="FF638EC6"/>
      </dataBar>
      <extLst>
        <ext xmlns:x14="http://schemas.microsoft.com/office/spreadsheetml/2009/9/main" uri="{B025F937-C7B1-47D3-B67F-A62EFF666E3E}">
          <x14:id>{2EBC0FC9-091F-4655-877D-DD9E884A47B2}</x14:id>
        </ext>
      </extLst>
    </cfRule>
  </conditionalFormatting>
  <conditionalFormatting sqref="B997">
    <cfRule type="dataBar" priority="313">
      <dataBar>
        <cfvo type="min"/>
        <cfvo type="max"/>
        <color rgb="FF638EC6"/>
      </dataBar>
      <extLst>
        <ext xmlns:x14="http://schemas.microsoft.com/office/spreadsheetml/2009/9/main" uri="{B025F937-C7B1-47D3-B67F-A62EFF666E3E}">
          <x14:id>{63766FDD-E6D1-4DD7-9CC8-0E6BF3BFF35A}</x14:id>
        </ext>
      </extLst>
    </cfRule>
  </conditionalFormatting>
  <conditionalFormatting sqref="B1054:B1076">
    <cfRule type="dataBar" priority="304">
      <dataBar>
        <cfvo type="min"/>
        <cfvo type="max"/>
        <color rgb="FF638EC6"/>
      </dataBar>
    </cfRule>
  </conditionalFormatting>
  <conditionalFormatting sqref="B1056:B1076">
    <cfRule type="dataBar" priority="305">
      <dataBar>
        <cfvo type="min"/>
        <cfvo type="max"/>
        <color rgb="FF638EC6"/>
      </dataBar>
    </cfRule>
  </conditionalFormatting>
  <conditionalFormatting sqref="B1077">
    <cfRule type="dataBar" priority="302">
      <dataBar>
        <cfvo type="min"/>
        <cfvo type="max"/>
        <color rgb="FF638EC6"/>
      </dataBar>
    </cfRule>
  </conditionalFormatting>
  <conditionalFormatting sqref="B1164">
    <cfRule type="dataBar" priority="300">
      <dataBar>
        <cfvo type="min"/>
        <cfvo type="max"/>
        <color rgb="FF638EC6"/>
      </dataBar>
      <extLst>
        <ext xmlns:x14="http://schemas.microsoft.com/office/spreadsheetml/2009/9/main" uri="{B025F937-C7B1-47D3-B67F-A62EFF666E3E}">
          <x14:id>{D8D51A5E-6AE3-4DB0-BBAD-60CA4EB0F947}</x14:id>
        </ext>
      </extLst>
    </cfRule>
  </conditionalFormatting>
  <conditionalFormatting sqref="B1166:B1167">
    <cfRule type="dataBar" priority="298">
      <dataBar>
        <cfvo type="min"/>
        <cfvo type="max"/>
        <color rgb="FF638EC6"/>
      </dataBar>
      <extLst>
        <ext xmlns:x14="http://schemas.microsoft.com/office/spreadsheetml/2009/9/main" uri="{B025F937-C7B1-47D3-B67F-A62EFF666E3E}">
          <x14:id>{406F0EA8-7CA3-43B7-8511-C22DA8AC141A}</x14:id>
        </ext>
      </extLst>
    </cfRule>
  </conditionalFormatting>
  <conditionalFormatting sqref="B1168:B1173">
    <cfRule type="dataBar" priority="299">
      <dataBar>
        <cfvo type="min"/>
        <cfvo type="max"/>
        <color rgb="FF638EC6"/>
      </dataBar>
      <extLst>
        <ext xmlns:x14="http://schemas.microsoft.com/office/spreadsheetml/2009/9/main" uri="{B025F937-C7B1-47D3-B67F-A62EFF666E3E}">
          <x14:id>{15628590-0F42-4C9F-8F75-0D591634F3AB}</x14:id>
        </ext>
      </extLst>
    </cfRule>
  </conditionalFormatting>
  <conditionalFormatting sqref="B1187">
    <cfRule type="dataBar" priority="297">
      <dataBar>
        <cfvo type="min"/>
        <cfvo type="max"/>
        <color rgb="FF638EC6"/>
      </dataBar>
      <extLst>
        <ext xmlns:x14="http://schemas.microsoft.com/office/spreadsheetml/2009/9/main" uri="{B025F937-C7B1-47D3-B67F-A62EFF666E3E}">
          <x14:id>{095D1864-E221-460B-80AC-A7DE8EEDE541}</x14:id>
        </ext>
      </extLst>
    </cfRule>
  </conditionalFormatting>
  <conditionalFormatting sqref="B1239:B1281">
    <cfRule type="dataBar" priority="296">
      <dataBar>
        <cfvo type="min"/>
        <cfvo type="max"/>
        <color rgb="FF638EC6"/>
      </dataBar>
      <extLst>
        <ext xmlns:x14="http://schemas.microsoft.com/office/spreadsheetml/2009/9/main" uri="{B025F937-C7B1-47D3-B67F-A62EFF666E3E}">
          <x14:id>{DE24D2C8-E4A2-41F3-B412-DD421F7EA3E7}</x14:id>
        </ext>
      </extLst>
    </cfRule>
  </conditionalFormatting>
  <conditionalFormatting sqref="B1282:B1283">
    <cfRule type="dataBar" priority="293">
      <dataBar>
        <cfvo type="min"/>
        <cfvo type="max"/>
        <color rgb="FF638EC6"/>
      </dataBar>
      <extLst>
        <ext xmlns:x14="http://schemas.microsoft.com/office/spreadsheetml/2009/9/main" uri="{B025F937-C7B1-47D3-B67F-A62EFF666E3E}">
          <x14:id>{8699EADB-5879-4427-A5DF-8A57FD658380}</x14:id>
        </ext>
      </extLst>
    </cfRule>
  </conditionalFormatting>
  <conditionalFormatting sqref="C1282:C1283">
    <cfRule type="dataBar" priority="292">
      <dataBar>
        <cfvo type="min"/>
        <cfvo type="max"/>
        <color rgb="FF638EC6"/>
      </dataBar>
      <extLst>
        <ext xmlns:x14="http://schemas.microsoft.com/office/spreadsheetml/2009/9/main" uri="{B025F937-C7B1-47D3-B67F-A62EFF666E3E}">
          <x14:id>{514874C6-3D8A-4932-8669-AC9C5CE47EF4}</x14:id>
        </ext>
      </extLst>
    </cfRule>
  </conditionalFormatting>
  <conditionalFormatting sqref="B1292">
    <cfRule type="dataBar" priority="291">
      <dataBar>
        <cfvo type="min"/>
        <cfvo type="max"/>
        <color rgb="FF638EC6"/>
      </dataBar>
      <extLst>
        <ext xmlns:x14="http://schemas.microsoft.com/office/spreadsheetml/2009/9/main" uri="{B025F937-C7B1-47D3-B67F-A62EFF666E3E}">
          <x14:id>{BC63D7BF-5B70-40C3-A9BD-242B5C6EA362}</x14:id>
        </ext>
      </extLst>
    </cfRule>
  </conditionalFormatting>
  <conditionalFormatting sqref="C1292">
    <cfRule type="dataBar" priority="290">
      <dataBar>
        <cfvo type="min"/>
        <cfvo type="max"/>
        <color rgb="FF638EC6"/>
      </dataBar>
      <extLst>
        <ext xmlns:x14="http://schemas.microsoft.com/office/spreadsheetml/2009/9/main" uri="{B025F937-C7B1-47D3-B67F-A62EFF666E3E}">
          <x14:id>{577CD0B6-FB39-4161-A720-7985BDFD2F33}</x14:id>
        </ext>
      </extLst>
    </cfRule>
  </conditionalFormatting>
  <conditionalFormatting sqref="B1284:B1291 B1293">
    <cfRule type="dataBar" priority="294">
      <dataBar>
        <cfvo type="min"/>
        <cfvo type="max"/>
        <color rgb="FF638EC6"/>
      </dataBar>
      <extLst>
        <ext xmlns:x14="http://schemas.microsoft.com/office/spreadsheetml/2009/9/main" uri="{B025F937-C7B1-47D3-B67F-A62EFF666E3E}">
          <x14:id>{8D16315C-C115-4EC3-BD4C-D41DC1D6117E}</x14:id>
        </ext>
      </extLst>
    </cfRule>
  </conditionalFormatting>
  <conditionalFormatting sqref="C1289:C1291 C1293">
    <cfRule type="dataBar" priority="295">
      <dataBar>
        <cfvo type="min"/>
        <cfvo type="max"/>
        <color rgb="FF638EC6"/>
      </dataBar>
      <extLst>
        <ext xmlns:x14="http://schemas.microsoft.com/office/spreadsheetml/2009/9/main" uri="{B025F937-C7B1-47D3-B67F-A62EFF666E3E}">
          <x14:id>{1BBD8EB6-2917-4E3C-A3F7-91DDAE408A3C}</x14:id>
        </ext>
      </extLst>
    </cfRule>
  </conditionalFormatting>
  <conditionalFormatting sqref="B1475">
    <cfRule type="dataBar" priority="288">
      <dataBar>
        <cfvo type="min"/>
        <cfvo type="max"/>
        <color rgb="FF638EC6"/>
      </dataBar>
      <extLst>
        <ext xmlns:x14="http://schemas.microsoft.com/office/spreadsheetml/2009/9/main" uri="{B025F937-C7B1-47D3-B67F-A62EFF666E3E}">
          <x14:id>{50A51602-0863-4C57-B6DD-1054860A60A3}</x14:id>
        </ext>
      </extLst>
    </cfRule>
  </conditionalFormatting>
  <conditionalFormatting sqref="B1476">
    <cfRule type="dataBar" priority="287">
      <dataBar>
        <cfvo type="min"/>
        <cfvo type="max"/>
        <color rgb="FF638EC6"/>
      </dataBar>
      <extLst>
        <ext xmlns:x14="http://schemas.microsoft.com/office/spreadsheetml/2009/9/main" uri="{B025F937-C7B1-47D3-B67F-A62EFF666E3E}">
          <x14:id>{FB8D7667-F364-44A9-91C5-1316F1080013}</x14:id>
        </ext>
      </extLst>
    </cfRule>
  </conditionalFormatting>
  <conditionalFormatting sqref="B1477">
    <cfRule type="dataBar" priority="286">
      <dataBar>
        <cfvo type="min"/>
        <cfvo type="max"/>
        <color rgb="FF638EC6"/>
      </dataBar>
      <extLst>
        <ext xmlns:x14="http://schemas.microsoft.com/office/spreadsheetml/2009/9/main" uri="{B025F937-C7B1-47D3-B67F-A62EFF666E3E}">
          <x14:id>{4A3EE2B8-1C82-4E6C-8301-BEE868941257}</x14:id>
        </ext>
      </extLst>
    </cfRule>
  </conditionalFormatting>
  <conditionalFormatting sqref="B1478">
    <cfRule type="dataBar" priority="285">
      <dataBar>
        <cfvo type="min"/>
        <cfvo type="max"/>
        <color rgb="FF638EC6"/>
      </dataBar>
      <extLst>
        <ext xmlns:x14="http://schemas.microsoft.com/office/spreadsheetml/2009/9/main" uri="{B025F937-C7B1-47D3-B67F-A62EFF666E3E}">
          <x14:id>{61AB33BB-9273-4D6C-94B8-2319CBDBFC26}</x14:id>
        </ext>
      </extLst>
    </cfRule>
  </conditionalFormatting>
  <conditionalFormatting sqref="B1479">
    <cfRule type="dataBar" priority="284">
      <dataBar>
        <cfvo type="min"/>
        <cfvo type="max"/>
        <color rgb="FF638EC6"/>
      </dataBar>
      <extLst>
        <ext xmlns:x14="http://schemas.microsoft.com/office/spreadsheetml/2009/9/main" uri="{B025F937-C7B1-47D3-B67F-A62EFF666E3E}">
          <x14:id>{B14D49F3-8DB7-4ECE-AFF6-E2A7189149BF}</x14:id>
        </ext>
      </extLst>
    </cfRule>
  </conditionalFormatting>
  <conditionalFormatting sqref="B1480">
    <cfRule type="dataBar" priority="283">
      <dataBar>
        <cfvo type="min"/>
        <cfvo type="max"/>
        <color rgb="FF638EC6"/>
      </dataBar>
      <extLst>
        <ext xmlns:x14="http://schemas.microsoft.com/office/spreadsheetml/2009/9/main" uri="{B025F937-C7B1-47D3-B67F-A62EFF666E3E}">
          <x14:id>{A07BD660-72F5-4DBC-8FB8-2FF523AE3A6C}</x14:id>
        </ext>
      </extLst>
    </cfRule>
  </conditionalFormatting>
  <conditionalFormatting sqref="B1481">
    <cfRule type="dataBar" priority="282">
      <dataBar>
        <cfvo type="min"/>
        <cfvo type="max"/>
        <color rgb="FF638EC6"/>
      </dataBar>
      <extLst>
        <ext xmlns:x14="http://schemas.microsoft.com/office/spreadsheetml/2009/9/main" uri="{B025F937-C7B1-47D3-B67F-A62EFF666E3E}">
          <x14:id>{E362D50C-C96E-4161-80F1-63F1286F7B86}</x14:id>
        </ext>
      </extLst>
    </cfRule>
  </conditionalFormatting>
  <conditionalFormatting sqref="B1482">
    <cfRule type="dataBar" priority="281">
      <dataBar>
        <cfvo type="min"/>
        <cfvo type="max"/>
        <color rgb="FF638EC6"/>
      </dataBar>
      <extLst>
        <ext xmlns:x14="http://schemas.microsoft.com/office/spreadsheetml/2009/9/main" uri="{B025F937-C7B1-47D3-B67F-A62EFF666E3E}">
          <x14:id>{E32B9FB4-C384-4271-AE0C-F6F7A0F0E8E2}</x14:id>
        </ext>
      </extLst>
    </cfRule>
  </conditionalFormatting>
  <conditionalFormatting sqref="B1483">
    <cfRule type="dataBar" priority="280">
      <dataBar>
        <cfvo type="min"/>
        <cfvo type="max"/>
        <color rgb="FF638EC6"/>
      </dataBar>
      <extLst>
        <ext xmlns:x14="http://schemas.microsoft.com/office/spreadsheetml/2009/9/main" uri="{B025F937-C7B1-47D3-B67F-A62EFF666E3E}">
          <x14:id>{F79BD1AB-C33A-4484-AB76-76F39E13EE07}</x14:id>
        </ext>
      </extLst>
    </cfRule>
  </conditionalFormatting>
  <conditionalFormatting sqref="B1484">
    <cfRule type="dataBar" priority="279">
      <dataBar>
        <cfvo type="min"/>
        <cfvo type="max"/>
        <color rgb="FF638EC6"/>
      </dataBar>
      <extLst>
        <ext xmlns:x14="http://schemas.microsoft.com/office/spreadsheetml/2009/9/main" uri="{B025F937-C7B1-47D3-B67F-A62EFF666E3E}">
          <x14:id>{5667772B-73CE-4C3B-989C-E0AFDA799803}</x14:id>
        </ext>
      </extLst>
    </cfRule>
  </conditionalFormatting>
  <conditionalFormatting sqref="B1485">
    <cfRule type="dataBar" priority="278">
      <dataBar>
        <cfvo type="min"/>
        <cfvo type="max"/>
        <color rgb="FF638EC6"/>
      </dataBar>
      <extLst>
        <ext xmlns:x14="http://schemas.microsoft.com/office/spreadsheetml/2009/9/main" uri="{B025F937-C7B1-47D3-B67F-A62EFF666E3E}">
          <x14:id>{89CDD777-451C-40E5-AB63-0B84078107D8}</x14:id>
        </ext>
      </extLst>
    </cfRule>
  </conditionalFormatting>
  <conditionalFormatting sqref="B1486">
    <cfRule type="dataBar" priority="277">
      <dataBar>
        <cfvo type="min"/>
        <cfvo type="max"/>
        <color rgb="FF638EC6"/>
      </dataBar>
      <extLst>
        <ext xmlns:x14="http://schemas.microsoft.com/office/spreadsheetml/2009/9/main" uri="{B025F937-C7B1-47D3-B67F-A62EFF666E3E}">
          <x14:id>{A563C1FD-24EB-447C-9005-C10E419AF142}</x14:id>
        </ext>
      </extLst>
    </cfRule>
  </conditionalFormatting>
  <conditionalFormatting sqref="B1487">
    <cfRule type="dataBar" priority="276">
      <dataBar>
        <cfvo type="min"/>
        <cfvo type="max"/>
        <color rgb="FF638EC6"/>
      </dataBar>
      <extLst>
        <ext xmlns:x14="http://schemas.microsoft.com/office/spreadsheetml/2009/9/main" uri="{B025F937-C7B1-47D3-B67F-A62EFF666E3E}">
          <x14:id>{0EF871E8-6005-4775-A035-11ADF7E60A3C}</x14:id>
        </ext>
      </extLst>
    </cfRule>
  </conditionalFormatting>
  <conditionalFormatting sqref="B1488">
    <cfRule type="dataBar" priority="275">
      <dataBar>
        <cfvo type="min"/>
        <cfvo type="max"/>
        <color rgb="FF638EC6"/>
      </dataBar>
      <extLst>
        <ext xmlns:x14="http://schemas.microsoft.com/office/spreadsheetml/2009/9/main" uri="{B025F937-C7B1-47D3-B67F-A62EFF666E3E}">
          <x14:id>{F9725208-FF1C-4D03-9BC1-C14A42B27B4F}</x14:id>
        </ext>
      </extLst>
    </cfRule>
  </conditionalFormatting>
  <conditionalFormatting sqref="B1489">
    <cfRule type="dataBar" priority="274">
      <dataBar>
        <cfvo type="min"/>
        <cfvo type="max"/>
        <color rgb="FF638EC6"/>
      </dataBar>
      <extLst>
        <ext xmlns:x14="http://schemas.microsoft.com/office/spreadsheetml/2009/9/main" uri="{B025F937-C7B1-47D3-B67F-A62EFF666E3E}">
          <x14:id>{EC616CE6-AD64-493E-BD1D-CDE39A305812}</x14:id>
        </ext>
      </extLst>
    </cfRule>
  </conditionalFormatting>
  <conditionalFormatting sqref="B1490">
    <cfRule type="dataBar" priority="273">
      <dataBar>
        <cfvo type="min"/>
        <cfvo type="max"/>
        <color rgb="FF638EC6"/>
      </dataBar>
      <extLst>
        <ext xmlns:x14="http://schemas.microsoft.com/office/spreadsheetml/2009/9/main" uri="{B025F937-C7B1-47D3-B67F-A62EFF666E3E}">
          <x14:id>{04832D55-8B09-4462-A637-3D30D85BF8CF}</x14:id>
        </ext>
      </extLst>
    </cfRule>
  </conditionalFormatting>
  <conditionalFormatting sqref="B1491">
    <cfRule type="dataBar" priority="272">
      <dataBar>
        <cfvo type="min"/>
        <cfvo type="max"/>
        <color rgb="FF638EC6"/>
      </dataBar>
      <extLst>
        <ext xmlns:x14="http://schemas.microsoft.com/office/spreadsheetml/2009/9/main" uri="{B025F937-C7B1-47D3-B67F-A62EFF666E3E}">
          <x14:id>{BAD60132-91B0-4870-A4E6-93D97098F118}</x14:id>
        </ext>
      </extLst>
    </cfRule>
  </conditionalFormatting>
  <conditionalFormatting sqref="B1492">
    <cfRule type="dataBar" priority="271">
      <dataBar>
        <cfvo type="min"/>
        <cfvo type="max"/>
        <color rgb="FF638EC6"/>
      </dataBar>
      <extLst>
        <ext xmlns:x14="http://schemas.microsoft.com/office/spreadsheetml/2009/9/main" uri="{B025F937-C7B1-47D3-B67F-A62EFF666E3E}">
          <x14:id>{F548D4D0-EC84-4320-8DEC-B247595C669F}</x14:id>
        </ext>
      </extLst>
    </cfRule>
  </conditionalFormatting>
  <conditionalFormatting sqref="B1493">
    <cfRule type="dataBar" priority="270">
      <dataBar>
        <cfvo type="min"/>
        <cfvo type="max"/>
        <color rgb="FF638EC6"/>
      </dataBar>
      <extLst>
        <ext xmlns:x14="http://schemas.microsoft.com/office/spreadsheetml/2009/9/main" uri="{B025F937-C7B1-47D3-B67F-A62EFF666E3E}">
          <x14:id>{20E963C5-8310-408F-BC4B-6404C7D49916}</x14:id>
        </ext>
      </extLst>
    </cfRule>
  </conditionalFormatting>
  <conditionalFormatting sqref="B1494">
    <cfRule type="dataBar" priority="269">
      <dataBar>
        <cfvo type="min"/>
        <cfvo type="max"/>
        <color rgb="FF638EC6"/>
      </dataBar>
      <extLst>
        <ext xmlns:x14="http://schemas.microsoft.com/office/spreadsheetml/2009/9/main" uri="{B025F937-C7B1-47D3-B67F-A62EFF666E3E}">
          <x14:id>{9359A187-D999-46E0-8B7E-4AC2CE38CD14}</x14:id>
        </ext>
      </extLst>
    </cfRule>
  </conditionalFormatting>
  <conditionalFormatting sqref="B1495">
    <cfRule type="dataBar" priority="268">
      <dataBar>
        <cfvo type="min"/>
        <cfvo type="max"/>
        <color rgb="FF638EC6"/>
      </dataBar>
      <extLst>
        <ext xmlns:x14="http://schemas.microsoft.com/office/spreadsheetml/2009/9/main" uri="{B025F937-C7B1-47D3-B67F-A62EFF666E3E}">
          <x14:id>{B6C8BEF4-079D-4270-A246-364359ED27E3}</x14:id>
        </ext>
      </extLst>
    </cfRule>
  </conditionalFormatting>
  <conditionalFormatting sqref="B1496">
    <cfRule type="dataBar" priority="267">
      <dataBar>
        <cfvo type="min"/>
        <cfvo type="max"/>
        <color rgb="FF638EC6"/>
      </dataBar>
      <extLst>
        <ext xmlns:x14="http://schemas.microsoft.com/office/spreadsheetml/2009/9/main" uri="{B025F937-C7B1-47D3-B67F-A62EFF666E3E}">
          <x14:id>{66FD6774-FB5D-4BD2-8BB6-05C815586B33}</x14:id>
        </ext>
      </extLst>
    </cfRule>
  </conditionalFormatting>
  <conditionalFormatting sqref="B1497">
    <cfRule type="dataBar" priority="266">
      <dataBar>
        <cfvo type="min"/>
        <cfvo type="max"/>
        <color rgb="FF638EC6"/>
      </dataBar>
      <extLst>
        <ext xmlns:x14="http://schemas.microsoft.com/office/spreadsheetml/2009/9/main" uri="{B025F937-C7B1-47D3-B67F-A62EFF666E3E}">
          <x14:id>{116881B6-C879-4EFC-B6DD-BAB654A47D00}</x14:id>
        </ext>
      </extLst>
    </cfRule>
  </conditionalFormatting>
  <conditionalFormatting sqref="B1498">
    <cfRule type="dataBar" priority="265">
      <dataBar>
        <cfvo type="min"/>
        <cfvo type="max"/>
        <color rgb="FF638EC6"/>
      </dataBar>
      <extLst>
        <ext xmlns:x14="http://schemas.microsoft.com/office/spreadsheetml/2009/9/main" uri="{B025F937-C7B1-47D3-B67F-A62EFF666E3E}">
          <x14:id>{D09D4B90-27F2-4932-9401-FAB77A2A08AA}</x14:id>
        </ext>
      </extLst>
    </cfRule>
  </conditionalFormatting>
  <conditionalFormatting sqref="B1499">
    <cfRule type="dataBar" priority="264">
      <dataBar>
        <cfvo type="min"/>
        <cfvo type="max"/>
        <color rgb="FF638EC6"/>
      </dataBar>
      <extLst>
        <ext xmlns:x14="http://schemas.microsoft.com/office/spreadsheetml/2009/9/main" uri="{B025F937-C7B1-47D3-B67F-A62EFF666E3E}">
          <x14:id>{CB649EEF-3CB6-4825-B28B-8AA78B5F71A0}</x14:id>
        </ext>
      </extLst>
    </cfRule>
  </conditionalFormatting>
  <conditionalFormatting sqref="B1500">
    <cfRule type="dataBar" priority="263">
      <dataBar>
        <cfvo type="min"/>
        <cfvo type="max"/>
        <color rgb="FF638EC6"/>
      </dataBar>
      <extLst>
        <ext xmlns:x14="http://schemas.microsoft.com/office/spreadsheetml/2009/9/main" uri="{B025F937-C7B1-47D3-B67F-A62EFF666E3E}">
          <x14:id>{4E277594-DEA4-4B35-AB31-9694FBE12E57}</x14:id>
        </ext>
      </extLst>
    </cfRule>
  </conditionalFormatting>
  <conditionalFormatting sqref="B1501">
    <cfRule type="dataBar" priority="262">
      <dataBar>
        <cfvo type="min"/>
        <cfvo type="max"/>
        <color rgb="FF638EC6"/>
      </dataBar>
      <extLst>
        <ext xmlns:x14="http://schemas.microsoft.com/office/spreadsheetml/2009/9/main" uri="{B025F937-C7B1-47D3-B67F-A62EFF666E3E}">
          <x14:id>{609AA4CE-5707-43D7-9197-1B5095E9C6EF}</x14:id>
        </ext>
      </extLst>
    </cfRule>
  </conditionalFormatting>
  <conditionalFormatting sqref="B1502">
    <cfRule type="dataBar" priority="261">
      <dataBar>
        <cfvo type="min"/>
        <cfvo type="max"/>
        <color rgb="FF638EC6"/>
      </dataBar>
      <extLst>
        <ext xmlns:x14="http://schemas.microsoft.com/office/spreadsheetml/2009/9/main" uri="{B025F937-C7B1-47D3-B67F-A62EFF666E3E}">
          <x14:id>{68927E05-9782-456B-870C-91C24CFF23AD}</x14:id>
        </ext>
      </extLst>
    </cfRule>
  </conditionalFormatting>
  <conditionalFormatting sqref="B1503">
    <cfRule type="dataBar" priority="260">
      <dataBar>
        <cfvo type="min"/>
        <cfvo type="max"/>
        <color rgb="FF638EC6"/>
      </dataBar>
      <extLst>
        <ext xmlns:x14="http://schemas.microsoft.com/office/spreadsheetml/2009/9/main" uri="{B025F937-C7B1-47D3-B67F-A62EFF666E3E}">
          <x14:id>{B12C4093-D918-4511-86B7-31067F6B3B28}</x14:id>
        </ext>
      </extLst>
    </cfRule>
  </conditionalFormatting>
  <conditionalFormatting sqref="B1504">
    <cfRule type="dataBar" priority="259">
      <dataBar>
        <cfvo type="min"/>
        <cfvo type="max"/>
        <color rgb="FF638EC6"/>
      </dataBar>
      <extLst>
        <ext xmlns:x14="http://schemas.microsoft.com/office/spreadsheetml/2009/9/main" uri="{B025F937-C7B1-47D3-B67F-A62EFF666E3E}">
          <x14:id>{C8CD34D1-8F1A-425F-9980-358B4C4FF584}</x14:id>
        </ext>
      </extLst>
    </cfRule>
  </conditionalFormatting>
  <conditionalFormatting sqref="B1505:B1511">
    <cfRule type="dataBar" priority="258">
      <dataBar>
        <cfvo type="min"/>
        <cfvo type="max"/>
        <color rgb="FF638EC6"/>
      </dataBar>
      <extLst>
        <ext xmlns:x14="http://schemas.microsoft.com/office/spreadsheetml/2009/9/main" uri="{B025F937-C7B1-47D3-B67F-A62EFF666E3E}">
          <x14:id>{90020003-FDF8-4A76-AB8D-2AE1F5B8B219}</x14:id>
        </ext>
      </extLst>
    </cfRule>
  </conditionalFormatting>
  <conditionalFormatting sqref="B1590:B1603">
    <cfRule type="dataBar" priority="236">
      <dataBar>
        <cfvo type="min"/>
        <cfvo type="max"/>
        <color rgb="FF638EC6"/>
      </dataBar>
      <extLst>
        <ext xmlns:x14="http://schemas.microsoft.com/office/spreadsheetml/2009/9/main" uri="{B025F937-C7B1-47D3-B67F-A62EFF666E3E}">
          <x14:id>{BCA91112-E4B9-45CB-8F4D-40B901F7A09E}</x14:id>
        </ext>
      </extLst>
    </cfRule>
  </conditionalFormatting>
  <conditionalFormatting sqref="B1592:B1603">
    <cfRule type="dataBar" priority="237">
      <dataBar>
        <cfvo type="min"/>
        <cfvo type="max"/>
        <color rgb="FF638EC6"/>
      </dataBar>
      <extLst>
        <ext xmlns:x14="http://schemas.microsoft.com/office/spreadsheetml/2009/9/main" uri="{B025F937-C7B1-47D3-B67F-A62EFF666E3E}">
          <x14:id>{AD7C579B-3D43-4C12-B76F-6B4A32B6DB5A}</x14:id>
        </ext>
      </extLst>
    </cfRule>
  </conditionalFormatting>
  <conditionalFormatting sqref="B1711">
    <cfRule type="dataBar" priority="234">
      <dataBar>
        <cfvo type="min"/>
        <cfvo type="max"/>
        <color rgb="FF638EC6"/>
      </dataBar>
      <extLst>
        <ext xmlns:x14="http://schemas.microsoft.com/office/spreadsheetml/2009/9/main" uri="{B025F937-C7B1-47D3-B67F-A62EFF666E3E}">
          <x14:id>{E7FC9D10-229C-46A6-9CEB-E29C7533AC25}</x14:id>
        </ext>
      </extLst>
    </cfRule>
  </conditionalFormatting>
  <conditionalFormatting sqref="B1717">
    <cfRule type="dataBar" priority="231">
      <dataBar>
        <cfvo type="min"/>
        <cfvo type="max"/>
        <color rgb="FF638EC6"/>
      </dataBar>
      <extLst>
        <ext xmlns:x14="http://schemas.microsoft.com/office/spreadsheetml/2009/9/main" uri="{B025F937-C7B1-47D3-B67F-A62EFF666E3E}">
          <x14:id>{302E681A-0F67-40E3-A03C-053EFB6C592B}</x14:id>
        </ext>
      </extLst>
    </cfRule>
  </conditionalFormatting>
  <conditionalFormatting sqref="B1768:B1769">
    <cfRule type="dataBar" priority="229">
      <dataBar>
        <cfvo type="min"/>
        <cfvo type="max"/>
        <color rgb="FF638EC6"/>
      </dataBar>
      <extLst>
        <ext xmlns:x14="http://schemas.microsoft.com/office/spreadsheetml/2009/9/main" uri="{B025F937-C7B1-47D3-B67F-A62EFF666E3E}">
          <x14:id>{F069C902-2B11-48C3-BF82-973782C3E15F}</x14:id>
        </ext>
      </extLst>
    </cfRule>
  </conditionalFormatting>
  <conditionalFormatting sqref="B1770:B1777">
    <cfRule type="dataBar" priority="228">
      <dataBar>
        <cfvo type="min"/>
        <cfvo type="max"/>
        <color rgb="FF638EC6"/>
      </dataBar>
      <extLst>
        <ext xmlns:x14="http://schemas.microsoft.com/office/spreadsheetml/2009/9/main" uri="{B025F937-C7B1-47D3-B67F-A62EFF666E3E}">
          <x14:id>{B9510239-7610-45D9-A867-EF5AB8A7181E}</x14:id>
        </ext>
      </extLst>
    </cfRule>
  </conditionalFormatting>
  <conditionalFormatting sqref="C1841">
    <cfRule type="dataBar" priority="226">
      <dataBar>
        <cfvo type="min"/>
        <cfvo type="max"/>
        <color rgb="FF638EC6"/>
      </dataBar>
      <extLst>
        <ext xmlns:x14="http://schemas.microsoft.com/office/spreadsheetml/2009/9/main" uri="{B025F937-C7B1-47D3-B67F-A62EFF666E3E}">
          <x14:id>{1BC7ED1E-4C44-4DEA-8E19-1C8EADE096AB}</x14:id>
        </ext>
      </extLst>
    </cfRule>
  </conditionalFormatting>
  <conditionalFormatting sqref="B1843">
    <cfRule type="dataBar" priority="225">
      <dataBar>
        <cfvo type="min"/>
        <cfvo type="max"/>
        <color rgb="FF638EC6"/>
      </dataBar>
      <extLst>
        <ext xmlns:x14="http://schemas.microsoft.com/office/spreadsheetml/2009/9/main" uri="{B025F937-C7B1-47D3-B67F-A62EFF666E3E}">
          <x14:id>{8DB1FF8D-D90A-49EF-9BA0-1972627F7A36}</x14:id>
        </ext>
      </extLst>
    </cfRule>
  </conditionalFormatting>
  <conditionalFormatting sqref="C1844">
    <cfRule type="dataBar" priority="224">
      <dataBar>
        <cfvo type="min"/>
        <cfvo type="max"/>
        <color rgb="FF638EC6"/>
      </dataBar>
      <extLst>
        <ext xmlns:x14="http://schemas.microsoft.com/office/spreadsheetml/2009/9/main" uri="{B025F937-C7B1-47D3-B67F-A62EFF666E3E}">
          <x14:id>{F1A42C70-A057-4AF7-AE75-302E80650007}</x14:id>
        </ext>
      </extLst>
    </cfRule>
  </conditionalFormatting>
  <conditionalFormatting sqref="B1845">
    <cfRule type="dataBar" priority="223">
      <dataBar>
        <cfvo type="min"/>
        <cfvo type="max"/>
        <color rgb="FF638EC6"/>
      </dataBar>
      <extLst>
        <ext xmlns:x14="http://schemas.microsoft.com/office/spreadsheetml/2009/9/main" uri="{B025F937-C7B1-47D3-B67F-A62EFF666E3E}">
          <x14:id>{70A9EE81-232B-49AF-8821-A099A27A920A}</x14:id>
        </ext>
      </extLst>
    </cfRule>
  </conditionalFormatting>
  <conditionalFormatting sqref="B1847">
    <cfRule type="dataBar" priority="222">
      <dataBar>
        <cfvo type="min"/>
        <cfvo type="max"/>
        <color rgb="FF638EC6"/>
      </dataBar>
      <extLst>
        <ext xmlns:x14="http://schemas.microsoft.com/office/spreadsheetml/2009/9/main" uri="{B025F937-C7B1-47D3-B67F-A62EFF666E3E}">
          <x14:id>{91A04291-8062-4598-BBD8-256AADCC03A2}</x14:id>
        </ext>
      </extLst>
    </cfRule>
  </conditionalFormatting>
  <conditionalFormatting sqref="B1850">
    <cfRule type="dataBar" priority="221">
      <dataBar>
        <cfvo type="min"/>
        <cfvo type="max"/>
        <color rgb="FF638EC6"/>
      </dataBar>
      <extLst>
        <ext xmlns:x14="http://schemas.microsoft.com/office/spreadsheetml/2009/9/main" uri="{B025F937-C7B1-47D3-B67F-A62EFF666E3E}">
          <x14:id>{58285F83-C935-4F33-AEF5-7CEE22FE2CBD}</x14:id>
        </ext>
      </extLst>
    </cfRule>
  </conditionalFormatting>
  <conditionalFormatting sqref="B1851">
    <cfRule type="dataBar" priority="220">
      <dataBar>
        <cfvo type="min"/>
        <cfvo type="max"/>
        <color rgb="FF638EC6"/>
      </dataBar>
      <extLst>
        <ext xmlns:x14="http://schemas.microsoft.com/office/spreadsheetml/2009/9/main" uri="{B025F937-C7B1-47D3-B67F-A62EFF666E3E}">
          <x14:id>{734BAFB3-4FEC-42A2-BFDF-3AD04E9734CD}</x14:id>
        </ext>
      </extLst>
    </cfRule>
  </conditionalFormatting>
  <conditionalFormatting sqref="B1853">
    <cfRule type="dataBar" priority="219">
      <dataBar>
        <cfvo type="min"/>
        <cfvo type="max"/>
        <color rgb="FF638EC6"/>
      </dataBar>
      <extLst>
        <ext xmlns:x14="http://schemas.microsoft.com/office/spreadsheetml/2009/9/main" uri="{B025F937-C7B1-47D3-B67F-A62EFF666E3E}">
          <x14:id>{37D519AF-9D0F-4128-8CCC-6D72A6ABBFE3}</x14:id>
        </ext>
      </extLst>
    </cfRule>
  </conditionalFormatting>
  <conditionalFormatting sqref="B1820:B1842 B1844 B1846 B1848:B1849 B1852 B1854:B1868">
    <cfRule type="dataBar" priority="227">
      <dataBar>
        <cfvo type="min"/>
        <cfvo type="max"/>
        <color rgb="FF638EC6"/>
      </dataBar>
      <extLst>
        <ext xmlns:x14="http://schemas.microsoft.com/office/spreadsheetml/2009/9/main" uri="{B025F937-C7B1-47D3-B67F-A62EFF666E3E}">
          <x14:id>{7E354C13-525A-4D93-AE5F-3F5BF4A8951B}</x14:id>
        </ext>
      </extLst>
    </cfRule>
  </conditionalFormatting>
  <conditionalFormatting sqref="B1904:B1920">
    <cfRule type="dataBar" priority="217">
      <dataBar>
        <cfvo type="min"/>
        <cfvo type="max"/>
        <color rgb="FF638EC6"/>
      </dataBar>
      <extLst>
        <ext xmlns:x14="http://schemas.microsoft.com/office/spreadsheetml/2009/9/main" uri="{B025F937-C7B1-47D3-B67F-A62EFF666E3E}">
          <x14:id>{68D900ED-8371-484A-9011-0AB5A16E2228}</x14:id>
        </ext>
      </extLst>
    </cfRule>
  </conditionalFormatting>
  <conditionalFormatting sqref="B1921:B1922">
    <cfRule type="dataBar" priority="216">
      <dataBar>
        <cfvo type="min"/>
        <cfvo type="max"/>
        <color rgb="FF638EC6"/>
      </dataBar>
      <extLst>
        <ext xmlns:x14="http://schemas.microsoft.com/office/spreadsheetml/2009/9/main" uri="{B025F937-C7B1-47D3-B67F-A62EFF666E3E}">
          <x14:id>{8A02E1A5-FFCD-476E-BC62-BA3C3D5434EB}</x14:id>
        </ext>
      </extLst>
    </cfRule>
  </conditionalFormatting>
  <conditionalFormatting sqref="B1932">
    <cfRule type="dataBar" priority="215">
      <dataBar>
        <cfvo type="min"/>
        <cfvo type="max"/>
        <color rgb="FF638EC6"/>
      </dataBar>
      <extLst>
        <ext xmlns:x14="http://schemas.microsoft.com/office/spreadsheetml/2009/9/main" uri="{B025F937-C7B1-47D3-B67F-A62EFF666E3E}">
          <x14:id>{83E57F21-0963-42E6-9CD7-DE8635233088}</x14:id>
        </ext>
      </extLst>
    </cfRule>
  </conditionalFormatting>
  <conditionalFormatting sqref="B1925">
    <cfRule type="dataBar" priority="213">
      <dataBar>
        <cfvo type="min"/>
        <cfvo type="max"/>
        <color rgb="FF638EC6"/>
      </dataBar>
      <extLst>
        <ext xmlns:x14="http://schemas.microsoft.com/office/spreadsheetml/2009/9/main" uri="{B025F937-C7B1-47D3-B67F-A62EFF666E3E}">
          <x14:id>{36CEFD97-D722-4C35-ABA2-3666B22376C2}</x14:id>
        </ext>
      </extLst>
    </cfRule>
  </conditionalFormatting>
  <conditionalFormatting sqref="B1929">
    <cfRule type="dataBar" priority="214">
      <dataBar>
        <cfvo type="min"/>
        <cfvo type="max"/>
        <color rgb="FF638EC6"/>
      </dataBar>
      <extLst>
        <ext xmlns:x14="http://schemas.microsoft.com/office/spreadsheetml/2009/9/main" uri="{B025F937-C7B1-47D3-B67F-A62EFF666E3E}">
          <x14:id>{1C4302D8-ACE7-4736-86C8-EE611C174190}</x14:id>
        </ext>
      </extLst>
    </cfRule>
  </conditionalFormatting>
  <conditionalFormatting sqref="B1923">
    <cfRule type="dataBar" priority="208">
      <dataBar>
        <cfvo type="min"/>
        <cfvo type="max"/>
        <color rgb="FF638EC6"/>
      </dataBar>
      <extLst>
        <ext xmlns:x14="http://schemas.microsoft.com/office/spreadsheetml/2009/9/main" uri="{B025F937-C7B1-47D3-B67F-A62EFF666E3E}">
          <x14:id>{E2F6E324-43CE-491A-9475-F823BE1D7C0B}</x14:id>
        </ext>
      </extLst>
    </cfRule>
  </conditionalFormatting>
  <conditionalFormatting sqref="B1926">
    <cfRule type="dataBar" priority="212">
      <dataBar>
        <cfvo type="min"/>
        <cfvo type="max"/>
        <color rgb="FF638EC6"/>
      </dataBar>
      <extLst>
        <ext xmlns:x14="http://schemas.microsoft.com/office/spreadsheetml/2009/9/main" uri="{B025F937-C7B1-47D3-B67F-A62EFF666E3E}">
          <x14:id>{8A6D261A-C5CF-40F5-ADE2-41AD6060D084}</x14:id>
        </ext>
      </extLst>
    </cfRule>
  </conditionalFormatting>
  <conditionalFormatting sqref="B1930">
    <cfRule type="dataBar" priority="211">
      <dataBar>
        <cfvo type="min"/>
        <cfvo type="max"/>
        <color rgb="FF638EC6"/>
      </dataBar>
      <extLst>
        <ext xmlns:x14="http://schemas.microsoft.com/office/spreadsheetml/2009/9/main" uri="{B025F937-C7B1-47D3-B67F-A62EFF666E3E}">
          <x14:id>{C02312F9-FADB-41FC-A7C3-9228A3ACF457}</x14:id>
        </ext>
      </extLst>
    </cfRule>
  </conditionalFormatting>
  <conditionalFormatting sqref="B1928">
    <cfRule type="dataBar" priority="210">
      <dataBar>
        <cfvo type="min"/>
        <cfvo type="max"/>
        <color rgb="FF638EC6"/>
      </dataBar>
      <extLst>
        <ext xmlns:x14="http://schemas.microsoft.com/office/spreadsheetml/2009/9/main" uri="{B025F937-C7B1-47D3-B67F-A62EFF666E3E}">
          <x14:id>{5057B13B-F132-4C28-9DB6-2A13458BFC95}</x14:id>
        </ext>
      </extLst>
    </cfRule>
  </conditionalFormatting>
  <conditionalFormatting sqref="B1927">
    <cfRule type="dataBar" priority="209">
      <dataBar>
        <cfvo type="min"/>
        <cfvo type="max"/>
        <color rgb="FF638EC6"/>
      </dataBar>
      <extLst>
        <ext xmlns:x14="http://schemas.microsoft.com/office/spreadsheetml/2009/9/main" uri="{B025F937-C7B1-47D3-B67F-A62EFF666E3E}">
          <x14:id>{C252BE3B-18BC-4AAB-9A34-A90AA9662876}</x14:id>
        </ext>
      </extLst>
    </cfRule>
  </conditionalFormatting>
  <conditionalFormatting sqref="B1924">
    <cfRule type="dataBar" priority="207">
      <dataBar>
        <cfvo type="min"/>
        <cfvo type="max"/>
        <color rgb="FF638EC6"/>
      </dataBar>
      <extLst>
        <ext xmlns:x14="http://schemas.microsoft.com/office/spreadsheetml/2009/9/main" uri="{B025F937-C7B1-47D3-B67F-A62EFF666E3E}">
          <x14:id>{A82EF754-1401-4CBA-BA30-0E160A2413D6}</x14:id>
        </ext>
      </extLst>
    </cfRule>
  </conditionalFormatting>
  <conditionalFormatting sqref="B1933">
    <cfRule type="dataBar" priority="206">
      <dataBar>
        <cfvo type="min"/>
        <cfvo type="max"/>
        <color rgb="FF638EC6"/>
      </dataBar>
      <extLst>
        <ext xmlns:x14="http://schemas.microsoft.com/office/spreadsheetml/2009/9/main" uri="{B025F937-C7B1-47D3-B67F-A62EFF666E3E}">
          <x14:id>{6CDA32B9-A849-4051-9094-F5477F4A9D0F}</x14:id>
        </ext>
      </extLst>
    </cfRule>
  </conditionalFormatting>
  <conditionalFormatting sqref="B1931">
    <cfRule type="dataBar" priority="205">
      <dataBar>
        <cfvo type="min"/>
        <cfvo type="max"/>
        <color rgb="FF638EC6"/>
      </dataBar>
      <extLst>
        <ext xmlns:x14="http://schemas.microsoft.com/office/spreadsheetml/2009/9/main" uri="{B025F937-C7B1-47D3-B67F-A62EFF666E3E}">
          <x14:id>{98137665-6683-4026-A4DE-9BC1ED1509CE}</x14:id>
        </ext>
      </extLst>
    </cfRule>
  </conditionalFormatting>
  <conditionalFormatting sqref="B1935:B1940 B1946:B1948">
    <cfRule type="dataBar" priority="204">
      <dataBar>
        <cfvo type="min"/>
        <cfvo type="max"/>
        <color rgb="FF638EC6"/>
      </dataBar>
      <extLst>
        <ext xmlns:x14="http://schemas.microsoft.com/office/spreadsheetml/2009/9/main" uri="{B025F937-C7B1-47D3-B67F-A62EFF666E3E}">
          <x14:id>{40B4B5EC-4A2D-4F43-90EB-E126028ED254}</x14:id>
        </ext>
      </extLst>
    </cfRule>
  </conditionalFormatting>
  <conditionalFormatting sqref="B1945">
    <cfRule type="dataBar" priority="203">
      <dataBar>
        <cfvo type="min"/>
        <cfvo type="max"/>
        <color rgb="FF638EC6"/>
      </dataBar>
      <extLst>
        <ext xmlns:x14="http://schemas.microsoft.com/office/spreadsheetml/2009/9/main" uri="{B025F937-C7B1-47D3-B67F-A62EFF666E3E}">
          <x14:id>{209C8095-EEA0-4CF8-B2B4-E17AD64E7869}</x14:id>
        </ext>
      </extLst>
    </cfRule>
  </conditionalFormatting>
  <conditionalFormatting sqref="B1934">
    <cfRule type="dataBar" priority="218">
      <dataBar>
        <cfvo type="min"/>
        <cfvo type="max"/>
        <color rgb="FF638EC6"/>
      </dataBar>
      <extLst>
        <ext xmlns:x14="http://schemas.microsoft.com/office/spreadsheetml/2009/9/main" uri="{B025F937-C7B1-47D3-B67F-A62EFF666E3E}">
          <x14:id>{7233B3CD-058D-47F7-8221-32672AC0D05A}</x14:id>
        </ext>
      </extLst>
    </cfRule>
  </conditionalFormatting>
  <conditionalFormatting sqref="B1941">
    <cfRule type="dataBar" priority="202">
      <dataBar>
        <cfvo type="min"/>
        <cfvo type="max"/>
        <color rgb="FF638EC6"/>
      </dataBar>
      <extLst>
        <ext xmlns:x14="http://schemas.microsoft.com/office/spreadsheetml/2009/9/main" uri="{B025F937-C7B1-47D3-B67F-A62EFF666E3E}">
          <x14:id>{50A62BD6-BB1E-4E4C-8EEE-2D9D89A612FA}</x14:id>
        </ext>
      </extLst>
    </cfRule>
  </conditionalFormatting>
  <conditionalFormatting sqref="B1942">
    <cfRule type="dataBar" priority="201">
      <dataBar>
        <cfvo type="min"/>
        <cfvo type="max"/>
        <color rgb="FF638EC6"/>
      </dataBar>
      <extLst>
        <ext xmlns:x14="http://schemas.microsoft.com/office/spreadsheetml/2009/9/main" uri="{B025F937-C7B1-47D3-B67F-A62EFF666E3E}">
          <x14:id>{9D536916-38E9-4572-90D6-57A66E24AA75}</x14:id>
        </ext>
      </extLst>
    </cfRule>
  </conditionalFormatting>
  <conditionalFormatting sqref="B1943">
    <cfRule type="dataBar" priority="200">
      <dataBar>
        <cfvo type="min"/>
        <cfvo type="max"/>
        <color rgb="FF638EC6"/>
      </dataBar>
      <extLst>
        <ext xmlns:x14="http://schemas.microsoft.com/office/spreadsheetml/2009/9/main" uri="{B025F937-C7B1-47D3-B67F-A62EFF666E3E}">
          <x14:id>{D30A4BF9-D44E-4163-A882-9368A428CAE4}</x14:id>
        </ext>
      </extLst>
    </cfRule>
  </conditionalFormatting>
  <conditionalFormatting sqref="B1944">
    <cfRule type="dataBar" priority="199">
      <dataBar>
        <cfvo type="min"/>
        <cfvo type="max"/>
        <color rgb="FF638EC6"/>
      </dataBar>
      <extLst>
        <ext xmlns:x14="http://schemas.microsoft.com/office/spreadsheetml/2009/9/main" uri="{B025F937-C7B1-47D3-B67F-A62EFF666E3E}">
          <x14:id>{7C4EEA2E-7F22-4E8A-B276-85AC34C5237B}</x14:id>
        </ext>
      </extLst>
    </cfRule>
  </conditionalFormatting>
  <conditionalFormatting sqref="B1949:B1989">
    <cfRule type="dataBar" priority="197">
      <dataBar>
        <cfvo type="min"/>
        <cfvo type="max"/>
        <color rgb="FF638EC6"/>
      </dataBar>
    </cfRule>
  </conditionalFormatting>
  <conditionalFormatting sqref="B1951:B1989 B1949">
    <cfRule type="dataBar" priority="198">
      <dataBar>
        <cfvo type="min"/>
        <cfvo type="max"/>
        <color rgb="FF638EC6"/>
      </dataBar>
    </cfRule>
  </conditionalFormatting>
  <conditionalFormatting sqref="B2074 C2075">
    <cfRule type="dataBar" priority="196">
      <dataBar>
        <cfvo type="min"/>
        <cfvo type="max"/>
        <color rgb="FF638EC6"/>
      </dataBar>
      <extLst>
        <ext xmlns:x14="http://schemas.microsoft.com/office/spreadsheetml/2009/9/main" uri="{B025F937-C7B1-47D3-B67F-A62EFF666E3E}">
          <x14:id>{195FE095-0581-4752-A1B2-F7062B3A06DF}</x14:id>
        </ext>
      </extLst>
    </cfRule>
  </conditionalFormatting>
  <conditionalFormatting sqref="B2078:B2083 C2076:C2077">
    <cfRule type="dataBar" priority="195">
      <dataBar>
        <cfvo type="min"/>
        <cfvo type="max"/>
        <color rgb="FF638EC6"/>
      </dataBar>
      <extLst>
        <ext xmlns:x14="http://schemas.microsoft.com/office/spreadsheetml/2009/9/main" uri="{B025F937-C7B1-47D3-B67F-A62EFF666E3E}">
          <x14:id>{F866BC62-F770-439C-A3EA-1A66A1A7B5AF}</x14:id>
        </ext>
      </extLst>
    </cfRule>
  </conditionalFormatting>
  <conditionalFormatting sqref="B2096:B2097">
    <cfRule type="dataBar" priority="193">
      <dataBar>
        <cfvo type="min"/>
        <cfvo type="max"/>
        <color rgb="FF638EC6"/>
      </dataBar>
      <extLst>
        <ext xmlns:x14="http://schemas.microsoft.com/office/spreadsheetml/2009/9/main" uri="{B025F937-C7B1-47D3-B67F-A62EFF666E3E}">
          <x14:id>{41BAC647-B804-4EFC-B426-2E776C90D009}</x14:id>
        </ext>
      </extLst>
    </cfRule>
  </conditionalFormatting>
  <conditionalFormatting sqref="B2098:B2103">
    <cfRule type="dataBar" priority="194">
      <dataBar>
        <cfvo type="min"/>
        <cfvo type="max"/>
        <color rgb="FF638EC6"/>
      </dataBar>
      <extLst>
        <ext xmlns:x14="http://schemas.microsoft.com/office/spreadsheetml/2009/9/main" uri="{B025F937-C7B1-47D3-B67F-A62EFF666E3E}">
          <x14:id>{5E6FED40-F44A-4D59-AE64-F1628C4809ED}</x14:id>
        </ext>
      </extLst>
    </cfRule>
  </conditionalFormatting>
  <conditionalFormatting sqref="B2235:B2243">
    <cfRule type="dataBar" priority="180">
      <dataBar>
        <cfvo type="min"/>
        <cfvo type="max"/>
        <color rgb="FF638EC6"/>
      </dataBar>
      <extLst>
        <ext xmlns:x14="http://schemas.microsoft.com/office/spreadsheetml/2009/9/main" uri="{B025F937-C7B1-47D3-B67F-A62EFF666E3E}">
          <x14:id>{48D32836-C7C1-44A6-9B1F-410AC19EDF3A}</x14:id>
        </ext>
      </extLst>
    </cfRule>
  </conditionalFormatting>
  <conditionalFormatting sqref="B2277:B2298">
    <cfRule type="dataBar" priority="179">
      <dataBar>
        <cfvo type="min"/>
        <cfvo type="max"/>
        <color rgb="FF638EC6"/>
      </dataBar>
      <extLst>
        <ext xmlns:x14="http://schemas.microsoft.com/office/spreadsheetml/2009/9/main" uri="{B025F937-C7B1-47D3-B67F-A62EFF666E3E}">
          <x14:id>{FA4519A9-97EC-4ADF-8EE5-9E67FA964CB6}</x14:id>
        </ext>
      </extLst>
    </cfRule>
  </conditionalFormatting>
  <conditionalFormatting sqref="B2299">
    <cfRule type="dataBar" priority="177">
      <dataBar>
        <cfvo type="min"/>
        <cfvo type="max"/>
        <color rgb="FF638EC6"/>
      </dataBar>
      <extLst>
        <ext xmlns:x14="http://schemas.microsoft.com/office/spreadsheetml/2009/9/main" uri="{B025F937-C7B1-47D3-B67F-A62EFF666E3E}">
          <x14:id>{249EB748-B694-4650-AA0C-1B8E95597607}</x14:id>
        </ext>
      </extLst>
    </cfRule>
  </conditionalFormatting>
  <conditionalFormatting sqref="B2300:B2332">
    <cfRule type="dataBar" priority="178">
      <dataBar>
        <cfvo type="min"/>
        <cfvo type="max"/>
        <color rgb="FF638EC6"/>
      </dataBar>
      <extLst>
        <ext xmlns:x14="http://schemas.microsoft.com/office/spreadsheetml/2009/9/main" uri="{B025F937-C7B1-47D3-B67F-A62EFF666E3E}">
          <x14:id>{7372C712-8935-4DA9-84B6-1127EBDE5FE1}</x14:id>
        </ext>
      </extLst>
    </cfRule>
  </conditionalFormatting>
  <conditionalFormatting sqref="B2333:B2334">
    <cfRule type="dataBar" priority="175">
      <dataBar>
        <cfvo type="min"/>
        <cfvo type="max"/>
        <color rgb="FF638EC6"/>
      </dataBar>
      <extLst>
        <ext xmlns:x14="http://schemas.microsoft.com/office/spreadsheetml/2009/9/main" uri="{B025F937-C7B1-47D3-B67F-A62EFF666E3E}">
          <x14:id>{D24AF97F-DD5A-47DE-9794-8B2C61467691}</x14:id>
        </ext>
      </extLst>
    </cfRule>
  </conditionalFormatting>
  <conditionalFormatting sqref="B2335:B2338">
    <cfRule type="dataBar" priority="176">
      <dataBar>
        <cfvo type="min"/>
        <cfvo type="max"/>
        <color rgb="FF638EC6"/>
      </dataBar>
      <extLst>
        <ext xmlns:x14="http://schemas.microsoft.com/office/spreadsheetml/2009/9/main" uri="{B025F937-C7B1-47D3-B67F-A62EFF666E3E}">
          <x14:id>{62983177-DD4B-4C1A-9B58-AC3C23BA2E75}</x14:id>
        </ext>
      </extLst>
    </cfRule>
  </conditionalFormatting>
  <conditionalFormatting sqref="B2675:B2676">
    <cfRule type="dataBar" priority="166">
      <dataBar>
        <cfvo type="min"/>
        <cfvo type="max"/>
        <color rgb="FF638EC6"/>
      </dataBar>
      <extLst>
        <ext xmlns:x14="http://schemas.microsoft.com/office/spreadsheetml/2009/9/main" uri="{B025F937-C7B1-47D3-B67F-A62EFF666E3E}">
          <x14:id>{69BA6027-04E1-4F8D-BE86-1472B9078498}</x14:id>
        </ext>
      </extLst>
    </cfRule>
  </conditionalFormatting>
  <conditionalFormatting sqref="B2677:B2683">
    <cfRule type="dataBar" priority="167">
      <dataBar>
        <cfvo type="min"/>
        <cfvo type="max"/>
        <color rgb="FF638EC6"/>
      </dataBar>
      <extLst>
        <ext xmlns:x14="http://schemas.microsoft.com/office/spreadsheetml/2009/9/main" uri="{B025F937-C7B1-47D3-B67F-A62EFF666E3E}">
          <x14:id>{93A4FCA3-1E0B-4B79-BDFB-0445E38E7EA6}</x14:id>
        </ext>
      </extLst>
    </cfRule>
  </conditionalFormatting>
  <conditionalFormatting sqref="B2737:B2738">
    <cfRule type="dataBar" priority="164">
      <dataBar>
        <cfvo type="min"/>
        <cfvo type="max"/>
        <color rgb="FF638EC6"/>
      </dataBar>
    </cfRule>
  </conditionalFormatting>
  <conditionalFormatting sqref="B2739:B2746">
    <cfRule type="dataBar" priority="163">
      <dataBar>
        <cfvo type="min"/>
        <cfvo type="max"/>
        <color rgb="FF638EC6"/>
      </dataBar>
    </cfRule>
  </conditionalFormatting>
  <conditionalFormatting sqref="B2739">
    <cfRule type="dataBar" priority="162">
      <dataBar>
        <cfvo type="min"/>
        <cfvo type="max"/>
        <color rgb="FF638EC6"/>
      </dataBar>
    </cfRule>
  </conditionalFormatting>
  <conditionalFormatting sqref="B2740">
    <cfRule type="dataBar" priority="161">
      <dataBar>
        <cfvo type="min"/>
        <cfvo type="max"/>
        <color rgb="FF638EC6"/>
      </dataBar>
    </cfRule>
  </conditionalFormatting>
  <conditionalFormatting sqref="B2741">
    <cfRule type="dataBar" priority="160">
      <dataBar>
        <cfvo type="min"/>
        <cfvo type="max"/>
        <color rgb="FF638EC6"/>
      </dataBar>
    </cfRule>
  </conditionalFormatting>
  <conditionalFormatting sqref="B2742">
    <cfRule type="dataBar" priority="159">
      <dataBar>
        <cfvo type="min"/>
        <cfvo type="max"/>
        <color rgb="FF638EC6"/>
      </dataBar>
    </cfRule>
  </conditionalFormatting>
  <conditionalFormatting sqref="B2743">
    <cfRule type="dataBar" priority="158">
      <dataBar>
        <cfvo type="min"/>
        <cfvo type="max"/>
        <color rgb="FF638EC6"/>
      </dataBar>
    </cfRule>
  </conditionalFormatting>
  <conditionalFormatting sqref="B2744">
    <cfRule type="dataBar" priority="157">
      <dataBar>
        <cfvo type="min"/>
        <cfvo type="max"/>
        <color rgb="FF638EC6"/>
      </dataBar>
    </cfRule>
  </conditionalFormatting>
  <conditionalFormatting sqref="B2745">
    <cfRule type="dataBar" priority="156">
      <dataBar>
        <cfvo type="min"/>
        <cfvo type="max"/>
        <color rgb="FF638EC6"/>
      </dataBar>
    </cfRule>
  </conditionalFormatting>
  <conditionalFormatting sqref="B2746">
    <cfRule type="dataBar" priority="155">
      <dataBar>
        <cfvo type="min"/>
        <cfvo type="max"/>
        <color rgb="FF638EC6"/>
      </dataBar>
    </cfRule>
  </conditionalFormatting>
  <conditionalFormatting sqref="B2747">
    <cfRule type="dataBar" priority="154">
      <dataBar>
        <cfvo type="min"/>
        <cfvo type="max"/>
        <color rgb="FF638EC6"/>
      </dataBar>
    </cfRule>
  </conditionalFormatting>
  <conditionalFormatting sqref="B2748">
    <cfRule type="dataBar" priority="153">
      <dataBar>
        <cfvo type="min"/>
        <cfvo type="max"/>
        <color rgb="FF638EC6"/>
      </dataBar>
    </cfRule>
  </conditionalFormatting>
  <conditionalFormatting sqref="B2749">
    <cfRule type="dataBar" priority="152">
      <dataBar>
        <cfvo type="min"/>
        <cfvo type="max"/>
        <color rgb="FF638EC6"/>
      </dataBar>
    </cfRule>
  </conditionalFormatting>
  <conditionalFormatting sqref="B2750">
    <cfRule type="dataBar" priority="151">
      <dataBar>
        <cfvo type="min"/>
        <cfvo type="max"/>
        <color rgb="FF638EC6"/>
      </dataBar>
    </cfRule>
  </conditionalFormatting>
  <conditionalFormatting sqref="B2751">
    <cfRule type="dataBar" priority="150">
      <dataBar>
        <cfvo type="min"/>
        <cfvo type="max"/>
        <color rgb="FF638EC6"/>
      </dataBar>
    </cfRule>
  </conditionalFormatting>
  <conditionalFormatting sqref="B2752">
    <cfRule type="dataBar" priority="149">
      <dataBar>
        <cfvo type="min"/>
        <cfvo type="max"/>
        <color rgb="FF638EC6"/>
      </dataBar>
    </cfRule>
  </conditionalFormatting>
  <conditionalFormatting sqref="B2753">
    <cfRule type="dataBar" priority="148">
      <dataBar>
        <cfvo type="min"/>
        <cfvo type="max"/>
        <color rgb="FF638EC6"/>
      </dataBar>
    </cfRule>
  </conditionalFormatting>
  <conditionalFormatting sqref="B2754">
    <cfRule type="dataBar" priority="147">
      <dataBar>
        <cfvo type="min"/>
        <cfvo type="max"/>
        <color rgb="FF638EC6"/>
      </dataBar>
    </cfRule>
  </conditionalFormatting>
  <conditionalFormatting sqref="B2755">
    <cfRule type="dataBar" priority="146">
      <dataBar>
        <cfvo type="min"/>
        <cfvo type="max"/>
        <color rgb="FF638EC6"/>
      </dataBar>
    </cfRule>
  </conditionalFormatting>
  <conditionalFormatting sqref="B2756">
    <cfRule type="dataBar" priority="145">
      <dataBar>
        <cfvo type="min"/>
        <cfvo type="max"/>
        <color rgb="FF638EC6"/>
      </dataBar>
    </cfRule>
  </conditionalFormatting>
  <conditionalFormatting sqref="B2757">
    <cfRule type="dataBar" priority="144">
      <dataBar>
        <cfvo type="min"/>
        <cfvo type="max"/>
        <color rgb="FF638EC6"/>
      </dataBar>
    </cfRule>
  </conditionalFormatting>
  <conditionalFormatting sqref="B2758">
    <cfRule type="dataBar" priority="143">
      <dataBar>
        <cfvo type="min"/>
        <cfvo type="max"/>
        <color rgb="FF638EC6"/>
      </dataBar>
    </cfRule>
  </conditionalFormatting>
  <conditionalFormatting sqref="B2759">
    <cfRule type="dataBar" priority="142">
      <dataBar>
        <cfvo type="min"/>
        <cfvo type="max"/>
        <color rgb="FF638EC6"/>
      </dataBar>
    </cfRule>
  </conditionalFormatting>
  <conditionalFormatting sqref="B2760">
    <cfRule type="dataBar" priority="141">
      <dataBar>
        <cfvo type="min"/>
        <cfvo type="max"/>
        <color rgb="FF638EC6"/>
      </dataBar>
    </cfRule>
  </conditionalFormatting>
  <conditionalFormatting sqref="B2747:B2798">
    <cfRule type="dataBar" priority="165">
      <dataBar>
        <cfvo type="min"/>
        <cfvo type="max"/>
        <color rgb="FF638EC6"/>
      </dataBar>
    </cfRule>
  </conditionalFormatting>
  <conditionalFormatting sqref="B3007">
    <cfRule type="dataBar" priority="139">
      <dataBar>
        <cfvo type="min"/>
        <cfvo type="max"/>
        <color rgb="FF638EC6"/>
      </dataBar>
      <extLst>
        <ext xmlns:x14="http://schemas.microsoft.com/office/spreadsheetml/2009/9/main" uri="{B025F937-C7B1-47D3-B67F-A62EFF666E3E}">
          <x14:id>{3194170A-CFF5-422F-9DE2-96E5BD7839A3}</x14:id>
        </ext>
      </extLst>
    </cfRule>
  </conditionalFormatting>
  <conditionalFormatting sqref="B3084">
    <cfRule type="dataBar" priority="137">
      <dataBar>
        <cfvo type="min"/>
        <cfvo type="max"/>
        <color rgb="FF638EC6"/>
      </dataBar>
      <extLst>
        <ext xmlns:x14="http://schemas.microsoft.com/office/spreadsheetml/2009/9/main" uri="{B025F937-C7B1-47D3-B67F-A62EFF666E3E}">
          <x14:id>{DA718005-C53F-4ABF-ACB7-A18792F98240}</x14:id>
        </ext>
      </extLst>
    </cfRule>
  </conditionalFormatting>
  <conditionalFormatting sqref="B3085:B3091 B3093:B3108">
    <cfRule type="dataBar" priority="138">
      <dataBar>
        <cfvo type="min"/>
        <cfvo type="max"/>
        <color rgb="FF638EC6"/>
      </dataBar>
      <extLst>
        <ext xmlns:x14="http://schemas.microsoft.com/office/spreadsheetml/2009/9/main" uri="{B025F937-C7B1-47D3-B67F-A62EFF666E3E}">
          <x14:id>{FA925B78-279A-4EBF-8777-A95F2D01769C}</x14:id>
        </ext>
      </extLst>
    </cfRule>
  </conditionalFormatting>
  <conditionalFormatting sqref="B3092">
    <cfRule type="dataBar" priority="136">
      <dataBar>
        <cfvo type="min"/>
        <cfvo type="max"/>
        <color rgb="FF638EC6"/>
      </dataBar>
      <extLst>
        <ext xmlns:x14="http://schemas.microsoft.com/office/spreadsheetml/2009/9/main" uri="{B025F937-C7B1-47D3-B67F-A62EFF666E3E}">
          <x14:id>{2811813C-92DC-41FB-91B9-3D620885CFC6}</x14:id>
        </ext>
      </extLst>
    </cfRule>
  </conditionalFormatting>
  <conditionalFormatting sqref="B3110">
    <cfRule type="dataBar" priority="135">
      <dataBar>
        <cfvo type="min"/>
        <cfvo type="max"/>
        <color rgb="FF638EC6"/>
      </dataBar>
      <extLst>
        <ext xmlns:x14="http://schemas.microsoft.com/office/spreadsheetml/2009/9/main" uri="{B025F937-C7B1-47D3-B67F-A62EFF666E3E}">
          <x14:id>{79E859F4-0D7B-4DE4-A56F-ABFD17C189CA}</x14:id>
        </ext>
      </extLst>
    </cfRule>
  </conditionalFormatting>
  <conditionalFormatting sqref="C3110:C3111">
    <cfRule type="dataBar" priority="134">
      <dataBar>
        <cfvo type="min"/>
        <cfvo type="max"/>
        <color rgb="FF638EC6"/>
      </dataBar>
      <extLst>
        <ext xmlns:x14="http://schemas.microsoft.com/office/spreadsheetml/2009/9/main" uri="{B025F937-C7B1-47D3-B67F-A62EFF666E3E}">
          <x14:id>{1D9ADB8D-4CDC-476E-A2F5-982F44A69109}</x14:id>
        </ext>
      </extLst>
    </cfRule>
  </conditionalFormatting>
  <conditionalFormatting sqref="C3112">
    <cfRule type="dataBar" priority="133">
      <dataBar>
        <cfvo type="min"/>
        <cfvo type="max"/>
        <color rgb="FF638EC6"/>
      </dataBar>
      <extLst>
        <ext xmlns:x14="http://schemas.microsoft.com/office/spreadsheetml/2009/9/main" uri="{B025F937-C7B1-47D3-B67F-A62EFF666E3E}">
          <x14:id>{746E607D-E885-4C19-B569-C8CF3A77B675}</x14:id>
        </ext>
      </extLst>
    </cfRule>
  </conditionalFormatting>
  <conditionalFormatting sqref="C3113:C3202">
    <cfRule type="dataBar" priority="132">
      <dataBar>
        <cfvo type="min"/>
        <cfvo type="max"/>
        <color rgb="FF638EC6"/>
      </dataBar>
      <extLst>
        <ext xmlns:x14="http://schemas.microsoft.com/office/spreadsheetml/2009/9/main" uri="{B025F937-C7B1-47D3-B67F-A62EFF666E3E}">
          <x14:id>{978FA7B2-97CB-4F46-B2B6-AEB6119EADE8}</x14:id>
        </ext>
      </extLst>
    </cfRule>
  </conditionalFormatting>
  <conditionalFormatting sqref="B3111:B3202">
    <cfRule type="dataBar" priority="131">
      <dataBar>
        <cfvo type="min"/>
        <cfvo type="max"/>
        <color rgb="FF638EC6"/>
      </dataBar>
      <extLst>
        <ext xmlns:x14="http://schemas.microsoft.com/office/spreadsheetml/2009/9/main" uri="{B025F937-C7B1-47D3-B67F-A62EFF666E3E}">
          <x14:id>{B0313E21-5103-49AC-AA60-B7113DCC7ADB}</x14:id>
        </ext>
      </extLst>
    </cfRule>
  </conditionalFormatting>
  <conditionalFormatting sqref="C3355:C3361">
    <cfRule type="dataBar" priority="130">
      <dataBar>
        <cfvo type="min"/>
        <cfvo type="max"/>
        <color rgb="FF638EC6"/>
      </dataBar>
      <extLst>
        <ext xmlns:x14="http://schemas.microsoft.com/office/spreadsheetml/2009/9/main" uri="{B025F937-C7B1-47D3-B67F-A62EFF666E3E}">
          <x14:id>{1099AC45-82C1-49A3-962F-D39C5CA8D6C5}</x14:id>
        </ext>
      </extLst>
    </cfRule>
  </conditionalFormatting>
  <conditionalFormatting sqref="C3362:C3363">
    <cfRule type="dataBar" priority="129">
      <dataBar>
        <cfvo type="min"/>
        <cfvo type="max"/>
        <color rgb="FF638EC6"/>
      </dataBar>
      <extLst>
        <ext xmlns:x14="http://schemas.microsoft.com/office/spreadsheetml/2009/9/main" uri="{B025F937-C7B1-47D3-B67F-A62EFF666E3E}">
          <x14:id>{B48FAE10-A137-4C11-8E47-E2F3C8781391}</x14:id>
        </ext>
      </extLst>
    </cfRule>
  </conditionalFormatting>
  <conditionalFormatting sqref="B3364:B3365">
    <cfRule type="dataBar" priority="128">
      <dataBar>
        <cfvo type="min"/>
        <cfvo type="max"/>
        <color rgb="FF638EC6"/>
      </dataBar>
      <extLst>
        <ext xmlns:x14="http://schemas.microsoft.com/office/spreadsheetml/2009/9/main" uri="{B025F937-C7B1-47D3-B67F-A62EFF666E3E}">
          <x14:id>{CA0BA7B6-2348-412A-882F-106349688D1F}</x14:id>
        </ext>
      </extLst>
    </cfRule>
  </conditionalFormatting>
  <conditionalFormatting sqref="B3366:B3373">
    <cfRule type="dataBar" priority="127">
      <dataBar>
        <cfvo type="min"/>
        <cfvo type="max"/>
        <color rgb="FF638EC6"/>
      </dataBar>
      <extLst>
        <ext xmlns:x14="http://schemas.microsoft.com/office/spreadsheetml/2009/9/main" uri="{B025F937-C7B1-47D3-B67F-A62EFF666E3E}">
          <x14:id>{6B20DE23-0BC7-448A-9AB7-E1386CDDC5DF}</x14:id>
        </ext>
      </extLst>
    </cfRule>
  </conditionalFormatting>
  <conditionalFormatting sqref="B3366">
    <cfRule type="dataBar" priority="126">
      <dataBar>
        <cfvo type="min"/>
        <cfvo type="max"/>
        <color rgb="FF638EC6"/>
      </dataBar>
      <extLst>
        <ext xmlns:x14="http://schemas.microsoft.com/office/spreadsheetml/2009/9/main" uri="{B025F937-C7B1-47D3-B67F-A62EFF666E3E}">
          <x14:id>{7B68A0AF-14E8-47AE-B3B5-5F98828163BE}</x14:id>
        </ext>
      </extLst>
    </cfRule>
  </conditionalFormatting>
  <conditionalFormatting sqref="B3367">
    <cfRule type="dataBar" priority="125">
      <dataBar>
        <cfvo type="min"/>
        <cfvo type="max"/>
        <color rgb="FF638EC6"/>
      </dataBar>
      <extLst>
        <ext xmlns:x14="http://schemas.microsoft.com/office/spreadsheetml/2009/9/main" uri="{B025F937-C7B1-47D3-B67F-A62EFF666E3E}">
          <x14:id>{86F73EF4-48A1-48B4-8911-0408666246C4}</x14:id>
        </ext>
      </extLst>
    </cfRule>
  </conditionalFormatting>
  <conditionalFormatting sqref="B3368">
    <cfRule type="dataBar" priority="124">
      <dataBar>
        <cfvo type="min"/>
        <cfvo type="max"/>
        <color rgb="FF638EC6"/>
      </dataBar>
      <extLst>
        <ext xmlns:x14="http://schemas.microsoft.com/office/spreadsheetml/2009/9/main" uri="{B025F937-C7B1-47D3-B67F-A62EFF666E3E}">
          <x14:id>{7465FED0-B730-463C-8C32-DF4B90B09437}</x14:id>
        </ext>
      </extLst>
    </cfRule>
  </conditionalFormatting>
  <conditionalFormatting sqref="B3369">
    <cfRule type="dataBar" priority="123">
      <dataBar>
        <cfvo type="min"/>
        <cfvo type="max"/>
        <color rgb="FF638EC6"/>
      </dataBar>
      <extLst>
        <ext xmlns:x14="http://schemas.microsoft.com/office/spreadsheetml/2009/9/main" uri="{B025F937-C7B1-47D3-B67F-A62EFF666E3E}">
          <x14:id>{1AD06D98-21B9-46ED-8BEB-497C67FF8B27}</x14:id>
        </ext>
      </extLst>
    </cfRule>
  </conditionalFormatting>
  <conditionalFormatting sqref="B3370">
    <cfRule type="dataBar" priority="122">
      <dataBar>
        <cfvo type="min"/>
        <cfvo type="max"/>
        <color rgb="FF638EC6"/>
      </dataBar>
      <extLst>
        <ext xmlns:x14="http://schemas.microsoft.com/office/spreadsheetml/2009/9/main" uri="{B025F937-C7B1-47D3-B67F-A62EFF666E3E}">
          <x14:id>{4FBCA42C-8011-4B66-A2FF-45306A8B3AC5}</x14:id>
        </ext>
      </extLst>
    </cfRule>
  </conditionalFormatting>
  <conditionalFormatting sqref="B3371">
    <cfRule type="dataBar" priority="121">
      <dataBar>
        <cfvo type="min"/>
        <cfvo type="max"/>
        <color rgb="FF638EC6"/>
      </dataBar>
      <extLst>
        <ext xmlns:x14="http://schemas.microsoft.com/office/spreadsheetml/2009/9/main" uri="{B025F937-C7B1-47D3-B67F-A62EFF666E3E}">
          <x14:id>{7240CEAD-528E-48EB-A6D0-B7B635567A06}</x14:id>
        </ext>
      </extLst>
    </cfRule>
  </conditionalFormatting>
  <conditionalFormatting sqref="B3372">
    <cfRule type="dataBar" priority="120">
      <dataBar>
        <cfvo type="min"/>
        <cfvo type="max"/>
        <color rgb="FF638EC6"/>
      </dataBar>
      <extLst>
        <ext xmlns:x14="http://schemas.microsoft.com/office/spreadsheetml/2009/9/main" uri="{B025F937-C7B1-47D3-B67F-A62EFF666E3E}">
          <x14:id>{0A2B8FE2-663D-417A-8B5B-11C18AEC336B}</x14:id>
        </ext>
      </extLst>
    </cfRule>
  </conditionalFormatting>
  <conditionalFormatting sqref="B3373">
    <cfRule type="dataBar" priority="119">
      <dataBar>
        <cfvo type="min"/>
        <cfvo type="max"/>
        <color rgb="FF638EC6"/>
      </dataBar>
      <extLst>
        <ext xmlns:x14="http://schemas.microsoft.com/office/spreadsheetml/2009/9/main" uri="{B025F937-C7B1-47D3-B67F-A62EFF666E3E}">
          <x14:id>{ACCEDDE0-8FEB-4EC8-A4B6-C3B075C90083}</x14:id>
        </ext>
      </extLst>
    </cfRule>
  </conditionalFormatting>
  <conditionalFormatting sqref="B3374">
    <cfRule type="dataBar" priority="118">
      <dataBar>
        <cfvo type="min"/>
        <cfvo type="max"/>
        <color rgb="FF638EC6"/>
      </dataBar>
      <extLst>
        <ext xmlns:x14="http://schemas.microsoft.com/office/spreadsheetml/2009/9/main" uri="{B025F937-C7B1-47D3-B67F-A62EFF666E3E}">
          <x14:id>{C871BDE1-295D-4719-8158-AA7E6E1546FD}</x14:id>
        </ext>
      </extLst>
    </cfRule>
  </conditionalFormatting>
  <conditionalFormatting sqref="B3375">
    <cfRule type="dataBar" priority="116">
      <dataBar>
        <cfvo type="min"/>
        <cfvo type="max"/>
        <color rgb="FF638EC6"/>
      </dataBar>
      <extLst>
        <ext xmlns:x14="http://schemas.microsoft.com/office/spreadsheetml/2009/9/main" uri="{B025F937-C7B1-47D3-B67F-A62EFF666E3E}">
          <x14:id>{7B760F07-9DB3-4D1E-9A26-02D540A53363}</x14:id>
        </ext>
      </extLst>
    </cfRule>
  </conditionalFormatting>
  <conditionalFormatting sqref="B3376:B3399">
    <cfRule type="dataBar" priority="114">
      <dataBar>
        <cfvo type="min"/>
        <cfvo type="max"/>
        <color rgb="FF638EC6"/>
      </dataBar>
      <extLst>
        <ext xmlns:x14="http://schemas.microsoft.com/office/spreadsheetml/2009/9/main" uri="{B025F937-C7B1-47D3-B67F-A62EFF666E3E}">
          <x14:id>{606B099A-5220-4125-BDC4-56D91AD087B4}</x14:id>
        </ext>
      </extLst>
    </cfRule>
  </conditionalFormatting>
  <conditionalFormatting sqref="B3400">
    <cfRule type="dataBar" priority="112">
      <dataBar>
        <cfvo type="min"/>
        <cfvo type="max"/>
        <color rgb="FF638EC6"/>
      </dataBar>
      <extLst>
        <ext xmlns:x14="http://schemas.microsoft.com/office/spreadsheetml/2009/9/main" uri="{B025F937-C7B1-47D3-B67F-A62EFF666E3E}">
          <x14:id>{BFDAC959-A996-499C-8156-86277F997A95}</x14:id>
        </ext>
      </extLst>
    </cfRule>
  </conditionalFormatting>
  <conditionalFormatting sqref="B3401">
    <cfRule type="dataBar" priority="110">
      <dataBar>
        <cfvo type="min"/>
        <cfvo type="max"/>
        <color rgb="FF638EC6"/>
      </dataBar>
      <extLst>
        <ext xmlns:x14="http://schemas.microsoft.com/office/spreadsheetml/2009/9/main" uri="{B025F937-C7B1-47D3-B67F-A62EFF666E3E}">
          <x14:id>{A7C09F61-4513-4E3A-AF2A-971B260E40D4}</x14:id>
        </ext>
      </extLst>
    </cfRule>
  </conditionalFormatting>
  <conditionalFormatting sqref="B3402">
    <cfRule type="dataBar" priority="108">
      <dataBar>
        <cfvo type="min"/>
        <cfvo type="max"/>
        <color rgb="FF638EC6"/>
      </dataBar>
      <extLst>
        <ext xmlns:x14="http://schemas.microsoft.com/office/spreadsheetml/2009/9/main" uri="{B025F937-C7B1-47D3-B67F-A62EFF666E3E}">
          <x14:id>{064EC5F2-FEDD-4EF4-80D8-EA8C8CAFC89B}</x14:id>
        </ext>
      </extLst>
    </cfRule>
  </conditionalFormatting>
  <conditionalFormatting sqref="B3403">
    <cfRule type="dataBar" priority="106">
      <dataBar>
        <cfvo type="min"/>
        <cfvo type="max"/>
        <color rgb="FF638EC6"/>
      </dataBar>
      <extLst>
        <ext xmlns:x14="http://schemas.microsoft.com/office/spreadsheetml/2009/9/main" uri="{B025F937-C7B1-47D3-B67F-A62EFF666E3E}">
          <x14:id>{568364DB-0536-4064-B377-F7D66A12F4AA}</x14:id>
        </ext>
      </extLst>
    </cfRule>
  </conditionalFormatting>
  <conditionalFormatting sqref="B3404">
    <cfRule type="dataBar" priority="104">
      <dataBar>
        <cfvo type="min"/>
        <cfvo type="max"/>
        <color rgb="FF638EC6"/>
      </dataBar>
      <extLst>
        <ext xmlns:x14="http://schemas.microsoft.com/office/spreadsheetml/2009/9/main" uri="{B025F937-C7B1-47D3-B67F-A62EFF666E3E}">
          <x14:id>{2A677781-8528-47DF-91A3-3E3D394D5D43}</x14:id>
        </ext>
      </extLst>
    </cfRule>
  </conditionalFormatting>
  <conditionalFormatting sqref="B3405">
    <cfRule type="dataBar" priority="102">
      <dataBar>
        <cfvo type="min"/>
        <cfvo type="max"/>
        <color rgb="FF638EC6"/>
      </dataBar>
      <extLst>
        <ext xmlns:x14="http://schemas.microsoft.com/office/spreadsheetml/2009/9/main" uri="{B025F937-C7B1-47D3-B67F-A62EFF666E3E}">
          <x14:id>{E30B4964-EF65-45C0-B441-BD0A411640CA}</x14:id>
        </ext>
      </extLst>
    </cfRule>
  </conditionalFormatting>
  <conditionalFormatting sqref="B3406">
    <cfRule type="dataBar" priority="100">
      <dataBar>
        <cfvo type="min"/>
        <cfvo type="max"/>
        <color rgb="FF638EC6"/>
      </dataBar>
      <extLst>
        <ext xmlns:x14="http://schemas.microsoft.com/office/spreadsheetml/2009/9/main" uri="{B025F937-C7B1-47D3-B67F-A62EFF666E3E}">
          <x14:id>{BAADA49F-3032-4EE8-A062-C6405E620D0F}</x14:id>
        </ext>
      </extLst>
    </cfRule>
  </conditionalFormatting>
  <conditionalFormatting sqref="B3407">
    <cfRule type="dataBar" priority="98">
      <dataBar>
        <cfvo type="min"/>
        <cfvo type="max"/>
        <color rgb="FF638EC6"/>
      </dataBar>
      <extLst>
        <ext xmlns:x14="http://schemas.microsoft.com/office/spreadsheetml/2009/9/main" uri="{B025F937-C7B1-47D3-B67F-A62EFF666E3E}">
          <x14:id>{40FF9BB6-AB56-46E8-87CE-01301F658350}</x14:id>
        </ext>
      </extLst>
    </cfRule>
  </conditionalFormatting>
  <conditionalFormatting sqref="B3391">
    <cfRule type="dataBar" priority="90">
      <dataBar>
        <cfvo type="min"/>
        <cfvo type="max"/>
        <color rgb="FF638EC6"/>
      </dataBar>
      <extLst>
        <ext xmlns:x14="http://schemas.microsoft.com/office/spreadsheetml/2009/9/main" uri="{B025F937-C7B1-47D3-B67F-A62EFF666E3E}">
          <x14:id>{03D29138-15ED-45D1-90DC-63AA88FDAD4E}</x14:id>
        </ext>
      </extLst>
    </cfRule>
  </conditionalFormatting>
  <conditionalFormatting sqref="B1002:B1018 B1021">
    <cfRule type="dataBar" priority="88">
      <dataBar>
        <cfvo type="min"/>
        <cfvo type="max"/>
        <color rgb="FF638EC6"/>
      </dataBar>
      <extLst>
        <ext xmlns:x14="http://schemas.microsoft.com/office/spreadsheetml/2009/9/main" uri="{B025F937-C7B1-47D3-B67F-A62EFF666E3E}">
          <x14:id>{A1049FB9-90E4-4FEA-9EDF-775751500DCB}</x14:id>
        </ext>
      </extLst>
    </cfRule>
  </conditionalFormatting>
  <conditionalFormatting sqref="B492:B493">
    <cfRule type="dataBar" priority="79">
      <dataBar>
        <cfvo type="min"/>
        <cfvo type="max"/>
        <color rgb="FF638EC6"/>
      </dataBar>
      <extLst>
        <ext xmlns:x14="http://schemas.microsoft.com/office/spreadsheetml/2009/9/main" uri="{B025F937-C7B1-47D3-B67F-A62EFF666E3E}">
          <x14:id>{C4246C35-3374-4E68-9938-41187049B616}</x14:id>
        </ext>
      </extLst>
    </cfRule>
  </conditionalFormatting>
  <conditionalFormatting sqref="B494">
    <cfRule type="dataBar" priority="78">
      <dataBar>
        <cfvo type="min"/>
        <cfvo type="max"/>
        <color rgb="FF638EC6"/>
      </dataBar>
      <extLst>
        <ext xmlns:x14="http://schemas.microsoft.com/office/spreadsheetml/2009/9/main" uri="{B025F937-C7B1-47D3-B67F-A62EFF666E3E}">
          <x14:id>{4157C3A5-DBC2-48BD-8AEC-C305A9FCA490}</x14:id>
        </ext>
      </extLst>
    </cfRule>
  </conditionalFormatting>
  <conditionalFormatting sqref="B496">
    <cfRule type="dataBar" priority="77">
      <dataBar>
        <cfvo type="min"/>
        <cfvo type="max"/>
        <color rgb="FF638EC6"/>
      </dataBar>
      <extLst>
        <ext xmlns:x14="http://schemas.microsoft.com/office/spreadsheetml/2009/9/main" uri="{B025F937-C7B1-47D3-B67F-A62EFF666E3E}">
          <x14:id>{D1F895CA-E6D2-4A66-A3F9-36B49FBB2B10}</x14:id>
        </ext>
      </extLst>
    </cfRule>
  </conditionalFormatting>
  <conditionalFormatting sqref="B497">
    <cfRule type="dataBar" priority="76">
      <dataBar>
        <cfvo type="min"/>
        <cfvo type="max"/>
        <color rgb="FF638EC6"/>
      </dataBar>
      <extLst>
        <ext xmlns:x14="http://schemas.microsoft.com/office/spreadsheetml/2009/9/main" uri="{B025F937-C7B1-47D3-B67F-A62EFF666E3E}">
          <x14:id>{E88A80C0-0592-46AC-AE79-2A765C9E50F3}</x14:id>
        </ext>
      </extLst>
    </cfRule>
  </conditionalFormatting>
  <conditionalFormatting sqref="B498">
    <cfRule type="dataBar" priority="75">
      <dataBar>
        <cfvo type="min"/>
        <cfvo type="max"/>
        <color rgb="FF638EC6"/>
      </dataBar>
      <extLst>
        <ext xmlns:x14="http://schemas.microsoft.com/office/spreadsheetml/2009/9/main" uri="{B025F937-C7B1-47D3-B67F-A62EFF666E3E}">
          <x14:id>{94F54E3E-AA73-48CE-ADCB-C334076338A0}</x14:id>
        </ext>
      </extLst>
    </cfRule>
  </conditionalFormatting>
  <conditionalFormatting sqref="B499">
    <cfRule type="dataBar" priority="74">
      <dataBar>
        <cfvo type="min"/>
        <cfvo type="max"/>
        <color rgb="FF638EC6"/>
      </dataBar>
      <extLst>
        <ext xmlns:x14="http://schemas.microsoft.com/office/spreadsheetml/2009/9/main" uri="{B025F937-C7B1-47D3-B67F-A62EFF666E3E}">
          <x14:id>{E76D47D8-C9A0-4ADA-B07F-7ED63E6EA9E3}</x14:id>
        </ext>
      </extLst>
    </cfRule>
  </conditionalFormatting>
  <conditionalFormatting sqref="B500">
    <cfRule type="dataBar" priority="73">
      <dataBar>
        <cfvo type="min"/>
        <cfvo type="max"/>
        <color rgb="FF638EC6"/>
      </dataBar>
      <extLst>
        <ext xmlns:x14="http://schemas.microsoft.com/office/spreadsheetml/2009/9/main" uri="{B025F937-C7B1-47D3-B67F-A62EFF666E3E}">
          <x14:id>{CC414D4D-27C8-4226-9986-0CCECCD5C575}</x14:id>
        </ext>
      </extLst>
    </cfRule>
  </conditionalFormatting>
  <conditionalFormatting sqref="B501">
    <cfRule type="dataBar" priority="72">
      <dataBar>
        <cfvo type="min"/>
        <cfvo type="max"/>
        <color rgb="FF638EC6"/>
      </dataBar>
      <extLst>
        <ext xmlns:x14="http://schemas.microsoft.com/office/spreadsheetml/2009/9/main" uri="{B025F937-C7B1-47D3-B67F-A62EFF666E3E}">
          <x14:id>{6466A522-2272-48B8-AED2-1948CCACEDAE}</x14:id>
        </ext>
      </extLst>
    </cfRule>
  </conditionalFormatting>
  <conditionalFormatting sqref="B502">
    <cfRule type="dataBar" priority="71">
      <dataBar>
        <cfvo type="min"/>
        <cfvo type="max"/>
        <color rgb="FF638EC6"/>
      </dataBar>
      <extLst>
        <ext xmlns:x14="http://schemas.microsoft.com/office/spreadsheetml/2009/9/main" uri="{B025F937-C7B1-47D3-B67F-A62EFF666E3E}">
          <x14:id>{F1E31360-3814-4B7C-9354-85AD036884AA}</x14:id>
        </ext>
      </extLst>
    </cfRule>
  </conditionalFormatting>
  <conditionalFormatting sqref="B503">
    <cfRule type="dataBar" priority="70">
      <dataBar>
        <cfvo type="min"/>
        <cfvo type="max"/>
        <color rgb="FF638EC6"/>
      </dataBar>
      <extLst>
        <ext xmlns:x14="http://schemas.microsoft.com/office/spreadsheetml/2009/9/main" uri="{B025F937-C7B1-47D3-B67F-A62EFF666E3E}">
          <x14:id>{D012F62A-F25D-4CCE-A03C-8BFFE6706873}</x14:id>
        </ext>
      </extLst>
    </cfRule>
  </conditionalFormatting>
  <conditionalFormatting sqref="B504">
    <cfRule type="dataBar" priority="69">
      <dataBar>
        <cfvo type="min"/>
        <cfvo type="max"/>
        <color rgb="FF638EC6"/>
      </dataBar>
      <extLst>
        <ext xmlns:x14="http://schemas.microsoft.com/office/spreadsheetml/2009/9/main" uri="{B025F937-C7B1-47D3-B67F-A62EFF666E3E}">
          <x14:id>{DC9D2888-510E-4B01-AD56-D6A2AB0D4951}</x14:id>
        </ext>
      </extLst>
    </cfRule>
  </conditionalFormatting>
  <conditionalFormatting sqref="B505">
    <cfRule type="dataBar" priority="68">
      <dataBar>
        <cfvo type="min"/>
        <cfvo type="max"/>
        <color rgb="FF638EC6"/>
      </dataBar>
      <extLst>
        <ext xmlns:x14="http://schemas.microsoft.com/office/spreadsheetml/2009/9/main" uri="{B025F937-C7B1-47D3-B67F-A62EFF666E3E}">
          <x14:id>{5DDBA304-D296-48CE-836E-4CCFDBEE066E}</x14:id>
        </ext>
      </extLst>
    </cfRule>
  </conditionalFormatting>
  <conditionalFormatting sqref="B506">
    <cfRule type="dataBar" priority="67">
      <dataBar>
        <cfvo type="min"/>
        <cfvo type="max"/>
        <color rgb="FF638EC6"/>
      </dataBar>
      <extLst>
        <ext xmlns:x14="http://schemas.microsoft.com/office/spreadsheetml/2009/9/main" uri="{B025F937-C7B1-47D3-B67F-A62EFF666E3E}">
          <x14:id>{303D0672-2C88-4DDD-AE02-A1C5CB40C7AA}</x14:id>
        </ext>
      </extLst>
    </cfRule>
  </conditionalFormatting>
  <conditionalFormatting sqref="B507">
    <cfRule type="dataBar" priority="66">
      <dataBar>
        <cfvo type="min"/>
        <cfvo type="max"/>
        <color rgb="FF638EC6"/>
      </dataBar>
      <extLst>
        <ext xmlns:x14="http://schemas.microsoft.com/office/spreadsheetml/2009/9/main" uri="{B025F937-C7B1-47D3-B67F-A62EFF666E3E}">
          <x14:id>{AFAEAEFE-7C67-4975-A97B-B3FA18EF948A}</x14:id>
        </ext>
      </extLst>
    </cfRule>
  </conditionalFormatting>
  <conditionalFormatting sqref="B508">
    <cfRule type="dataBar" priority="65">
      <dataBar>
        <cfvo type="min"/>
        <cfvo type="max"/>
        <color rgb="FF638EC6"/>
      </dataBar>
      <extLst>
        <ext xmlns:x14="http://schemas.microsoft.com/office/spreadsheetml/2009/9/main" uri="{B025F937-C7B1-47D3-B67F-A62EFF666E3E}">
          <x14:id>{3D3C9052-B162-4E91-9AFC-C8D276132231}</x14:id>
        </ext>
      </extLst>
    </cfRule>
  </conditionalFormatting>
  <conditionalFormatting sqref="B509">
    <cfRule type="dataBar" priority="64">
      <dataBar>
        <cfvo type="min"/>
        <cfvo type="max"/>
        <color rgb="FF638EC6"/>
      </dataBar>
      <extLst>
        <ext xmlns:x14="http://schemas.microsoft.com/office/spreadsheetml/2009/9/main" uri="{B025F937-C7B1-47D3-B67F-A62EFF666E3E}">
          <x14:id>{179B6D63-9391-472A-BC3D-DFDF2C7EA018}</x14:id>
        </ext>
      </extLst>
    </cfRule>
  </conditionalFormatting>
  <conditionalFormatting sqref="B510">
    <cfRule type="dataBar" priority="63">
      <dataBar>
        <cfvo type="min"/>
        <cfvo type="max"/>
        <color rgb="FF638EC6"/>
      </dataBar>
      <extLst>
        <ext xmlns:x14="http://schemas.microsoft.com/office/spreadsheetml/2009/9/main" uri="{B025F937-C7B1-47D3-B67F-A62EFF666E3E}">
          <x14:id>{4E8EBEF6-20D3-443B-997C-566BB10CB22D}</x14:id>
        </ext>
      </extLst>
    </cfRule>
  </conditionalFormatting>
  <conditionalFormatting sqref="B511">
    <cfRule type="dataBar" priority="62">
      <dataBar>
        <cfvo type="min"/>
        <cfvo type="max"/>
        <color rgb="FF638EC6"/>
      </dataBar>
      <extLst>
        <ext xmlns:x14="http://schemas.microsoft.com/office/spreadsheetml/2009/9/main" uri="{B025F937-C7B1-47D3-B67F-A62EFF666E3E}">
          <x14:id>{73686DF4-B705-48BB-818E-44A28D1CA9B2}</x14:id>
        </ext>
      </extLst>
    </cfRule>
  </conditionalFormatting>
  <conditionalFormatting sqref="B512">
    <cfRule type="dataBar" priority="61">
      <dataBar>
        <cfvo type="min"/>
        <cfvo type="max"/>
        <color rgb="FF638EC6"/>
      </dataBar>
      <extLst>
        <ext xmlns:x14="http://schemas.microsoft.com/office/spreadsheetml/2009/9/main" uri="{B025F937-C7B1-47D3-B67F-A62EFF666E3E}">
          <x14:id>{7AD1D06E-5AD5-40FF-B5BB-1A770A2A5A27}</x14:id>
        </ext>
      </extLst>
    </cfRule>
  </conditionalFormatting>
  <conditionalFormatting sqref="B513">
    <cfRule type="dataBar" priority="60">
      <dataBar>
        <cfvo type="min"/>
        <cfvo type="max"/>
        <color rgb="FF638EC6"/>
      </dataBar>
      <extLst>
        <ext xmlns:x14="http://schemas.microsoft.com/office/spreadsheetml/2009/9/main" uri="{B025F937-C7B1-47D3-B67F-A62EFF666E3E}">
          <x14:id>{A9333676-5E20-4FC8-829F-13151C548096}</x14:id>
        </ext>
      </extLst>
    </cfRule>
  </conditionalFormatting>
  <conditionalFormatting sqref="B514">
    <cfRule type="dataBar" priority="59">
      <dataBar>
        <cfvo type="min"/>
        <cfvo type="max"/>
        <color rgb="FF638EC6"/>
      </dataBar>
      <extLst>
        <ext xmlns:x14="http://schemas.microsoft.com/office/spreadsheetml/2009/9/main" uri="{B025F937-C7B1-47D3-B67F-A62EFF666E3E}">
          <x14:id>{90B0AA04-406C-4E99-88AC-2F4E08C7D777}</x14:id>
        </ext>
      </extLst>
    </cfRule>
  </conditionalFormatting>
  <conditionalFormatting sqref="B515">
    <cfRule type="dataBar" priority="58">
      <dataBar>
        <cfvo type="min"/>
        <cfvo type="max"/>
        <color rgb="FF638EC6"/>
      </dataBar>
      <extLst>
        <ext xmlns:x14="http://schemas.microsoft.com/office/spreadsheetml/2009/9/main" uri="{B025F937-C7B1-47D3-B67F-A62EFF666E3E}">
          <x14:id>{AAE27872-33F1-44DB-92DA-097E2A877CF7}</x14:id>
        </ext>
      </extLst>
    </cfRule>
  </conditionalFormatting>
  <conditionalFormatting sqref="B516">
    <cfRule type="dataBar" priority="57">
      <dataBar>
        <cfvo type="min"/>
        <cfvo type="max"/>
        <color rgb="FF638EC6"/>
      </dataBar>
      <extLst>
        <ext xmlns:x14="http://schemas.microsoft.com/office/spreadsheetml/2009/9/main" uri="{B025F937-C7B1-47D3-B67F-A62EFF666E3E}">
          <x14:id>{31C6D9EA-8FD7-452C-B2A1-8140C57F523F}</x14:id>
        </ext>
      </extLst>
    </cfRule>
  </conditionalFormatting>
  <conditionalFormatting sqref="B517">
    <cfRule type="dataBar" priority="56">
      <dataBar>
        <cfvo type="min"/>
        <cfvo type="max"/>
        <color rgb="FF638EC6"/>
      </dataBar>
      <extLst>
        <ext xmlns:x14="http://schemas.microsoft.com/office/spreadsheetml/2009/9/main" uri="{B025F937-C7B1-47D3-B67F-A62EFF666E3E}">
          <x14:id>{BCB2EF21-E756-443F-A9A1-D07FF57B2A94}</x14:id>
        </ext>
      </extLst>
    </cfRule>
  </conditionalFormatting>
  <conditionalFormatting sqref="B518">
    <cfRule type="dataBar" priority="55">
      <dataBar>
        <cfvo type="min"/>
        <cfvo type="max"/>
        <color rgb="FF638EC6"/>
      </dataBar>
      <extLst>
        <ext xmlns:x14="http://schemas.microsoft.com/office/spreadsheetml/2009/9/main" uri="{B025F937-C7B1-47D3-B67F-A62EFF666E3E}">
          <x14:id>{C213EE85-E30C-43B6-B8FA-02D21EB29483}</x14:id>
        </ext>
      </extLst>
    </cfRule>
  </conditionalFormatting>
  <conditionalFormatting sqref="B519">
    <cfRule type="dataBar" priority="54">
      <dataBar>
        <cfvo type="min"/>
        <cfvo type="max"/>
        <color rgb="FF638EC6"/>
      </dataBar>
      <extLst>
        <ext xmlns:x14="http://schemas.microsoft.com/office/spreadsheetml/2009/9/main" uri="{B025F937-C7B1-47D3-B67F-A62EFF666E3E}">
          <x14:id>{CF7AEA0F-E533-4678-9B49-81E7D223C67A}</x14:id>
        </ext>
      </extLst>
    </cfRule>
  </conditionalFormatting>
  <conditionalFormatting sqref="B520">
    <cfRule type="dataBar" priority="53">
      <dataBar>
        <cfvo type="min"/>
        <cfvo type="max"/>
        <color rgb="FF638EC6"/>
      </dataBar>
      <extLst>
        <ext xmlns:x14="http://schemas.microsoft.com/office/spreadsheetml/2009/9/main" uri="{B025F937-C7B1-47D3-B67F-A62EFF666E3E}">
          <x14:id>{0349C884-42C7-4C8D-9064-C186064B539D}</x14:id>
        </ext>
      </extLst>
    </cfRule>
  </conditionalFormatting>
  <conditionalFormatting sqref="B521">
    <cfRule type="dataBar" priority="52">
      <dataBar>
        <cfvo type="min"/>
        <cfvo type="max"/>
        <color rgb="FF638EC6"/>
      </dataBar>
      <extLst>
        <ext xmlns:x14="http://schemas.microsoft.com/office/spreadsheetml/2009/9/main" uri="{B025F937-C7B1-47D3-B67F-A62EFF666E3E}">
          <x14:id>{1B468C14-9C4D-46C6-B6F0-00A3D929C272}</x14:id>
        </ext>
      </extLst>
    </cfRule>
  </conditionalFormatting>
  <conditionalFormatting sqref="B522">
    <cfRule type="dataBar" priority="51">
      <dataBar>
        <cfvo type="min"/>
        <cfvo type="max"/>
        <color rgb="FF638EC6"/>
      </dataBar>
      <extLst>
        <ext xmlns:x14="http://schemas.microsoft.com/office/spreadsheetml/2009/9/main" uri="{B025F937-C7B1-47D3-B67F-A62EFF666E3E}">
          <x14:id>{979FE0A7-2E22-4A2D-9F91-E4AAE030B94A}</x14:id>
        </ext>
      </extLst>
    </cfRule>
  </conditionalFormatting>
  <conditionalFormatting sqref="B523">
    <cfRule type="dataBar" priority="50">
      <dataBar>
        <cfvo type="min"/>
        <cfvo type="max"/>
        <color rgb="FF638EC6"/>
      </dataBar>
      <extLst>
        <ext xmlns:x14="http://schemas.microsoft.com/office/spreadsheetml/2009/9/main" uri="{B025F937-C7B1-47D3-B67F-A62EFF666E3E}">
          <x14:id>{F1BF456B-EAE9-4943-8DFB-6343AA5EB92B}</x14:id>
        </ext>
      </extLst>
    </cfRule>
  </conditionalFormatting>
  <conditionalFormatting sqref="B524">
    <cfRule type="dataBar" priority="49">
      <dataBar>
        <cfvo type="min"/>
        <cfvo type="max"/>
        <color rgb="FF638EC6"/>
      </dataBar>
      <extLst>
        <ext xmlns:x14="http://schemas.microsoft.com/office/spreadsheetml/2009/9/main" uri="{B025F937-C7B1-47D3-B67F-A62EFF666E3E}">
          <x14:id>{D5F59925-4611-4374-9184-242B159DEB5F}</x14:id>
        </ext>
      </extLst>
    </cfRule>
  </conditionalFormatting>
  <conditionalFormatting sqref="B525">
    <cfRule type="dataBar" priority="48">
      <dataBar>
        <cfvo type="min"/>
        <cfvo type="max"/>
        <color rgb="FF638EC6"/>
      </dataBar>
      <extLst>
        <ext xmlns:x14="http://schemas.microsoft.com/office/spreadsheetml/2009/9/main" uri="{B025F937-C7B1-47D3-B67F-A62EFF666E3E}">
          <x14:id>{E3B880B4-DE8B-435F-B4A5-11E2B12E83EF}</x14:id>
        </ext>
      </extLst>
    </cfRule>
  </conditionalFormatting>
  <conditionalFormatting sqref="B526">
    <cfRule type="dataBar" priority="47">
      <dataBar>
        <cfvo type="min"/>
        <cfvo type="max"/>
        <color rgb="FF638EC6"/>
      </dataBar>
      <extLst>
        <ext xmlns:x14="http://schemas.microsoft.com/office/spreadsheetml/2009/9/main" uri="{B025F937-C7B1-47D3-B67F-A62EFF666E3E}">
          <x14:id>{81128B02-B4F7-45F0-A4A9-684A25A96F6E}</x14:id>
        </ext>
      </extLst>
    </cfRule>
  </conditionalFormatting>
  <conditionalFormatting sqref="B527">
    <cfRule type="dataBar" priority="46">
      <dataBar>
        <cfvo type="min"/>
        <cfvo type="max"/>
        <color rgb="FF638EC6"/>
      </dataBar>
      <extLst>
        <ext xmlns:x14="http://schemas.microsoft.com/office/spreadsheetml/2009/9/main" uri="{B025F937-C7B1-47D3-B67F-A62EFF666E3E}">
          <x14:id>{65E3763A-9A5D-4592-9938-CFF177F08203}</x14:id>
        </ext>
      </extLst>
    </cfRule>
  </conditionalFormatting>
  <conditionalFormatting sqref="B528">
    <cfRule type="dataBar" priority="45">
      <dataBar>
        <cfvo type="min"/>
        <cfvo type="max"/>
        <color rgb="FF638EC6"/>
      </dataBar>
      <extLst>
        <ext xmlns:x14="http://schemas.microsoft.com/office/spreadsheetml/2009/9/main" uri="{B025F937-C7B1-47D3-B67F-A62EFF666E3E}">
          <x14:id>{CD86A8D0-EBE2-4F56-9376-05B5CC34FD70}</x14:id>
        </ext>
      </extLst>
    </cfRule>
  </conditionalFormatting>
  <conditionalFormatting sqref="B529:B535">
    <cfRule type="dataBar" priority="44">
      <dataBar>
        <cfvo type="min"/>
        <cfvo type="max"/>
        <color rgb="FF638EC6"/>
      </dataBar>
      <extLst>
        <ext xmlns:x14="http://schemas.microsoft.com/office/spreadsheetml/2009/9/main" uri="{B025F937-C7B1-47D3-B67F-A62EFF666E3E}">
          <x14:id>{FEB4FF57-F7AE-4A8D-B6B9-C9271A225A87}</x14:id>
        </ext>
      </extLst>
    </cfRule>
  </conditionalFormatting>
  <conditionalFormatting sqref="B535">
    <cfRule type="dataBar" priority="43">
      <dataBar>
        <cfvo type="min"/>
        <cfvo type="max"/>
        <color rgb="FF638EC6"/>
      </dataBar>
      <extLst>
        <ext xmlns:x14="http://schemas.microsoft.com/office/spreadsheetml/2009/9/main" uri="{B025F937-C7B1-47D3-B67F-A62EFF666E3E}">
          <x14:id>{514ECF7F-9A7A-4C3F-AE56-BFA3F8BEAC5C}</x14:id>
        </ext>
      </extLst>
    </cfRule>
  </conditionalFormatting>
  <conditionalFormatting sqref="B534">
    <cfRule type="dataBar" priority="42">
      <dataBar>
        <cfvo type="min"/>
        <cfvo type="max"/>
        <color rgb="FF638EC6"/>
      </dataBar>
      <extLst>
        <ext xmlns:x14="http://schemas.microsoft.com/office/spreadsheetml/2009/9/main" uri="{B025F937-C7B1-47D3-B67F-A62EFF666E3E}">
          <x14:id>{985B7B46-3BB8-429B-B1FD-A259608F3AA5}</x14:id>
        </ext>
      </extLst>
    </cfRule>
  </conditionalFormatting>
  <conditionalFormatting sqref="B533">
    <cfRule type="dataBar" priority="41">
      <dataBar>
        <cfvo type="min"/>
        <cfvo type="max"/>
        <color rgb="FF638EC6"/>
      </dataBar>
      <extLst>
        <ext xmlns:x14="http://schemas.microsoft.com/office/spreadsheetml/2009/9/main" uri="{B025F937-C7B1-47D3-B67F-A62EFF666E3E}">
          <x14:id>{EC20DF33-144E-42F4-A81A-453756C36DAE}</x14:id>
        </ext>
      </extLst>
    </cfRule>
  </conditionalFormatting>
  <conditionalFormatting sqref="B495">
    <cfRule type="dataBar" priority="80">
      <dataBar>
        <cfvo type="min"/>
        <cfvo type="max"/>
        <color rgb="FF638EC6"/>
      </dataBar>
      <extLst>
        <ext xmlns:x14="http://schemas.microsoft.com/office/spreadsheetml/2009/9/main" uri="{B025F937-C7B1-47D3-B67F-A62EFF666E3E}">
          <x14:id>{CA92DD32-9A7B-4239-A17F-B0DA44667F27}</x14:id>
        </ext>
      </extLst>
    </cfRule>
  </conditionalFormatting>
  <conditionalFormatting sqref="B494:B535">
    <cfRule type="dataBar" priority="81">
      <dataBar>
        <cfvo type="min"/>
        <cfvo type="max"/>
        <color rgb="FF638EC6"/>
      </dataBar>
      <extLst>
        <ext xmlns:x14="http://schemas.microsoft.com/office/spreadsheetml/2009/9/main" uri="{B025F937-C7B1-47D3-B67F-A62EFF666E3E}">
          <x14:id>{C4D9654D-1246-42BC-91F3-F06490BE848F}</x14:id>
        </ext>
      </extLst>
    </cfRule>
  </conditionalFormatting>
  <conditionalFormatting sqref="B482:B484">
    <cfRule type="dataBar" priority="40">
      <dataBar>
        <cfvo type="min"/>
        <cfvo type="max"/>
        <color rgb="FF638EC6"/>
      </dataBar>
      <extLst>
        <ext xmlns:x14="http://schemas.microsoft.com/office/spreadsheetml/2009/9/main" uri="{B025F937-C7B1-47D3-B67F-A62EFF666E3E}">
          <x14:id>{7ECBB82E-3BF5-43FC-9367-1568A83F1DE8}</x14:id>
        </ext>
      </extLst>
    </cfRule>
  </conditionalFormatting>
  <conditionalFormatting sqref="B485">
    <cfRule type="dataBar" priority="39">
      <dataBar>
        <cfvo type="min"/>
        <cfvo type="max"/>
        <color rgb="FF638EC6"/>
      </dataBar>
      <extLst>
        <ext xmlns:x14="http://schemas.microsoft.com/office/spreadsheetml/2009/9/main" uri="{B025F937-C7B1-47D3-B67F-A62EFF666E3E}">
          <x14:id>{133743B9-9E88-469E-B79B-4F9359866FA8}</x14:id>
        </ext>
      </extLst>
    </cfRule>
  </conditionalFormatting>
  <conditionalFormatting sqref="B486">
    <cfRule type="dataBar" priority="38">
      <dataBar>
        <cfvo type="min"/>
        <cfvo type="max"/>
        <color rgb="FF638EC6"/>
      </dataBar>
      <extLst>
        <ext xmlns:x14="http://schemas.microsoft.com/office/spreadsheetml/2009/9/main" uri="{B025F937-C7B1-47D3-B67F-A62EFF666E3E}">
          <x14:id>{FBCABC80-4DAC-44B3-8119-E4AE2E2FAA56}</x14:id>
        </ext>
      </extLst>
    </cfRule>
  </conditionalFormatting>
  <conditionalFormatting sqref="B487">
    <cfRule type="dataBar" priority="37">
      <dataBar>
        <cfvo type="min"/>
        <cfvo type="max"/>
        <color rgb="FF638EC6"/>
      </dataBar>
      <extLst>
        <ext xmlns:x14="http://schemas.microsoft.com/office/spreadsheetml/2009/9/main" uri="{B025F937-C7B1-47D3-B67F-A62EFF666E3E}">
          <x14:id>{C4C96EFA-B0B5-47C6-BE47-7710C2182642}</x14:id>
        </ext>
      </extLst>
    </cfRule>
  </conditionalFormatting>
  <conditionalFormatting sqref="B488">
    <cfRule type="dataBar" priority="36">
      <dataBar>
        <cfvo type="min"/>
        <cfvo type="max"/>
        <color rgb="FF638EC6"/>
      </dataBar>
      <extLst>
        <ext xmlns:x14="http://schemas.microsoft.com/office/spreadsheetml/2009/9/main" uri="{B025F937-C7B1-47D3-B67F-A62EFF666E3E}">
          <x14:id>{2C132FC7-B067-4F60-83F6-A3B90C174460}</x14:id>
        </ext>
      </extLst>
    </cfRule>
  </conditionalFormatting>
  <conditionalFormatting sqref="B489">
    <cfRule type="dataBar" priority="35">
      <dataBar>
        <cfvo type="min"/>
        <cfvo type="max"/>
        <color rgb="FF638EC6"/>
      </dataBar>
      <extLst>
        <ext xmlns:x14="http://schemas.microsoft.com/office/spreadsheetml/2009/9/main" uri="{B025F937-C7B1-47D3-B67F-A62EFF666E3E}">
          <x14:id>{9A9C7E47-6657-42B1-A0C7-E9B5A1E6CD9C}</x14:id>
        </ext>
      </extLst>
    </cfRule>
  </conditionalFormatting>
  <conditionalFormatting sqref="B490">
    <cfRule type="dataBar" priority="34">
      <dataBar>
        <cfvo type="min"/>
        <cfvo type="max"/>
        <color rgb="FF638EC6"/>
      </dataBar>
      <extLst>
        <ext xmlns:x14="http://schemas.microsoft.com/office/spreadsheetml/2009/9/main" uri="{B025F937-C7B1-47D3-B67F-A62EFF666E3E}">
          <x14:id>{089F8C2E-3A75-4EC0-BDAD-CCBC95492692}</x14:id>
        </ext>
      </extLst>
    </cfRule>
  </conditionalFormatting>
  <conditionalFormatting sqref="B491">
    <cfRule type="dataBar" priority="31">
      <dataBar>
        <cfvo type="min"/>
        <cfvo type="max"/>
        <color rgb="FF638EC6"/>
      </dataBar>
      <extLst>
        <ext xmlns:x14="http://schemas.microsoft.com/office/spreadsheetml/2009/9/main" uri="{B025F937-C7B1-47D3-B67F-A62EFF666E3E}">
          <x14:id>{9287C609-8049-4F35-B43A-F455C6B2AB67}</x14:id>
        </ext>
      </extLst>
    </cfRule>
  </conditionalFormatting>
  <conditionalFormatting sqref="B142:B146">
    <cfRule type="dataBar" priority="503">
      <dataBar>
        <cfvo type="min"/>
        <cfvo type="max"/>
        <color rgb="FF638EC6"/>
      </dataBar>
      <extLst>
        <ext xmlns:x14="http://schemas.microsoft.com/office/spreadsheetml/2009/9/main" uri="{B025F937-C7B1-47D3-B67F-A62EFF666E3E}">
          <x14:id>{580D9B6F-6517-45EA-A82C-05272831E748}</x14:id>
        </ext>
      </extLst>
    </cfRule>
  </conditionalFormatting>
  <conditionalFormatting sqref="B138:B141">
    <cfRule type="dataBar" priority="528">
      <dataBar>
        <cfvo type="min"/>
        <cfvo type="max"/>
        <color rgb="FF638EC6"/>
      </dataBar>
      <extLst>
        <ext xmlns:x14="http://schemas.microsoft.com/office/spreadsheetml/2009/9/main" uri="{B025F937-C7B1-47D3-B67F-A62EFF666E3E}">
          <x14:id>{DE116B24-06AB-497D-91DA-5DCE69308AB1}</x14:id>
        </ext>
      </extLst>
    </cfRule>
  </conditionalFormatting>
  <conditionalFormatting sqref="B3408">
    <cfRule type="dataBar" priority="30">
      <dataBar>
        <cfvo type="min"/>
        <cfvo type="max"/>
        <color rgb="FF638EC6"/>
      </dataBar>
      <extLst>
        <ext xmlns:x14="http://schemas.microsoft.com/office/spreadsheetml/2009/9/main" uri="{B025F937-C7B1-47D3-B67F-A62EFF666E3E}">
          <x14:id>{1BDE7653-A6B8-4C49-B393-6BACF1A869BA}</x14:id>
        </ext>
      </extLst>
    </cfRule>
  </conditionalFormatting>
  <conditionalFormatting sqref="B1165">
    <cfRule type="dataBar" priority="29">
      <dataBar>
        <cfvo type="min"/>
        <cfvo type="max"/>
        <color rgb="FF638EC6"/>
      </dataBar>
      <extLst>
        <ext xmlns:x14="http://schemas.microsoft.com/office/spreadsheetml/2009/9/main" uri="{B025F937-C7B1-47D3-B67F-A62EFF666E3E}">
          <x14:id>{6D1ACE9A-51E8-49E5-AD38-705B0C5D09D5}</x14:id>
        </ext>
      </extLst>
    </cfRule>
  </conditionalFormatting>
  <conditionalFormatting sqref="B127">
    <cfRule type="dataBar" priority="25">
      <dataBar>
        <cfvo type="min"/>
        <cfvo type="max"/>
        <color rgb="FF638EC6"/>
      </dataBar>
      <extLst>
        <ext xmlns:x14="http://schemas.microsoft.com/office/spreadsheetml/2009/9/main" uri="{B025F937-C7B1-47D3-B67F-A62EFF666E3E}">
          <x14:id>{32715E7E-D801-4045-BA9A-83BBECB03EE6}</x14:id>
        </ext>
      </extLst>
    </cfRule>
  </conditionalFormatting>
  <conditionalFormatting sqref="B120:B121">
    <cfRule type="dataBar" priority="23">
      <dataBar>
        <cfvo type="min"/>
        <cfvo type="max"/>
        <color rgb="FF638EC6"/>
      </dataBar>
      <extLst>
        <ext xmlns:x14="http://schemas.microsoft.com/office/spreadsheetml/2009/9/main" uri="{B025F937-C7B1-47D3-B67F-A62EFF666E3E}">
          <x14:id>{A562C452-4F60-43C1-A7A4-41E5F2F65876}</x14:id>
        </ext>
      </extLst>
    </cfRule>
  </conditionalFormatting>
  <conditionalFormatting sqref="B928">
    <cfRule type="dataBar" priority="15">
      <dataBar>
        <cfvo type="min"/>
        <cfvo type="max"/>
        <color rgb="FF638EC6"/>
      </dataBar>
      <extLst>
        <ext xmlns:x14="http://schemas.microsoft.com/office/spreadsheetml/2009/9/main" uri="{B025F937-C7B1-47D3-B67F-A62EFF666E3E}">
          <x14:id>{E70FE421-082F-41B0-8276-1617717DDF21}</x14:id>
        </ext>
      </extLst>
    </cfRule>
  </conditionalFormatting>
  <conditionalFormatting sqref="B347">
    <cfRule type="dataBar" priority="9">
      <dataBar>
        <cfvo type="min"/>
        <cfvo type="max"/>
        <color rgb="FF638EC6"/>
      </dataBar>
      <extLst>
        <ext xmlns:x14="http://schemas.microsoft.com/office/spreadsheetml/2009/9/main" uri="{B025F937-C7B1-47D3-B67F-A62EFF666E3E}">
          <x14:id>{476B9B4F-0837-4EE2-95F9-D553C8FCBAF5}</x14:id>
        </ext>
      </extLst>
    </cfRule>
  </conditionalFormatting>
  <conditionalFormatting sqref="B347">
    <cfRule type="dataBar" priority="10">
      <dataBar>
        <cfvo type="min"/>
        <cfvo type="max"/>
        <color rgb="FF638EC6"/>
      </dataBar>
      <extLst>
        <ext xmlns:x14="http://schemas.microsoft.com/office/spreadsheetml/2009/9/main" uri="{B025F937-C7B1-47D3-B67F-A62EFF666E3E}">
          <x14:id>{889D36C2-99FE-4A3E-B21B-BE63C835E670}</x14:id>
        </ext>
      </extLst>
    </cfRule>
  </conditionalFormatting>
  <conditionalFormatting sqref="B351">
    <cfRule type="dataBar" priority="7">
      <dataBar>
        <cfvo type="min"/>
        <cfvo type="max"/>
        <color rgb="FF638EC6"/>
      </dataBar>
      <extLst>
        <ext xmlns:x14="http://schemas.microsoft.com/office/spreadsheetml/2009/9/main" uri="{B025F937-C7B1-47D3-B67F-A62EFF666E3E}">
          <x14:id>{74324FEB-5EDF-4839-8F33-689F931F7467}</x14:id>
        </ext>
      </extLst>
    </cfRule>
  </conditionalFormatting>
  <conditionalFormatting sqref="B351">
    <cfRule type="dataBar" priority="8">
      <dataBar>
        <cfvo type="min"/>
        <cfvo type="max"/>
        <color rgb="FF638EC6"/>
      </dataBar>
      <extLst>
        <ext xmlns:x14="http://schemas.microsoft.com/office/spreadsheetml/2009/9/main" uri="{B025F937-C7B1-47D3-B67F-A62EFF666E3E}">
          <x14:id>{C71F4AFD-4DA0-44AB-AD1C-6D9F78B2A0DF}</x14:id>
        </ext>
      </extLst>
    </cfRule>
  </conditionalFormatting>
  <conditionalFormatting sqref="C1284:C1288">
    <cfRule type="dataBar" priority="6">
      <dataBar>
        <cfvo type="min"/>
        <cfvo type="max"/>
        <color rgb="FF638EC6"/>
      </dataBar>
      <extLst>
        <ext xmlns:x14="http://schemas.microsoft.com/office/spreadsheetml/2009/9/main" uri="{B025F937-C7B1-47D3-B67F-A62EFF666E3E}">
          <x14:id>{281098A1-2FE3-46E4-B895-DCB8F165BEB8}</x14:id>
        </ext>
      </extLst>
    </cfRule>
  </conditionalFormatting>
  <conditionalFormatting sqref="B1022">
    <cfRule type="dataBar" priority="5">
      <dataBar>
        <cfvo type="min"/>
        <cfvo type="max"/>
        <color rgb="FF638EC6"/>
      </dataBar>
      <extLst>
        <ext xmlns:x14="http://schemas.microsoft.com/office/spreadsheetml/2009/9/main" uri="{B025F937-C7B1-47D3-B67F-A62EFF666E3E}">
          <x14:id>{1F66C10C-32DB-4116-9091-24C4E4AB2EA3}</x14:id>
        </ext>
      </extLst>
    </cfRule>
  </conditionalFormatting>
  <conditionalFormatting sqref="B1019">
    <cfRule type="dataBar" priority="4">
      <dataBar>
        <cfvo type="min"/>
        <cfvo type="max"/>
        <color rgb="FF638EC6"/>
      </dataBar>
      <extLst>
        <ext xmlns:x14="http://schemas.microsoft.com/office/spreadsheetml/2009/9/main" uri="{B025F937-C7B1-47D3-B67F-A62EFF666E3E}">
          <x14:id>{024AF595-6DF4-40CC-99C9-D7935C67DDF8}</x14:id>
        </ext>
      </extLst>
    </cfRule>
  </conditionalFormatting>
  <conditionalFormatting sqref="B1023">
    <cfRule type="dataBar" priority="3">
      <dataBar>
        <cfvo type="min"/>
        <cfvo type="max"/>
        <color rgb="FF638EC6"/>
      </dataBar>
      <extLst>
        <ext xmlns:x14="http://schemas.microsoft.com/office/spreadsheetml/2009/9/main" uri="{B025F937-C7B1-47D3-B67F-A62EFF666E3E}">
          <x14:id>{20AFBD57-34B0-4C80-858F-A5A136E72868}</x14:id>
        </ext>
      </extLst>
    </cfRule>
  </conditionalFormatting>
  <conditionalFormatting sqref="B2838:B3006">
    <cfRule type="dataBar" priority="535">
      <dataBar>
        <cfvo type="min"/>
        <cfvo type="max"/>
        <color rgb="FF638EC6"/>
      </dataBar>
      <extLst>
        <ext xmlns:x14="http://schemas.microsoft.com/office/spreadsheetml/2009/9/main" uri="{B025F937-C7B1-47D3-B67F-A62EFF666E3E}">
          <x14:id>{9CC73620-044E-4912-8AA9-4A88C9486F0F}</x14:id>
        </ext>
      </extLst>
    </cfRule>
  </conditionalFormatting>
  <conditionalFormatting sqref="B2459:B2478">
    <cfRule type="dataBar" priority="539">
      <dataBar>
        <cfvo type="min"/>
        <cfvo type="max"/>
        <color rgb="FF638EC6"/>
      </dataBar>
      <extLst>
        <ext xmlns:x14="http://schemas.microsoft.com/office/spreadsheetml/2009/9/main" uri="{B025F937-C7B1-47D3-B67F-A62EFF666E3E}">
          <x14:id>{5B6A5B81-0412-468C-B458-6F47E2841E1B}</x14:id>
        </ext>
      </extLst>
    </cfRule>
  </conditionalFormatting>
  <conditionalFormatting sqref="J1725:Q1725 S1722:S1725 J1724:P1724 I1723 Q1722:Q1724 K1722:O1723 B1722:F1725">
    <cfRule type="dataBar" priority="552">
      <dataBar>
        <cfvo type="min"/>
        <cfvo type="max"/>
        <color rgb="FF638EC6"/>
      </dataBar>
      <extLst>
        <ext xmlns:x14="http://schemas.microsoft.com/office/spreadsheetml/2009/9/main" uri="{B025F937-C7B1-47D3-B67F-A62EFF666E3E}">
          <x14:id>{CFE3454F-4E06-4081-88DF-A2F615D9DE9E}</x14:id>
        </ext>
      </extLst>
    </cfRule>
  </conditionalFormatting>
  <conditionalFormatting sqref="AA1722:AA1725">
    <cfRule type="dataBar" priority="564">
      <dataBar>
        <cfvo type="min"/>
        <cfvo type="max"/>
        <color rgb="FF638EC6"/>
      </dataBar>
      <extLst>
        <ext xmlns:x14="http://schemas.microsoft.com/office/spreadsheetml/2009/9/main" uri="{B025F937-C7B1-47D3-B67F-A62EFF666E3E}">
          <x14:id>{25E92343-CE80-46A7-8C5C-03EF65A874AA}</x14:id>
        </ext>
      </extLst>
    </cfRule>
  </conditionalFormatting>
  <conditionalFormatting sqref="B1718:B1721 B1716">
    <cfRule type="dataBar" priority="565">
      <dataBar>
        <cfvo type="min"/>
        <cfvo type="max"/>
        <color rgb="FF638EC6"/>
      </dataBar>
      <extLst>
        <ext xmlns:x14="http://schemas.microsoft.com/office/spreadsheetml/2009/9/main" uri="{B025F937-C7B1-47D3-B67F-A62EFF666E3E}">
          <x14:id>{C04A85BA-0F3F-4AF4-B688-493A6C3689EA}</x14:id>
        </ext>
      </extLst>
    </cfRule>
  </conditionalFormatting>
  <conditionalFormatting sqref="B1712:B1715">
    <cfRule type="dataBar" priority="566">
      <dataBar>
        <cfvo type="min"/>
        <cfvo type="max"/>
        <color rgb="FF638EC6"/>
      </dataBar>
      <extLst>
        <ext xmlns:x14="http://schemas.microsoft.com/office/spreadsheetml/2009/9/main" uri="{B025F937-C7B1-47D3-B67F-A62EFF666E3E}">
          <x14:id>{E734927E-24B4-45F8-B958-CC08B48EAE55}</x14:id>
        </ext>
      </extLst>
    </cfRule>
  </conditionalFormatting>
  <conditionalFormatting sqref="B1120:B1163">
    <cfRule type="dataBar" priority="588">
      <dataBar>
        <cfvo type="min"/>
        <cfvo type="max"/>
        <color rgb="FF638EC6"/>
      </dataBar>
      <extLst>
        <ext xmlns:x14="http://schemas.microsoft.com/office/spreadsheetml/2009/9/main" uri="{B025F937-C7B1-47D3-B67F-A62EFF666E3E}">
          <x14:id>{64B5DD60-7D9E-4571-843E-C8867BDAAB47}</x14:id>
        </ext>
      </extLst>
    </cfRule>
  </conditionalFormatting>
  <conditionalFormatting sqref="B2233:B2276">
    <cfRule type="dataBar" priority="589">
      <dataBar>
        <cfvo type="min"/>
        <cfvo type="max"/>
        <color rgb="FF638EC6"/>
      </dataBar>
      <extLst>
        <ext xmlns:x14="http://schemas.microsoft.com/office/spreadsheetml/2009/9/main" uri="{B025F937-C7B1-47D3-B67F-A62EFF666E3E}">
          <x14:id>{F03AD001-B2FE-4A45-B5B9-287ED6AC00F8}</x14:id>
        </ext>
      </extLst>
    </cfRule>
  </conditionalFormatting>
  <conditionalFormatting sqref="B1548:B1589">
    <cfRule type="dataBar" priority="609">
      <dataBar>
        <cfvo type="min"/>
        <cfvo type="max"/>
        <color rgb="FF638EC6"/>
      </dataBar>
      <extLst>
        <ext xmlns:x14="http://schemas.microsoft.com/office/spreadsheetml/2009/9/main" uri="{B025F937-C7B1-47D3-B67F-A62EFF666E3E}">
          <x14:id>{81CE00D8-FFA6-4906-B76D-5466A8DAAE2D}</x14:id>
        </ext>
      </extLst>
    </cfRule>
  </conditionalFormatting>
  <conditionalFormatting sqref="B202:B220">
    <cfRule type="dataBar" priority="610">
      <dataBar>
        <cfvo type="min"/>
        <cfvo type="max"/>
        <color rgb="FF638EC6"/>
      </dataBar>
      <extLst>
        <ext xmlns:x14="http://schemas.microsoft.com/office/spreadsheetml/2009/9/main" uri="{B025F937-C7B1-47D3-B67F-A62EFF666E3E}">
          <x14:id>{F25AC035-EAA3-4BB0-8564-E8E6DB475E8E}</x14:id>
        </ext>
      </extLst>
    </cfRule>
  </conditionalFormatting>
  <conditionalFormatting sqref="B122:B126 B119">
    <cfRule type="dataBar" priority="630">
      <dataBar>
        <cfvo type="min"/>
        <cfvo type="max"/>
        <color rgb="FF638EC6"/>
      </dataBar>
      <extLst>
        <ext xmlns:x14="http://schemas.microsoft.com/office/spreadsheetml/2009/9/main" uri="{B025F937-C7B1-47D3-B67F-A62EFF666E3E}">
          <x14:id>{C2264271-D267-44DB-83D0-60EAF864B71E}</x14:id>
        </ext>
      </extLst>
    </cfRule>
  </conditionalFormatting>
  <conditionalFormatting sqref="B2047">
    <cfRule type="dataBar" priority="631">
      <dataBar>
        <cfvo type="min"/>
        <cfvo type="max"/>
        <color rgb="FF638EC6"/>
      </dataBar>
    </cfRule>
  </conditionalFormatting>
  <dataValidations count="1">
    <dataValidation type="list" errorStyle="information" allowBlank="1" showInputMessage="1" showErrorMessage="1" error="Значение не соответствует закрытому списку значений" sqref="Z599:Z600 Z489 Z553:Z561 Z491 AA482:AA491">
      <formula1>#REF!</formula1>
    </dataValidation>
  </dataValidations>
  <hyperlinks>
    <hyperlink ref="G1194" r:id="rId2" display="consultantplus://offline/ref=D7C696064B93625FECAC0B202FB4CFA588A99B59941A48F21EACB6A5178FDE56110AEA75F59CDC379F1ABBC3I4M"/>
  </hyperlinks>
  <pageMargins left="0.47244094488188981" right="0.23622047244094491" top="0.51181102362204722" bottom="0.43307086614173229" header="0.31496062992125984" footer="0.31496062992125984"/>
  <pageSetup paperSize="8" scale="55" fitToWidth="6" orientation="landscape" r:id="rId3"/>
  <headerFooter differentFirst="1">
    <oddHeader>&amp;C&amp;P</oddHeader>
  </headerFooter>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dataBar" id="{89F599B7-8EC9-4F38-B2B4-97F09E4A53DC}">
            <x14:dataBar minLength="0" maxLength="100" gradient="0">
              <x14:cfvo type="autoMin"/>
              <x14:cfvo type="autoMax"/>
              <x14:negativeFillColor rgb="FFFF0000"/>
              <x14:axisColor rgb="FF000000"/>
            </x14:dataBar>
          </x14:cfRule>
          <xm:sqref>B54:B55</xm:sqref>
        </x14:conditionalFormatting>
        <x14:conditionalFormatting xmlns:xm="http://schemas.microsoft.com/office/excel/2006/main">
          <x14:cfRule type="dataBar" id="{3595D17A-F81E-4853-8635-AF4FB399444A}">
            <x14:dataBar minLength="0" maxLength="100" gradient="0">
              <x14:cfvo type="autoMin"/>
              <x14:cfvo type="autoMax"/>
              <x14:negativeFillColor rgb="FFFF0000"/>
              <x14:axisColor rgb="FF000000"/>
            </x14:dataBar>
          </x14:cfRule>
          <xm:sqref>B56:B63</xm:sqref>
        </x14:conditionalFormatting>
        <x14:conditionalFormatting xmlns:xm="http://schemas.microsoft.com/office/excel/2006/main">
          <x14:cfRule type="dataBar" id="{B6E70CD3-FC67-4509-9947-7380CA99FD16}">
            <x14:dataBar minLength="0" maxLength="100" gradient="0">
              <x14:cfvo type="autoMin"/>
              <x14:cfvo type="autoMax"/>
              <x14:negativeFillColor rgb="FFFF0000"/>
              <x14:axisColor rgb="FF000000"/>
            </x14:dataBar>
          </x14:cfRule>
          <xm:sqref>B154:B158</xm:sqref>
        </x14:conditionalFormatting>
        <x14:conditionalFormatting xmlns:xm="http://schemas.microsoft.com/office/excel/2006/main">
          <x14:cfRule type="dataBar" id="{9D934E9B-BCD3-4373-9D8D-1210CC112A86}">
            <x14:dataBar minLength="0" maxLength="100" gradient="0">
              <x14:cfvo type="autoMin"/>
              <x14:cfvo type="autoMax"/>
              <x14:negativeFillColor rgb="FFFF0000"/>
              <x14:axisColor rgb="FF000000"/>
            </x14:dataBar>
          </x14:cfRule>
          <xm:sqref>B159:B170</xm:sqref>
        </x14:conditionalFormatting>
        <x14:conditionalFormatting xmlns:xm="http://schemas.microsoft.com/office/excel/2006/main">
          <x14:cfRule type="dataBar" id="{47603C10-C225-4C79-B692-B3A8750C416D}">
            <x14:dataBar minLength="0" maxLength="100" gradient="0">
              <x14:cfvo type="autoMin"/>
              <x14:cfvo type="autoMax"/>
              <x14:negativeFillColor rgb="FFFF0000"/>
              <x14:axisColor rgb="FF000000"/>
            </x14:dataBar>
          </x14:cfRule>
          <xm:sqref>B200:B201</xm:sqref>
        </x14:conditionalFormatting>
        <x14:conditionalFormatting xmlns:xm="http://schemas.microsoft.com/office/excel/2006/main">
          <x14:cfRule type="dataBar" id="{320748C8-EDD5-4A0C-859C-82E2A1EF5D45}">
            <x14:dataBar minLength="0" maxLength="100" gradient="0">
              <x14:cfvo type="autoMin"/>
              <x14:cfvo type="autoMax"/>
              <x14:negativeFillColor rgb="FFFF0000"/>
              <x14:axisColor rgb="FF000000"/>
            </x14:dataBar>
          </x14:cfRule>
          <xm:sqref>B269:B270</xm:sqref>
        </x14:conditionalFormatting>
        <x14:conditionalFormatting xmlns:xm="http://schemas.microsoft.com/office/excel/2006/main">
          <x14:cfRule type="dataBar" id="{CA517D7C-4B45-4ABD-99F4-5EFACD9E055A}">
            <x14:dataBar minLength="0" maxLength="100" gradient="0">
              <x14:cfvo type="autoMin"/>
              <x14:cfvo type="autoMax"/>
              <x14:negativeFillColor rgb="FFFF0000"/>
              <x14:axisColor rgb="FF000000"/>
            </x14:dataBar>
          </x14:cfRule>
          <xm:sqref>B271:B276 B278</xm:sqref>
        </x14:conditionalFormatting>
        <x14:conditionalFormatting xmlns:xm="http://schemas.microsoft.com/office/excel/2006/main">
          <x14:cfRule type="dataBar" id="{78E77567-93B5-4451-8C94-604F0F85AB80}">
            <x14:dataBar minLength="0" maxLength="100" gradient="0">
              <x14:cfvo type="autoMin"/>
              <x14:cfvo type="autoMax"/>
              <x14:negativeFillColor rgb="FFFF0000"/>
              <x14:axisColor rgb="FF000000"/>
            </x14:dataBar>
          </x14:cfRule>
          <xm:sqref>B277</xm:sqref>
        </x14:conditionalFormatting>
        <x14:conditionalFormatting xmlns:xm="http://schemas.microsoft.com/office/excel/2006/main">
          <x14:cfRule type="dataBar" id="{91676101-2F2A-4BD5-8064-A6FD53AB9A74}">
            <x14:dataBar minLength="0" maxLength="100" gradient="0">
              <x14:cfvo type="autoMin"/>
              <x14:cfvo type="autoMax"/>
              <x14:negativeFillColor rgb="FFFF0000"/>
              <x14:axisColor rgb="FF000000"/>
            </x14:dataBar>
          </x14:cfRule>
          <xm:sqref>B323:B341</xm:sqref>
        </x14:conditionalFormatting>
        <x14:conditionalFormatting xmlns:xm="http://schemas.microsoft.com/office/excel/2006/main">
          <x14:cfRule type="dataBar" id="{1D9C86AC-B593-4BEB-B1CC-DF2E829B9D4B}">
            <x14:dataBar minLength="0" maxLength="100" gradient="0">
              <x14:cfvo type="autoMin"/>
              <x14:cfvo type="autoMax"/>
              <x14:negativeFillColor rgb="FFFF0000"/>
              <x14:axisColor rgb="FF000000"/>
            </x14:dataBar>
          </x14:cfRule>
          <xm:sqref>B342:B346 B348:B350</xm:sqref>
        </x14:conditionalFormatting>
        <x14:conditionalFormatting xmlns:xm="http://schemas.microsoft.com/office/excel/2006/main">
          <x14:cfRule type="dataBar" id="{98A8F381-2605-41EB-8472-83B479D2E6EC}">
            <x14:dataBar minLength="0" maxLength="100" gradient="0">
              <x14:cfvo type="autoMin"/>
              <x14:cfvo type="autoMax"/>
              <x14:negativeFillColor rgb="FFFF0000"/>
              <x14:axisColor rgb="FF000000"/>
            </x14:dataBar>
          </x14:cfRule>
          <xm:sqref>B344:B346 B348:B350</xm:sqref>
        </x14:conditionalFormatting>
        <x14:conditionalFormatting xmlns:xm="http://schemas.microsoft.com/office/excel/2006/main">
          <x14:cfRule type="dataBar" id="{5BC5F13F-98E8-4026-80E6-43788CA0F5C6}">
            <x14:dataBar minLength="0" maxLength="100" gradient="0">
              <x14:cfvo type="autoMin"/>
              <x14:cfvo type="autoMax"/>
              <x14:negativeFillColor rgb="FFFF0000"/>
              <x14:axisColor rgb="FF000000"/>
            </x14:dataBar>
          </x14:cfRule>
          <xm:sqref>B352</xm:sqref>
        </x14:conditionalFormatting>
        <x14:conditionalFormatting xmlns:xm="http://schemas.microsoft.com/office/excel/2006/main">
          <x14:cfRule type="dataBar" id="{CF008D28-FC5E-4019-9719-38A9F3F0D81C}">
            <x14:dataBar minLength="0" maxLength="100" gradient="0">
              <x14:cfvo type="autoMin"/>
              <x14:cfvo type="autoMax"/>
              <x14:negativeFillColor rgb="FFFF0000"/>
              <x14:axisColor rgb="FF000000"/>
            </x14:dataBar>
          </x14:cfRule>
          <xm:sqref>B353</xm:sqref>
        </x14:conditionalFormatting>
        <x14:conditionalFormatting xmlns:xm="http://schemas.microsoft.com/office/excel/2006/main">
          <x14:cfRule type="dataBar" id="{EBA1B826-15E0-48A9-8DE1-3FB55FEB3C93}">
            <x14:dataBar minLength="0" maxLength="100" gradient="0">
              <x14:cfvo type="autoMin"/>
              <x14:cfvo type="autoMax"/>
              <x14:negativeFillColor rgb="FFFF0000"/>
              <x14:axisColor rgb="FF000000"/>
            </x14:dataBar>
          </x14:cfRule>
          <xm:sqref>B354:B385</xm:sqref>
        </x14:conditionalFormatting>
        <x14:conditionalFormatting xmlns:xm="http://schemas.microsoft.com/office/excel/2006/main">
          <x14:cfRule type="dataBar" id="{9D21A0EE-E246-4DFF-915B-D54E9311EEB6}">
            <x14:dataBar minLength="0" maxLength="100" gradient="0">
              <x14:cfvo type="autoMin"/>
              <x14:cfvo type="autoMax"/>
              <x14:negativeFillColor rgb="FFFF0000"/>
              <x14:axisColor rgb="FF000000"/>
            </x14:dataBar>
          </x14:cfRule>
          <xm:sqref>B386:B387</xm:sqref>
        </x14:conditionalFormatting>
        <x14:conditionalFormatting xmlns:xm="http://schemas.microsoft.com/office/excel/2006/main">
          <x14:cfRule type="dataBar" id="{B05F7E78-964C-47F8-8F37-1C8F02E982BD}">
            <x14:dataBar minLength="0" maxLength="100" gradient="0">
              <x14:cfvo type="autoMin"/>
              <x14:cfvo type="autoMax"/>
              <x14:negativeFillColor rgb="FFFF0000"/>
              <x14:axisColor rgb="FF000000"/>
            </x14:dataBar>
          </x14:cfRule>
          <xm:sqref>B615:B620</xm:sqref>
        </x14:conditionalFormatting>
        <x14:conditionalFormatting xmlns:xm="http://schemas.microsoft.com/office/excel/2006/main">
          <x14:cfRule type="dataBar" id="{624EBAB8-FDC3-4F0D-AEBD-B5AF421C555F}">
            <x14:dataBar minLength="0" maxLength="100" gradient="0">
              <x14:cfvo type="autoMin"/>
              <x14:cfvo type="autoMax"/>
              <x14:negativeFillColor rgb="FFFF0000"/>
              <x14:axisColor rgb="FF000000"/>
            </x14:dataBar>
          </x14:cfRule>
          <xm:sqref>B614</xm:sqref>
        </x14:conditionalFormatting>
        <x14:conditionalFormatting xmlns:xm="http://schemas.microsoft.com/office/excel/2006/main">
          <x14:cfRule type="dataBar" id="{DD242CC6-8A61-4691-864B-66271FE8395C}">
            <x14:dataBar minLength="0" maxLength="100" gradient="0">
              <x14:cfvo type="autoMin"/>
              <x14:cfvo type="autoMax"/>
              <x14:negativeFillColor rgb="FFFF0000"/>
              <x14:axisColor rgb="FF000000"/>
            </x14:dataBar>
          </x14:cfRule>
          <xm:sqref>B702</xm:sqref>
        </x14:conditionalFormatting>
        <x14:conditionalFormatting xmlns:xm="http://schemas.microsoft.com/office/excel/2006/main">
          <x14:cfRule type="dataBar" id="{7358DC51-EEA1-40C8-AA35-2A85272AD932}">
            <x14:dataBar minLength="0" maxLength="100" gradient="0">
              <x14:cfvo type="autoMin"/>
              <x14:cfvo type="autoMax"/>
              <x14:negativeFillColor rgb="FFFF0000"/>
              <x14:axisColor rgb="FF000000"/>
            </x14:dataBar>
          </x14:cfRule>
          <xm:sqref>B721</xm:sqref>
        </x14:conditionalFormatting>
        <x14:conditionalFormatting xmlns:xm="http://schemas.microsoft.com/office/excel/2006/main">
          <x14:cfRule type="dataBar" id="{7E788CA4-1FA7-47BB-BE6B-423C0670DFD1}">
            <x14:dataBar minLength="0" maxLength="100" gradient="0">
              <x14:cfvo type="autoMin"/>
              <x14:cfvo type="autoMax"/>
              <x14:negativeFillColor rgb="FFFF0000"/>
              <x14:axisColor rgb="FF000000"/>
            </x14:dataBar>
          </x14:cfRule>
          <xm:sqref>B729</xm:sqref>
        </x14:conditionalFormatting>
        <x14:conditionalFormatting xmlns:xm="http://schemas.microsoft.com/office/excel/2006/main">
          <x14:cfRule type="dataBar" id="{5C294752-A74D-4D5C-B10C-C9F962FB080F}">
            <x14:dataBar minLength="0" maxLength="100" gradient="0">
              <x14:cfvo type="autoMin"/>
              <x14:cfvo type="autoMax"/>
              <x14:negativeFillColor rgb="FFFF0000"/>
              <x14:axisColor rgb="FF000000"/>
            </x14:dataBar>
          </x14:cfRule>
          <xm:sqref>B703:B720 B722:B728 B730:B732</xm:sqref>
        </x14:conditionalFormatting>
        <x14:conditionalFormatting xmlns:xm="http://schemas.microsoft.com/office/excel/2006/main">
          <x14:cfRule type="dataBar" id="{32F5B4C8-E88E-4748-BD7B-4E2D6583490D}">
            <x14:dataBar minLength="0" maxLength="100" gradient="0">
              <x14:cfvo type="autoMin"/>
              <x14:cfvo type="autoMax"/>
              <x14:negativeFillColor rgb="FFFF0000"/>
              <x14:axisColor rgb="FF000000"/>
            </x14:dataBar>
          </x14:cfRule>
          <xm:sqref>B782:B819</xm:sqref>
        </x14:conditionalFormatting>
        <x14:conditionalFormatting xmlns:xm="http://schemas.microsoft.com/office/excel/2006/main">
          <x14:cfRule type="dataBar" id="{754E975C-4858-43DB-BB34-178CC9311E82}">
            <x14:dataBar minLength="0" maxLength="100" gradient="0">
              <x14:cfvo type="autoMin"/>
              <x14:cfvo type="autoMax"/>
              <x14:negativeFillColor rgb="FFFF0000"/>
              <x14:axisColor rgb="FF000000"/>
            </x14:dataBar>
          </x14:cfRule>
          <xm:sqref>B850:B851</xm:sqref>
        </x14:conditionalFormatting>
        <x14:conditionalFormatting xmlns:xm="http://schemas.microsoft.com/office/excel/2006/main">
          <x14:cfRule type="dataBar" id="{1867EA50-3CDC-4AA9-A094-73F3E921EA2C}">
            <x14:dataBar minLength="0" maxLength="100" gradient="0">
              <x14:cfvo type="autoMin"/>
              <x14:cfvo type="autoMax"/>
              <x14:negativeFillColor rgb="FFFF0000"/>
              <x14:axisColor rgb="FF000000"/>
            </x14:dataBar>
          </x14:cfRule>
          <xm:sqref>B852:B859</xm:sqref>
        </x14:conditionalFormatting>
        <x14:conditionalFormatting xmlns:xm="http://schemas.microsoft.com/office/excel/2006/main">
          <x14:cfRule type="dataBar" id="{F59DEE14-F93C-4CBD-AD64-965672651C39}">
            <x14:dataBar minLength="0" maxLength="100" gradient="0">
              <x14:cfvo type="autoMin"/>
              <x14:cfvo type="autoMax"/>
              <x14:negativeFillColor rgb="FFFF0000"/>
              <x14:axisColor rgb="FF000000"/>
            </x14:dataBar>
          </x14:cfRule>
          <xm:sqref>B892</xm:sqref>
        </x14:conditionalFormatting>
        <x14:conditionalFormatting xmlns:xm="http://schemas.microsoft.com/office/excel/2006/main">
          <x14:cfRule type="dataBar" id="{7D840F8B-00A5-4CA3-9834-4F3243797762}">
            <x14:dataBar minLength="0" maxLength="100" gradient="0">
              <x14:cfvo type="autoMin"/>
              <x14:cfvo type="autoMax"/>
              <x14:negativeFillColor rgb="FFFF0000"/>
              <x14:axisColor rgb="FF000000"/>
            </x14:dataBar>
          </x14:cfRule>
          <xm:sqref>B893:B898</xm:sqref>
        </x14:conditionalFormatting>
        <x14:conditionalFormatting xmlns:xm="http://schemas.microsoft.com/office/excel/2006/main">
          <x14:cfRule type="dataBar" id="{EBE6309F-2C63-40A3-AA7B-04C355FB90D4}">
            <x14:dataBar minLength="0" maxLength="100" gradient="0">
              <x14:cfvo type="autoMin"/>
              <x14:cfvo type="autoMax"/>
              <x14:negativeFillColor rgb="FFFF0000"/>
              <x14:axisColor rgb="FF000000"/>
            </x14:dataBar>
          </x14:cfRule>
          <xm:sqref>B924:B925</xm:sqref>
        </x14:conditionalFormatting>
        <x14:conditionalFormatting xmlns:xm="http://schemas.microsoft.com/office/excel/2006/main">
          <x14:cfRule type="dataBar" id="{EA7FA193-7450-48EE-9431-F776C4A34482}">
            <x14:dataBar minLength="0" maxLength="100" gradient="0">
              <x14:cfvo type="autoMin"/>
              <x14:cfvo type="autoMax"/>
              <x14:negativeFillColor rgb="FFFF0000"/>
              <x14:axisColor rgb="FF000000"/>
            </x14:dataBar>
          </x14:cfRule>
          <xm:sqref>B926:B927 B929:B932</xm:sqref>
        </x14:conditionalFormatting>
        <x14:conditionalFormatting xmlns:xm="http://schemas.microsoft.com/office/excel/2006/main">
          <x14:cfRule type="dataBar" id="{7D2580A1-522E-4754-9DB9-14B5E3CC9AB5}">
            <x14:dataBar minLength="0" maxLength="100" gradient="0">
              <x14:cfvo type="autoMin"/>
              <x14:cfvo type="autoMax"/>
              <x14:negativeFillColor rgb="FFFF0000"/>
              <x14:axisColor rgb="FF000000"/>
            </x14:dataBar>
          </x14:cfRule>
          <xm:sqref>B958:B959</xm:sqref>
        </x14:conditionalFormatting>
        <x14:conditionalFormatting xmlns:xm="http://schemas.microsoft.com/office/excel/2006/main">
          <x14:cfRule type="dataBar" id="{B48888F9-9971-4246-A90C-D255DA049281}">
            <x14:dataBar minLength="0" maxLength="100" gradient="0">
              <x14:cfvo type="autoMin"/>
              <x14:cfvo type="autoMax"/>
              <x14:negativeFillColor rgb="FFFF0000"/>
              <x14:axisColor rgb="FF000000"/>
            </x14:dataBar>
          </x14:cfRule>
          <xm:sqref>B961</xm:sqref>
        </x14:conditionalFormatting>
        <x14:conditionalFormatting xmlns:xm="http://schemas.microsoft.com/office/excel/2006/main">
          <x14:cfRule type="dataBar" id="{C152FE9F-20CF-4E4F-A31B-DB7461C1383A}">
            <x14:dataBar minLength="0" maxLength="100" gradient="0">
              <x14:cfvo type="autoMin"/>
              <x14:cfvo type="autoMax"/>
              <x14:negativeFillColor rgb="FFFF0000"/>
              <x14:axisColor rgb="FF000000"/>
            </x14:dataBar>
          </x14:cfRule>
          <xm:sqref>B962</xm:sqref>
        </x14:conditionalFormatting>
        <x14:conditionalFormatting xmlns:xm="http://schemas.microsoft.com/office/excel/2006/main">
          <x14:cfRule type="dataBar" id="{0213CFAC-24E8-45B9-99DD-388AD2B951DE}">
            <x14:dataBar minLength="0" maxLength="100" gradient="0">
              <x14:cfvo type="autoMin"/>
              <x14:cfvo type="autoMax"/>
              <x14:negativeFillColor rgb="FFFF0000"/>
              <x14:axisColor rgb="FF000000"/>
            </x14:dataBar>
          </x14:cfRule>
          <xm:sqref>B963</xm:sqref>
        </x14:conditionalFormatting>
        <x14:conditionalFormatting xmlns:xm="http://schemas.microsoft.com/office/excel/2006/main">
          <x14:cfRule type="dataBar" id="{D6B9FE54-0F9D-4DCD-A37A-1D7EA5519D42}">
            <x14:dataBar minLength="0" maxLength="100" gradient="0">
              <x14:cfvo type="autoMin"/>
              <x14:cfvo type="autoMax"/>
              <x14:negativeFillColor rgb="FFFF0000"/>
              <x14:axisColor rgb="FF000000"/>
            </x14:dataBar>
          </x14:cfRule>
          <xm:sqref>B964</xm:sqref>
        </x14:conditionalFormatting>
        <x14:conditionalFormatting xmlns:xm="http://schemas.microsoft.com/office/excel/2006/main">
          <x14:cfRule type="dataBar" id="{A05DEF10-123C-4C4C-9FDC-875AB54E077A}">
            <x14:dataBar minLength="0" maxLength="100" gradient="0">
              <x14:cfvo type="autoMin"/>
              <x14:cfvo type="autoMax"/>
              <x14:negativeFillColor rgb="FFFF0000"/>
              <x14:axisColor rgb="FF000000"/>
            </x14:dataBar>
          </x14:cfRule>
          <xm:sqref>B965</xm:sqref>
        </x14:conditionalFormatting>
        <x14:conditionalFormatting xmlns:xm="http://schemas.microsoft.com/office/excel/2006/main">
          <x14:cfRule type="dataBar" id="{26C82E3F-DFC9-4EA5-9A28-C648A9A5DFC0}">
            <x14:dataBar minLength="0" maxLength="100" gradient="0">
              <x14:cfvo type="autoMin"/>
              <x14:cfvo type="autoMax"/>
              <x14:negativeFillColor rgb="FFFF0000"/>
              <x14:axisColor rgb="FF000000"/>
            </x14:dataBar>
          </x14:cfRule>
          <xm:sqref>B966</xm:sqref>
        </x14:conditionalFormatting>
        <x14:conditionalFormatting xmlns:xm="http://schemas.microsoft.com/office/excel/2006/main">
          <x14:cfRule type="dataBar" id="{13283348-11F1-4417-BDBE-EEA71DCBEE12}">
            <x14:dataBar minLength="0" maxLength="100" gradient="0">
              <x14:cfvo type="autoMin"/>
              <x14:cfvo type="autoMax"/>
              <x14:negativeFillColor rgb="FFFF0000"/>
              <x14:axisColor rgb="FF000000"/>
            </x14:dataBar>
          </x14:cfRule>
          <xm:sqref>B967</xm:sqref>
        </x14:conditionalFormatting>
        <x14:conditionalFormatting xmlns:xm="http://schemas.microsoft.com/office/excel/2006/main">
          <x14:cfRule type="dataBar" id="{699C1607-1053-4543-B7EE-F711E47A5BC2}">
            <x14:dataBar minLength="0" maxLength="100" gradient="0">
              <x14:cfvo type="autoMin"/>
              <x14:cfvo type="autoMax"/>
              <x14:negativeFillColor rgb="FFFF0000"/>
              <x14:axisColor rgb="FF000000"/>
            </x14:dataBar>
          </x14:cfRule>
          <xm:sqref>B968</xm:sqref>
        </x14:conditionalFormatting>
        <x14:conditionalFormatting xmlns:xm="http://schemas.microsoft.com/office/excel/2006/main">
          <x14:cfRule type="dataBar" id="{A0CCDC1F-6B9E-4F98-BB31-358F7EBD6F28}">
            <x14:dataBar minLength="0" maxLength="100" gradient="0">
              <x14:cfvo type="autoMin"/>
              <x14:cfvo type="autoMax"/>
              <x14:negativeFillColor rgb="FFFF0000"/>
              <x14:axisColor rgb="FF000000"/>
            </x14:dataBar>
          </x14:cfRule>
          <xm:sqref>B969</xm:sqref>
        </x14:conditionalFormatting>
        <x14:conditionalFormatting xmlns:xm="http://schemas.microsoft.com/office/excel/2006/main">
          <x14:cfRule type="dataBar" id="{7D8422DC-0C5F-46DE-AC11-1101355C44E6}">
            <x14:dataBar minLength="0" maxLength="100" gradient="0">
              <x14:cfvo type="autoMin"/>
              <x14:cfvo type="autoMax"/>
              <x14:negativeFillColor rgb="FFFF0000"/>
              <x14:axisColor rgb="FF000000"/>
            </x14:dataBar>
          </x14:cfRule>
          <xm:sqref>B970</xm:sqref>
        </x14:conditionalFormatting>
        <x14:conditionalFormatting xmlns:xm="http://schemas.microsoft.com/office/excel/2006/main">
          <x14:cfRule type="dataBar" id="{904FE156-496F-4867-9729-45F88266936A}">
            <x14:dataBar minLength="0" maxLength="100" gradient="0">
              <x14:cfvo type="autoMin"/>
              <x14:cfvo type="autoMax"/>
              <x14:negativeFillColor rgb="FFFF0000"/>
              <x14:axisColor rgb="FF000000"/>
            </x14:dataBar>
          </x14:cfRule>
          <xm:sqref>B971</xm:sqref>
        </x14:conditionalFormatting>
        <x14:conditionalFormatting xmlns:xm="http://schemas.microsoft.com/office/excel/2006/main">
          <x14:cfRule type="dataBar" id="{DF2C5932-A2FE-400B-B0CC-8CED12451838}">
            <x14:dataBar minLength="0" maxLength="100" gradient="0">
              <x14:cfvo type="autoMin"/>
              <x14:cfvo type="autoMax"/>
              <x14:negativeFillColor rgb="FFFF0000"/>
              <x14:axisColor rgb="FF000000"/>
            </x14:dataBar>
          </x14:cfRule>
          <xm:sqref>B972</xm:sqref>
        </x14:conditionalFormatting>
        <x14:conditionalFormatting xmlns:xm="http://schemas.microsoft.com/office/excel/2006/main">
          <x14:cfRule type="dataBar" id="{C85FA43A-4F77-4519-AA21-CA282CA9A95D}">
            <x14:dataBar minLength="0" maxLength="100" gradient="0">
              <x14:cfvo type="autoMin"/>
              <x14:cfvo type="autoMax"/>
              <x14:negativeFillColor rgb="FFFF0000"/>
              <x14:axisColor rgb="FF000000"/>
            </x14:dataBar>
          </x14:cfRule>
          <xm:sqref>B973</xm:sqref>
        </x14:conditionalFormatting>
        <x14:conditionalFormatting xmlns:xm="http://schemas.microsoft.com/office/excel/2006/main">
          <x14:cfRule type="dataBar" id="{06F46773-2F65-4277-B148-681E3F2D0667}">
            <x14:dataBar minLength="0" maxLength="100" gradient="0">
              <x14:cfvo type="autoMin"/>
              <x14:cfvo type="autoMax"/>
              <x14:negativeFillColor rgb="FFFF0000"/>
              <x14:axisColor rgb="FF000000"/>
            </x14:dataBar>
          </x14:cfRule>
          <xm:sqref>B974</xm:sqref>
        </x14:conditionalFormatting>
        <x14:conditionalFormatting xmlns:xm="http://schemas.microsoft.com/office/excel/2006/main">
          <x14:cfRule type="dataBar" id="{9F0AAFF5-D5E8-4B57-BCA4-EA92ED093C79}">
            <x14:dataBar minLength="0" maxLength="100" gradient="0">
              <x14:cfvo type="autoMin"/>
              <x14:cfvo type="autoMax"/>
              <x14:negativeFillColor rgb="FFFF0000"/>
              <x14:axisColor rgb="FF000000"/>
            </x14:dataBar>
          </x14:cfRule>
          <xm:sqref>B975</xm:sqref>
        </x14:conditionalFormatting>
        <x14:conditionalFormatting xmlns:xm="http://schemas.microsoft.com/office/excel/2006/main">
          <x14:cfRule type="dataBar" id="{F541DDA6-0182-4386-9C20-111B60606DC5}">
            <x14:dataBar minLength="0" maxLength="100" gradient="0">
              <x14:cfvo type="autoMin"/>
              <x14:cfvo type="autoMax"/>
              <x14:negativeFillColor rgb="FFFF0000"/>
              <x14:axisColor rgb="FF000000"/>
            </x14:dataBar>
          </x14:cfRule>
          <xm:sqref>B977</xm:sqref>
        </x14:conditionalFormatting>
        <x14:conditionalFormatting xmlns:xm="http://schemas.microsoft.com/office/excel/2006/main">
          <x14:cfRule type="dataBar" id="{211AD847-033B-4C1A-A753-A12181844D80}">
            <x14:dataBar minLength="0" maxLength="100" gradient="0">
              <x14:cfvo type="autoMin"/>
              <x14:cfvo type="autoMax"/>
              <x14:negativeFillColor rgb="FFFF0000"/>
              <x14:axisColor rgb="FF000000"/>
            </x14:dataBar>
          </x14:cfRule>
          <xm:sqref>B976</xm:sqref>
        </x14:conditionalFormatting>
        <x14:conditionalFormatting xmlns:xm="http://schemas.microsoft.com/office/excel/2006/main">
          <x14:cfRule type="dataBar" id="{46AE0E20-FA77-4BE1-B3EC-E58E9D77448C}">
            <x14:dataBar minLength="0" maxLength="100" gradient="0">
              <x14:cfvo type="autoMin"/>
              <x14:cfvo type="autoMax"/>
              <x14:negativeFillColor rgb="FFFF0000"/>
              <x14:axisColor rgb="FF000000"/>
            </x14:dataBar>
          </x14:cfRule>
          <xm:sqref>B981</xm:sqref>
        </x14:conditionalFormatting>
        <x14:conditionalFormatting xmlns:xm="http://schemas.microsoft.com/office/excel/2006/main">
          <x14:cfRule type="dataBar" id="{A42B8F76-3102-4173-A19B-C119BEAFC0C0}">
            <x14:dataBar minLength="0" maxLength="100" gradient="0">
              <x14:cfvo type="autoMin"/>
              <x14:cfvo type="autoMax"/>
              <x14:negativeFillColor rgb="FFFF0000"/>
              <x14:axisColor rgb="FF000000"/>
            </x14:dataBar>
          </x14:cfRule>
          <xm:sqref>B982</xm:sqref>
        </x14:conditionalFormatting>
        <x14:conditionalFormatting xmlns:xm="http://schemas.microsoft.com/office/excel/2006/main">
          <x14:cfRule type="dataBar" id="{6D7CE598-6BDC-4DF9-B12E-C9EDF0CB7271}">
            <x14:dataBar minLength="0" maxLength="100" gradient="0">
              <x14:cfvo type="autoMin"/>
              <x14:cfvo type="autoMax"/>
              <x14:negativeFillColor rgb="FFFF0000"/>
              <x14:axisColor rgb="FF000000"/>
            </x14:dataBar>
          </x14:cfRule>
          <xm:sqref>B983</xm:sqref>
        </x14:conditionalFormatting>
        <x14:conditionalFormatting xmlns:xm="http://schemas.microsoft.com/office/excel/2006/main">
          <x14:cfRule type="dataBar" id="{24F1B7D9-6ED3-48A4-A443-38BA5CE5D332}">
            <x14:dataBar minLength="0" maxLength="100" gradient="0">
              <x14:cfvo type="autoMin"/>
              <x14:cfvo type="autoMax"/>
              <x14:negativeFillColor rgb="FFFF0000"/>
              <x14:axisColor rgb="FF000000"/>
            </x14:dataBar>
          </x14:cfRule>
          <xm:sqref>B984</xm:sqref>
        </x14:conditionalFormatting>
        <x14:conditionalFormatting xmlns:xm="http://schemas.microsoft.com/office/excel/2006/main">
          <x14:cfRule type="dataBar" id="{04AEC70C-2CB2-4BD1-970D-F0673E67205C}">
            <x14:dataBar minLength="0" maxLength="100" gradient="0">
              <x14:cfvo type="autoMin"/>
              <x14:cfvo type="autoMax"/>
              <x14:negativeFillColor rgb="FFFF0000"/>
              <x14:axisColor rgb="FF000000"/>
            </x14:dataBar>
          </x14:cfRule>
          <xm:sqref>B985</xm:sqref>
        </x14:conditionalFormatting>
        <x14:conditionalFormatting xmlns:xm="http://schemas.microsoft.com/office/excel/2006/main">
          <x14:cfRule type="dataBar" id="{14A17762-F34B-46CF-BF7B-63F05FB79E86}">
            <x14:dataBar minLength="0" maxLength="100" gradient="0">
              <x14:cfvo type="autoMin"/>
              <x14:cfvo type="autoMax"/>
              <x14:negativeFillColor rgb="FFFF0000"/>
              <x14:axisColor rgb="FF000000"/>
            </x14:dataBar>
          </x14:cfRule>
          <xm:sqref>B986</xm:sqref>
        </x14:conditionalFormatting>
        <x14:conditionalFormatting xmlns:xm="http://schemas.microsoft.com/office/excel/2006/main">
          <x14:cfRule type="dataBar" id="{CFFD9C60-A18A-4188-843A-6DCAF9CF742A}">
            <x14:dataBar minLength="0" maxLength="100" gradient="0">
              <x14:cfvo type="autoMin"/>
              <x14:cfvo type="autoMax"/>
              <x14:negativeFillColor rgb="FFFF0000"/>
              <x14:axisColor rgb="FF000000"/>
            </x14:dataBar>
          </x14:cfRule>
          <xm:sqref>B992</xm:sqref>
        </x14:conditionalFormatting>
        <x14:conditionalFormatting xmlns:xm="http://schemas.microsoft.com/office/excel/2006/main">
          <x14:cfRule type="dataBar" id="{6EEAA5EE-ADC2-42F4-8FAA-71391FB2061D}">
            <x14:dataBar minLength="0" maxLength="100" gradient="0">
              <x14:cfvo type="autoMin"/>
              <x14:cfvo type="autoMax"/>
              <x14:negativeFillColor rgb="FFFF0000"/>
              <x14:axisColor rgb="FF000000"/>
            </x14:dataBar>
          </x14:cfRule>
          <xm:sqref>B998</xm:sqref>
        </x14:conditionalFormatting>
        <x14:conditionalFormatting xmlns:xm="http://schemas.microsoft.com/office/excel/2006/main">
          <x14:cfRule type="dataBar" id="{2EBC0FC9-091F-4655-877D-DD9E884A47B2}">
            <x14:dataBar minLength="0" maxLength="100" gradient="0">
              <x14:cfvo type="autoMin"/>
              <x14:cfvo type="autoMax"/>
              <x14:negativeFillColor rgb="FFFF0000"/>
              <x14:axisColor rgb="FF000000"/>
            </x14:dataBar>
          </x14:cfRule>
          <xm:sqref>B960</xm:sqref>
        </x14:conditionalFormatting>
        <x14:conditionalFormatting xmlns:xm="http://schemas.microsoft.com/office/excel/2006/main">
          <x14:cfRule type="dataBar" id="{63766FDD-E6D1-4DD7-9CC8-0E6BF3BFF35A}">
            <x14:dataBar minLength="0" maxLength="100" gradient="0">
              <x14:cfvo type="autoMin"/>
              <x14:cfvo type="autoMax"/>
              <x14:negativeFillColor rgb="FFFF0000"/>
              <x14:axisColor rgb="FF000000"/>
            </x14:dataBar>
          </x14:cfRule>
          <xm:sqref>B997</xm:sqref>
        </x14:conditionalFormatting>
        <x14:conditionalFormatting xmlns:xm="http://schemas.microsoft.com/office/excel/2006/main">
          <x14:cfRule type="dataBar" id="{D8D51A5E-6AE3-4DB0-BBAD-60CA4EB0F947}">
            <x14:dataBar minLength="0" maxLength="100" gradient="0">
              <x14:cfvo type="autoMin"/>
              <x14:cfvo type="autoMax"/>
              <x14:negativeFillColor rgb="FFFF0000"/>
              <x14:axisColor rgb="FF000000"/>
            </x14:dataBar>
          </x14:cfRule>
          <xm:sqref>B1164</xm:sqref>
        </x14:conditionalFormatting>
        <x14:conditionalFormatting xmlns:xm="http://schemas.microsoft.com/office/excel/2006/main">
          <x14:cfRule type="dataBar" id="{406F0EA8-7CA3-43B7-8511-C22DA8AC141A}">
            <x14:dataBar minLength="0" maxLength="100" gradient="0">
              <x14:cfvo type="autoMin"/>
              <x14:cfvo type="autoMax"/>
              <x14:negativeFillColor rgb="FFFF0000"/>
              <x14:axisColor rgb="FF000000"/>
            </x14:dataBar>
          </x14:cfRule>
          <xm:sqref>B1166:B1167</xm:sqref>
        </x14:conditionalFormatting>
        <x14:conditionalFormatting xmlns:xm="http://schemas.microsoft.com/office/excel/2006/main">
          <x14:cfRule type="dataBar" id="{15628590-0F42-4C9F-8F75-0D591634F3AB}">
            <x14:dataBar minLength="0" maxLength="100" gradient="0">
              <x14:cfvo type="autoMin"/>
              <x14:cfvo type="autoMax"/>
              <x14:negativeFillColor rgb="FFFF0000"/>
              <x14:axisColor rgb="FF000000"/>
            </x14:dataBar>
          </x14:cfRule>
          <xm:sqref>B1168:B1173</xm:sqref>
        </x14:conditionalFormatting>
        <x14:conditionalFormatting xmlns:xm="http://schemas.microsoft.com/office/excel/2006/main">
          <x14:cfRule type="dataBar" id="{095D1864-E221-460B-80AC-A7DE8EEDE541}">
            <x14:dataBar minLength="0" maxLength="100" gradient="0">
              <x14:cfvo type="autoMin"/>
              <x14:cfvo type="autoMax"/>
              <x14:negativeFillColor rgb="FFFF0000"/>
              <x14:axisColor rgb="FF000000"/>
            </x14:dataBar>
          </x14:cfRule>
          <xm:sqref>B1187</xm:sqref>
        </x14:conditionalFormatting>
        <x14:conditionalFormatting xmlns:xm="http://schemas.microsoft.com/office/excel/2006/main">
          <x14:cfRule type="dataBar" id="{DE24D2C8-E4A2-41F3-B412-DD421F7EA3E7}">
            <x14:dataBar minLength="0" maxLength="100" gradient="0">
              <x14:cfvo type="autoMin"/>
              <x14:cfvo type="autoMax"/>
              <x14:negativeFillColor rgb="FFFF0000"/>
              <x14:axisColor rgb="FF000000"/>
            </x14:dataBar>
          </x14:cfRule>
          <xm:sqref>B1239:B1281</xm:sqref>
        </x14:conditionalFormatting>
        <x14:conditionalFormatting xmlns:xm="http://schemas.microsoft.com/office/excel/2006/main">
          <x14:cfRule type="dataBar" id="{8699EADB-5879-4427-A5DF-8A57FD658380}">
            <x14:dataBar minLength="0" maxLength="100" gradient="0">
              <x14:cfvo type="autoMin"/>
              <x14:cfvo type="autoMax"/>
              <x14:negativeFillColor rgb="FFFF0000"/>
              <x14:axisColor rgb="FF000000"/>
            </x14:dataBar>
          </x14:cfRule>
          <xm:sqref>B1282:B1283</xm:sqref>
        </x14:conditionalFormatting>
        <x14:conditionalFormatting xmlns:xm="http://schemas.microsoft.com/office/excel/2006/main">
          <x14:cfRule type="dataBar" id="{514874C6-3D8A-4932-8669-AC9C5CE47EF4}">
            <x14:dataBar minLength="0" maxLength="100" gradient="0">
              <x14:cfvo type="autoMin"/>
              <x14:cfvo type="autoMax"/>
              <x14:negativeFillColor rgb="FFFF0000"/>
              <x14:axisColor rgb="FF000000"/>
            </x14:dataBar>
          </x14:cfRule>
          <xm:sqref>C1282:C1283</xm:sqref>
        </x14:conditionalFormatting>
        <x14:conditionalFormatting xmlns:xm="http://schemas.microsoft.com/office/excel/2006/main">
          <x14:cfRule type="dataBar" id="{BC63D7BF-5B70-40C3-A9BD-242B5C6EA362}">
            <x14:dataBar minLength="0" maxLength="100" gradient="0">
              <x14:cfvo type="autoMin"/>
              <x14:cfvo type="autoMax"/>
              <x14:negativeFillColor rgb="FFFF0000"/>
              <x14:axisColor rgb="FF000000"/>
            </x14:dataBar>
          </x14:cfRule>
          <xm:sqref>B1292</xm:sqref>
        </x14:conditionalFormatting>
        <x14:conditionalFormatting xmlns:xm="http://schemas.microsoft.com/office/excel/2006/main">
          <x14:cfRule type="dataBar" id="{577CD0B6-FB39-4161-A720-7985BDFD2F33}">
            <x14:dataBar minLength="0" maxLength="100" gradient="0">
              <x14:cfvo type="autoMin"/>
              <x14:cfvo type="autoMax"/>
              <x14:negativeFillColor rgb="FFFF0000"/>
              <x14:axisColor rgb="FF000000"/>
            </x14:dataBar>
          </x14:cfRule>
          <xm:sqref>C1292</xm:sqref>
        </x14:conditionalFormatting>
        <x14:conditionalFormatting xmlns:xm="http://schemas.microsoft.com/office/excel/2006/main">
          <x14:cfRule type="dataBar" id="{8D16315C-C115-4EC3-BD4C-D41DC1D6117E}">
            <x14:dataBar minLength="0" maxLength="100" gradient="0">
              <x14:cfvo type="autoMin"/>
              <x14:cfvo type="autoMax"/>
              <x14:negativeFillColor rgb="FFFF0000"/>
              <x14:axisColor rgb="FF000000"/>
            </x14:dataBar>
          </x14:cfRule>
          <xm:sqref>B1284:B1291 B1293</xm:sqref>
        </x14:conditionalFormatting>
        <x14:conditionalFormatting xmlns:xm="http://schemas.microsoft.com/office/excel/2006/main">
          <x14:cfRule type="dataBar" id="{1BBD8EB6-2917-4E3C-A3F7-91DDAE408A3C}">
            <x14:dataBar minLength="0" maxLength="100" gradient="0">
              <x14:cfvo type="autoMin"/>
              <x14:cfvo type="autoMax"/>
              <x14:negativeFillColor rgb="FFFF0000"/>
              <x14:axisColor rgb="FF000000"/>
            </x14:dataBar>
          </x14:cfRule>
          <xm:sqref>C1289:C1291 C1293</xm:sqref>
        </x14:conditionalFormatting>
        <x14:conditionalFormatting xmlns:xm="http://schemas.microsoft.com/office/excel/2006/main">
          <x14:cfRule type="dataBar" id="{50A51602-0863-4C57-B6DD-1054860A60A3}">
            <x14:dataBar minLength="0" maxLength="100" gradient="0">
              <x14:cfvo type="autoMin"/>
              <x14:cfvo type="autoMax"/>
              <x14:negativeFillColor rgb="FFFF0000"/>
              <x14:axisColor rgb="FF000000"/>
            </x14:dataBar>
          </x14:cfRule>
          <xm:sqref>B1475</xm:sqref>
        </x14:conditionalFormatting>
        <x14:conditionalFormatting xmlns:xm="http://schemas.microsoft.com/office/excel/2006/main">
          <x14:cfRule type="dataBar" id="{FB8D7667-F364-44A9-91C5-1316F1080013}">
            <x14:dataBar minLength="0" maxLength="100" gradient="0">
              <x14:cfvo type="autoMin"/>
              <x14:cfvo type="autoMax"/>
              <x14:negativeFillColor rgb="FFFF0000"/>
              <x14:axisColor rgb="FF000000"/>
            </x14:dataBar>
          </x14:cfRule>
          <xm:sqref>B1476</xm:sqref>
        </x14:conditionalFormatting>
        <x14:conditionalFormatting xmlns:xm="http://schemas.microsoft.com/office/excel/2006/main">
          <x14:cfRule type="dataBar" id="{4A3EE2B8-1C82-4E6C-8301-BEE868941257}">
            <x14:dataBar minLength="0" maxLength="100" gradient="0">
              <x14:cfvo type="autoMin"/>
              <x14:cfvo type="autoMax"/>
              <x14:negativeFillColor rgb="FFFF0000"/>
              <x14:axisColor rgb="FF000000"/>
            </x14:dataBar>
          </x14:cfRule>
          <xm:sqref>B1477</xm:sqref>
        </x14:conditionalFormatting>
        <x14:conditionalFormatting xmlns:xm="http://schemas.microsoft.com/office/excel/2006/main">
          <x14:cfRule type="dataBar" id="{61AB33BB-9273-4D6C-94B8-2319CBDBFC26}">
            <x14:dataBar minLength="0" maxLength="100" gradient="0">
              <x14:cfvo type="autoMin"/>
              <x14:cfvo type="autoMax"/>
              <x14:negativeFillColor rgb="FFFF0000"/>
              <x14:axisColor rgb="FF000000"/>
            </x14:dataBar>
          </x14:cfRule>
          <xm:sqref>B1478</xm:sqref>
        </x14:conditionalFormatting>
        <x14:conditionalFormatting xmlns:xm="http://schemas.microsoft.com/office/excel/2006/main">
          <x14:cfRule type="dataBar" id="{B14D49F3-8DB7-4ECE-AFF6-E2A7189149BF}">
            <x14:dataBar minLength="0" maxLength="100" gradient="0">
              <x14:cfvo type="autoMin"/>
              <x14:cfvo type="autoMax"/>
              <x14:negativeFillColor rgb="FFFF0000"/>
              <x14:axisColor rgb="FF000000"/>
            </x14:dataBar>
          </x14:cfRule>
          <xm:sqref>B1479</xm:sqref>
        </x14:conditionalFormatting>
        <x14:conditionalFormatting xmlns:xm="http://schemas.microsoft.com/office/excel/2006/main">
          <x14:cfRule type="dataBar" id="{A07BD660-72F5-4DBC-8FB8-2FF523AE3A6C}">
            <x14:dataBar minLength="0" maxLength="100" gradient="0">
              <x14:cfvo type="autoMin"/>
              <x14:cfvo type="autoMax"/>
              <x14:negativeFillColor rgb="FFFF0000"/>
              <x14:axisColor rgb="FF000000"/>
            </x14:dataBar>
          </x14:cfRule>
          <xm:sqref>B1480</xm:sqref>
        </x14:conditionalFormatting>
        <x14:conditionalFormatting xmlns:xm="http://schemas.microsoft.com/office/excel/2006/main">
          <x14:cfRule type="dataBar" id="{E362D50C-C96E-4161-80F1-63F1286F7B86}">
            <x14:dataBar minLength="0" maxLength="100" gradient="0">
              <x14:cfvo type="autoMin"/>
              <x14:cfvo type="autoMax"/>
              <x14:negativeFillColor rgb="FFFF0000"/>
              <x14:axisColor rgb="FF000000"/>
            </x14:dataBar>
          </x14:cfRule>
          <xm:sqref>B1481</xm:sqref>
        </x14:conditionalFormatting>
        <x14:conditionalFormatting xmlns:xm="http://schemas.microsoft.com/office/excel/2006/main">
          <x14:cfRule type="dataBar" id="{E32B9FB4-C384-4271-AE0C-F6F7A0F0E8E2}">
            <x14:dataBar minLength="0" maxLength="100" gradient="0">
              <x14:cfvo type="autoMin"/>
              <x14:cfvo type="autoMax"/>
              <x14:negativeFillColor rgb="FFFF0000"/>
              <x14:axisColor rgb="FF000000"/>
            </x14:dataBar>
          </x14:cfRule>
          <xm:sqref>B1482</xm:sqref>
        </x14:conditionalFormatting>
        <x14:conditionalFormatting xmlns:xm="http://schemas.microsoft.com/office/excel/2006/main">
          <x14:cfRule type="dataBar" id="{F79BD1AB-C33A-4484-AB76-76F39E13EE07}">
            <x14:dataBar minLength="0" maxLength="100" gradient="0">
              <x14:cfvo type="autoMin"/>
              <x14:cfvo type="autoMax"/>
              <x14:negativeFillColor rgb="FFFF0000"/>
              <x14:axisColor rgb="FF000000"/>
            </x14:dataBar>
          </x14:cfRule>
          <xm:sqref>B1483</xm:sqref>
        </x14:conditionalFormatting>
        <x14:conditionalFormatting xmlns:xm="http://schemas.microsoft.com/office/excel/2006/main">
          <x14:cfRule type="dataBar" id="{5667772B-73CE-4C3B-989C-E0AFDA799803}">
            <x14:dataBar minLength="0" maxLength="100" gradient="0">
              <x14:cfvo type="autoMin"/>
              <x14:cfvo type="autoMax"/>
              <x14:negativeFillColor rgb="FFFF0000"/>
              <x14:axisColor rgb="FF000000"/>
            </x14:dataBar>
          </x14:cfRule>
          <xm:sqref>B1484</xm:sqref>
        </x14:conditionalFormatting>
        <x14:conditionalFormatting xmlns:xm="http://schemas.microsoft.com/office/excel/2006/main">
          <x14:cfRule type="dataBar" id="{89CDD777-451C-40E5-AB63-0B84078107D8}">
            <x14:dataBar minLength="0" maxLength="100" gradient="0">
              <x14:cfvo type="autoMin"/>
              <x14:cfvo type="autoMax"/>
              <x14:negativeFillColor rgb="FFFF0000"/>
              <x14:axisColor rgb="FF000000"/>
            </x14:dataBar>
          </x14:cfRule>
          <xm:sqref>B1485</xm:sqref>
        </x14:conditionalFormatting>
        <x14:conditionalFormatting xmlns:xm="http://schemas.microsoft.com/office/excel/2006/main">
          <x14:cfRule type="dataBar" id="{A563C1FD-24EB-447C-9005-C10E419AF142}">
            <x14:dataBar minLength="0" maxLength="100" gradient="0">
              <x14:cfvo type="autoMin"/>
              <x14:cfvo type="autoMax"/>
              <x14:negativeFillColor rgb="FFFF0000"/>
              <x14:axisColor rgb="FF000000"/>
            </x14:dataBar>
          </x14:cfRule>
          <xm:sqref>B1486</xm:sqref>
        </x14:conditionalFormatting>
        <x14:conditionalFormatting xmlns:xm="http://schemas.microsoft.com/office/excel/2006/main">
          <x14:cfRule type="dataBar" id="{0EF871E8-6005-4775-A035-11ADF7E60A3C}">
            <x14:dataBar minLength="0" maxLength="100" gradient="0">
              <x14:cfvo type="autoMin"/>
              <x14:cfvo type="autoMax"/>
              <x14:negativeFillColor rgb="FFFF0000"/>
              <x14:axisColor rgb="FF000000"/>
            </x14:dataBar>
          </x14:cfRule>
          <xm:sqref>B1487</xm:sqref>
        </x14:conditionalFormatting>
        <x14:conditionalFormatting xmlns:xm="http://schemas.microsoft.com/office/excel/2006/main">
          <x14:cfRule type="dataBar" id="{F9725208-FF1C-4D03-9BC1-C14A42B27B4F}">
            <x14:dataBar minLength="0" maxLength="100" gradient="0">
              <x14:cfvo type="autoMin"/>
              <x14:cfvo type="autoMax"/>
              <x14:negativeFillColor rgb="FFFF0000"/>
              <x14:axisColor rgb="FF000000"/>
            </x14:dataBar>
          </x14:cfRule>
          <xm:sqref>B1488</xm:sqref>
        </x14:conditionalFormatting>
        <x14:conditionalFormatting xmlns:xm="http://schemas.microsoft.com/office/excel/2006/main">
          <x14:cfRule type="dataBar" id="{EC616CE6-AD64-493E-BD1D-CDE39A305812}">
            <x14:dataBar minLength="0" maxLength="100" gradient="0">
              <x14:cfvo type="autoMin"/>
              <x14:cfvo type="autoMax"/>
              <x14:negativeFillColor rgb="FFFF0000"/>
              <x14:axisColor rgb="FF000000"/>
            </x14:dataBar>
          </x14:cfRule>
          <xm:sqref>B1489</xm:sqref>
        </x14:conditionalFormatting>
        <x14:conditionalFormatting xmlns:xm="http://schemas.microsoft.com/office/excel/2006/main">
          <x14:cfRule type="dataBar" id="{04832D55-8B09-4462-A637-3D30D85BF8CF}">
            <x14:dataBar minLength="0" maxLength="100" gradient="0">
              <x14:cfvo type="autoMin"/>
              <x14:cfvo type="autoMax"/>
              <x14:negativeFillColor rgb="FFFF0000"/>
              <x14:axisColor rgb="FF000000"/>
            </x14:dataBar>
          </x14:cfRule>
          <xm:sqref>B1490</xm:sqref>
        </x14:conditionalFormatting>
        <x14:conditionalFormatting xmlns:xm="http://schemas.microsoft.com/office/excel/2006/main">
          <x14:cfRule type="dataBar" id="{BAD60132-91B0-4870-A4E6-93D97098F118}">
            <x14:dataBar minLength="0" maxLength="100" gradient="0">
              <x14:cfvo type="autoMin"/>
              <x14:cfvo type="autoMax"/>
              <x14:negativeFillColor rgb="FFFF0000"/>
              <x14:axisColor rgb="FF000000"/>
            </x14:dataBar>
          </x14:cfRule>
          <xm:sqref>B1491</xm:sqref>
        </x14:conditionalFormatting>
        <x14:conditionalFormatting xmlns:xm="http://schemas.microsoft.com/office/excel/2006/main">
          <x14:cfRule type="dataBar" id="{F548D4D0-EC84-4320-8DEC-B247595C669F}">
            <x14:dataBar minLength="0" maxLength="100" gradient="0">
              <x14:cfvo type="autoMin"/>
              <x14:cfvo type="autoMax"/>
              <x14:negativeFillColor rgb="FFFF0000"/>
              <x14:axisColor rgb="FF000000"/>
            </x14:dataBar>
          </x14:cfRule>
          <xm:sqref>B1492</xm:sqref>
        </x14:conditionalFormatting>
        <x14:conditionalFormatting xmlns:xm="http://schemas.microsoft.com/office/excel/2006/main">
          <x14:cfRule type="dataBar" id="{20E963C5-8310-408F-BC4B-6404C7D49916}">
            <x14:dataBar minLength="0" maxLength="100" gradient="0">
              <x14:cfvo type="autoMin"/>
              <x14:cfvo type="autoMax"/>
              <x14:negativeFillColor rgb="FFFF0000"/>
              <x14:axisColor rgb="FF000000"/>
            </x14:dataBar>
          </x14:cfRule>
          <xm:sqref>B1493</xm:sqref>
        </x14:conditionalFormatting>
        <x14:conditionalFormatting xmlns:xm="http://schemas.microsoft.com/office/excel/2006/main">
          <x14:cfRule type="dataBar" id="{9359A187-D999-46E0-8B7E-4AC2CE38CD14}">
            <x14:dataBar minLength="0" maxLength="100" gradient="0">
              <x14:cfvo type="autoMin"/>
              <x14:cfvo type="autoMax"/>
              <x14:negativeFillColor rgb="FFFF0000"/>
              <x14:axisColor rgb="FF000000"/>
            </x14:dataBar>
          </x14:cfRule>
          <xm:sqref>B1494</xm:sqref>
        </x14:conditionalFormatting>
        <x14:conditionalFormatting xmlns:xm="http://schemas.microsoft.com/office/excel/2006/main">
          <x14:cfRule type="dataBar" id="{B6C8BEF4-079D-4270-A246-364359ED27E3}">
            <x14:dataBar minLength="0" maxLength="100" gradient="0">
              <x14:cfvo type="autoMin"/>
              <x14:cfvo type="autoMax"/>
              <x14:negativeFillColor rgb="FFFF0000"/>
              <x14:axisColor rgb="FF000000"/>
            </x14:dataBar>
          </x14:cfRule>
          <xm:sqref>B1495</xm:sqref>
        </x14:conditionalFormatting>
        <x14:conditionalFormatting xmlns:xm="http://schemas.microsoft.com/office/excel/2006/main">
          <x14:cfRule type="dataBar" id="{66FD6774-FB5D-4BD2-8BB6-05C815586B33}">
            <x14:dataBar minLength="0" maxLength="100" gradient="0">
              <x14:cfvo type="autoMin"/>
              <x14:cfvo type="autoMax"/>
              <x14:negativeFillColor rgb="FFFF0000"/>
              <x14:axisColor rgb="FF000000"/>
            </x14:dataBar>
          </x14:cfRule>
          <xm:sqref>B1496</xm:sqref>
        </x14:conditionalFormatting>
        <x14:conditionalFormatting xmlns:xm="http://schemas.microsoft.com/office/excel/2006/main">
          <x14:cfRule type="dataBar" id="{116881B6-C879-4EFC-B6DD-BAB654A47D00}">
            <x14:dataBar minLength="0" maxLength="100" gradient="0">
              <x14:cfvo type="autoMin"/>
              <x14:cfvo type="autoMax"/>
              <x14:negativeFillColor rgb="FFFF0000"/>
              <x14:axisColor rgb="FF000000"/>
            </x14:dataBar>
          </x14:cfRule>
          <xm:sqref>B1497</xm:sqref>
        </x14:conditionalFormatting>
        <x14:conditionalFormatting xmlns:xm="http://schemas.microsoft.com/office/excel/2006/main">
          <x14:cfRule type="dataBar" id="{D09D4B90-27F2-4932-9401-FAB77A2A08AA}">
            <x14:dataBar minLength="0" maxLength="100" gradient="0">
              <x14:cfvo type="autoMin"/>
              <x14:cfvo type="autoMax"/>
              <x14:negativeFillColor rgb="FFFF0000"/>
              <x14:axisColor rgb="FF000000"/>
            </x14:dataBar>
          </x14:cfRule>
          <xm:sqref>B1498</xm:sqref>
        </x14:conditionalFormatting>
        <x14:conditionalFormatting xmlns:xm="http://schemas.microsoft.com/office/excel/2006/main">
          <x14:cfRule type="dataBar" id="{CB649EEF-3CB6-4825-B28B-8AA78B5F71A0}">
            <x14:dataBar minLength="0" maxLength="100" gradient="0">
              <x14:cfvo type="autoMin"/>
              <x14:cfvo type="autoMax"/>
              <x14:negativeFillColor rgb="FFFF0000"/>
              <x14:axisColor rgb="FF000000"/>
            </x14:dataBar>
          </x14:cfRule>
          <xm:sqref>B1499</xm:sqref>
        </x14:conditionalFormatting>
        <x14:conditionalFormatting xmlns:xm="http://schemas.microsoft.com/office/excel/2006/main">
          <x14:cfRule type="dataBar" id="{4E277594-DEA4-4B35-AB31-9694FBE12E57}">
            <x14:dataBar minLength="0" maxLength="100" gradient="0">
              <x14:cfvo type="autoMin"/>
              <x14:cfvo type="autoMax"/>
              <x14:negativeFillColor rgb="FFFF0000"/>
              <x14:axisColor rgb="FF000000"/>
            </x14:dataBar>
          </x14:cfRule>
          <xm:sqref>B1500</xm:sqref>
        </x14:conditionalFormatting>
        <x14:conditionalFormatting xmlns:xm="http://schemas.microsoft.com/office/excel/2006/main">
          <x14:cfRule type="dataBar" id="{609AA4CE-5707-43D7-9197-1B5095E9C6EF}">
            <x14:dataBar minLength="0" maxLength="100" gradient="0">
              <x14:cfvo type="autoMin"/>
              <x14:cfvo type="autoMax"/>
              <x14:negativeFillColor rgb="FFFF0000"/>
              <x14:axisColor rgb="FF000000"/>
            </x14:dataBar>
          </x14:cfRule>
          <xm:sqref>B1501</xm:sqref>
        </x14:conditionalFormatting>
        <x14:conditionalFormatting xmlns:xm="http://schemas.microsoft.com/office/excel/2006/main">
          <x14:cfRule type="dataBar" id="{68927E05-9782-456B-870C-91C24CFF23AD}">
            <x14:dataBar minLength="0" maxLength="100" gradient="0">
              <x14:cfvo type="autoMin"/>
              <x14:cfvo type="autoMax"/>
              <x14:negativeFillColor rgb="FFFF0000"/>
              <x14:axisColor rgb="FF000000"/>
            </x14:dataBar>
          </x14:cfRule>
          <xm:sqref>B1502</xm:sqref>
        </x14:conditionalFormatting>
        <x14:conditionalFormatting xmlns:xm="http://schemas.microsoft.com/office/excel/2006/main">
          <x14:cfRule type="dataBar" id="{B12C4093-D918-4511-86B7-31067F6B3B28}">
            <x14:dataBar minLength="0" maxLength="100" gradient="0">
              <x14:cfvo type="autoMin"/>
              <x14:cfvo type="autoMax"/>
              <x14:negativeFillColor rgb="FFFF0000"/>
              <x14:axisColor rgb="FF000000"/>
            </x14:dataBar>
          </x14:cfRule>
          <xm:sqref>B1503</xm:sqref>
        </x14:conditionalFormatting>
        <x14:conditionalFormatting xmlns:xm="http://schemas.microsoft.com/office/excel/2006/main">
          <x14:cfRule type="dataBar" id="{C8CD34D1-8F1A-425F-9980-358B4C4FF584}">
            <x14:dataBar minLength="0" maxLength="100" gradient="0">
              <x14:cfvo type="autoMin"/>
              <x14:cfvo type="autoMax"/>
              <x14:negativeFillColor rgb="FFFF0000"/>
              <x14:axisColor rgb="FF000000"/>
            </x14:dataBar>
          </x14:cfRule>
          <xm:sqref>B1504</xm:sqref>
        </x14:conditionalFormatting>
        <x14:conditionalFormatting xmlns:xm="http://schemas.microsoft.com/office/excel/2006/main">
          <x14:cfRule type="dataBar" id="{90020003-FDF8-4A76-AB8D-2AE1F5B8B219}">
            <x14:dataBar minLength="0" maxLength="100" gradient="0">
              <x14:cfvo type="autoMin"/>
              <x14:cfvo type="autoMax"/>
              <x14:negativeFillColor rgb="FFFF0000"/>
              <x14:axisColor rgb="FF000000"/>
            </x14:dataBar>
          </x14:cfRule>
          <xm:sqref>B1505:B1511</xm:sqref>
        </x14:conditionalFormatting>
        <x14:conditionalFormatting xmlns:xm="http://schemas.microsoft.com/office/excel/2006/main">
          <x14:cfRule type="dataBar" id="{BCA91112-E4B9-45CB-8F4D-40B901F7A09E}">
            <x14:dataBar minLength="0" maxLength="100" gradient="0">
              <x14:cfvo type="autoMin"/>
              <x14:cfvo type="autoMax"/>
              <x14:negativeFillColor rgb="FFFF0000"/>
              <x14:axisColor rgb="FF000000"/>
            </x14:dataBar>
          </x14:cfRule>
          <xm:sqref>B1590:B1603</xm:sqref>
        </x14:conditionalFormatting>
        <x14:conditionalFormatting xmlns:xm="http://schemas.microsoft.com/office/excel/2006/main">
          <x14:cfRule type="dataBar" id="{AD7C579B-3D43-4C12-B76F-6B4A32B6DB5A}">
            <x14:dataBar minLength="0" maxLength="100" gradient="0">
              <x14:cfvo type="autoMin"/>
              <x14:cfvo type="autoMax"/>
              <x14:negativeFillColor rgb="FFFF0000"/>
              <x14:axisColor rgb="FF000000"/>
            </x14:dataBar>
          </x14:cfRule>
          <xm:sqref>B1592:B1603</xm:sqref>
        </x14:conditionalFormatting>
        <x14:conditionalFormatting xmlns:xm="http://schemas.microsoft.com/office/excel/2006/main">
          <x14:cfRule type="dataBar" id="{E7FC9D10-229C-46A6-9CEB-E29C7533AC25}">
            <x14:dataBar minLength="0" maxLength="100" gradient="0">
              <x14:cfvo type="autoMin"/>
              <x14:cfvo type="autoMax"/>
              <x14:negativeFillColor rgb="FFFF0000"/>
              <x14:axisColor rgb="FF000000"/>
            </x14:dataBar>
          </x14:cfRule>
          <xm:sqref>B1711</xm:sqref>
        </x14:conditionalFormatting>
        <x14:conditionalFormatting xmlns:xm="http://schemas.microsoft.com/office/excel/2006/main">
          <x14:cfRule type="dataBar" id="{302E681A-0F67-40E3-A03C-053EFB6C592B}">
            <x14:dataBar minLength="0" maxLength="100" gradient="0">
              <x14:cfvo type="autoMin"/>
              <x14:cfvo type="autoMax"/>
              <x14:negativeFillColor rgb="FFFF0000"/>
              <x14:axisColor rgb="FF000000"/>
            </x14:dataBar>
          </x14:cfRule>
          <xm:sqref>B1717</xm:sqref>
        </x14:conditionalFormatting>
        <x14:conditionalFormatting xmlns:xm="http://schemas.microsoft.com/office/excel/2006/main">
          <x14:cfRule type="dataBar" id="{F069C902-2B11-48C3-BF82-973782C3E15F}">
            <x14:dataBar minLength="0" maxLength="100" gradient="0">
              <x14:cfvo type="autoMin"/>
              <x14:cfvo type="autoMax"/>
              <x14:negativeFillColor rgb="FFFF0000"/>
              <x14:axisColor rgb="FF000000"/>
            </x14:dataBar>
          </x14:cfRule>
          <xm:sqref>B1768:B1769</xm:sqref>
        </x14:conditionalFormatting>
        <x14:conditionalFormatting xmlns:xm="http://schemas.microsoft.com/office/excel/2006/main">
          <x14:cfRule type="dataBar" id="{B9510239-7610-45D9-A867-EF5AB8A7181E}">
            <x14:dataBar minLength="0" maxLength="100" gradient="0">
              <x14:cfvo type="autoMin"/>
              <x14:cfvo type="autoMax"/>
              <x14:negativeFillColor rgb="FFFF0000"/>
              <x14:axisColor rgb="FF000000"/>
            </x14:dataBar>
          </x14:cfRule>
          <xm:sqref>B1770:B1777</xm:sqref>
        </x14:conditionalFormatting>
        <x14:conditionalFormatting xmlns:xm="http://schemas.microsoft.com/office/excel/2006/main">
          <x14:cfRule type="dataBar" id="{1BC7ED1E-4C44-4DEA-8E19-1C8EADE096AB}">
            <x14:dataBar minLength="0" maxLength="100" gradient="0">
              <x14:cfvo type="autoMin"/>
              <x14:cfvo type="autoMax"/>
              <x14:negativeFillColor rgb="FFFF0000"/>
              <x14:axisColor rgb="FF000000"/>
            </x14:dataBar>
          </x14:cfRule>
          <xm:sqref>C1841</xm:sqref>
        </x14:conditionalFormatting>
        <x14:conditionalFormatting xmlns:xm="http://schemas.microsoft.com/office/excel/2006/main">
          <x14:cfRule type="dataBar" id="{8DB1FF8D-D90A-49EF-9BA0-1972627F7A36}">
            <x14:dataBar minLength="0" maxLength="100" gradient="0">
              <x14:cfvo type="autoMin"/>
              <x14:cfvo type="autoMax"/>
              <x14:negativeFillColor rgb="FFFF0000"/>
              <x14:axisColor rgb="FF000000"/>
            </x14:dataBar>
          </x14:cfRule>
          <xm:sqref>B1843</xm:sqref>
        </x14:conditionalFormatting>
        <x14:conditionalFormatting xmlns:xm="http://schemas.microsoft.com/office/excel/2006/main">
          <x14:cfRule type="dataBar" id="{F1A42C70-A057-4AF7-AE75-302E80650007}">
            <x14:dataBar minLength="0" maxLength="100" gradient="0">
              <x14:cfvo type="autoMin"/>
              <x14:cfvo type="autoMax"/>
              <x14:negativeFillColor rgb="FFFF0000"/>
              <x14:axisColor rgb="FF000000"/>
            </x14:dataBar>
          </x14:cfRule>
          <xm:sqref>C1844</xm:sqref>
        </x14:conditionalFormatting>
        <x14:conditionalFormatting xmlns:xm="http://schemas.microsoft.com/office/excel/2006/main">
          <x14:cfRule type="dataBar" id="{70A9EE81-232B-49AF-8821-A099A27A920A}">
            <x14:dataBar minLength="0" maxLength="100" gradient="0">
              <x14:cfvo type="autoMin"/>
              <x14:cfvo type="autoMax"/>
              <x14:negativeFillColor rgb="FFFF0000"/>
              <x14:axisColor rgb="FF000000"/>
            </x14:dataBar>
          </x14:cfRule>
          <xm:sqref>B1845</xm:sqref>
        </x14:conditionalFormatting>
        <x14:conditionalFormatting xmlns:xm="http://schemas.microsoft.com/office/excel/2006/main">
          <x14:cfRule type="dataBar" id="{91A04291-8062-4598-BBD8-256AADCC03A2}">
            <x14:dataBar minLength="0" maxLength="100" gradient="0">
              <x14:cfvo type="autoMin"/>
              <x14:cfvo type="autoMax"/>
              <x14:negativeFillColor rgb="FFFF0000"/>
              <x14:axisColor rgb="FF000000"/>
            </x14:dataBar>
          </x14:cfRule>
          <xm:sqref>B1847</xm:sqref>
        </x14:conditionalFormatting>
        <x14:conditionalFormatting xmlns:xm="http://schemas.microsoft.com/office/excel/2006/main">
          <x14:cfRule type="dataBar" id="{58285F83-C935-4F33-AEF5-7CEE22FE2CBD}">
            <x14:dataBar minLength="0" maxLength="100" gradient="0">
              <x14:cfvo type="autoMin"/>
              <x14:cfvo type="autoMax"/>
              <x14:negativeFillColor rgb="FFFF0000"/>
              <x14:axisColor rgb="FF000000"/>
            </x14:dataBar>
          </x14:cfRule>
          <xm:sqref>B1850</xm:sqref>
        </x14:conditionalFormatting>
        <x14:conditionalFormatting xmlns:xm="http://schemas.microsoft.com/office/excel/2006/main">
          <x14:cfRule type="dataBar" id="{734BAFB3-4FEC-42A2-BFDF-3AD04E9734CD}">
            <x14:dataBar minLength="0" maxLength="100" gradient="0">
              <x14:cfvo type="autoMin"/>
              <x14:cfvo type="autoMax"/>
              <x14:negativeFillColor rgb="FFFF0000"/>
              <x14:axisColor rgb="FF000000"/>
            </x14:dataBar>
          </x14:cfRule>
          <xm:sqref>B1851</xm:sqref>
        </x14:conditionalFormatting>
        <x14:conditionalFormatting xmlns:xm="http://schemas.microsoft.com/office/excel/2006/main">
          <x14:cfRule type="dataBar" id="{37D519AF-9D0F-4128-8CCC-6D72A6ABBFE3}">
            <x14:dataBar minLength="0" maxLength="100" gradient="0">
              <x14:cfvo type="autoMin"/>
              <x14:cfvo type="autoMax"/>
              <x14:negativeFillColor rgb="FFFF0000"/>
              <x14:axisColor rgb="FF000000"/>
            </x14:dataBar>
          </x14:cfRule>
          <xm:sqref>B1853</xm:sqref>
        </x14:conditionalFormatting>
        <x14:conditionalFormatting xmlns:xm="http://schemas.microsoft.com/office/excel/2006/main">
          <x14:cfRule type="dataBar" id="{7E354C13-525A-4D93-AE5F-3F5BF4A8951B}">
            <x14:dataBar minLength="0" maxLength="100" gradient="0">
              <x14:cfvo type="autoMin"/>
              <x14:cfvo type="autoMax"/>
              <x14:negativeFillColor rgb="FFFF0000"/>
              <x14:axisColor rgb="FF000000"/>
            </x14:dataBar>
          </x14:cfRule>
          <xm:sqref>B1820:B1842 B1844 B1846 B1848:B1849 B1852 B1854:B1868</xm:sqref>
        </x14:conditionalFormatting>
        <x14:conditionalFormatting xmlns:xm="http://schemas.microsoft.com/office/excel/2006/main">
          <x14:cfRule type="dataBar" id="{68D900ED-8371-484A-9011-0AB5A16E2228}">
            <x14:dataBar minLength="0" maxLength="100" gradient="0">
              <x14:cfvo type="autoMin"/>
              <x14:cfvo type="autoMax"/>
              <x14:negativeFillColor rgb="FFFF0000"/>
              <x14:axisColor rgb="FF000000"/>
            </x14:dataBar>
          </x14:cfRule>
          <xm:sqref>B1904:B1920</xm:sqref>
        </x14:conditionalFormatting>
        <x14:conditionalFormatting xmlns:xm="http://schemas.microsoft.com/office/excel/2006/main">
          <x14:cfRule type="dataBar" id="{8A02E1A5-FFCD-476E-BC62-BA3C3D5434EB}">
            <x14:dataBar minLength="0" maxLength="100" gradient="0">
              <x14:cfvo type="autoMin"/>
              <x14:cfvo type="autoMax"/>
              <x14:negativeFillColor rgb="FFFF0000"/>
              <x14:axisColor rgb="FF000000"/>
            </x14:dataBar>
          </x14:cfRule>
          <xm:sqref>B1921:B1922</xm:sqref>
        </x14:conditionalFormatting>
        <x14:conditionalFormatting xmlns:xm="http://schemas.microsoft.com/office/excel/2006/main">
          <x14:cfRule type="dataBar" id="{83E57F21-0963-42E6-9CD7-DE8635233088}">
            <x14:dataBar minLength="0" maxLength="100" gradient="0">
              <x14:cfvo type="autoMin"/>
              <x14:cfvo type="autoMax"/>
              <x14:negativeFillColor rgb="FFFF0000"/>
              <x14:axisColor rgb="FF000000"/>
            </x14:dataBar>
          </x14:cfRule>
          <xm:sqref>B1932</xm:sqref>
        </x14:conditionalFormatting>
        <x14:conditionalFormatting xmlns:xm="http://schemas.microsoft.com/office/excel/2006/main">
          <x14:cfRule type="dataBar" id="{36CEFD97-D722-4C35-ABA2-3666B22376C2}">
            <x14:dataBar minLength="0" maxLength="100" gradient="0">
              <x14:cfvo type="autoMin"/>
              <x14:cfvo type="autoMax"/>
              <x14:negativeFillColor rgb="FFFF0000"/>
              <x14:axisColor rgb="FF000000"/>
            </x14:dataBar>
          </x14:cfRule>
          <xm:sqref>B1925</xm:sqref>
        </x14:conditionalFormatting>
        <x14:conditionalFormatting xmlns:xm="http://schemas.microsoft.com/office/excel/2006/main">
          <x14:cfRule type="dataBar" id="{1C4302D8-ACE7-4736-86C8-EE611C174190}">
            <x14:dataBar minLength="0" maxLength="100" gradient="0">
              <x14:cfvo type="autoMin"/>
              <x14:cfvo type="autoMax"/>
              <x14:negativeFillColor rgb="FFFF0000"/>
              <x14:axisColor rgb="FF000000"/>
            </x14:dataBar>
          </x14:cfRule>
          <xm:sqref>B1929</xm:sqref>
        </x14:conditionalFormatting>
        <x14:conditionalFormatting xmlns:xm="http://schemas.microsoft.com/office/excel/2006/main">
          <x14:cfRule type="dataBar" id="{E2F6E324-43CE-491A-9475-F823BE1D7C0B}">
            <x14:dataBar minLength="0" maxLength="100" gradient="0">
              <x14:cfvo type="autoMin"/>
              <x14:cfvo type="autoMax"/>
              <x14:negativeFillColor rgb="FFFF0000"/>
              <x14:axisColor rgb="FF000000"/>
            </x14:dataBar>
          </x14:cfRule>
          <xm:sqref>B1923</xm:sqref>
        </x14:conditionalFormatting>
        <x14:conditionalFormatting xmlns:xm="http://schemas.microsoft.com/office/excel/2006/main">
          <x14:cfRule type="dataBar" id="{8A6D261A-C5CF-40F5-ADE2-41AD6060D084}">
            <x14:dataBar minLength="0" maxLength="100" gradient="0">
              <x14:cfvo type="autoMin"/>
              <x14:cfvo type="autoMax"/>
              <x14:negativeFillColor rgb="FFFF0000"/>
              <x14:axisColor rgb="FF000000"/>
            </x14:dataBar>
          </x14:cfRule>
          <xm:sqref>B1926</xm:sqref>
        </x14:conditionalFormatting>
        <x14:conditionalFormatting xmlns:xm="http://schemas.microsoft.com/office/excel/2006/main">
          <x14:cfRule type="dataBar" id="{C02312F9-FADB-41FC-A7C3-9228A3ACF457}">
            <x14:dataBar minLength="0" maxLength="100" gradient="0">
              <x14:cfvo type="autoMin"/>
              <x14:cfvo type="autoMax"/>
              <x14:negativeFillColor rgb="FFFF0000"/>
              <x14:axisColor rgb="FF000000"/>
            </x14:dataBar>
          </x14:cfRule>
          <xm:sqref>B1930</xm:sqref>
        </x14:conditionalFormatting>
        <x14:conditionalFormatting xmlns:xm="http://schemas.microsoft.com/office/excel/2006/main">
          <x14:cfRule type="dataBar" id="{5057B13B-F132-4C28-9DB6-2A13458BFC95}">
            <x14:dataBar minLength="0" maxLength="100" gradient="0">
              <x14:cfvo type="autoMin"/>
              <x14:cfvo type="autoMax"/>
              <x14:negativeFillColor rgb="FFFF0000"/>
              <x14:axisColor rgb="FF000000"/>
            </x14:dataBar>
          </x14:cfRule>
          <xm:sqref>B1928</xm:sqref>
        </x14:conditionalFormatting>
        <x14:conditionalFormatting xmlns:xm="http://schemas.microsoft.com/office/excel/2006/main">
          <x14:cfRule type="dataBar" id="{C252BE3B-18BC-4AAB-9A34-A90AA9662876}">
            <x14:dataBar minLength="0" maxLength="100" gradient="0">
              <x14:cfvo type="autoMin"/>
              <x14:cfvo type="autoMax"/>
              <x14:negativeFillColor rgb="FFFF0000"/>
              <x14:axisColor rgb="FF000000"/>
            </x14:dataBar>
          </x14:cfRule>
          <xm:sqref>B1927</xm:sqref>
        </x14:conditionalFormatting>
        <x14:conditionalFormatting xmlns:xm="http://schemas.microsoft.com/office/excel/2006/main">
          <x14:cfRule type="dataBar" id="{A82EF754-1401-4CBA-BA30-0E160A2413D6}">
            <x14:dataBar minLength="0" maxLength="100" gradient="0">
              <x14:cfvo type="autoMin"/>
              <x14:cfvo type="autoMax"/>
              <x14:negativeFillColor rgb="FFFF0000"/>
              <x14:axisColor rgb="FF000000"/>
            </x14:dataBar>
          </x14:cfRule>
          <xm:sqref>B1924</xm:sqref>
        </x14:conditionalFormatting>
        <x14:conditionalFormatting xmlns:xm="http://schemas.microsoft.com/office/excel/2006/main">
          <x14:cfRule type="dataBar" id="{6CDA32B9-A849-4051-9094-F5477F4A9D0F}">
            <x14:dataBar minLength="0" maxLength="100" gradient="0">
              <x14:cfvo type="autoMin"/>
              <x14:cfvo type="autoMax"/>
              <x14:negativeFillColor rgb="FFFF0000"/>
              <x14:axisColor rgb="FF000000"/>
            </x14:dataBar>
          </x14:cfRule>
          <xm:sqref>B1933</xm:sqref>
        </x14:conditionalFormatting>
        <x14:conditionalFormatting xmlns:xm="http://schemas.microsoft.com/office/excel/2006/main">
          <x14:cfRule type="dataBar" id="{98137665-6683-4026-A4DE-9BC1ED1509CE}">
            <x14:dataBar minLength="0" maxLength="100" gradient="0">
              <x14:cfvo type="autoMin"/>
              <x14:cfvo type="autoMax"/>
              <x14:negativeFillColor rgb="FFFF0000"/>
              <x14:axisColor rgb="FF000000"/>
            </x14:dataBar>
          </x14:cfRule>
          <xm:sqref>B1931</xm:sqref>
        </x14:conditionalFormatting>
        <x14:conditionalFormatting xmlns:xm="http://schemas.microsoft.com/office/excel/2006/main">
          <x14:cfRule type="dataBar" id="{40B4B5EC-4A2D-4F43-90EB-E126028ED254}">
            <x14:dataBar minLength="0" maxLength="100" gradient="0">
              <x14:cfvo type="autoMin"/>
              <x14:cfvo type="autoMax"/>
              <x14:negativeFillColor rgb="FFFF0000"/>
              <x14:axisColor rgb="FF000000"/>
            </x14:dataBar>
          </x14:cfRule>
          <xm:sqref>B1935:B1940 B1946:B1948</xm:sqref>
        </x14:conditionalFormatting>
        <x14:conditionalFormatting xmlns:xm="http://schemas.microsoft.com/office/excel/2006/main">
          <x14:cfRule type="dataBar" id="{209C8095-EEA0-4CF8-B2B4-E17AD64E7869}">
            <x14:dataBar minLength="0" maxLength="100" gradient="0">
              <x14:cfvo type="autoMin"/>
              <x14:cfvo type="autoMax"/>
              <x14:negativeFillColor rgb="FFFF0000"/>
              <x14:axisColor rgb="FF000000"/>
            </x14:dataBar>
          </x14:cfRule>
          <xm:sqref>B1945</xm:sqref>
        </x14:conditionalFormatting>
        <x14:conditionalFormatting xmlns:xm="http://schemas.microsoft.com/office/excel/2006/main">
          <x14:cfRule type="dataBar" id="{7233B3CD-058D-47F7-8221-32672AC0D05A}">
            <x14:dataBar minLength="0" maxLength="100" gradient="0">
              <x14:cfvo type="autoMin"/>
              <x14:cfvo type="autoMax"/>
              <x14:negativeFillColor rgb="FFFF0000"/>
              <x14:axisColor rgb="FF000000"/>
            </x14:dataBar>
          </x14:cfRule>
          <xm:sqref>B1934</xm:sqref>
        </x14:conditionalFormatting>
        <x14:conditionalFormatting xmlns:xm="http://schemas.microsoft.com/office/excel/2006/main">
          <x14:cfRule type="dataBar" id="{50A62BD6-BB1E-4E4C-8EEE-2D9D89A612FA}">
            <x14:dataBar minLength="0" maxLength="100" gradient="0">
              <x14:cfvo type="autoMin"/>
              <x14:cfvo type="autoMax"/>
              <x14:negativeFillColor rgb="FFFF0000"/>
              <x14:axisColor rgb="FF000000"/>
            </x14:dataBar>
          </x14:cfRule>
          <xm:sqref>B1941</xm:sqref>
        </x14:conditionalFormatting>
        <x14:conditionalFormatting xmlns:xm="http://schemas.microsoft.com/office/excel/2006/main">
          <x14:cfRule type="dataBar" id="{9D536916-38E9-4572-90D6-57A66E24AA75}">
            <x14:dataBar minLength="0" maxLength="100" gradient="0">
              <x14:cfvo type="autoMin"/>
              <x14:cfvo type="autoMax"/>
              <x14:negativeFillColor rgb="FFFF0000"/>
              <x14:axisColor rgb="FF000000"/>
            </x14:dataBar>
          </x14:cfRule>
          <xm:sqref>B1942</xm:sqref>
        </x14:conditionalFormatting>
        <x14:conditionalFormatting xmlns:xm="http://schemas.microsoft.com/office/excel/2006/main">
          <x14:cfRule type="dataBar" id="{D30A4BF9-D44E-4163-A882-9368A428CAE4}">
            <x14:dataBar minLength="0" maxLength="100" gradient="0">
              <x14:cfvo type="autoMin"/>
              <x14:cfvo type="autoMax"/>
              <x14:negativeFillColor rgb="FFFF0000"/>
              <x14:axisColor rgb="FF000000"/>
            </x14:dataBar>
          </x14:cfRule>
          <xm:sqref>B1943</xm:sqref>
        </x14:conditionalFormatting>
        <x14:conditionalFormatting xmlns:xm="http://schemas.microsoft.com/office/excel/2006/main">
          <x14:cfRule type="dataBar" id="{7C4EEA2E-7F22-4E8A-B276-85AC34C5237B}">
            <x14:dataBar minLength="0" maxLength="100" gradient="0">
              <x14:cfvo type="autoMin"/>
              <x14:cfvo type="autoMax"/>
              <x14:negativeFillColor rgb="FFFF0000"/>
              <x14:axisColor rgb="FF000000"/>
            </x14:dataBar>
          </x14:cfRule>
          <xm:sqref>B1944</xm:sqref>
        </x14:conditionalFormatting>
        <x14:conditionalFormatting xmlns:xm="http://schemas.microsoft.com/office/excel/2006/main">
          <x14:cfRule type="dataBar" id="{195FE095-0581-4752-A1B2-F7062B3A06DF}">
            <x14:dataBar minLength="0" maxLength="100" negativeBarColorSameAsPositive="1" axisPosition="none">
              <x14:cfvo type="min"/>
              <x14:cfvo type="max"/>
            </x14:dataBar>
          </x14:cfRule>
          <xm:sqref>B2074 C2075</xm:sqref>
        </x14:conditionalFormatting>
        <x14:conditionalFormatting xmlns:xm="http://schemas.microsoft.com/office/excel/2006/main">
          <x14:cfRule type="dataBar" id="{F866BC62-F770-439C-A3EA-1A66A1A7B5AF}">
            <x14:dataBar minLength="0" maxLength="100" negativeBarColorSameAsPositive="1" axisPosition="none">
              <x14:cfvo type="min"/>
              <x14:cfvo type="max"/>
            </x14:dataBar>
          </x14:cfRule>
          <xm:sqref>B2078:B2083 C2076:C2077</xm:sqref>
        </x14:conditionalFormatting>
        <x14:conditionalFormatting xmlns:xm="http://schemas.microsoft.com/office/excel/2006/main">
          <x14:cfRule type="dataBar" id="{41BAC647-B804-4EFC-B426-2E776C90D009}">
            <x14:dataBar minLength="0" maxLength="100" gradient="0">
              <x14:cfvo type="autoMin"/>
              <x14:cfvo type="autoMax"/>
              <x14:negativeFillColor rgb="FFFF0000"/>
              <x14:axisColor rgb="FF000000"/>
            </x14:dataBar>
          </x14:cfRule>
          <xm:sqref>B2096:B2097</xm:sqref>
        </x14:conditionalFormatting>
        <x14:conditionalFormatting xmlns:xm="http://schemas.microsoft.com/office/excel/2006/main">
          <x14:cfRule type="dataBar" id="{5E6FED40-F44A-4D59-AE64-F1628C4809ED}">
            <x14:dataBar minLength="0" maxLength="100" gradient="0">
              <x14:cfvo type="autoMin"/>
              <x14:cfvo type="autoMax"/>
              <x14:negativeFillColor rgb="FFFF0000"/>
              <x14:axisColor rgb="FF000000"/>
            </x14:dataBar>
          </x14:cfRule>
          <xm:sqref>B2098:B2103</xm:sqref>
        </x14:conditionalFormatting>
        <x14:conditionalFormatting xmlns:xm="http://schemas.microsoft.com/office/excel/2006/main">
          <x14:cfRule type="dataBar" id="{48D32836-C7C1-44A6-9B1F-410AC19EDF3A}">
            <x14:dataBar minLength="0" maxLength="100" gradient="0">
              <x14:cfvo type="autoMin"/>
              <x14:cfvo type="autoMax"/>
              <x14:negativeFillColor rgb="FFFF0000"/>
              <x14:axisColor rgb="FF000000"/>
            </x14:dataBar>
          </x14:cfRule>
          <xm:sqref>B2235:B2243</xm:sqref>
        </x14:conditionalFormatting>
        <x14:conditionalFormatting xmlns:xm="http://schemas.microsoft.com/office/excel/2006/main">
          <x14:cfRule type="dataBar" id="{FA4519A9-97EC-4ADF-8EE5-9E67FA964CB6}">
            <x14:dataBar minLength="0" maxLength="100" gradient="0">
              <x14:cfvo type="autoMin"/>
              <x14:cfvo type="autoMax"/>
              <x14:negativeFillColor rgb="FFFF0000"/>
              <x14:axisColor rgb="FF000000"/>
            </x14:dataBar>
          </x14:cfRule>
          <xm:sqref>B2277:B2298</xm:sqref>
        </x14:conditionalFormatting>
        <x14:conditionalFormatting xmlns:xm="http://schemas.microsoft.com/office/excel/2006/main">
          <x14:cfRule type="dataBar" id="{249EB748-B694-4650-AA0C-1B8E95597607}">
            <x14:dataBar minLength="0" maxLength="100" gradient="0">
              <x14:cfvo type="autoMin"/>
              <x14:cfvo type="autoMax"/>
              <x14:negativeFillColor rgb="FFFF0000"/>
              <x14:axisColor rgb="FF000000"/>
            </x14:dataBar>
          </x14:cfRule>
          <xm:sqref>B2299</xm:sqref>
        </x14:conditionalFormatting>
        <x14:conditionalFormatting xmlns:xm="http://schemas.microsoft.com/office/excel/2006/main">
          <x14:cfRule type="dataBar" id="{7372C712-8935-4DA9-84B6-1127EBDE5FE1}">
            <x14:dataBar minLength="0" maxLength="100" gradient="0">
              <x14:cfvo type="autoMin"/>
              <x14:cfvo type="autoMax"/>
              <x14:negativeFillColor rgb="FFFF0000"/>
              <x14:axisColor rgb="FF000000"/>
            </x14:dataBar>
          </x14:cfRule>
          <xm:sqref>B2300:B2332</xm:sqref>
        </x14:conditionalFormatting>
        <x14:conditionalFormatting xmlns:xm="http://schemas.microsoft.com/office/excel/2006/main">
          <x14:cfRule type="dataBar" id="{D24AF97F-DD5A-47DE-9794-8B2C61467691}">
            <x14:dataBar minLength="0" maxLength="100" gradient="0">
              <x14:cfvo type="autoMin"/>
              <x14:cfvo type="autoMax"/>
              <x14:negativeFillColor rgb="FFFF0000"/>
              <x14:axisColor rgb="FF000000"/>
            </x14:dataBar>
          </x14:cfRule>
          <xm:sqref>B2333:B2334</xm:sqref>
        </x14:conditionalFormatting>
        <x14:conditionalFormatting xmlns:xm="http://schemas.microsoft.com/office/excel/2006/main">
          <x14:cfRule type="dataBar" id="{62983177-DD4B-4C1A-9B58-AC3C23BA2E75}">
            <x14:dataBar minLength="0" maxLength="100" gradient="0">
              <x14:cfvo type="autoMin"/>
              <x14:cfvo type="autoMax"/>
              <x14:negativeFillColor rgb="FFFF0000"/>
              <x14:axisColor rgb="FF000000"/>
            </x14:dataBar>
          </x14:cfRule>
          <xm:sqref>B2335:B2338</xm:sqref>
        </x14:conditionalFormatting>
        <x14:conditionalFormatting xmlns:xm="http://schemas.microsoft.com/office/excel/2006/main">
          <x14:cfRule type="dataBar" id="{69BA6027-04E1-4F8D-BE86-1472B9078498}">
            <x14:dataBar minLength="0" maxLength="100" gradient="0">
              <x14:cfvo type="autoMin"/>
              <x14:cfvo type="autoMax"/>
              <x14:negativeFillColor rgb="FFFF0000"/>
              <x14:axisColor rgb="FF000000"/>
            </x14:dataBar>
          </x14:cfRule>
          <xm:sqref>B2675:B2676</xm:sqref>
        </x14:conditionalFormatting>
        <x14:conditionalFormatting xmlns:xm="http://schemas.microsoft.com/office/excel/2006/main">
          <x14:cfRule type="dataBar" id="{93A4FCA3-1E0B-4B79-BDFB-0445E38E7EA6}">
            <x14:dataBar minLength="0" maxLength="100" gradient="0">
              <x14:cfvo type="autoMin"/>
              <x14:cfvo type="autoMax"/>
              <x14:negativeFillColor rgb="FFFF0000"/>
              <x14:axisColor rgb="FF000000"/>
            </x14:dataBar>
          </x14:cfRule>
          <xm:sqref>B2677:B2683</xm:sqref>
        </x14:conditionalFormatting>
        <x14:conditionalFormatting xmlns:xm="http://schemas.microsoft.com/office/excel/2006/main">
          <x14:cfRule type="dataBar" id="{3194170A-CFF5-422F-9DE2-96E5BD7839A3}">
            <x14:dataBar minLength="0" maxLength="100" gradient="0">
              <x14:cfvo type="autoMin"/>
              <x14:cfvo type="autoMax"/>
              <x14:negativeFillColor rgb="FFFF0000"/>
              <x14:axisColor rgb="FF000000"/>
            </x14:dataBar>
          </x14:cfRule>
          <xm:sqref>B3007</xm:sqref>
        </x14:conditionalFormatting>
        <x14:conditionalFormatting xmlns:xm="http://schemas.microsoft.com/office/excel/2006/main">
          <x14:cfRule type="dataBar" id="{DA718005-C53F-4ABF-ACB7-A18792F98240}">
            <x14:dataBar minLength="0" maxLength="100" gradient="0">
              <x14:cfvo type="autoMin"/>
              <x14:cfvo type="autoMax"/>
              <x14:negativeFillColor rgb="FFFF0000"/>
              <x14:axisColor rgb="FF000000"/>
            </x14:dataBar>
          </x14:cfRule>
          <xm:sqref>B3084</xm:sqref>
        </x14:conditionalFormatting>
        <x14:conditionalFormatting xmlns:xm="http://schemas.microsoft.com/office/excel/2006/main">
          <x14:cfRule type="dataBar" id="{FA925B78-279A-4EBF-8777-A95F2D01769C}">
            <x14:dataBar minLength="0" maxLength="100" gradient="0">
              <x14:cfvo type="autoMin"/>
              <x14:cfvo type="autoMax"/>
              <x14:negativeFillColor rgb="FFFF0000"/>
              <x14:axisColor rgb="FF000000"/>
            </x14:dataBar>
          </x14:cfRule>
          <xm:sqref>B3085:B3091 B3093:B3108</xm:sqref>
        </x14:conditionalFormatting>
        <x14:conditionalFormatting xmlns:xm="http://schemas.microsoft.com/office/excel/2006/main">
          <x14:cfRule type="dataBar" id="{2811813C-92DC-41FB-91B9-3D620885CFC6}">
            <x14:dataBar minLength="0" maxLength="100" gradient="0">
              <x14:cfvo type="autoMin"/>
              <x14:cfvo type="autoMax"/>
              <x14:negativeFillColor rgb="FFFF0000"/>
              <x14:axisColor rgb="FF000000"/>
            </x14:dataBar>
          </x14:cfRule>
          <xm:sqref>B3092</xm:sqref>
        </x14:conditionalFormatting>
        <x14:conditionalFormatting xmlns:xm="http://schemas.microsoft.com/office/excel/2006/main">
          <x14:cfRule type="dataBar" id="{79E859F4-0D7B-4DE4-A56F-ABFD17C189CA}">
            <x14:dataBar minLength="0" maxLength="100" gradient="0">
              <x14:cfvo type="autoMin"/>
              <x14:cfvo type="autoMax"/>
              <x14:negativeFillColor rgb="FFFF0000"/>
              <x14:axisColor rgb="FF000000"/>
            </x14:dataBar>
          </x14:cfRule>
          <xm:sqref>B3110</xm:sqref>
        </x14:conditionalFormatting>
        <x14:conditionalFormatting xmlns:xm="http://schemas.microsoft.com/office/excel/2006/main">
          <x14:cfRule type="dataBar" id="{1D9ADB8D-4CDC-476E-A2F5-982F44A69109}">
            <x14:dataBar minLength="0" maxLength="100" gradient="0">
              <x14:cfvo type="autoMin"/>
              <x14:cfvo type="autoMax"/>
              <x14:negativeFillColor rgb="FFFF0000"/>
              <x14:axisColor rgb="FF000000"/>
            </x14:dataBar>
          </x14:cfRule>
          <xm:sqref>C3110:C3111</xm:sqref>
        </x14:conditionalFormatting>
        <x14:conditionalFormatting xmlns:xm="http://schemas.microsoft.com/office/excel/2006/main">
          <x14:cfRule type="dataBar" id="{746E607D-E885-4C19-B569-C8CF3A77B675}">
            <x14:dataBar minLength="0" maxLength="100" gradient="0">
              <x14:cfvo type="autoMin"/>
              <x14:cfvo type="autoMax"/>
              <x14:negativeFillColor rgb="FFFF0000"/>
              <x14:axisColor rgb="FF000000"/>
            </x14:dataBar>
          </x14:cfRule>
          <xm:sqref>C3112</xm:sqref>
        </x14:conditionalFormatting>
        <x14:conditionalFormatting xmlns:xm="http://schemas.microsoft.com/office/excel/2006/main">
          <x14:cfRule type="dataBar" id="{978FA7B2-97CB-4F46-B2B6-AEB6119EADE8}">
            <x14:dataBar minLength="0" maxLength="100" gradient="0">
              <x14:cfvo type="autoMin"/>
              <x14:cfvo type="autoMax"/>
              <x14:negativeFillColor rgb="FFFF0000"/>
              <x14:axisColor rgb="FF000000"/>
            </x14:dataBar>
          </x14:cfRule>
          <xm:sqref>C3113:C3202</xm:sqref>
        </x14:conditionalFormatting>
        <x14:conditionalFormatting xmlns:xm="http://schemas.microsoft.com/office/excel/2006/main">
          <x14:cfRule type="dataBar" id="{B0313E21-5103-49AC-AA60-B7113DCC7ADB}">
            <x14:dataBar minLength="0" maxLength="100" gradient="0">
              <x14:cfvo type="autoMin"/>
              <x14:cfvo type="autoMax"/>
              <x14:negativeFillColor rgb="FFFF0000"/>
              <x14:axisColor rgb="FF000000"/>
            </x14:dataBar>
          </x14:cfRule>
          <xm:sqref>B3111:B3202</xm:sqref>
        </x14:conditionalFormatting>
        <x14:conditionalFormatting xmlns:xm="http://schemas.microsoft.com/office/excel/2006/main">
          <x14:cfRule type="dataBar" id="{1099AC45-82C1-49A3-962F-D39C5CA8D6C5}">
            <x14:dataBar minLength="0" maxLength="100" gradient="0">
              <x14:cfvo type="autoMin"/>
              <x14:cfvo type="autoMax"/>
              <x14:negativeFillColor rgb="FFFF0000"/>
              <x14:axisColor rgb="FF000000"/>
            </x14:dataBar>
          </x14:cfRule>
          <xm:sqref>C3355:C3361</xm:sqref>
        </x14:conditionalFormatting>
        <x14:conditionalFormatting xmlns:xm="http://schemas.microsoft.com/office/excel/2006/main">
          <x14:cfRule type="dataBar" id="{B48FAE10-A137-4C11-8E47-E2F3C8781391}">
            <x14:dataBar minLength="0" maxLength="100" gradient="0">
              <x14:cfvo type="autoMin"/>
              <x14:cfvo type="autoMax"/>
              <x14:negativeFillColor rgb="FFFF0000"/>
              <x14:axisColor rgb="FF000000"/>
            </x14:dataBar>
          </x14:cfRule>
          <xm:sqref>C3362:C3363</xm:sqref>
        </x14:conditionalFormatting>
        <x14:conditionalFormatting xmlns:xm="http://schemas.microsoft.com/office/excel/2006/main">
          <x14:cfRule type="dataBar" id="{CA0BA7B6-2348-412A-882F-106349688D1F}">
            <x14:dataBar minLength="0" maxLength="100" gradient="0">
              <x14:cfvo type="autoMin"/>
              <x14:cfvo type="autoMax"/>
              <x14:negativeFillColor rgb="FFFF0000"/>
              <x14:axisColor rgb="FF000000"/>
            </x14:dataBar>
          </x14:cfRule>
          <xm:sqref>B3364:B3365</xm:sqref>
        </x14:conditionalFormatting>
        <x14:conditionalFormatting xmlns:xm="http://schemas.microsoft.com/office/excel/2006/main">
          <x14:cfRule type="dataBar" id="{6B20DE23-0BC7-448A-9AB7-E1386CDDC5DF}">
            <x14:dataBar minLength="0" maxLength="100" gradient="0">
              <x14:cfvo type="autoMin"/>
              <x14:cfvo type="autoMax"/>
              <x14:negativeFillColor rgb="FFFF0000"/>
              <x14:axisColor rgb="FF000000"/>
            </x14:dataBar>
          </x14:cfRule>
          <xm:sqref>B3366:B3373</xm:sqref>
        </x14:conditionalFormatting>
        <x14:conditionalFormatting xmlns:xm="http://schemas.microsoft.com/office/excel/2006/main">
          <x14:cfRule type="dataBar" id="{7B68A0AF-14E8-47AE-B3B5-5F98828163BE}">
            <x14:dataBar minLength="0" maxLength="100" gradient="0">
              <x14:cfvo type="autoMin"/>
              <x14:cfvo type="autoMax"/>
              <x14:negativeFillColor rgb="FFFF0000"/>
              <x14:axisColor rgb="FF000000"/>
            </x14:dataBar>
          </x14:cfRule>
          <xm:sqref>B3366</xm:sqref>
        </x14:conditionalFormatting>
        <x14:conditionalFormatting xmlns:xm="http://schemas.microsoft.com/office/excel/2006/main">
          <x14:cfRule type="dataBar" id="{86F73EF4-48A1-48B4-8911-0408666246C4}">
            <x14:dataBar minLength="0" maxLength="100" gradient="0">
              <x14:cfvo type="autoMin"/>
              <x14:cfvo type="autoMax"/>
              <x14:negativeFillColor rgb="FFFF0000"/>
              <x14:axisColor rgb="FF000000"/>
            </x14:dataBar>
          </x14:cfRule>
          <xm:sqref>B3367</xm:sqref>
        </x14:conditionalFormatting>
        <x14:conditionalFormatting xmlns:xm="http://schemas.microsoft.com/office/excel/2006/main">
          <x14:cfRule type="dataBar" id="{7465FED0-B730-463C-8C32-DF4B90B09437}">
            <x14:dataBar minLength="0" maxLength="100" gradient="0">
              <x14:cfvo type="autoMin"/>
              <x14:cfvo type="autoMax"/>
              <x14:negativeFillColor rgb="FFFF0000"/>
              <x14:axisColor rgb="FF000000"/>
            </x14:dataBar>
          </x14:cfRule>
          <xm:sqref>B3368</xm:sqref>
        </x14:conditionalFormatting>
        <x14:conditionalFormatting xmlns:xm="http://schemas.microsoft.com/office/excel/2006/main">
          <x14:cfRule type="dataBar" id="{1AD06D98-21B9-46ED-8BEB-497C67FF8B27}">
            <x14:dataBar minLength="0" maxLength="100" gradient="0">
              <x14:cfvo type="autoMin"/>
              <x14:cfvo type="autoMax"/>
              <x14:negativeFillColor rgb="FFFF0000"/>
              <x14:axisColor rgb="FF000000"/>
            </x14:dataBar>
          </x14:cfRule>
          <xm:sqref>B3369</xm:sqref>
        </x14:conditionalFormatting>
        <x14:conditionalFormatting xmlns:xm="http://schemas.microsoft.com/office/excel/2006/main">
          <x14:cfRule type="dataBar" id="{4FBCA42C-8011-4B66-A2FF-45306A8B3AC5}">
            <x14:dataBar minLength="0" maxLength="100" gradient="0">
              <x14:cfvo type="autoMin"/>
              <x14:cfvo type="autoMax"/>
              <x14:negativeFillColor rgb="FFFF0000"/>
              <x14:axisColor rgb="FF000000"/>
            </x14:dataBar>
          </x14:cfRule>
          <xm:sqref>B3370</xm:sqref>
        </x14:conditionalFormatting>
        <x14:conditionalFormatting xmlns:xm="http://schemas.microsoft.com/office/excel/2006/main">
          <x14:cfRule type="dataBar" id="{7240CEAD-528E-48EB-A6D0-B7B635567A06}">
            <x14:dataBar minLength="0" maxLength="100" gradient="0">
              <x14:cfvo type="autoMin"/>
              <x14:cfvo type="autoMax"/>
              <x14:negativeFillColor rgb="FFFF0000"/>
              <x14:axisColor rgb="FF000000"/>
            </x14:dataBar>
          </x14:cfRule>
          <xm:sqref>B3371</xm:sqref>
        </x14:conditionalFormatting>
        <x14:conditionalFormatting xmlns:xm="http://schemas.microsoft.com/office/excel/2006/main">
          <x14:cfRule type="dataBar" id="{0A2B8FE2-663D-417A-8B5B-11C18AEC336B}">
            <x14:dataBar minLength="0" maxLength="100" gradient="0">
              <x14:cfvo type="autoMin"/>
              <x14:cfvo type="autoMax"/>
              <x14:negativeFillColor rgb="FFFF0000"/>
              <x14:axisColor rgb="FF000000"/>
            </x14:dataBar>
          </x14:cfRule>
          <xm:sqref>B3372</xm:sqref>
        </x14:conditionalFormatting>
        <x14:conditionalFormatting xmlns:xm="http://schemas.microsoft.com/office/excel/2006/main">
          <x14:cfRule type="dataBar" id="{ACCEDDE0-8FEB-4EC8-A4B6-C3B075C90083}">
            <x14:dataBar minLength="0" maxLength="100" gradient="0">
              <x14:cfvo type="autoMin"/>
              <x14:cfvo type="autoMax"/>
              <x14:negativeFillColor rgb="FFFF0000"/>
              <x14:axisColor rgb="FF000000"/>
            </x14:dataBar>
          </x14:cfRule>
          <xm:sqref>B3373</xm:sqref>
        </x14:conditionalFormatting>
        <x14:conditionalFormatting xmlns:xm="http://schemas.microsoft.com/office/excel/2006/main">
          <x14:cfRule type="dataBar" id="{C871BDE1-295D-4719-8158-AA7E6E1546FD}">
            <x14:dataBar minLength="0" maxLength="100" gradient="0">
              <x14:cfvo type="autoMin"/>
              <x14:cfvo type="autoMax"/>
              <x14:negativeFillColor rgb="FFFF0000"/>
              <x14:axisColor rgb="FF000000"/>
            </x14:dataBar>
          </x14:cfRule>
          <xm:sqref>B3374</xm:sqref>
        </x14:conditionalFormatting>
        <x14:conditionalFormatting xmlns:xm="http://schemas.microsoft.com/office/excel/2006/main">
          <x14:cfRule type="dataBar" id="{7B760F07-9DB3-4D1E-9A26-02D540A53363}">
            <x14:dataBar minLength="0" maxLength="100" gradient="0">
              <x14:cfvo type="autoMin"/>
              <x14:cfvo type="autoMax"/>
              <x14:negativeFillColor rgb="FFFF0000"/>
              <x14:axisColor rgb="FF000000"/>
            </x14:dataBar>
          </x14:cfRule>
          <xm:sqref>B3375</xm:sqref>
        </x14:conditionalFormatting>
        <x14:conditionalFormatting xmlns:xm="http://schemas.microsoft.com/office/excel/2006/main">
          <x14:cfRule type="dataBar" id="{606B099A-5220-4125-BDC4-56D91AD087B4}">
            <x14:dataBar minLength="0" maxLength="100" gradient="0">
              <x14:cfvo type="autoMin"/>
              <x14:cfvo type="autoMax"/>
              <x14:negativeFillColor rgb="FFFF0000"/>
              <x14:axisColor rgb="FF000000"/>
            </x14:dataBar>
          </x14:cfRule>
          <xm:sqref>B3376:B3399</xm:sqref>
        </x14:conditionalFormatting>
        <x14:conditionalFormatting xmlns:xm="http://schemas.microsoft.com/office/excel/2006/main">
          <x14:cfRule type="dataBar" id="{BFDAC959-A996-499C-8156-86277F997A95}">
            <x14:dataBar minLength="0" maxLength="100" gradient="0">
              <x14:cfvo type="autoMin"/>
              <x14:cfvo type="autoMax"/>
              <x14:negativeFillColor rgb="FFFF0000"/>
              <x14:axisColor rgb="FF000000"/>
            </x14:dataBar>
          </x14:cfRule>
          <xm:sqref>B3400</xm:sqref>
        </x14:conditionalFormatting>
        <x14:conditionalFormatting xmlns:xm="http://schemas.microsoft.com/office/excel/2006/main">
          <x14:cfRule type="dataBar" id="{A7C09F61-4513-4E3A-AF2A-971B260E40D4}">
            <x14:dataBar minLength="0" maxLength="100" gradient="0">
              <x14:cfvo type="autoMin"/>
              <x14:cfvo type="autoMax"/>
              <x14:negativeFillColor rgb="FFFF0000"/>
              <x14:axisColor rgb="FF000000"/>
            </x14:dataBar>
          </x14:cfRule>
          <xm:sqref>B3401</xm:sqref>
        </x14:conditionalFormatting>
        <x14:conditionalFormatting xmlns:xm="http://schemas.microsoft.com/office/excel/2006/main">
          <x14:cfRule type="dataBar" id="{064EC5F2-FEDD-4EF4-80D8-EA8C8CAFC89B}">
            <x14:dataBar minLength="0" maxLength="100" gradient="0">
              <x14:cfvo type="autoMin"/>
              <x14:cfvo type="autoMax"/>
              <x14:negativeFillColor rgb="FFFF0000"/>
              <x14:axisColor rgb="FF000000"/>
            </x14:dataBar>
          </x14:cfRule>
          <xm:sqref>B3402</xm:sqref>
        </x14:conditionalFormatting>
        <x14:conditionalFormatting xmlns:xm="http://schemas.microsoft.com/office/excel/2006/main">
          <x14:cfRule type="dataBar" id="{568364DB-0536-4064-B377-F7D66A12F4AA}">
            <x14:dataBar minLength="0" maxLength="100" gradient="0">
              <x14:cfvo type="autoMin"/>
              <x14:cfvo type="autoMax"/>
              <x14:negativeFillColor rgb="FFFF0000"/>
              <x14:axisColor rgb="FF000000"/>
            </x14:dataBar>
          </x14:cfRule>
          <xm:sqref>B3403</xm:sqref>
        </x14:conditionalFormatting>
        <x14:conditionalFormatting xmlns:xm="http://schemas.microsoft.com/office/excel/2006/main">
          <x14:cfRule type="dataBar" id="{2A677781-8528-47DF-91A3-3E3D394D5D43}">
            <x14:dataBar minLength="0" maxLength="100" gradient="0">
              <x14:cfvo type="autoMin"/>
              <x14:cfvo type="autoMax"/>
              <x14:negativeFillColor rgb="FFFF0000"/>
              <x14:axisColor rgb="FF000000"/>
            </x14:dataBar>
          </x14:cfRule>
          <xm:sqref>B3404</xm:sqref>
        </x14:conditionalFormatting>
        <x14:conditionalFormatting xmlns:xm="http://schemas.microsoft.com/office/excel/2006/main">
          <x14:cfRule type="dataBar" id="{E30B4964-EF65-45C0-B441-BD0A411640CA}">
            <x14:dataBar minLength="0" maxLength="100" gradient="0">
              <x14:cfvo type="autoMin"/>
              <x14:cfvo type="autoMax"/>
              <x14:negativeFillColor rgb="FFFF0000"/>
              <x14:axisColor rgb="FF000000"/>
            </x14:dataBar>
          </x14:cfRule>
          <xm:sqref>B3405</xm:sqref>
        </x14:conditionalFormatting>
        <x14:conditionalFormatting xmlns:xm="http://schemas.microsoft.com/office/excel/2006/main">
          <x14:cfRule type="dataBar" id="{BAADA49F-3032-4EE8-A062-C6405E620D0F}">
            <x14:dataBar minLength="0" maxLength="100" gradient="0">
              <x14:cfvo type="autoMin"/>
              <x14:cfvo type="autoMax"/>
              <x14:negativeFillColor rgb="FFFF0000"/>
              <x14:axisColor rgb="FF000000"/>
            </x14:dataBar>
          </x14:cfRule>
          <xm:sqref>B3406</xm:sqref>
        </x14:conditionalFormatting>
        <x14:conditionalFormatting xmlns:xm="http://schemas.microsoft.com/office/excel/2006/main">
          <x14:cfRule type="dataBar" id="{40FF9BB6-AB56-46E8-87CE-01301F658350}">
            <x14:dataBar minLength="0" maxLength="100" gradient="0">
              <x14:cfvo type="autoMin"/>
              <x14:cfvo type="autoMax"/>
              <x14:negativeFillColor rgb="FFFF0000"/>
              <x14:axisColor rgb="FF000000"/>
            </x14:dataBar>
          </x14:cfRule>
          <xm:sqref>B3407</xm:sqref>
        </x14:conditionalFormatting>
        <x14:conditionalFormatting xmlns:xm="http://schemas.microsoft.com/office/excel/2006/main">
          <x14:cfRule type="dataBar" id="{03D29138-15ED-45D1-90DC-63AA88FDAD4E}">
            <x14:dataBar minLength="0" maxLength="100" gradient="0">
              <x14:cfvo type="autoMin"/>
              <x14:cfvo type="autoMax"/>
              <x14:negativeFillColor rgb="FFFF0000"/>
              <x14:axisColor rgb="FF000000"/>
            </x14:dataBar>
          </x14:cfRule>
          <xm:sqref>B3391</xm:sqref>
        </x14:conditionalFormatting>
        <x14:conditionalFormatting xmlns:xm="http://schemas.microsoft.com/office/excel/2006/main">
          <x14:cfRule type="dataBar" id="{A1049FB9-90E4-4FEA-9EDF-775751500DCB}">
            <x14:dataBar minLength="0" maxLength="100" gradient="0">
              <x14:cfvo type="autoMin"/>
              <x14:cfvo type="autoMax"/>
              <x14:negativeFillColor rgb="FFFF0000"/>
              <x14:axisColor rgb="FF000000"/>
            </x14:dataBar>
          </x14:cfRule>
          <xm:sqref>B1002:B1018 B1021</xm:sqref>
        </x14:conditionalFormatting>
        <x14:conditionalFormatting xmlns:xm="http://schemas.microsoft.com/office/excel/2006/main">
          <x14:cfRule type="dataBar" id="{C4246C35-3374-4E68-9938-41187049B616}">
            <x14:dataBar minLength="0" maxLength="100" gradient="0">
              <x14:cfvo type="autoMin"/>
              <x14:cfvo type="autoMax"/>
              <x14:negativeFillColor rgb="FFFF0000"/>
              <x14:axisColor rgb="FF000000"/>
            </x14:dataBar>
          </x14:cfRule>
          <xm:sqref>B492:B493</xm:sqref>
        </x14:conditionalFormatting>
        <x14:conditionalFormatting xmlns:xm="http://schemas.microsoft.com/office/excel/2006/main">
          <x14:cfRule type="dataBar" id="{4157C3A5-DBC2-48BD-8AEC-C305A9FCA490}">
            <x14:dataBar minLength="0" maxLength="100" gradient="0">
              <x14:cfvo type="autoMin"/>
              <x14:cfvo type="autoMax"/>
              <x14:negativeFillColor rgb="FFFF0000"/>
              <x14:axisColor rgb="FF000000"/>
            </x14:dataBar>
          </x14:cfRule>
          <xm:sqref>B494</xm:sqref>
        </x14:conditionalFormatting>
        <x14:conditionalFormatting xmlns:xm="http://schemas.microsoft.com/office/excel/2006/main">
          <x14:cfRule type="dataBar" id="{D1F895CA-E6D2-4A66-A3F9-36B49FBB2B10}">
            <x14:dataBar minLength="0" maxLength="100" gradient="0">
              <x14:cfvo type="autoMin"/>
              <x14:cfvo type="autoMax"/>
              <x14:negativeFillColor rgb="FFFF0000"/>
              <x14:axisColor rgb="FF000000"/>
            </x14:dataBar>
          </x14:cfRule>
          <xm:sqref>B496</xm:sqref>
        </x14:conditionalFormatting>
        <x14:conditionalFormatting xmlns:xm="http://schemas.microsoft.com/office/excel/2006/main">
          <x14:cfRule type="dataBar" id="{E88A80C0-0592-46AC-AE79-2A765C9E50F3}">
            <x14:dataBar minLength="0" maxLength="100" gradient="0">
              <x14:cfvo type="autoMin"/>
              <x14:cfvo type="autoMax"/>
              <x14:negativeFillColor rgb="FFFF0000"/>
              <x14:axisColor rgb="FF000000"/>
            </x14:dataBar>
          </x14:cfRule>
          <xm:sqref>B497</xm:sqref>
        </x14:conditionalFormatting>
        <x14:conditionalFormatting xmlns:xm="http://schemas.microsoft.com/office/excel/2006/main">
          <x14:cfRule type="dataBar" id="{94F54E3E-AA73-48CE-ADCB-C334076338A0}">
            <x14:dataBar minLength="0" maxLength="100" gradient="0">
              <x14:cfvo type="autoMin"/>
              <x14:cfvo type="autoMax"/>
              <x14:negativeFillColor rgb="FFFF0000"/>
              <x14:axisColor rgb="FF000000"/>
            </x14:dataBar>
          </x14:cfRule>
          <xm:sqref>B498</xm:sqref>
        </x14:conditionalFormatting>
        <x14:conditionalFormatting xmlns:xm="http://schemas.microsoft.com/office/excel/2006/main">
          <x14:cfRule type="dataBar" id="{E76D47D8-C9A0-4ADA-B07F-7ED63E6EA9E3}">
            <x14:dataBar minLength="0" maxLength="100" gradient="0">
              <x14:cfvo type="autoMin"/>
              <x14:cfvo type="autoMax"/>
              <x14:negativeFillColor rgb="FFFF0000"/>
              <x14:axisColor rgb="FF000000"/>
            </x14:dataBar>
          </x14:cfRule>
          <xm:sqref>B499</xm:sqref>
        </x14:conditionalFormatting>
        <x14:conditionalFormatting xmlns:xm="http://schemas.microsoft.com/office/excel/2006/main">
          <x14:cfRule type="dataBar" id="{CC414D4D-27C8-4226-9986-0CCECCD5C575}">
            <x14:dataBar minLength="0" maxLength="100" gradient="0">
              <x14:cfvo type="autoMin"/>
              <x14:cfvo type="autoMax"/>
              <x14:negativeFillColor rgb="FFFF0000"/>
              <x14:axisColor rgb="FF000000"/>
            </x14:dataBar>
          </x14:cfRule>
          <xm:sqref>B500</xm:sqref>
        </x14:conditionalFormatting>
        <x14:conditionalFormatting xmlns:xm="http://schemas.microsoft.com/office/excel/2006/main">
          <x14:cfRule type="dataBar" id="{6466A522-2272-48B8-AED2-1948CCACEDAE}">
            <x14:dataBar minLength="0" maxLength="100" gradient="0">
              <x14:cfvo type="autoMin"/>
              <x14:cfvo type="autoMax"/>
              <x14:negativeFillColor rgb="FFFF0000"/>
              <x14:axisColor rgb="FF000000"/>
            </x14:dataBar>
          </x14:cfRule>
          <xm:sqref>B501</xm:sqref>
        </x14:conditionalFormatting>
        <x14:conditionalFormatting xmlns:xm="http://schemas.microsoft.com/office/excel/2006/main">
          <x14:cfRule type="dataBar" id="{F1E31360-3814-4B7C-9354-85AD036884AA}">
            <x14:dataBar minLength="0" maxLength="100" gradient="0">
              <x14:cfvo type="autoMin"/>
              <x14:cfvo type="autoMax"/>
              <x14:negativeFillColor rgb="FFFF0000"/>
              <x14:axisColor rgb="FF000000"/>
            </x14:dataBar>
          </x14:cfRule>
          <xm:sqref>B502</xm:sqref>
        </x14:conditionalFormatting>
        <x14:conditionalFormatting xmlns:xm="http://schemas.microsoft.com/office/excel/2006/main">
          <x14:cfRule type="dataBar" id="{D012F62A-F25D-4CCE-A03C-8BFFE6706873}">
            <x14:dataBar minLength="0" maxLength="100" gradient="0">
              <x14:cfvo type="autoMin"/>
              <x14:cfvo type="autoMax"/>
              <x14:negativeFillColor rgb="FFFF0000"/>
              <x14:axisColor rgb="FF000000"/>
            </x14:dataBar>
          </x14:cfRule>
          <xm:sqref>B503</xm:sqref>
        </x14:conditionalFormatting>
        <x14:conditionalFormatting xmlns:xm="http://schemas.microsoft.com/office/excel/2006/main">
          <x14:cfRule type="dataBar" id="{DC9D2888-510E-4B01-AD56-D6A2AB0D4951}">
            <x14:dataBar minLength="0" maxLength="100" gradient="0">
              <x14:cfvo type="autoMin"/>
              <x14:cfvo type="autoMax"/>
              <x14:negativeFillColor rgb="FFFF0000"/>
              <x14:axisColor rgb="FF000000"/>
            </x14:dataBar>
          </x14:cfRule>
          <xm:sqref>B504</xm:sqref>
        </x14:conditionalFormatting>
        <x14:conditionalFormatting xmlns:xm="http://schemas.microsoft.com/office/excel/2006/main">
          <x14:cfRule type="dataBar" id="{5DDBA304-D296-48CE-836E-4CCFDBEE066E}">
            <x14:dataBar minLength="0" maxLength="100" gradient="0">
              <x14:cfvo type="autoMin"/>
              <x14:cfvo type="autoMax"/>
              <x14:negativeFillColor rgb="FFFF0000"/>
              <x14:axisColor rgb="FF000000"/>
            </x14:dataBar>
          </x14:cfRule>
          <xm:sqref>B505</xm:sqref>
        </x14:conditionalFormatting>
        <x14:conditionalFormatting xmlns:xm="http://schemas.microsoft.com/office/excel/2006/main">
          <x14:cfRule type="dataBar" id="{303D0672-2C88-4DDD-AE02-A1C5CB40C7AA}">
            <x14:dataBar minLength="0" maxLength="100" gradient="0">
              <x14:cfvo type="autoMin"/>
              <x14:cfvo type="autoMax"/>
              <x14:negativeFillColor rgb="FFFF0000"/>
              <x14:axisColor rgb="FF000000"/>
            </x14:dataBar>
          </x14:cfRule>
          <xm:sqref>B506</xm:sqref>
        </x14:conditionalFormatting>
        <x14:conditionalFormatting xmlns:xm="http://schemas.microsoft.com/office/excel/2006/main">
          <x14:cfRule type="dataBar" id="{AFAEAEFE-7C67-4975-A97B-B3FA18EF948A}">
            <x14:dataBar minLength="0" maxLength="100" gradient="0">
              <x14:cfvo type="autoMin"/>
              <x14:cfvo type="autoMax"/>
              <x14:negativeFillColor rgb="FFFF0000"/>
              <x14:axisColor rgb="FF000000"/>
            </x14:dataBar>
          </x14:cfRule>
          <xm:sqref>B507</xm:sqref>
        </x14:conditionalFormatting>
        <x14:conditionalFormatting xmlns:xm="http://schemas.microsoft.com/office/excel/2006/main">
          <x14:cfRule type="dataBar" id="{3D3C9052-B162-4E91-9AFC-C8D276132231}">
            <x14:dataBar minLength="0" maxLength="100" gradient="0">
              <x14:cfvo type="autoMin"/>
              <x14:cfvo type="autoMax"/>
              <x14:negativeFillColor rgb="FFFF0000"/>
              <x14:axisColor rgb="FF000000"/>
            </x14:dataBar>
          </x14:cfRule>
          <xm:sqref>B508</xm:sqref>
        </x14:conditionalFormatting>
        <x14:conditionalFormatting xmlns:xm="http://schemas.microsoft.com/office/excel/2006/main">
          <x14:cfRule type="dataBar" id="{179B6D63-9391-472A-BC3D-DFDF2C7EA018}">
            <x14:dataBar minLength="0" maxLength="100" gradient="0">
              <x14:cfvo type="autoMin"/>
              <x14:cfvo type="autoMax"/>
              <x14:negativeFillColor rgb="FFFF0000"/>
              <x14:axisColor rgb="FF000000"/>
            </x14:dataBar>
          </x14:cfRule>
          <xm:sqref>B509</xm:sqref>
        </x14:conditionalFormatting>
        <x14:conditionalFormatting xmlns:xm="http://schemas.microsoft.com/office/excel/2006/main">
          <x14:cfRule type="dataBar" id="{4E8EBEF6-20D3-443B-997C-566BB10CB22D}">
            <x14:dataBar minLength="0" maxLength="100" gradient="0">
              <x14:cfvo type="autoMin"/>
              <x14:cfvo type="autoMax"/>
              <x14:negativeFillColor rgb="FFFF0000"/>
              <x14:axisColor rgb="FF000000"/>
            </x14:dataBar>
          </x14:cfRule>
          <xm:sqref>B510</xm:sqref>
        </x14:conditionalFormatting>
        <x14:conditionalFormatting xmlns:xm="http://schemas.microsoft.com/office/excel/2006/main">
          <x14:cfRule type="dataBar" id="{73686DF4-B705-48BB-818E-44A28D1CA9B2}">
            <x14:dataBar minLength="0" maxLength="100" gradient="0">
              <x14:cfvo type="autoMin"/>
              <x14:cfvo type="autoMax"/>
              <x14:negativeFillColor rgb="FFFF0000"/>
              <x14:axisColor rgb="FF000000"/>
            </x14:dataBar>
          </x14:cfRule>
          <xm:sqref>B511</xm:sqref>
        </x14:conditionalFormatting>
        <x14:conditionalFormatting xmlns:xm="http://schemas.microsoft.com/office/excel/2006/main">
          <x14:cfRule type="dataBar" id="{7AD1D06E-5AD5-40FF-B5BB-1A770A2A5A27}">
            <x14:dataBar minLength="0" maxLength="100" gradient="0">
              <x14:cfvo type="autoMin"/>
              <x14:cfvo type="autoMax"/>
              <x14:negativeFillColor rgb="FFFF0000"/>
              <x14:axisColor rgb="FF000000"/>
            </x14:dataBar>
          </x14:cfRule>
          <xm:sqref>B512</xm:sqref>
        </x14:conditionalFormatting>
        <x14:conditionalFormatting xmlns:xm="http://schemas.microsoft.com/office/excel/2006/main">
          <x14:cfRule type="dataBar" id="{A9333676-5E20-4FC8-829F-13151C548096}">
            <x14:dataBar minLength="0" maxLength="100" gradient="0">
              <x14:cfvo type="autoMin"/>
              <x14:cfvo type="autoMax"/>
              <x14:negativeFillColor rgb="FFFF0000"/>
              <x14:axisColor rgb="FF000000"/>
            </x14:dataBar>
          </x14:cfRule>
          <xm:sqref>B513</xm:sqref>
        </x14:conditionalFormatting>
        <x14:conditionalFormatting xmlns:xm="http://schemas.microsoft.com/office/excel/2006/main">
          <x14:cfRule type="dataBar" id="{90B0AA04-406C-4E99-88AC-2F4E08C7D777}">
            <x14:dataBar minLength="0" maxLength="100" gradient="0">
              <x14:cfvo type="autoMin"/>
              <x14:cfvo type="autoMax"/>
              <x14:negativeFillColor rgb="FFFF0000"/>
              <x14:axisColor rgb="FF000000"/>
            </x14:dataBar>
          </x14:cfRule>
          <xm:sqref>B514</xm:sqref>
        </x14:conditionalFormatting>
        <x14:conditionalFormatting xmlns:xm="http://schemas.microsoft.com/office/excel/2006/main">
          <x14:cfRule type="dataBar" id="{AAE27872-33F1-44DB-92DA-097E2A877CF7}">
            <x14:dataBar minLength="0" maxLength="100" gradient="0">
              <x14:cfvo type="autoMin"/>
              <x14:cfvo type="autoMax"/>
              <x14:negativeFillColor rgb="FFFF0000"/>
              <x14:axisColor rgb="FF000000"/>
            </x14:dataBar>
          </x14:cfRule>
          <xm:sqref>B515</xm:sqref>
        </x14:conditionalFormatting>
        <x14:conditionalFormatting xmlns:xm="http://schemas.microsoft.com/office/excel/2006/main">
          <x14:cfRule type="dataBar" id="{31C6D9EA-8FD7-452C-B2A1-8140C57F523F}">
            <x14:dataBar minLength="0" maxLength="100" gradient="0">
              <x14:cfvo type="autoMin"/>
              <x14:cfvo type="autoMax"/>
              <x14:negativeFillColor rgb="FFFF0000"/>
              <x14:axisColor rgb="FF000000"/>
            </x14:dataBar>
          </x14:cfRule>
          <xm:sqref>B516</xm:sqref>
        </x14:conditionalFormatting>
        <x14:conditionalFormatting xmlns:xm="http://schemas.microsoft.com/office/excel/2006/main">
          <x14:cfRule type="dataBar" id="{BCB2EF21-E756-443F-A9A1-D07FF57B2A94}">
            <x14:dataBar minLength="0" maxLength="100" gradient="0">
              <x14:cfvo type="autoMin"/>
              <x14:cfvo type="autoMax"/>
              <x14:negativeFillColor rgb="FFFF0000"/>
              <x14:axisColor rgb="FF000000"/>
            </x14:dataBar>
          </x14:cfRule>
          <xm:sqref>B517</xm:sqref>
        </x14:conditionalFormatting>
        <x14:conditionalFormatting xmlns:xm="http://schemas.microsoft.com/office/excel/2006/main">
          <x14:cfRule type="dataBar" id="{C213EE85-E30C-43B6-B8FA-02D21EB29483}">
            <x14:dataBar minLength="0" maxLength="100" gradient="0">
              <x14:cfvo type="autoMin"/>
              <x14:cfvo type="autoMax"/>
              <x14:negativeFillColor rgb="FFFF0000"/>
              <x14:axisColor rgb="FF000000"/>
            </x14:dataBar>
          </x14:cfRule>
          <xm:sqref>B518</xm:sqref>
        </x14:conditionalFormatting>
        <x14:conditionalFormatting xmlns:xm="http://schemas.microsoft.com/office/excel/2006/main">
          <x14:cfRule type="dataBar" id="{CF7AEA0F-E533-4678-9B49-81E7D223C67A}">
            <x14:dataBar minLength="0" maxLength="100" gradient="0">
              <x14:cfvo type="autoMin"/>
              <x14:cfvo type="autoMax"/>
              <x14:negativeFillColor rgb="FFFF0000"/>
              <x14:axisColor rgb="FF000000"/>
            </x14:dataBar>
          </x14:cfRule>
          <xm:sqref>B519</xm:sqref>
        </x14:conditionalFormatting>
        <x14:conditionalFormatting xmlns:xm="http://schemas.microsoft.com/office/excel/2006/main">
          <x14:cfRule type="dataBar" id="{0349C884-42C7-4C8D-9064-C186064B539D}">
            <x14:dataBar minLength="0" maxLength="100" gradient="0">
              <x14:cfvo type="autoMin"/>
              <x14:cfvo type="autoMax"/>
              <x14:negativeFillColor rgb="FFFF0000"/>
              <x14:axisColor rgb="FF000000"/>
            </x14:dataBar>
          </x14:cfRule>
          <xm:sqref>B520</xm:sqref>
        </x14:conditionalFormatting>
        <x14:conditionalFormatting xmlns:xm="http://schemas.microsoft.com/office/excel/2006/main">
          <x14:cfRule type="dataBar" id="{1B468C14-9C4D-46C6-B6F0-00A3D929C272}">
            <x14:dataBar minLength="0" maxLength="100" gradient="0">
              <x14:cfvo type="autoMin"/>
              <x14:cfvo type="autoMax"/>
              <x14:negativeFillColor rgb="FFFF0000"/>
              <x14:axisColor rgb="FF000000"/>
            </x14:dataBar>
          </x14:cfRule>
          <xm:sqref>B521</xm:sqref>
        </x14:conditionalFormatting>
        <x14:conditionalFormatting xmlns:xm="http://schemas.microsoft.com/office/excel/2006/main">
          <x14:cfRule type="dataBar" id="{979FE0A7-2E22-4A2D-9F91-E4AAE030B94A}">
            <x14:dataBar minLength="0" maxLength="100" gradient="0">
              <x14:cfvo type="autoMin"/>
              <x14:cfvo type="autoMax"/>
              <x14:negativeFillColor rgb="FFFF0000"/>
              <x14:axisColor rgb="FF000000"/>
            </x14:dataBar>
          </x14:cfRule>
          <xm:sqref>B522</xm:sqref>
        </x14:conditionalFormatting>
        <x14:conditionalFormatting xmlns:xm="http://schemas.microsoft.com/office/excel/2006/main">
          <x14:cfRule type="dataBar" id="{F1BF456B-EAE9-4943-8DFB-6343AA5EB92B}">
            <x14:dataBar minLength="0" maxLength="100" gradient="0">
              <x14:cfvo type="autoMin"/>
              <x14:cfvo type="autoMax"/>
              <x14:negativeFillColor rgb="FFFF0000"/>
              <x14:axisColor rgb="FF000000"/>
            </x14:dataBar>
          </x14:cfRule>
          <xm:sqref>B523</xm:sqref>
        </x14:conditionalFormatting>
        <x14:conditionalFormatting xmlns:xm="http://schemas.microsoft.com/office/excel/2006/main">
          <x14:cfRule type="dataBar" id="{D5F59925-4611-4374-9184-242B159DEB5F}">
            <x14:dataBar minLength="0" maxLength="100" gradient="0">
              <x14:cfvo type="autoMin"/>
              <x14:cfvo type="autoMax"/>
              <x14:negativeFillColor rgb="FFFF0000"/>
              <x14:axisColor rgb="FF000000"/>
            </x14:dataBar>
          </x14:cfRule>
          <xm:sqref>B524</xm:sqref>
        </x14:conditionalFormatting>
        <x14:conditionalFormatting xmlns:xm="http://schemas.microsoft.com/office/excel/2006/main">
          <x14:cfRule type="dataBar" id="{E3B880B4-DE8B-435F-B4A5-11E2B12E83EF}">
            <x14:dataBar minLength="0" maxLength="100" gradient="0">
              <x14:cfvo type="autoMin"/>
              <x14:cfvo type="autoMax"/>
              <x14:negativeFillColor rgb="FFFF0000"/>
              <x14:axisColor rgb="FF000000"/>
            </x14:dataBar>
          </x14:cfRule>
          <xm:sqref>B525</xm:sqref>
        </x14:conditionalFormatting>
        <x14:conditionalFormatting xmlns:xm="http://schemas.microsoft.com/office/excel/2006/main">
          <x14:cfRule type="dataBar" id="{81128B02-B4F7-45F0-A4A9-684A25A96F6E}">
            <x14:dataBar minLength="0" maxLength="100" gradient="0">
              <x14:cfvo type="autoMin"/>
              <x14:cfvo type="autoMax"/>
              <x14:negativeFillColor rgb="FFFF0000"/>
              <x14:axisColor rgb="FF000000"/>
            </x14:dataBar>
          </x14:cfRule>
          <xm:sqref>B526</xm:sqref>
        </x14:conditionalFormatting>
        <x14:conditionalFormatting xmlns:xm="http://schemas.microsoft.com/office/excel/2006/main">
          <x14:cfRule type="dataBar" id="{65E3763A-9A5D-4592-9938-CFF177F08203}">
            <x14:dataBar minLength="0" maxLength="100" gradient="0">
              <x14:cfvo type="autoMin"/>
              <x14:cfvo type="autoMax"/>
              <x14:negativeFillColor rgb="FFFF0000"/>
              <x14:axisColor rgb="FF000000"/>
            </x14:dataBar>
          </x14:cfRule>
          <xm:sqref>B527</xm:sqref>
        </x14:conditionalFormatting>
        <x14:conditionalFormatting xmlns:xm="http://schemas.microsoft.com/office/excel/2006/main">
          <x14:cfRule type="dataBar" id="{CD86A8D0-EBE2-4F56-9376-05B5CC34FD70}">
            <x14:dataBar minLength="0" maxLength="100" gradient="0">
              <x14:cfvo type="autoMin"/>
              <x14:cfvo type="autoMax"/>
              <x14:negativeFillColor rgb="FFFF0000"/>
              <x14:axisColor rgb="FF000000"/>
            </x14:dataBar>
          </x14:cfRule>
          <xm:sqref>B528</xm:sqref>
        </x14:conditionalFormatting>
        <x14:conditionalFormatting xmlns:xm="http://schemas.microsoft.com/office/excel/2006/main">
          <x14:cfRule type="dataBar" id="{FEB4FF57-F7AE-4A8D-B6B9-C9271A225A87}">
            <x14:dataBar minLength="0" maxLength="100" gradient="0">
              <x14:cfvo type="autoMin"/>
              <x14:cfvo type="autoMax"/>
              <x14:negativeFillColor rgb="FFFF0000"/>
              <x14:axisColor rgb="FF000000"/>
            </x14:dataBar>
          </x14:cfRule>
          <xm:sqref>B529:B535</xm:sqref>
        </x14:conditionalFormatting>
        <x14:conditionalFormatting xmlns:xm="http://schemas.microsoft.com/office/excel/2006/main">
          <x14:cfRule type="dataBar" id="{514ECF7F-9A7A-4C3F-AE56-BFA3F8BEAC5C}">
            <x14:dataBar minLength="0" maxLength="100" gradient="0">
              <x14:cfvo type="autoMin"/>
              <x14:cfvo type="autoMax"/>
              <x14:negativeFillColor rgb="FFFF0000"/>
              <x14:axisColor rgb="FF000000"/>
            </x14:dataBar>
          </x14:cfRule>
          <xm:sqref>B535</xm:sqref>
        </x14:conditionalFormatting>
        <x14:conditionalFormatting xmlns:xm="http://schemas.microsoft.com/office/excel/2006/main">
          <x14:cfRule type="dataBar" id="{985B7B46-3BB8-429B-B1FD-A259608F3AA5}">
            <x14:dataBar minLength="0" maxLength="100" gradient="0">
              <x14:cfvo type="autoMin"/>
              <x14:cfvo type="autoMax"/>
              <x14:negativeFillColor rgb="FFFF0000"/>
              <x14:axisColor rgb="FF000000"/>
            </x14:dataBar>
          </x14:cfRule>
          <xm:sqref>B534</xm:sqref>
        </x14:conditionalFormatting>
        <x14:conditionalFormatting xmlns:xm="http://schemas.microsoft.com/office/excel/2006/main">
          <x14:cfRule type="dataBar" id="{EC20DF33-144E-42F4-A81A-453756C36DAE}">
            <x14:dataBar minLength="0" maxLength="100" gradient="0">
              <x14:cfvo type="autoMin"/>
              <x14:cfvo type="autoMax"/>
              <x14:negativeFillColor rgb="FFFF0000"/>
              <x14:axisColor rgb="FF000000"/>
            </x14:dataBar>
          </x14:cfRule>
          <xm:sqref>B533</xm:sqref>
        </x14:conditionalFormatting>
        <x14:conditionalFormatting xmlns:xm="http://schemas.microsoft.com/office/excel/2006/main">
          <x14:cfRule type="dataBar" id="{CA92DD32-9A7B-4239-A17F-B0DA44667F27}">
            <x14:dataBar minLength="0" maxLength="100" gradient="0">
              <x14:cfvo type="autoMin"/>
              <x14:cfvo type="autoMax"/>
              <x14:negativeFillColor rgb="FFFF0000"/>
              <x14:axisColor rgb="FF000000"/>
            </x14:dataBar>
          </x14:cfRule>
          <xm:sqref>B495</xm:sqref>
        </x14:conditionalFormatting>
        <x14:conditionalFormatting xmlns:xm="http://schemas.microsoft.com/office/excel/2006/main">
          <x14:cfRule type="dataBar" id="{C4D9654D-1246-42BC-91F3-F06490BE848F}">
            <x14:dataBar minLength="0" maxLength="100" gradient="0">
              <x14:cfvo type="autoMin"/>
              <x14:cfvo type="autoMax"/>
              <x14:negativeFillColor rgb="FFFF0000"/>
              <x14:axisColor rgb="FF000000"/>
            </x14:dataBar>
          </x14:cfRule>
          <xm:sqref>B494:B535</xm:sqref>
        </x14:conditionalFormatting>
        <x14:conditionalFormatting xmlns:xm="http://schemas.microsoft.com/office/excel/2006/main">
          <x14:cfRule type="dataBar" id="{7ECBB82E-3BF5-43FC-9367-1568A83F1DE8}">
            <x14:dataBar minLength="0" maxLength="100" gradient="0">
              <x14:cfvo type="autoMin"/>
              <x14:cfvo type="autoMax"/>
              <x14:negativeFillColor rgb="FFFF0000"/>
              <x14:axisColor rgb="FF000000"/>
            </x14:dataBar>
          </x14:cfRule>
          <xm:sqref>B482:B484</xm:sqref>
        </x14:conditionalFormatting>
        <x14:conditionalFormatting xmlns:xm="http://schemas.microsoft.com/office/excel/2006/main">
          <x14:cfRule type="dataBar" id="{133743B9-9E88-469E-B79B-4F9359866FA8}">
            <x14:dataBar minLength="0" maxLength="100" gradient="0">
              <x14:cfvo type="autoMin"/>
              <x14:cfvo type="autoMax"/>
              <x14:negativeFillColor rgb="FFFF0000"/>
              <x14:axisColor rgb="FF000000"/>
            </x14:dataBar>
          </x14:cfRule>
          <xm:sqref>B485</xm:sqref>
        </x14:conditionalFormatting>
        <x14:conditionalFormatting xmlns:xm="http://schemas.microsoft.com/office/excel/2006/main">
          <x14:cfRule type="dataBar" id="{FBCABC80-4DAC-44B3-8119-E4AE2E2FAA56}">
            <x14:dataBar minLength="0" maxLength="100" gradient="0">
              <x14:cfvo type="autoMin"/>
              <x14:cfvo type="autoMax"/>
              <x14:negativeFillColor rgb="FFFF0000"/>
              <x14:axisColor rgb="FF000000"/>
            </x14:dataBar>
          </x14:cfRule>
          <xm:sqref>B486</xm:sqref>
        </x14:conditionalFormatting>
        <x14:conditionalFormatting xmlns:xm="http://schemas.microsoft.com/office/excel/2006/main">
          <x14:cfRule type="dataBar" id="{C4C96EFA-B0B5-47C6-BE47-7710C2182642}">
            <x14:dataBar minLength="0" maxLength="100" gradient="0">
              <x14:cfvo type="autoMin"/>
              <x14:cfvo type="autoMax"/>
              <x14:negativeFillColor rgb="FFFF0000"/>
              <x14:axisColor rgb="FF000000"/>
            </x14:dataBar>
          </x14:cfRule>
          <xm:sqref>B487</xm:sqref>
        </x14:conditionalFormatting>
        <x14:conditionalFormatting xmlns:xm="http://schemas.microsoft.com/office/excel/2006/main">
          <x14:cfRule type="dataBar" id="{2C132FC7-B067-4F60-83F6-A3B90C174460}">
            <x14:dataBar minLength="0" maxLength="100" gradient="0">
              <x14:cfvo type="autoMin"/>
              <x14:cfvo type="autoMax"/>
              <x14:negativeFillColor rgb="FFFF0000"/>
              <x14:axisColor rgb="FF000000"/>
            </x14:dataBar>
          </x14:cfRule>
          <xm:sqref>B488</xm:sqref>
        </x14:conditionalFormatting>
        <x14:conditionalFormatting xmlns:xm="http://schemas.microsoft.com/office/excel/2006/main">
          <x14:cfRule type="dataBar" id="{9A9C7E47-6657-42B1-A0C7-E9B5A1E6CD9C}">
            <x14:dataBar minLength="0" maxLength="100" gradient="0">
              <x14:cfvo type="autoMin"/>
              <x14:cfvo type="autoMax"/>
              <x14:negativeFillColor rgb="FFFF0000"/>
              <x14:axisColor rgb="FF000000"/>
            </x14:dataBar>
          </x14:cfRule>
          <xm:sqref>B489</xm:sqref>
        </x14:conditionalFormatting>
        <x14:conditionalFormatting xmlns:xm="http://schemas.microsoft.com/office/excel/2006/main">
          <x14:cfRule type="dataBar" id="{089F8C2E-3A75-4EC0-BDAD-CCBC95492692}">
            <x14:dataBar minLength="0" maxLength="100" gradient="0">
              <x14:cfvo type="autoMin"/>
              <x14:cfvo type="autoMax"/>
              <x14:negativeFillColor rgb="FFFF0000"/>
              <x14:axisColor rgb="FF000000"/>
            </x14:dataBar>
          </x14:cfRule>
          <xm:sqref>B490</xm:sqref>
        </x14:conditionalFormatting>
        <x14:conditionalFormatting xmlns:xm="http://schemas.microsoft.com/office/excel/2006/main">
          <x14:cfRule type="dataBar" id="{9287C609-8049-4F35-B43A-F455C6B2AB67}">
            <x14:dataBar minLength="0" maxLength="100" gradient="0">
              <x14:cfvo type="autoMin"/>
              <x14:cfvo type="autoMax"/>
              <x14:negativeFillColor rgb="FFFF0000"/>
              <x14:axisColor rgb="FF000000"/>
            </x14:dataBar>
          </x14:cfRule>
          <xm:sqref>B491</xm:sqref>
        </x14:conditionalFormatting>
        <x14:conditionalFormatting xmlns:xm="http://schemas.microsoft.com/office/excel/2006/main">
          <x14:cfRule type="dataBar" id="{580D9B6F-6517-45EA-A82C-05272831E748}">
            <x14:dataBar minLength="0" maxLength="100" gradient="0">
              <x14:cfvo type="autoMin"/>
              <x14:cfvo type="autoMax"/>
              <x14:negativeFillColor rgb="FFFF0000"/>
              <x14:axisColor rgb="FF000000"/>
            </x14:dataBar>
          </x14:cfRule>
          <xm:sqref>B142:B146</xm:sqref>
        </x14:conditionalFormatting>
        <x14:conditionalFormatting xmlns:xm="http://schemas.microsoft.com/office/excel/2006/main">
          <x14:cfRule type="dataBar" id="{DE116B24-06AB-497D-91DA-5DCE69308AB1}">
            <x14:dataBar minLength="0" maxLength="100" gradient="0">
              <x14:cfvo type="autoMin"/>
              <x14:cfvo type="autoMax"/>
              <x14:negativeFillColor rgb="FFFF0000"/>
              <x14:axisColor rgb="FF000000"/>
            </x14:dataBar>
          </x14:cfRule>
          <xm:sqref>B138:B141</xm:sqref>
        </x14:conditionalFormatting>
        <x14:conditionalFormatting xmlns:xm="http://schemas.microsoft.com/office/excel/2006/main">
          <x14:cfRule type="dataBar" id="{1BDE7653-A6B8-4C49-B393-6BACF1A869BA}">
            <x14:dataBar minLength="0" maxLength="100" gradient="0">
              <x14:cfvo type="autoMin"/>
              <x14:cfvo type="autoMax"/>
              <x14:negativeFillColor rgb="FFFF0000"/>
              <x14:axisColor rgb="FF000000"/>
            </x14:dataBar>
          </x14:cfRule>
          <xm:sqref>B3408</xm:sqref>
        </x14:conditionalFormatting>
        <x14:conditionalFormatting xmlns:xm="http://schemas.microsoft.com/office/excel/2006/main">
          <x14:cfRule type="dataBar" id="{6D1ACE9A-51E8-49E5-AD38-705B0C5D09D5}">
            <x14:dataBar minLength="0" maxLength="100" gradient="0">
              <x14:cfvo type="autoMin"/>
              <x14:cfvo type="autoMax"/>
              <x14:negativeFillColor rgb="FFFF0000"/>
              <x14:axisColor rgb="FF000000"/>
            </x14:dataBar>
          </x14:cfRule>
          <xm:sqref>B1165</xm:sqref>
        </x14:conditionalFormatting>
        <x14:conditionalFormatting xmlns:xm="http://schemas.microsoft.com/office/excel/2006/main">
          <x14:cfRule type="dataBar" id="{32715E7E-D801-4045-BA9A-83BBECB03EE6}">
            <x14:dataBar minLength="0" maxLength="100" gradient="0">
              <x14:cfvo type="autoMin"/>
              <x14:cfvo type="autoMax"/>
              <x14:negativeFillColor rgb="FFFF0000"/>
              <x14:axisColor rgb="FF000000"/>
            </x14:dataBar>
          </x14:cfRule>
          <xm:sqref>B127</xm:sqref>
        </x14:conditionalFormatting>
        <x14:conditionalFormatting xmlns:xm="http://schemas.microsoft.com/office/excel/2006/main">
          <x14:cfRule type="dataBar" id="{A562C452-4F60-43C1-A7A4-41E5F2F65876}">
            <x14:dataBar minLength="0" maxLength="100" gradient="0">
              <x14:cfvo type="autoMin"/>
              <x14:cfvo type="autoMax"/>
              <x14:negativeFillColor rgb="FFFF0000"/>
              <x14:axisColor rgb="FF000000"/>
            </x14:dataBar>
          </x14:cfRule>
          <xm:sqref>B120:B121</xm:sqref>
        </x14:conditionalFormatting>
        <x14:conditionalFormatting xmlns:xm="http://schemas.microsoft.com/office/excel/2006/main">
          <x14:cfRule type="dataBar" id="{E70FE421-082F-41B0-8276-1617717DDF21}">
            <x14:dataBar minLength="0" maxLength="100" gradient="0">
              <x14:cfvo type="autoMin"/>
              <x14:cfvo type="autoMax"/>
              <x14:negativeFillColor rgb="FFFF0000"/>
              <x14:axisColor rgb="FF000000"/>
            </x14:dataBar>
          </x14:cfRule>
          <xm:sqref>B928</xm:sqref>
        </x14:conditionalFormatting>
        <x14:conditionalFormatting xmlns:xm="http://schemas.microsoft.com/office/excel/2006/main">
          <x14:cfRule type="dataBar" id="{476B9B4F-0837-4EE2-95F9-D553C8FCBAF5}">
            <x14:dataBar minLength="0" maxLength="100" gradient="0">
              <x14:cfvo type="autoMin"/>
              <x14:cfvo type="autoMax"/>
              <x14:negativeFillColor rgb="FFFF0000"/>
              <x14:axisColor rgb="FF000000"/>
            </x14:dataBar>
          </x14:cfRule>
          <xm:sqref>B347</xm:sqref>
        </x14:conditionalFormatting>
        <x14:conditionalFormatting xmlns:xm="http://schemas.microsoft.com/office/excel/2006/main">
          <x14:cfRule type="dataBar" id="{889D36C2-99FE-4A3E-B21B-BE63C835E670}">
            <x14:dataBar minLength="0" maxLength="100" gradient="0">
              <x14:cfvo type="autoMin"/>
              <x14:cfvo type="autoMax"/>
              <x14:negativeFillColor rgb="FFFF0000"/>
              <x14:axisColor rgb="FF000000"/>
            </x14:dataBar>
          </x14:cfRule>
          <xm:sqref>B347</xm:sqref>
        </x14:conditionalFormatting>
        <x14:conditionalFormatting xmlns:xm="http://schemas.microsoft.com/office/excel/2006/main">
          <x14:cfRule type="dataBar" id="{74324FEB-5EDF-4839-8F33-689F931F7467}">
            <x14:dataBar minLength="0" maxLength="100" gradient="0">
              <x14:cfvo type="autoMin"/>
              <x14:cfvo type="autoMax"/>
              <x14:negativeFillColor rgb="FFFF0000"/>
              <x14:axisColor rgb="FF000000"/>
            </x14:dataBar>
          </x14:cfRule>
          <xm:sqref>B351</xm:sqref>
        </x14:conditionalFormatting>
        <x14:conditionalFormatting xmlns:xm="http://schemas.microsoft.com/office/excel/2006/main">
          <x14:cfRule type="dataBar" id="{C71F4AFD-4DA0-44AB-AD1C-6D9F78B2A0DF}">
            <x14:dataBar minLength="0" maxLength="100" gradient="0">
              <x14:cfvo type="autoMin"/>
              <x14:cfvo type="autoMax"/>
              <x14:negativeFillColor rgb="FFFF0000"/>
              <x14:axisColor rgb="FF000000"/>
            </x14:dataBar>
          </x14:cfRule>
          <xm:sqref>B351</xm:sqref>
        </x14:conditionalFormatting>
        <x14:conditionalFormatting xmlns:xm="http://schemas.microsoft.com/office/excel/2006/main">
          <x14:cfRule type="dataBar" id="{281098A1-2FE3-46E4-B895-DCB8F165BEB8}">
            <x14:dataBar minLength="0" maxLength="100" gradient="0">
              <x14:cfvo type="autoMin"/>
              <x14:cfvo type="autoMax"/>
              <x14:negativeFillColor rgb="FFFF0000"/>
              <x14:axisColor rgb="FF000000"/>
            </x14:dataBar>
          </x14:cfRule>
          <xm:sqref>C1284:C1288</xm:sqref>
        </x14:conditionalFormatting>
        <x14:conditionalFormatting xmlns:xm="http://schemas.microsoft.com/office/excel/2006/main">
          <x14:cfRule type="dataBar" id="{1F66C10C-32DB-4116-9091-24C4E4AB2EA3}">
            <x14:dataBar minLength="0" maxLength="100" gradient="0">
              <x14:cfvo type="autoMin"/>
              <x14:cfvo type="autoMax"/>
              <x14:negativeFillColor rgb="FFFF0000"/>
              <x14:axisColor rgb="FF000000"/>
            </x14:dataBar>
          </x14:cfRule>
          <xm:sqref>B1022</xm:sqref>
        </x14:conditionalFormatting>
        <x14:conditionalFormatting xmlns:xm="http://schemas.microsoft.com/office/excel/2006/main">
          <x14:cfRule type="dataBar" id="{024AF595-6DF4-40CC-99C9-D7935C67DDF8}">
            <x14:dataBar minLength="0" maxLength="100" gradient="0">
              <x14:cfvo type="autoMin"/>
              <x14:cfvo type="autoMax"/>
              <x14:negativeFillColor rgb="FFFF0000"/>
              <x14:axisColor rgb="FF000000"/>
            </x14:dataBar>
          </x14:cfRule>
          <xm:sqref>B1019</xm:sqref>
        </x14:conditionalFormatting>
        <x14:conditionalFormatting xmlns:xm="http://schemas.microsoft.com/office/excel/2006/main">
          <x14:cfRule type="dataBar" id="{20AFBD57-34B0-4C80-858F-A5A136E72868}">
            <x14:dataBar minLength="0" maxLength="100" gradient="0">
              <x14:cfvo type="autoMin"/>
              <x14:cfvo type="autoMax"/>
              <x14:negativeFillColor rgb="FFFF0000"/>
              <x14:axisColor rgb="FF000000"/>
            </x14:dataBar>
          </x14:cfRule>
          <xm:sqref>B1023</xm:sqref>
        </x14:conditionalFormatting>
        <x14:conditionalFormatting xmlns:xm="http://schemas.microsoft.com/office/excel/2006/main">
          <x14:cfRule type="dataBar" id="{9CC73620-044E-4912-8AA9-4A88C9486F0F}">
            <x14:dataBar minLength="0" maxLength="100" gradient="0">
              <x14:cfvo type="autoMin"/>
              <x14:cfvo type="autoMax"/>
              <x14:negativeFillColor rgb="FFFF0000"/>
              <x14:axisColor rgb="FF000000"/>
            </x14:dataBar>
          </x14:cfRule>
          <xm:sqref>B2838:B3006</xm:sqref>
        </x14:conditionalFormatting>
        <x14:conditionalFormatting xmlns:xm="http://schemas.microsoft.com/office/excel/2006/main">
          <x14:cfRule type="dataBar" id="{5B6A5B81-0412-468C-B458-6F47E2841E1B}">
            <x14:dataBar minLength="0" maxLength="100" gradient="0">
              <x14:cfvo type="autoMin"/>
              <x14:cfvo type="autoMax"/>
              <x14:negativeFillColor rgb="FFFF0000"/>
              <x14:axisColor rgb="FF000000"/>
            </x14:dataBar>
          </x14:cfRule>
          <xm:sqref>B2459:B2478</xm:sqref>
        </x14:conditionalFormatting>
        <x14:conditionalFormatting xmlns:xm="http://schemas.microsoft.com/office/excel/2006/main">
          <x14:cfRule type="dataBar" id="{CFE3454F-4E06-4081-88DF-A2F615D9DE9E}">
            <x14:dataBar minLength="0" maxLength="100" gradient="0">
              <x14:cfvo type="autoMin"/>
              <x14:cfvo type="autoMax"/>
              <x14:negativeFillColor rgb="FFFF0000"/>
              <x14:axisColor rgb="FF000000"/>
            </x14:dataBar>
          </x14:cfRule>
          <xm:sqref>J1725:Q1725 S1722:S1725 J1724:P1724 I1723 Q1722:Q1724 K1722:O1723 B1722:F1725</xm:sqref>
        </x14:conditionalFormatting>
        <x14:conditionalFormatting xmlns:xm="http://schemas.microsoft.com/office/excel/2006/main">
          <x14:cfRule type="dataBar" id="{25E92343-CE80-46A7-8C5C-03EF65A874AA}">
            <x14:dataBar minLength="0" maxLength="100" gradient="0">
              <x14:cfvo type="autoMin"/>
              <x14:cfvo type="autoMax"/>
              <x14:negativeFillColor rgb="FFFF0000"/>
              <x14:axisColor rgb="FF000000"/>
            </x14:dataBar>
          </x14:cfRule>
          <xm:sqref>AA1722:AA1725</xm:sqref>
        </x14:conditionalFormatting>
        <x14:conditionalFormatting xmlns:xm="http://schemas.microsoft.com/office/excel/2006/main">
          <x14:cfRule type="dataBar" id="{C04A85BA-0F3F-4AF4-B688-493A6C3689EA}">
            <x14:dataBar minLength="0" maxLength="100" gradient="0">
              <x14:cfvo type="autoMin"/>
              <x14:cfvo type="autoMax"/>
              <x14:negativeFillColor rgb="FFFF0000"/>
              <x14:axisColor rgb="FF000000"/>
            </x14:dataBar>
          </x14:cfRule>
          <xm:sqref>B1718:B1721 B1716</xm:sqref>
        </x14:conditionalFormatting>
        <x14:conditionalFormatting xmlns:xm="http://schemas.microsoft.com/office/excel/2006/main">
          <x14:cfRule type="dataBar" id="{E734927E-24B4-45F8-B958-CC08B48EAE55}">
            <x14:dataBar minLength="0" maxLength="100" gradient="0">
              <x14:cfvo type="autoMin"/>
              <x14:cfvo type="autoMax"/>
              <x14:negativeFillColor rgb="FFFF0000"/>
              <x14:axisColor rgb="FF000000"/>
            </x14:dataBar>
          </x14:cfRule>
          <xm:sqref>B1712:B1715</xm:sqref>
        </x14:conditionalFormatting>
        <x14:conditionalFormatting xmlns:xm="http://schemas.microsoft.com/office/excel/2006/main">
          <x14:cfRule type="dataBar" id="{64B5DD60-7D9E-4571-843E-C8867BDAAB47}">
            <x14:dataBar minLength="0" maxLength="100" gradient="0">
              <x14:cfvo type="autoMin"/>
              <x14:cfvo type="autoMax"/>
              <x14:negativeFillColor rgb="FFFF0000"/>
              <x14:axisColor rgb="FF000000"/>
            </x14:dataBar>
          </x14:cfRule>
          <xm:sqref>B1120:B1163</xm:sqref>
        </x14:conditionalFormatting>
        <x14:conditionalFormatting xmlns:xm="http://schemas.microsoft.com/office/excel/2006/main">
          <x14:cfRule type="dataBar" id="{F03AD001-B2FE-4A45-B5B9-287ED6AC00F8}">
            <x14:dataBar minLength="0" maxLength="100" gradient="0">
              <x14:cfvo type="autoMin"/>
              <x14:cfvo type="autoMax"/>
              <x14:negativeFillColor rgb="FFFF0000"/>
              <x14:axisColor rgb="FF000000"/>
            </x14:dataBar>
          </x14:cfRule>
          <xm:sqref>B2233:B2276</xm:sqref>
        </x14:conditionalFormatting>
        <x14:conditionalFormatting xmlns:xm="http://schemas.microsoft.com/office/excel/2006/main">
          <x14:cfRule type="dataBar" id="{81CE00D8-FFA6-4906-B76D-5466A8DAAE2D}">
            <x14:dataBar minLength="0" maxLength="100" gradient="0">
              <x14:cfvo type="autoMin"/>
              <x14:cfvo type="autoMax"/>
              <x14:negativeFillColor rgb="FFFF0000"/>
              <x14:axisColor rgb="FF000000"/>
            </x14:dataBar>
          </x14:cfRule>
          <xm:sqref>B1548:B1589</xm:sqref>
        </x14:conditionalFormatting>
        <x14:conditionalFormatting xmlns:xm="http://schemas.microsoft.com/office/excel/2006/main">
          <x14:cfRule type="dataBar" id="{F25AC035-EAA3-4BB0-8564-E8E6DB475E8E}">
            <x14:dataBar minLength="0" maxLength="100" gradient="0">
              <x14:cfvo type="autoMin"/>
              <x14:cfvo type="autoMax"/>
              <x14:negativeFillColor rgb="FFFF0000"/>
              <x14:axisColor rgb="FF000000"/>
            </x14:dataBar>
          </x14:cfRule>
          <xm:sqref>B202:B220</xm:sqref>
        </x14:conditionalFormatting>
        <x14:conditionalFormatting xmlns:xm="http://schemas.microsoft.com/office/excel/2006/main">
          <x14:cfRule type="dataBar" id="{C2264271-D267-44DB-83D0-60EAF864B71E}">
            <x14:dataBar minLength="0" maxLength="100" gradient="0">
              <x14:cfvo type="autoMin"/>
              <x14:cfvo type="autoMax"/>
              <x14:negativeFillColor rgb="FFFF0000"/>
              <x14:axisColor rgb="FF000000"/>
            </x14:dataBar>
          </x14:cfRule>
          <xm:sqref>B122:B126 B119</xm:sqref>
        </x14:conditionalFormatting>
      </x14:conditionalFormattings>
    </ext>
    <ext xmlns:x14="http://schemas.microsoft.com/office/spreadsheetml/2009/9/main" uri="{CCE6A557-97BC-4b89-ADB6-D9C93CAAB3DF}">
      <x14:dataValidations xmlns:xm="http://schemas.microsoft.com/office/excel/2006/main" count="8">
        <x14:dataValidation type="list" errorStyle="information" allowBlank="1" showInputMessage="1" showErrorMessage="1" error="Значение не соответствует закрытому списку значений">
          <x14:formula1>
            <xm:f>'C:\Users\0653\Documents\Лариса\НР- Региональные\Субъекты РФ-2020\Р-Мордовия\[Р-Мордовия-проверка.xlsx]Справочники'!#REF!</xm:f>
          </x14:formula1>
          <xm:sqref>F352:F354</xm:sqref>
        </x14:dataValidation>
        <x14:dataValidation type="list" errorStyle="information" allowBlank="1" showInputMessage="1" showErrorMessage="1" error="Значение не соответствует закрытому списку значений">
          <x14:formula1>
            <xm:f>'C:\Users\0653\Documents\Лариса\НР- Региональные\2020-Субъекты РФ\Р-Удмуртия-2\[Удмуртия-уточнение-к учету.xlsx]Справочники'!#REF!</xm:f>
          </x14:formula1>
          <xm:sqref>L492:L510 L512:L535 N492:N535 AA11 AA1871 AA1878 AA1901 AA492:AA495 AA497:AA528 AA530:AA535</xm:sqref>
        </x14:dataValidation>
        <x14:dataValidation type="list" errorStyle="information" allowBlank="1" showInputMessage="1" showErrorMessage="1" error="Значение не соответствует закрытому списку значений">
          <x14:formula1>
            <xm:f>'C:\Users\0653\Documents\Лариса\НР- Региональные\Субъекты РФ-2020\Еврейская АО\[Еврейская АО-по форме.xlsx]Справочники'!#REF!</xm:f>
          </x14:formula1>
          <xm:sqref>AA3131</xm:sqref>
        </x14:dataValidation>
        <x14:dataValidation type="list" errorStyle="information" allowBlank="1" showInputMessage="1" showErrorMessage="1" error="Значение не соответствует закрытому списку значений">
          <x14:formula1>
            <xm:f>'C:\Users\0653\Documents\Лариса\НР- Региональные\2020-Субъекты РФ\Еврейская АО-2\[Еврейская АО_исправленный-к учету_25.06.2020.xlsx]Справочники'!#REF!</xm:f>
          </x14:formula1>
          <xm:sqref>L3110:L3202 N3110:N3202 AA3110:AA3130 AA3132:AA3202 Z3110:Z3202</xm:sqref>
        </x14:dataValidation>
        <x14:dataValidation type="list" errorStyle="information" allowBlank="1" showInputMessage="1" showErrorMessage="1" error="Значение не соответствует закрытому списку значений">
          <x14:formula1>
            <xm:f>'[Белгородская область-проверка-по форме 22.06.2020.xlsx]Справочники'!#REF!</xm:f>
          </x14:formula1>
          <xm:sqref>AA999 AA1001:AA1019 L1002:L1019 N1002:N1019 N1021:N1023 L1021:L1023</xm:sqref>
        </x14:dataValidation>
        <x14:dataValidation type="list" allowBlank="1" showInputMessage="1" showErrorMessage="1">
          <x14:formula1>
            <xm:f>'C:\Users\t.i.komarova\Desktop\Рабочий стол\Комарова\Оценка эффективности\Перечень налоговых расходов\2018\[Реестр налоговых расходов 2020 год (01.xlsx]Справочники'!#REF!</xm:f>
          </x14:formula1>
          <xm:sqref>L3408 N3408 L1020 N1020 N839 L839 N2503 L2501 L2503:L2504 L2517 L2560 L2529 N2517 N2560 N128:N132 L128:L132</xm:sqref>
        </x14:dataValidation>
        <x14:dataValidation type="list" errorStyle="information" allowBlank="1" showInputMessage="1" showErrorMessage="1">
          <x14:formula1>
            <xm:f>'C:\Users\tatyana.kashpurova\Desktop\Оценка эффективности налоговых льгот\[Форма 2019 (с льготами 2020 года).xlsx]Справочники'!#REF!</xm:f>
          </x14:formula1>
          <xm:sqref>R928</xm:sqref>
        </x14:dataValidation>
        <x14:dataValidation type="list" errorStyle="information" allowBlank="1" showInputMessage="1" showErrorMessage="1" error="Значение не соответствует закрытому списку значений">
          <x14:formula1>
            <xm:f>'C:\Users\tatyana.kashpurova\Desktop\Оценка эффективности налоговых льгот\[Форма 2019 (с льготами 2020 года).xlsx]Справочники'!#REF!</xm:f>
          </x14:formula1>
          <xm:sqref>S928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Свод-2020</vt:lpstr>
      <vt:lpstr>'Свод-2020'!Заголовки_для_печати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2020-11-27T13:45:52Z</dcterms:modified>
</cp:coreProperties>
</file>