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m1276-1\Users\1276\Desktop\ОП\1.1) Предоставление информации\А70-143) Данные уточненного исполнения КБСРФ (запрос УПРФ, ежемес. до 10 числа след. месяца)\"/>
    </mc:Choice>
  </mc:AlternateContent>
  <bookViews>
    <workbookView xWindow="0" yWindow="0" windowWidth="28800" windowHeight="13065"/>
  </bookViews>
  <sheets>
    <sheet name="Долг 01.09.2020" sheetId="1" r:id="rId1"/>
  </sheets>
  <externalReferences>
    <externalReference r:id="rId2"/>
  </externalReferences>
  <definedNames>
    <definedName name="_xlnm.Print_Titles" localSheetId="0">'Долг 01.09.2020'!$6:$7</definedName>
    <definedName name="_xlnm.Print_Area" localSheetId="0">'Долг 01.09.2020'!$A$2:$K$101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1" i="1" l="1"/>
  <c r="J101" i="1"/>
  <c r="H101" i="1"/>
  <c r="I101" i="1" s="1"/>
  <c r="G101" i="1"/>
  <c r="F101" i="1"/>
  <c r="E101" i="1"/>
  <c r="D101" i="1"/>
  <c r="C101" i="1"/>
  <c r="B101" i="1"/>
  <c r="K100" i="1"/>
  <c r="J100" i="1"/>
  <c r="H100" i="1"/>
  <c r="G100" i="1"/>
  <c r="F100" i="1"/>
  <c r="I100" i="1" s="1"/>
  <c r="E100" i="1"/>
  <c r="C100" i="1"/>
  <c r="B100" i="1"/>
  <c r="D100" i="1" s="1"/>
  <c r="K99" i="1"/>
  <c r="J99" i="1"/>
  <c r="I99" i="1"/>
  <c r="H99" i="1"/>
  <c r="G99" i="1"/>
  <c r="F99" i="1"/>
  <c r="E99" i="1"/>
  <c r="D99" i="1"/>
  <c r="C99" i="1"/>
  <c r="B99" i="1"/>
  <c r="K98" i="1"/>
  <c r="J98" i="1"/>
  <c r="H98" i="1"/>
  <c r="I98" i="1" s="1"/>
  <c r="G98" i="1"/>
  <c r="F98" i="1"/>
  <c r="E98" i="1"/>
  <c r="C98" i="1"/>
  <c r="B98" i="1"/>
  <c r="D98" i="1" s="1"/>
  <c r="K97" i="1"/>
  <c r="J97" i="1"/>
  <c r="H97" i="1"/>
  <c r="G97" i="1"/>
  <c r="F97" i="1"/>
  <c r="I97" i="1" s="1"/>
  <c r="E97" i="1"/>
  <c r="C97" i="1"/>
  <c r="B97" i="1"/>
  <c r="D97" i="1" s="1"/>
  <c r="K96" i="1"/>
  <c r="J96" i="1"/>
  <c r="H96" i="1"/>
  <c r="G96" i="1"/>
  <c r="F96" i="1"/>
  <c r="I96" i="1" s="1"/>
  <c r="E96" i="1"/>
  <c r="C96" i="1"/>
  <c r="D96" i="1" s="1"/>
  <c r="B96" i="1"/>
  <c r="K95" i="1"/>
  <c r="J95" i="1"/>
  <c r="H95" i="1"/>
  <c r="I95" i="1" s="1"/>
  <c r="G95" i="1"/>
  <c r="F95" i="1"/>
  <c r="E95" i="1"/>
  <c r="D95" i="1"/>
  <c r="C95" i="1"/>
  <c r="B95" i="1"/>
  <c r="K94" i="1"/>
  <c r="J94" i="1"/>
  <c r="H94" i="1"/>
  <c r="G94" i="1"/>
  <c r="F94" i="1"/>
  <c r="I94" i="1" s="1"/>
  <c r="E94" i="1"/>
  <c r="C94" i="1"/>
  <c r="B94" i="1"/>
  <c r="D94" i="1" s="1"/>
  <c r="K93" i="1"/>
  <c r="J93" i="1"/>
  <c r="I93" i="1"/>
  <c r="H93" i="1"/>
  <c r="G93" i="1"/>
  <c r="F93" i="1"/>
  <c r="E93" i="1"/>
  <c r="D93" i="1"/>
  <c r="C93" i="1"/>
  <c r="B93" i="1"/>
  <c r="K92" i="1"/>
  <c r="J92" i="1"/>
  <c r="H92" i="1"/>
  <c r="I92" i="1" s="1"/>
  <c r="G92" i="1"/>
  <c r="F92" i="1"/>
  <c r="E92" i="1"/>
  <c r="C92" i="1"/>
  <c r="B92" i="1"/>
  <c r="D92" i="1" s="1"/>
  <c r="K91" i="1"/>
  <c r="J91" i="1"/>
  <c r="H91" i="1"/>
  <c r="G91" i="1"/>
  <c r="F91" i="1"/>
  <c r="I91" i="1" s="1"/>
  <c r="E91" i="1"/>
  <c r="C91" i="1"/>
  <c r="B91" i="1"/>
  <c r="D91" i="1" s="1"/>
  <c r="K90" i="1"/>
  <c r="J90" i="1"/>
  <c r="H90" i="1"/>
  <c r="G90" i="1"/>
  <c r="F90" i="1"/>
  <c r="E90" i="1"/>
  <c r="C90" i="1"/>
  <c r="B90" i="1"/>
  <c r="K89" i="1"/>
  <c r="J89" i="1"/>
  <c r="H89" i="1"/>
  <c r="G89" i="1"/>
  <c r="F89" i="1"/>
  <c r="I89" i="1" s="1"/>
  <c r="E89" i="1"/>
  <c r="C89" i="1"/>
  <c r="B89" i="1"/>
  <c r="D89" i="1" s="1"/>
  <c r="K88" i="1"/>
  <c r="J88" i="1"/>
  <c r="I88" i="1"/>
  <c r="H88" i="1"/>
  <c r="G88" i="1"/>
  <c r="F88" i="1"/>
  <c r="E88" i="1"/>
  <c r="D88" i="1"/>
  <c r="C88" i="1"/>
  <c r="B88" i="1"/>
  <c r="K87" i="1"/>
  <c r="J87" i="1"/>
  <c r="H87" i="1"/>
  <c r="I87" i="1" s="1"/>
  <c r="G87" i="1"/>
  <c r="F87" i="1"/>
  <c r="E87" i="1"/>
  <c r="C87" i="1"/>
  <c r="B87" i="1"/>
  <c r="D87" i="1" s="1"/>
  <c r="K86" i="1"/>
  <c r="J86" i="1"/>
  <c r="H86" i="1"/>
  <c r="G86" i="1"/>
  <c r="F86" i="1"/>
  <c r="I86" i="1" s="1"/>
  <c r="E86" i="1"/>
  <c r="C86" i="1"/>
  <c r="B86" i="1"/>
  <c r="D86" i="1" s="1"/>
  <c r="K85" i="1"/>
  <c r="J85" i="1"/>
  <c r="H85" i="1"/>
  <c r="G85" i="1"/>
  <c r="F85" i="1"/>
  <c r="I85" i="1" s="1"/>
  <c r="E85" i="1"/>
  <c r="C85" i="1"/>
  <c r="D85" i="1" s="1"/>
  <c r="B85" i="1"/>
  <c r="K84" i="1"/>
  <c r="J84" i="1"/>
  <c r="H84" i="1"/>
  <c r="I84" i="1" s="1"/>
  <c r="G84" i="1"/>
  <c r="F84" i="1"/>
  <c r="E84" i="1"/>
  <c r="D84" i="1"/>
  <c r="C84" i="1"/>
  <c r="B84" i="1"/>
  <c r="K83" i="1"/>
  <c r="J83" i="1"/>
  <c r="H83" i="1"/>
  <c r="G83" i="1"/>
  <c r="F83" i="1"/>
  <c r="I83" i="1" s="1"/>
  <c r="E83" i="1"/>
  <c r="C83" i="1"/>
  <c r="B83" i="1"/>
  <c r="D83" i="1" s="1"/>
  <c r="K82" i="1"/>
  <c r="J82" i="1"/>
  <c r="I82" i="1"/>
  <c r="H82" i="1"/>
  <c r="G82" i="1"/>
  <c r="F82" i="1"/>
  <c r="E82" i="1"/>
  <c r="D82" i="1"/>
  <c r="C82" i="1"/>
  <c r="B82" i="1"/>
  <c r="K81" i="1"/>
  <c r="J81" i="1"/>
  <c r="H81" i="1"/>
  <c r="I81" i="1" s="1"/>
  <c r="G81" i="1"/>
  <c r="F81" i="1"/>
  <c r="E81" i="1"/>
  <c r="C81" i="1"/>
  <c r="B81" i="1"/>
  <c r="D81" i="1" s="1"/>
  <c r="K80" i="1"/>
  <c r="J80" i="1"/>
  <c r="H80" i="1"/>
  <c r="G80" i="1"/>
  <c r="F80" i="1"/>
  <c r="I80" i="1" s="1"/>
  <c r="E80" i="1"/>
  <c r="C80" i="1"/>
  <c r="B80" i="1"/>
  <c r="D80" i="1" s="1"/>
  <c r="K79" i="1"/>
  <c r="J79" i="1"/>
  <c r="H79" i="1"/>
  <c r="G79" i="1"/>
  <c r="F79" i="1"/>
  <c r="E79" i="1"/>
  <c r="C79" i="1"/>
  <c r="B79" i="1"/>
  <c r="K78" i="1"/>
  <c r="J78" i="1"/>
  <c r="H78" i="1"/>
  <c r="G78" i="1"/>
  <c r="F78" i="1"/>
  <c r="I78" i="1" s="1"/>
  <c r="E78" i="1"/>
  <c r="C78" i="1"/>
  <c r="B78" i="1"/>
  <c r="D78" i="1" s="1"/>
  <c r="K77" i="1"/>
  <c r="J77" i="1"/>
  <c r="I77" i="1"/>
  <c r="H77" i="1"/>
  <c r="G77" i="1"/>
  <c r="F77" i="1"/>
  <c r="E77" i="1"/>
  <c r="D77" i="1"/>
  <c r="C77" i="1"/>
  <c r="B77" i="1"/>
  <c r="K76" i="1"/>
  <c r="J76" i="1"/>
  <c r="H76" i="1"/>
  <c r="I76" i="1" s="1"/>
  <c r="G76" i="1"/>
  <c r="F76" i="1"/>
  <c r="E76" i="1"/>
  <c r="C76" i="1"/>
  <c r="B76" i="1"/>
  <c r="D76" i="1" s="1"/>
  <c r="K75" i="1"/>
  <c r="J75" i="1"/>
  <c r="H75" i="1"/>
  <c r="G75" i="1"/>
  <c r="F75" i="1"/>
  <c r="I75" i="1" s="1"/>
  <c r="E75" i="1"/>
  <c r="C75" i="1"/>
  <c r="B75" i="1"/>
  <c r="D75" i="1" s="1"/>
  <c r="K74" i="1"/>
  <c r="J74" i="1"/>
  <c r="H74" i="1"/>
  <c r="G74" i="1"/>
  <c r="F74" i="1"/>
  <c r="I74" i="1" s="1"/>
  <c r="E74" i="1"/>
  <c r="C74" i="1"/>
  <c r="D74" i="1" s="1"/>
  <c r="B74" i="1"/>
  <c r="K73" i="1"/>
  <c r="J73" i="1"/>
  <c r="H73" i="1"/>
  <c r="I73" i="1" s="1"/>
  <c r="G73" i="1"/>
  <c r="F73" i="1"/>
  <c r="E73" i="1"/>
  <c r="D73" i="1"/>
  <c r="C73" i="1"/>
  <c r="B73" i="1"/>
  <c r="K72" i="1"/>
  <c r="J72" i="1"/>
  <c r="H72" i="1"/>
  <c r="G72" i="1"/>
  <c r="F72" i="1"/>
  <c r="E72" i="1"/>
  <c r="C72" i="1"/>
  <c r="B72" i="1"/>
  <c r="K71" i="1"/>
  <c r="J71" i="1"/>
  <c r="H71" i="1"/>
  <c r="I71" i="1" s="1"/>
  <c r="G71" i="1"/>
  <c r="F71" i="1"/>
  <c r="E71" i="1"/>
  <c r="C71" i="1"/>
  <c r="B71" i="1"/>
  <c r="D71" i="1" s="1"/>
  <c r="K70" i="1"/>
  <c r="J70" i="1"/>
  <c r="H70" i="1"/>
  <c r="G70" i="1"/>
  <c r="F70" i="1"/>
  <c r="I70" i="1" s="1"/>
  <c r="E70" i="1"/>
  <c r="C70" i="1"/>
  <c r="B70" i="1"/>
  <c r="D70" i="1" s="1"/>
  <c r="K69" i="1"/>
  <c r="J69" i="1"/>
  <c r="H69" i="1"/>
  <c r="G69" i="1"/>
  <c r="F69" i="1"/>
  <c r="I69" i="1" s="1"/>
  <c r="E69" i="1"/>
  <c r="C69" i="1"/>
  <c r="D69" i="1" s="1"/>
  <c r="B69" i="1"/>
  <c r="K68" i="1"/>
  <c r="J68" i="1"/>
  <c r="H68" i="1"/>
  <c r="I68" i="1" s="1"/>
  <c r="G68" i="1"/>
  <c r="F68" i="1"/>
  <c r="E68" i="1"/>
  <c r="D68" i="1"/>
  <c r="C68" i="1"/>
  <c r="B68" i="1"/>
  <c r="K67" i="1"/>
  <c r="J67" i="1"/>
  <c r="H67" i="1"/>
  <c r="G67" i="1"/>
  <c r="F67" i="1"/>
  <c r="I67" i="1" s="1"/>
  <c r="E67" i="1"/>
  <c r="C67" i="1"/>
  <c r="B67" i="1"/>
  <c r="D67" i="1" s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C65" i="1"/>
  <c r="B65" i="1"/>
  <c r="D65" i="1" s="1"/>
  <c r="K64" i="1"/>
  <c r="J64" i="1"/>
  <c r="H64" i="1"/>
  <c r="G64" i="1"/>
  <c r="F64" i="1"/>
  <c r="I64" i="1" s="1"/>
  <c r="E64" i="1"/>
  <c r="C64" i="1"/>
  <c r="B64" i="1"/>
  <c r="D64" i="1" s="1"/>
  <c r="K63" i="1"/>
  <c r="J63" i="1"/>
  <c r="H63" i="1"/>
  <c r="G63" i="1"/>
  <c r="F63" i="1"/>
  <c r="I63" i="1" s="1"/>
  <c r="E63" i="1"/>
  <c r="C63" i="1"/>
  <c r="D63" i="1" s="1"/>
  <c r="B63" i="1"/>
  <c r="K62" i="1"/>
  <c r="J62" i="1"/>
  <c r="H62" i="1"/>
  <c r="I62" i="1" s="1"/>
  <c r="G62" i="1"/>
  <c r="F62" i="1"/>
  <c r="E62" i="1"/>
  <c r="D62" i="1"/>
  <c r="C62" i="1"/>
  <c r="B62" i="1"/>
  <c r="K61" i="1"/>
  <c r="J61" i="1"/>
  <c r="H61" i="1"/>
  <c r="G61" i="1"/>
  <c r="F61" i="1"/>
  <c r="I61" i="1" s="1"/>
  <c r="E61" i="1"/>
  <c r="C61" i="1"/>
  <c r="B61" i="1"/>
  <c r="D61" i="1" s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C59" i="1"/>
  <c r="B59" i="1"/>
  <c r="D59" i="1" s="1"/>
  <c r="K58" i="1"/>
  <c r="J58" i="1"/>
  <c r="H58" i="1"/>
  <c r="G58" i="1"/>
  <c r="F58" i="1"/>
  <c r="I58" i="1" s="1"/>
  <c r="E58" i="1"/>
  <c r="C58" i="1"/>
  <c r="B58" i="1"/>
  <c r="D58" i="1" s="1"/>
  <c r="K57" i="1"/>
  <c r="J57" i="1"/>
  <c r="H57" i="1"/>
  <c r="G57" i="1"/>
  <c r="F57" i="1"/>
  <c r="E57" i="1"/>
  <c r="C57" i="1"/>
  <c r="B57" i="1"/>
  <c r="K56" i="1"/>
  <c r="J56" i="1"/>
  <c r="H56" i="1"/>
  <c r="G56" i="1"/>
  <c r="F56" i="1"/>
  <c r="I56" i="1" s="1"/>
  <c r="E56" i="1"/>
  <c r="C56" i="1"/>
  <c r="B56" i="1"/>
  <c r="D56" i="1" s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C54" i="1"/>
  <c r="B54" i="1"/>
  <c r="D54" i="1" s="1"/>
  <c r="K53" i="1"/>
  <c r="J53" i="1"/>
  <c r="H53" i="1"/>
  <c r="G53" i="1"/>
  <c r="F53" i="1"/>
  <c r="I53" i="1" s="1"/>
  <c r="E53" i="1"/>
  <c r="C53" i="1"/>
  <c r="B53" i="1"/>
  <c r="D53" i="1" s="1"/>
  <c r="K52" i="1"/>
  <c r="J52" i="1"/>
  <c r="H52" i="1"/>
  <c r="G52" i="1"/>
  <c r="F52" i="1"/>
  <c r="I52" i="1" s="1"/>
  <c r="E52" i="1"/>
  <c r="C52" i="1"/>
  <c r="D52" i="1" s="1"/>
  <c r="B52" i="1"/>
  <c r="K51" i="1"/>
  <c r="J51" i="1"/>
  <c r="H51" i="1"/>
  <c r="I51" i="1" s="1"/>
  <c r="G51" i="1"/>
  <c r="F51" i="1"/>
  <c r="E51" i="1"/>
  <c r="C51" i="1"/>
  <c r="D51" i="1" s="1"/>
  <c r="B51" i="1"/>
  <c r="K50" i="1"/>
  <c r="J50" i="1"/>
  <c r="H50" i="1"/>
  <c r="G50" i="1"/>
  <c r="F50" i="1"/>
  <c r="I50" i="1" s="1"/>
  <c r="E50" i="1"/>
  <c r="C50" i="1"/>
  <c r="B50" i="1"/>
  <c r="D50" i="1" s="1"/>
  <c r="K49" i="1"/>
  <c r="J49" i="1"/>
  <c r="H49" i="1"/>
  <c r="G49" i="1"/>
  <c r="F49" i="1"/>
  <c r="E49" i="1"/>
  <c r="C49" i="1"/>
  <c r="B49" i="1"/>
  <c r="K48" i="1"/>
  <c r="J48" i="1"/>
  <c r="H48" i="1"/>
  <c r="G48" i="1"/>
  <c r="F48" i="1"/>
  <c r="I48" i="1" s="1"/>
  <c r="E48" i="1"/>
  <c r="C48" i="1"/>
  <c r="B48" i="1"/>
  <c r="D48" i="1" s="1"/>
  <c r="K47" i="1"/>
  <c r="J47" i="1"/>
  <c r="H47" i="1"/>
  <c r="G47" i="1"/>
  <c r="F47" i="1"/>
  <c r="I47" i="1" s="1"/>
  <c r="E47" i="1"/>
  <c r="C47" i="1"/>
  <c r="D47" i="1" s="1"/>
  <c r="B47" i="1"/>
  <c r="K46" i="1"/>
  <c r="J46" i="1"/>
  <c r="H46" i="1"/>
  <c r="I46" i="1" s="1"/>
  <c r="G46" i="1"/>
  <c r="F46" i="1"/>
  <c r="E46" i="1"/>
  <c r="C46" i="1"/>
  <c r="D46" i="1" s="1"/>
  <c r="B46" i="1"/>
  <c r="K45" i="1"/>
  <c r="J45" i="1"/>
  <c r="H45" i="1"/>
  <c r="G45" i="1"/>
  <c r="F45" i="1"/>
  <c r="I45" i="1" s="1"/>
  <c r="E45" i="1"/>
  <c r="C45" i="1"/>
  <c r="B45" i="1"/>
  <c r="D45" i="1" s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C43" i="1"/>
  <c r="B43" i="1"/>
  <c r="D43" i="1" s="1"/>
  <c r="K42" i="1"/>
  <c r="J42" i="1"/>
  <c r="H42" i="1"/>
  <c r="G42" i="1"/>
  <c r="F42" i="1"/>
  <c r="I42" i="1" s="1"/>
  <c r="E42" i="1"/>
  <c r="C42" i="1"/>
  <c r="B42" i="1"/>
  <c r="D42" i="1" s="1"/>
  <c r="K41" i="1"/>
  <c r="J41" i="1"/>
  <c r="H41" i="1"/>
  <c r="G41" i="1"/>
  <c r="F41" i="1"/>
  <c r="I41" i="1" s="1"/>
  <c r="E41" i="1"/>
  <c r="C41" i="1"/>
  <c r="D41" i="1" s="1"/>
  <c r="B41" i="1"/>
  <c r="K40" i="1"/>
  <c r="J40" i="1"/>
  <c r="H40" i="1"/>
  <c r="G40" i="1"/>
  <c r="F40" i="1"/>
  <c r="E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C38" i="1"/>
  <c r="B38" i="1"/>
  <c r="D38" i="1" s="1"/>
  <c r="K37" i="1"/>
  <c r="J37" i="1"/>
  <c r="H37" i="1"/>
  <c r="G37" i="1"/>
  <c r="F37" i="1"/>
  <c r="I37" i="1" s="1"/>
  <c r="E37" i="1"/>
  <c r="C37" i="1"/>
  <c r="B37" i="1"/>
  <c r="D37" i="1" s="1"/>
  <c r="K36" i="1"/>
  <c r="J36" i="1"/>
  <c r="H36" i="1"/>
  <c r="G36" i="1"/>
  <c r="F36" i="1"/>
  <c r="I36" i="1" s="1"/>
  <c r="E36" i="1"/>
  <c r="C36" i="1"/>
  <c r="D36" i="1" s="1"/>
  <c r="B36" i="1"/>
  <c r="K35" i="1"/>
  <c r="J35" i="1"/>
  <c r="H35" i="1"/>
  <c r="I35" i="1" s="1"/>
  <c r="G35" i="1"/>
  <c r="F35" i="1"/>
  <c r="E35" i="1"/>
  <c r="C35" i="1"/>
  <c r="B35" i="1"/>
  <c r="D35" i="1" s="1"/>
  <c r="K34" i="1"/>
  <c r="J34" i="1"/>
  <c r="H34" i="1"/>
  <c r="G34" i="1"/>
  <c r="F34" i="1"/>
  <c r="I34" i="1" s="1"/>
  <c r="E34" i="1"/>
  <c r="C34" i="1"/>
  <c r="B34" i="1"/>
  <c r="D34" i="1" s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C32" i="1"/>
  <c r="B32" i="1"/>
  <c r="D32" i="1" s="1"/>
  <c r="K31" i="1"/>
  <c r="J31" i="1"/>
  <c r="H31" i="1"/>
  <c r="G31" i="1"/>
  <c r="F31" i="1"/>
  <c r="I31" i="1" s="1"/>
  <c r="E31" i="1"/>
  <c r="C31" i="1"/>
  <c r="B31" i="1"/>
  <c r="D31" i="1" s="1"/>
  <c r="K30" i="1"/>
  <c r="J30" i="1"/>
  <c r="H30" i="1"/>
  <c r="G30" i="1"/>
  <c r="F30" i="1"/>
  <c r="I30" i="1" s="1"/>
  <c r="E30" i="1"/>
  <c r="C30" i="1"/>
  <c r="D30" i="1" s="1"/>
  <c r="B30" i="1"/>
  <c r="K29" i="1"/>
  <c r="J29" i="1"/>
  <c r="H29" i="1"/>
  <c r="I29" i="1" s="1"/>
  <c r="G29" i="1"/>
  <c r="F29" i="1"/>
  <c r="E29" i="1"/>
  <c r="C29" i="1"/>
  <c r="B29" i="1"/>
  <c r="D29" i="1" s="1"/>
  <c r="K28" i="1"/>
  <c r="J28" i="1"/>
  <c r="H28" i="1"/>
  <c r="G28" i="1"/>
  <c r="F28" i="1"/>
  <c r="E28" i="1"/>
  <c r="C28" i="1"/>
  <c r="B28" i="1"/>
  <c r="K27" i="1"/>
  <c r="J27" i="1"/>
  <c r="I27" i="1"/>
  <c r="H27" i="1"/>
  <c r="G27" i="1"/>
  <c r="F27" i="1"/>
  <c r="E27" i="1"/>
  <c r="C27" i="1"/>
  <c r="B27" i="1"/>
  <c r="D27" i="1" s="1"/>
  <c r="K26" i="1"/>
  <c r="J26" i="1"/>
  <c r="H26" i="1"/>
  <c r="G26" i="1"/>
  <c r="F26" i="1"/>
  <c r="I26" i="1" s="1"/>
  <c r="E26" i="1"/>
  <c r="C26" i="1"/>
  <c r="B26" i="1"/>
  <c r="D26" i="1" s="1"/>
  <c r="K25" i="1"/>
  <c r="J25" i="1"/>
  <c r="H25" i="1"/>
  <c r="G25" i="1"/>
  <c r="F25" i="1"/>
  <c r="I25" i="1" s="1"/>
  <c r="E25" i="1"/>
  <c r="C25" i="1"/>
  <c r="D25" i="1" s="1"/>
  <c r="B25" i="1"/>
  <c r="K24" i="1"/>
  <c r="J24" i="1"/>
  <c r="H24" i="1"/>
  <c r="I24" i="1" s="1"/>
  <c r="G24" i="1"/>
  <c r="F24" i="1"/>
  <c r="E24" i="1"/>
  <c r="C24" i="1"/>
  <c r="B24" i="1"/>
  <c r="D24" i="1" s="1"/>
  <c r="K23" i="1"/>
  <c r="J23" i="1"/>
  <c r="H23" i="1"/>
  <c r="G23" i="1"/>
  <c r="F23" i="1"/>
  <c r="I23" i="1" s="1"/>
  <c r="E23" i="1"/>
  <c r="C23" i="1"/>
  <c r="B23" i="1"/>
  <c r="D23" i="1" s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C21" i="1"/>
  <c r="B21" i="1"/>
  <c r="D21" i="1" s="1"/>
  <c r="K20" i="1"/>
  <c r="J20" i="1"/>
  <c r="H20" i="1"/>
  <c r="G20" i="1"/>
  <c r="F20" i="1"/>
  <c r="I20" i="1" s="1"/>
  <c r="E20" i="1"/>
  <c r="C20" i="1"/>
  <c r="B20" i="1"/>
  <c r="D20" i="1" s="1"/>
  <c r="K19" i="1"/>
  <c r="J19" i="1"/>
  <c r="H19" i="1"/>
  <c r="G19" i="1"/>
  <c r="F19" i="1"/>
  <c r="I19" i="1" s="1"/>
  <c r="E19" i="1"/>
  <c r="C19" i="1"/>
  <c r="D19" i="1" s="1"/>
  <c r="B19" i="1"/>
  <c r="K18" i="1"/>
  <c r="J18" i="1"/>
  <c r="H18" i="1"/>
  <c r="I18" i="1" s="1"/>
  <c r="G18" i="1"/>
  <c r="F18" i="1"/>
  <c r="E18" i="1"/>
  <c r="C18" i="1"/>
  <c r="B18" i="1"/>
  <c r="D18" i="1" s="1"/>
  <c r="K17" i="1"/>
  <c r="J17" i="1"/>
  <c r="H17" i="1"/>
  <c r="G17" i="1"/>
  <c r="F17" i="1"/>
  <c r="I17" i="1" s="1"/>
  <c r="E17" i="1"/>
  <c r="C17" i="1"/>
  <c r="B17" i="1"/>
  <c r="D17" i="1" s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C15" i="1"/>
  <c r="B15" i="1"/>
  <c r="D15" i="1" s="1"/>
  <c r="K14" i="1"/>
  <c r="J14" i="1"/>
  <c r="H14" i="1"/>
  <c r="G14" i="1"/>
  <c r="F14" i="1"/>
  <c r="I14" i="1" s="1"/>
  <c r="E14" i="1"/>
  <c r="C14" i="1"/>
  <c r="B14" i="1"/>
  <c r="D14" i="1" s="1"/>
  <c r="K13" i="1"/>
  <c r="J13" i="1"/>
  <c r="H13" i="1"/>
  <c r="G13" i="1"/>
  <c r="F13" i="1"/>
  <c r="I13" i="1" s="1"/>
  <c r="E13" i="1"/>
  <c r="C13" i="1"/>
  <c r="D13" i="1" s="1"/>
  <c r="B13" i="1"/>
  <c r="K12" i="1"/>
  <c r="J12" i="1"/>
  <c r="H12" i="1"/>
  <c r="I12" i="1" s="1"/>
  <c r="G12" i="1"/>
  <c r="F12" i="1"/>
  <c r="E12" i="1"/>
  <c r="C12" i="1"/>
  <c r="B12" i="1"/>
  <c r="D12" i="1" s="1"/>
  <c r="K11" i="1"/>
  <c r="J11" i="1"/>
  <c r="H11" i="1"/>
  <c r="G11" i="1"/>
  <c r="F11" i="1"/>
  <c r="I11" i="1" s="1"/>
  <c r="E11" i="1"/>
  <c r="C11" i="1"/>
  <c r="B11" i="1"/>
  <c r="D11" i="1" s="1"/>
  <c r="K10" i="1"/>
  <c r="J10" i="1"/>
  <c r="I10" i="1"/>
  <c r="H10" i="1"/>
  <c r="G10" i="1"/>
  <c r="F10" i="1"/>
  <c r="E10" i="1"/>
  <c r="D10" i="1"/>
  <c r="C10" i="1"/>
  <c r="B10" i="1"/>
  <c r="K9" i="1"/>
  <c r="J9" i="1"/>
  <c r="H9" i="1"/>
  <c r="G9" i="1"/>
  <c r="F9" i="1"/>
  <c r="E9" i="1"/>
  <c r="C9" i="1"/>
  <c r="B9" i="1"/>
  <c r="K8" i="1"/>
  <c r="J8" i="1"/>
  <c r="H8" i="1"/>
  <c r="G8" i="1"/>
  <c r="I8" i="1" s="1"/>
  <c r="F8" i="1"/>
  <c r="E8" i="1"/>
  <c r="C8" i="1"/>
  <c r="D8" i="1" s="1"/>
  <c r="B8" i="1"/>
</calcChain>
</file>

<file path=xl/sharedStrings.xml><?xml version="1.0" encoding="utf-8"?>
<sst xmlns="http://schemas.openxmlformats.org/spreadsheetml/2006/main" count="109" uniqueCount="108">
  <si>
    <t xml:space="preserve">Информация  о величине государственного и муниципального долга и уровне долговой нагрузки субъектов Российской Федерации на 1 сентября 2020 года </t>
  </si>
  <si>
    <t>тыс. рублей</t>
  </si>
  <si>
    <t>Наименование региона</t>
  </si>
  <si>
    <t xml:space="preserve">Государственный долг субъектов Российской Федерации </t>
  </si>
  <si>
    <t>Отношение гос. долга к сумме налоговых и неналоговых доходов, %</t>
  </si>
  <si>
    <t>в т.ч.</t>
  </si>
  <si>
    <t xml:space="preserve">Долг муниципальных образований субъектов Российской Федерации  </t>
  </si>
  <si>
    <t>Отношение мун. долга к сумме налоговых и неналоговых доходов, %</t>
  </si>
  <si>
    <t>Кредиты, полученные субъектом Российской Федерации от кредитных организаций, иностранных банков и международных финансовых организаций</t>
  </si>
  <si>
    <t>Бюджетные кредиты, привлеченные в бюджет субъекта Российской Федерации от других бюджетов бюджетной системы Российской Федерации</t>
  </si>
  <si>
    <t>Кредиты, полученные муниципальными образованиями от кредитных организаций</t>
  </si>
  <si>
    <t>Бюджетные кредиты, привлеченные в местные бюджеты от других бюджетов бюджетной системы Российской Федерации</t>
  </si>
  <si>
    <t xml:space="preserve">Российская Федерация </t>
  </si>
  <si>
    <t>Центральный 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</si>
  <si>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</si>
  <si>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</si>
  <si>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</si>
  <si>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</si>
  <si>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</si>
  <si>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</si>
  <si>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</si>
  <si>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</si>
  <si>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</si>
  <si>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</si>
  <si>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</si>
  <si>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</si>
  <si>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</si>
  <si>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</si>
  <si>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</si>
  <si>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</si>
  <si>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</si>
  <si>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</si>
  <si>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</si>
  <si>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</si>
  <si>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</si>
  <si>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</si>
  <si>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</si>
  <si>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</si>
  <si>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</si>
  <si>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</si>
  <si>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</si>
  <si>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</si>
  <si>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</si>
  <si>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АО</t>
  </si>
  <si>
    <t>Южный ФО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</si>
  <si>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</si>
  <si>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</si>
  <si>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</si>
  <si>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</si>
  <si>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</si>
  <si>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</si>
  <si>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</si>
  <si>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</si>
  <si>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ФО</t>
  </si>
  <si>
    <t>Республика Дагестан</t>
  </si>
  <si>
    <t>Республика Ингушетия</t>
  </si>
  <si>
    <t>Кабардино-Балкарская Респ.</t>
  </si>
  <si>
    <t>Карачаево-Черкесская Респ.</t>
  </si>
  <si>
    <t>Респ. Северная Осетия - Алания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</si>
  <si>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</si>
  <si>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</si>
  <si>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</si>
  <si>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</si>
  <si>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</si>
  <si>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</si>
  <si>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</si>
  <si>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</si>
  <si>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</si>
  <si>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</si>
  <si>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</si>
  <si>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</si>
  <si>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</si>
  <si>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</si>
  <si>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</si>
  <si>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</si>
  <si>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</si>
  <si>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</si>
  <si>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</si>
  <si>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</si>
  <si>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</si>
  <si>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</si>
  <si>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</si>
  <si>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</si>
  <si>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Сибирский ФО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</si>
  <si>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</si>
  <si>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</si>
  <si>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</si>
  <si>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</si>
  <si>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</si>
  <si>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</si>
  <si>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</si>
  <si>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</si>
  <si>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</si>
  <si>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</si>
  <si>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</si>
  <si>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</si>
  <si>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</si>
  <si>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</si>
  <si>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</si>
  <si>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</si>
  <si>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</si>
  <si>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</si>
  <si>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</si>
  <si>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</si>
  <si>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</si>
  <si>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Чукотский АО</t>
  </si>
  <si>
    <t>Налоговые и неналоговые доходы бюджетов субъектов РФ
(план на 01.09.2020)</t>
  </si>
  <si>
    <t>Налоговые и неналоговые доходы местных бюджетов
(план на 01.09.2020)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</si>
</sst>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1">
      <alignment horizontal="right"/>
    </xf>
    <xf numFmtId="0" fontId="6" fillId="0" borderId="0"/>
  </cellStyleXfs>
  <cellXfs count="44">
    <xf numFmtId="0" fontId="0" fillId="0" borderId="0" xfId="0"/>
    <xf numFmtId="4" fontId="2" fillId="2" borderId="0" xfId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center"/>
    </xf>
    <xf numFmtId="4" fontId="2" fillId="2" borderId="0" xfId="1" applyFont="1" applyFill="1" applyBorder="1">
      <alignment horizontal="right"/>
    </xf>
    <xf numFmtId="164" fontId="2" fillId="2" borderId="0" xfId="1" applyNumberFormat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left" vertical="center" wrapText="1"/>
    </xf>
    <xf numFmtId="3" fontId="4" fillId="2" borderId="6" xfId="2" quotePrefix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4" fontId="4" fillId="2" borderId="0" xfId="1" applyFont="1" applyFill="1" applyBorder="1">
      <alignment horizontal="right"/>
    </xf>
    <xf numFmtId="49" fontId="2" fillId="2" borderId="5" xfId="1" applyNumberFormat="1" applyFont="1" applyFill="1" applyBorder="1" applyAlignment="1">
      <alignment horizontal="left" vertical="center" wrapText="1" indent="1"/>
    </xf>
    <xf numFmtId="3" fontId="2" fillId="0" borderId="6" xfId="1" quotePrefix="1" applyNumberFormat="1" applyFont="1" applyBorder="1" applyAlignment="1">
      <alignment horizontal="center" vertical="center"/>
    </xf>
    <xf numFmtId="3" fontId="2" fillId="2" borderId="6" xfId="1" quotePrefix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6" xfId="2" quotePrefix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3" fontId="4" fillId="0" borderId="6" xfId="1" quotePrefix="1" applyNumberFormat="1" applyFont="1" applyBorder="1" applyAlignment="1">
      <alignment horizontal="center" vertical="center"/>
    </xf>
    <xf numFmtId="3" fontId="4" fillId="2" borderId="6" xfId="1" quotePrefix="1" applyNumberFormat="1" applyFont="1" applyFill="1" applyBorder="1" applyAlignment="1">
      <alignment horizontal="center" vertical="center"/>
    </xf>
    <xf numFmtId="3" fontId="1" fillId="2" borderId="6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left" vertical="center" wrapText="1" indent="1"/>
    </xf>
    <xf numFmtId="3" fontId="2" fillId="0" borderId="9" xfId="1" quotePrefix="1" applyNumberFormat="1" applyFont="1" applyBorder="1" applyAlignment="1">
      <alignment horizontal="center" vertical="center"/>
    </xf>
    <xf numFmtId="3" fontId="2" fillId="2" borderId="9" xfId="1" quotePrefix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9" xfId="2" quotePrefix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>
      <alignment horizontal="right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5;&#1056;&#1060;%20-%20&#1048;&#1057;&#1055;%20-%20&#1050;&#1054;&#1053;&#1057;&#1054;&#1051;&#1048;&#1044;&#1040;&#1062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"/>
      <sheetName val="Долговые книги"/>
      <sheetName val="Утверждено"/>
      <sheetName val="Свод 01.01.2020"/>
      <sheetName val="Долг 01.01.2020"/>
      <sheetName val="Свод на 01.01.20 (год)"/>
      <sheetName val="Долг на 01.01.20 (год)"/>
      <sheetName val="Свод 01.02.20"/>
      <sheetName val="Долг 01.02.20"/>
      <sheetName val="Свод 01.03.20"/>
      <sheetName val="Долг 01.03.20"/>
      <sheetName val="Свод 01.04.2020"/>
      <sheetName val="Долг 01.04.2020"/>
      <sheetName val="Свод 01.05.2020"/>
      <sheetName val="Долг 01.05.2020"/>
      <sheetName val="Свод 01.06.2020"/>
      <sheetName val="Долг 01.06.2020"/>
      <sheetName val="Свод 01.07.2020"/>
      <sheetName val="Долг 01.07.2020"/>
      <sheetName val="Свод 01.08.2020"/>
      <sheetName val="Долг 01.08.2020"/>
      <sheetName val="Свод 01.09.2020"/>
      <sheetName val="Долг 01.09.2020"/>
    </sheetNames>
    <sheetDataSet>
      <sheetData sheetId="0"/>
      <sheetData sheetId="1">
        <row r="4">
          <cell r="J4">
            <v>2150197128.1603103</v>
          </cell>
          <cell r="W4">
            <v>392158873.7711401</v>
          </cell>
          <cell r="AJ4">
            <v>1045365974.2501398</v>
          </cell>
          <cell r="AW4">
            <v>366117083.30693996</v>
          </cell>
          <cell r="BJ4">
            <v>228056211.92437002</v>
          </cell>
          <cell r="BW4">
            <v>110767556.79236999</v>
          </cell>
        </row>
        <row r="5">
          <cell r="J5">
            <v>508955924.24718994</v>
          </cell>
          <cell r="W5">
            <v>105528956.92052001</v>
          </cell>
          <cell r="AJ5">
            <v>212655984.25979996</v>
          </cell>
          <cell r="AW5">
            <v>84654135.181500003</v>
          </cell>
          <cell r="BJ5">
            <v>69459118.920230001</v>
          </cell>
          <cell r="BW5">
            <v>13661714.468869999</v>
          </cell>
        </row>
        <row r="6">
          <cell r="J6">
            <v>30933911.027040001</v>
          </cell>
          <cell r="W6">
            <v>1194260</v>
          </cell>
          <cell r="AJ6">
            <v>9083620.5901699997</v>
          </cell>
          <cell r="AW6">
            <v>4267923.8</v>
          </cell>
          <cell r="BJ6">
            <v>2900000</v>
          </cell>
          <cell r="BW6">
            <v>1068000</v>
          </cell>
        </row>
        <row r="7">
          <cell r="J7">
            <v>6945012.69178</v>
          </cell>
          <cell r="AJ7">
            <v>6945012.69178</v>
          </cell>
          <cell r="AW7">
            <v>2598962.30528</v>
          </cell>
          <cell r="BJ7">
            <v>2499787.2749999999</v>
          </cell>
          <cell r="BW7">
            <v>0</v>
          </cell>
        </row>
        <row r="8">
          <cell r="J8">
            <v>3891886.9746699999</v>
          </cell>
          <cell r="AJ8">
            <v>3891886.9746699999</v>
          </cell>
          <cell r="AW8">
            <v>3291979.3719000001</v>
          </cell>
          <cell r="BJ8">
            <v>772306.77800000005</v>
          </cell>
          <cell r="BW8">
            <v>2491194.2552499999</v>
          </cell>
        </row>
        <row r="9">
          <cell r="J9">
            <v>17667231.245650001</v>
          </cell>
          <cell r="AJ9">
            <v>17667231.245650001</v>
          </cell>
          <cell r="AW9">
            <v>4553010.9719099998</v>
          </cell>
          <cell r="BJ9">
            <v>3160676.5540399998</v>
          </cell>
          <cell r="BW9">
            <v>1392334.41787</v>
          </cell>
        </row>
        <row r="10">
          <cell r="J10">
            <v>9749916.7806800008</v>
          </cell>
          <cell r="W10">
            <v>0</v>
          </cell>
          <cell r="AJ10">
            <v>9749916.7806800008</v>
          </cell>
          <cell r="AW10">
            <v>2616944.6078699999</v>
          </cell>
          <cell r="BJ10">
            <v>2228083.88</v>
          </cell>
          <cell r="BW10">
            <v>386362.12787000003</v>
          </cell>
        </row>
        <row r="11">
          <cell r="J11">
            <v>28198582.278749999</v>
          </cell>
          <cell r="AJ11">
            <v>27048374.14875</v>
          </cell>
          <cell r="AW11">
            <v>2766810</v>
          </cell>
          <cell r="BJ11">
            <v>2554610</v>
          </cell>
          <cell r="BW11">
            <v>212200</v>
          </cell>
        </row>
        <row r="12">
          <cell r="J12">
            <v>18138665.928769998</v>
          </cell>
          <cell r="W12">
            <v>6899000</v>
          </cell>
          <cell r="AJ12">
            <v>11239665.92877</v>
          </cell>
          <cell r="AW12">
            <v>5915524.6149599999</v>
          </cell>
          <cell r="BJ12">
            <v>5199290.0999999996</v>
          </cell>
          <cell r="BW12">
            <v>716234.51495999994</v>
          </cell>
        </row>
        <row r="13">
          <cell r="J13">
            <v>9031652.6942400001</v>
          </cell>
          <cell r="AJ13">
            <v>8056652.6942400001</v>
          </cell>
          <cell r="AW13">
            <v>2981403.1203600001</v>
          </cell>
          <cell r="BJ13">
            <v>2073318.53</v>
          </cell>
          <cell r="BW13">
            <v>908084.59036000003</v>
          </cell>
        </row>
        <row r="14">
          <cell r="J14">
            <v>14322416.798730001</v>
          </cell>
          <cell r="AJ14">
            <v>9332672.7987300009</v>
          </cell>
          <cell r="AW14">
            <v>3155108.8686200003</v>
          </cell>
          <cell r="BJ14">
            <v>2635500</v>
          </cell>
          <cell r="BW14">
            <v>442412.34529999999</v>
          </cell>
        </row>
        <row r="15">
          <cell r="J15">
            <v>181977826.21653</v>
          </cell>
          <cell r="W15">
            <v>64279072</v>
          </cell>
          <cell r="AJ15">
            <v>20948754.216529999</v>
          </cell>
          <cell r="AW15">
            <v>21108139.626150001</v>
          </cell>
          <cell r="BJ15">
            <v>18669459.030000001</v>
          </cell>
          <cell r="BW15">
            <v>1433800</v>
          </cell>
        </row>
        <row r="16">
          <cell r="J16">
            <v>19774680.37153</v>
          </cell>
          <cell r="W16">
            <v>8245989.4205200002</v>
          </cell>
          <cell r="AJ16">
            <v>6528690.95101</v>
          </cell>
          <cell r="AW16">
            <v>2793795.8308199998</v>
          </cell>
          <cell r="BJ16">
            <v>2419313.9308199999</v>
          </cell>
          <cell r="BW16">
            <v>374481.9</v>
          </cell>
        </row>
        <row r="17">
          <cell r="J17">
            <v>19335668.657530002</v>
          </cell>
          <cell r="W17">
            <v>6624700</v>
          </cell>
          <cell r="AJ17">
            <v>12710968.65753</v>
          </cell>
          <cell r="AW17">
            <v>2345335.03517</v>
          </cell>
          <cell r="BJ17">
            <v>1688521.4423700001</v>
          </cell>
          <cell r="BW17">
            <v>656813.59279999998</v>
          </cell>
        </row>
        <row r="18">
          <cell r="J18">
            <v>28417451.194729999</v>
          </cell>
          <cell r="W18">
            <v>8400000</v>
          </cell>
          <cell r="AJ18">
            <v>20017451.194729999</v>
          </cell>
          <cell r="AW18">
            <v>3643742.3674600003</v>
          </cell>
          <cell r="BJ18">
            <v>3275385.1</v>
          </cell>
          <cell r="BW18">
            <v>368357.26746</v>
          </cell>
        </row>
        <row r="19">
          <cell r="J19">
            <v>18374425.668200001</v>
          </cell>
          <cell r="W19">
            <v>4185935.5</v>
          </cell>
          <cell r="AJ19">
            <v>6088490.1682000002</v>
          </cell>
          <cell r="AW19">
            <v>3168605.3</v>
          </cell>
          <cell r="BJ19">
            <v>3003405.3</v>
          </cell>
          <cell r="BW19">
            <v>165200</v>
          </cell>
        </row>
        <row r="20">
          <cell r="J20">
            <v>13500263.3794</v>
          </cell>
          <cell r="AJ20">
            <v>13500262.8794</v>
          </cell>
          <cell r="AW20">
            <v>3027140.1</v>
          </cell>
          <cell r="BJ20">
            <v>2391604</v>
          </cell>
          <cell r="BW20">
            <v>635536.1</v>
          </cell>
        </row>
        <row r="21">
          <cell r="J21">
            <v>18153756.399999999</v>
          </cell>
          <cell r="W21">
            <v>5700000</v>
          </cell>
          <cell r="AJ21">
            <v>12453756.4</v>
          </cell>
          <cell r="AW21">
            <v>7162923.2479999997</v>
          </cell>
          <cell r="BJ21">
            <v>5777600</v>
          </cell>
          <cell r="BW21">
            <v>1385323.2479999999</v>
          </cell>
        </row>
        <row r="22">
          <cell r="J22">
            <v>40542575.938960001</v>
          </cell>
          <cell r="W22">
            <v>0</v>
          </cell>
          <cell r="AJ22">
            <v>17392575.938960001</v>
          </cell>
          <cell r="AW22">
            <v>9256786.0130000003</v>
          </cell>
          <cell r="BJ22">
            <v>8210257</v>
          </cell>
          <cell r="BW22">
            <v>1025380.1090000001</v>
          </cell>
        </row>
        <row r="23">
          <cell r="J23">
            <v>30000000</v>
          </cell>
          <cell r="AW23">
            <v>0</v>
          </cell>
          <cell r="BJ23">
            <v>0</v>
          </cell>
          <cell r="BW23">
            <v>0</v>
          </cell>
        </row>
        <row r="24">
          <cell r="J24">
            <v>225932288.13870004</v>
          </cell>
          <cell r="W24">
            <v>41846514.899999999</v>
          </cell>
          <cell r="AJ24">
            <v>102640057.19290002</v>
          </cell>
          <cell r="AW24">
            <v>25604773.03847</v>
          </cell>
          <cell r="BJ24">
            <v>16640648.793000001</v>
          </cell>
          <cell r="BW24">
            <v>7894989.27709</v>
          </cell>
        </row>
        <row r="25">
          <cell r="J25">
            <v>18640817.7907</v>
          </cell>
          <cell r="W25">
            <v>4400000</v>
          </cell>
          <cell r="AJ25">
            <v>12011660.229970001</v>
          </cell>
          <cell r="AW25">
            <v>3353182.04</v>
          </cell>
          <cell r="BJ25">
            <v>3120637</v>
          </cell>
          <cell r="BW25">
            <v>232545.04</v>
          </cell>
        </row>
        <row r="26">
          <cell r="J26">
            <v>28531280.471500002</v>
          </cell>
          <cell r="AJ26">
            <v>11429892.918500001</v>
          </cell>
          <cell r="AW26">
            <v>2140716.2930000001</v>
          </cell>
          <cell r="BJ26">
            <v>1064236.493</v>
          </cell>
          <cell r="BW26">
            <v>1076479.8</v>
          </cell>
        </row>
        <row r="27">
          <cell r="J27">
            <v>37171662.71508</v>
          </cell>
          <cell r="W27">
            <v>18500000</v>
          </cell>
          <cell r="AJ27">
            <v>18671662.71508</v>
          </cell>
          <cell r="AW27">
            <v>3645681.3650000002</v>
          </cell>
          <cell r="BJ27">
            <v>2492735.7000000002</v>
          </cell>
          <cell r="BW27">
            <v>1152945.665</v>
          </cell>
        </row>
        <row r="28">
          <cell r="J28">
            <v>15711162.857590001</v>
          </cell>
          <cell r="AJ28">
            <v>15609539.0173</v>
          </cell>
          <cell r="AW28">
            <v>1920707.84583</v>
          </cell>
          <cell r="BJ28">
            <v>1560000</v>
          </cell>
          <cell r="BW28">
            <v>98434.1</v>
          </cell>
        </row>
        <row r="29">
          <cell r="J29">
            <v>18260662.418680001</v>
          </cell>
          <cell r="AJ29">
            <v>13231531.899900001</v>
          </cell>
          <cell r="AW29">
            <v>5039026.8071299996</v>
          </cell>
          <cell r="BJ29">
            <v>3358592.9</v>
          </cell>
          <cell r="BW29">
            <v>1337769.1423500001</v>
          </cell>
        </row>
        <row r="30">
          <cell r="J30">
            <v>2777712.2659799997</v>
          </cell>
          <cell r="AJ30">
            <v>2693295.6929799998</v>
          </cell>
          <cell r="AW30">
            <v>586894.44299999997</v>
          </cell>
          <cell r="BJ30">
            <v>7113</v>
          </cell>
          <cell r="BW30">
            <v>441254.87</v>
          </cell>
        </row>
        <row r="31">
          <cell r="J31">
            <v>14288911.019169999</v>
          </cell>
          <cell r="W31">
            <v>0</v>
          </cell>
          <cell r="AJ31">
            <v>13788911.019169999</v>
          </cell>
          <cell r="AW31">
            <v>4130095.1397099998</v>
          </cell>
          <cell r="BJ31">
            <v>1933600</v>
          </cell>
          <cell r="BW31">
            <v>1983516.4147399999</v>
          </cell>
        </row>
        <row r="32">
          <cell r="J32">
            <v>15529866.6</v>
          </cell>
          <cell r="W32">
            <v>5592817.9000000004</v>
          </cell>
          <cell r="AJ32">
            <v>9937048.6999999993</v>
          </cell>
          <cell r="AW32">
            <v>3682691.47</v>
          </cell>
          <cell r="BJ32">
            <v>2491233.7000000002</v>
          </cell>
          <cell r="BW32">
            <v>1191457.77</v>
          </cell>
        </row>
        <row r="33">
          <cell r="J33">
            <v>17677212</v>
          </cell>
          <cell r="W33">
            <v>13353697</v>
          </cell>
          <cell r="AJ33">
            <v>4323515</v>
          </cell>
          <cell r="AW33">
            <v>1036277.6348</v>
          </cell>
          <cell r="BJ33">
            <v>600000</v>
          </cell>
          <cell r="BW33">
            <v>323586.47499999998</v>
          </cell>
        </row>
        <row r="34">
          <cell r="J34">
            <v>55000000</v>
          </cell>
          <cell r="AW34">
            <v>12500</v>
          </cell>
          <cell r="BJ34">
            <v>12500</v>
          </cell>
        </row>
        <row r="35">
          <cell r="J35">
            <v>2343000</v>
          </cell>
          <cell r="AJ35">
            <v>943000</v>
          </cell>
          <cell r="AW35">
            <v>57000</v>
          </cell>
          <cell r="BJ35">
            <v>0</v>
          </cell>
          <cell r="BW35">
            <v>57000</v>
          </cell>
        </row>
        <row r="36">
          <cell r="J36">
            <v>197758379.48800001</v>
          </cell>
          <cell r="W36">
            <v>29639298.399999999</v>
          </cell>
          <cell r="AJ36">
            <v>127619081.088</v>
          </cell>
          <cell r="AW36">
            <v>35226562.310300007</v>
          </cell>
          <cell r="BJ36">
            <v>22861369.635920003</v>
          </cell>
          <cell r="BW36">
            <v>11572614.587320002</v>
          </cell>
        </row>
        <row r="37">
          <cell r="J37">
            <v>3702082.7</v>
          </cell>
          <cell r="W37">
            <v>1500000</v>
          </cell>
          <cell r="AJ37">
            <v>2202082.7000000002</v>
          </cell>
          <cell r="AW37">
            <v>1479198.1535700001</v>
          </cell>
          <cell r="BJ37">
            <v>418872.33338000003</v>
          </cell>
          <cell r="BW37">
            <v>1060325.8201900001</v>
          </cell>
        </row>
        <row r="38">
          <cell r="J38">
            <v>5889214.5527900001</v>
          </cell>
          <cell r="W38">
            <v>3540000</v>
          </cell>
          <cell r="AJ38">
            <v>2349214.5527900001</v>
          </cell>
          <cell r="AW38">
            <v>629054.90599999996</v>
          </cell>
          <cell r="BJ38">
            <v>130000</v>
          </cell>
          <cell r="BW38">
            <v>499054.90600000002</v>
          </cell>
        </row>
        <row r="39">
          <cell r="J39">
            <v>3451443.1570000001</v>
          </cell>
          <cell r="AJ39">
            <v>3451443.1570000001</v>
          </cell>
          <cell r="AW39">
            <v>0</v>
          </cell>
          <cell r="BJ39">
            <v>0</v>
          </cell>
        </row>
        <row r="40">
          <cell r="J40">
            <v>88821651.653490007</v>
          </cell>
          <cell r="AJ40">
            <v>58821651.653489999</v>
          </cell>
          <cell r="AW40">
            <v>15185526.467939999</v>
          </cell>
          <cell r="BJ40">
            <v>8185589.1447299998</v>
          </cell>
          <cell r="BW40">
            <v>6940631.7411000002</v>
          </cell>
        </row>
        <row r="41">
          <cell r="J41">
            <v>13695680.699999999</v>
          </cell>
          <cell r="AJ41">
            <v>13695680.699999999</v>
          </cell>
          <cell r="AW41">
            <v>2096090.4018100002</v>
          </cell>
          <cell r="BJ41">
            <v>1873498.42445</v>
          </cell>
          <cell r="BW41">
            <v>222590.84935999999</v>
          </cell>
        </row>
        <row r="42">
          <cell r="J42">
            <v>49273812.914889999</v>
          </cell>
          <cell r="W42">
            <v>12500000</v>
          </cell>
          <cell r="AJ42">
            <v>26273812.914889999</v>
          </cell>
          <cell r="AW42">
            <v>9188432.6496700011</v>
          </cell>
          <cell r="BJ42">
            <v>7659084</v>
          </cell>
          <cell r="BW42">
            <v>947350</v>
          </cell>
        </row>
        <row r="43">
          <cell r="J43">
            <v>32924493.809830002</v>
          </cell>
          <cell r="W43">
            <v>12099298.4</v>
          </cell>
          <cell r="AJ43">
            <v>20825195.40983</v>
          </cell>
          <cell r="AW43">
            <v>6648259.7313100006</v>
          </cell>
          <cell r="BJ43">
            <v>4594325.73336</v>
          </cell>
          <cell r="BW43">
            <v>1902661.27067</v>
          </cell>
        </row>
        <row r="44">
          <cell r="AW44">
            <v>0</v>
          </cell>
          <cell r="BJ44">
            <v>0</v>
          </cell>
        </row>
        <row r="45">
          <cell r="J45">
            <v>65399809.916779995</v>
          </cell>
          <cell r="W45">
            <v>0</v>
          </cell>
          <cell r="AJ45">
            <v>56956093.701849997</v>
          </cell>
          <cell r="AW45">
            <v>8298304.9474599995</v>
          </cell>
          <cell r="BJ45">
            <v>4020044.51</v>
          </cell>
          <cell r="BW45">
            <v>4180896.2753400002</v>
          </cell>
        </row>
        <row r="46">
          <cell r="J46">
            <v>8810540.0017799996</v>
          </cell>
          <cell r="AJ46">
            <v>8810540.0017799996</v>
          </cell>
          <cell r="AW46">
            <v>2603523.1</v>
          </cell>
          <cell r="BJ46">
            <v>0</v>
          </cell>
          <cell r="BW46">
            <v>2511630.2000000002</v>
          </cell>
        </row>
        <row r="47">
          <cell r="J47">
            <v>3326206.9</v>
          </cell>
          <cell r="AJ47">
            <v>3326206.9</v>
          </cell>
          <cell r="AW47">
            <v>0</v>
          </cell>
          <cell r="BJ47">
            <v>0</v>
          </cell>
        </row>
        <row r="48">
          <cell r="J48">
            <v>7830687.2733500004</v>
          </cell>
          <cell r="AJ48">
            <v>7461903.37335</v>
          </cell>
          <cell r="AW48">
            <v>51000</v>
          </cell>
          <cell r="BJ48">
            <v>51000</v>
          </cell>
          <cell r="BW48">
            <v>0</v>
          </cell>
        </row>
        <row r="49">
          <cell r="J49">
            <v>5413937.2594999997</v>
          </cell>
          <cell r="W49">
            <v>0</v>
          </cell>
          <cell r="AJ49">
            <v>3589004.9445699998</v>
          </cell>
          <cell r="AW49">
            <v>230619.45254</v>
          </cell>
          <cell r="BJ49">
            <v>0</v>
          </cell>
          <cell r="BW49">
            <v>230619.45254</v>
          </cell>
        </row>
        <row r="50">
          <cell r="J50">
            <v>9167002.9082200006</v>
          </cell>
          <cell r="W50">
            <v>0</v>
          </cell>
          <cell r="AJ50">
            <v>9167002.9082200006</v>
          </cell>
          <cell r="AW50">
            <v>1318246.8</v>
          </cell>
          <cell r="BJ50">
            <v>720809</v>
          </cell>
          <cell r="BW50">
            <v>597437.80000000005</v>
          </cell>
        </row>
        <row r="51">
          <cell r="J51">
            <v>4487006.2383200005</v>
          </cell>
          <cell r="AJ51">
            <v>3787006.23832</v>
          </cell>
          <cell r="AW51">
            <v>80655.342799999999</v>
          </cell>
          <cell r="BJ51">
            <v>0</v>
          </cell>
          <cell r="BW51">
            <v>80655.342799999999</v>
          </cell>
        </row>
        <row r="52">
          <cell r="J52">
            <v>26364429.335609999</v>
          </cell>
          <cell r="AJ52">
            <v>20814429.335609999</v>
          </cell>
          <cell r="AW52">
            <v>4014260.2521199998</v>
          </cell>
          <cell r="BJ52">
            <v>3248235.51</v>
          </cell>
          <cell r="BW52">
            <v>760553.48</v>
          </cell>
        </row>
        <row r="53">
          <cell r="J53">
            <v>498094084.31490993</v>
          </cell>
          <cell r="W53">
            <v>88483297.230620012</v>
          </cell>
          <cell r="AJ53">
            <v>288867544.28442997</v>
          </cell>
          <cell r="AW53">
            <v>110715530.41027999</v>
          </cell>
          <cell r="BJ53">
            <v>60509379.456259996</v>
          </cell>
          <cell r="BW53">
            <v>44370893.716329992</v>
          </cell>
        </row>
        <row r="54">
          <cell r="J54">
            <v>15526064.46923</v>
          </cell>
          <cell r="W54">
            <v>2000000</v>
          </cell>
          <cell r="AJ54">
            <v>12026064.46923</v>
          </cell>
          <cell r="AW54">
            <v>10815049.058430001</v>
          </cell>
          <cell r="BJ54">
            <v>3966508</v>
          </cell>
          <cell r="BW54">
            <v>6268008.8530799998</v>
          </cell>
        </row>
        <row r="55">
          <cell r="J55">
            <v>11989960.97848</v>
          </cell>
          <cell r="W55">
            <v>4690825.45</v>
          </cell>
          <cell r="AJ55">
            <v>5299135.5284799999</v>
          </cell>
          <cell r="AW55">
            <v>369720.50724000001</v>
          </cell>
          <cell r="BJ55">
            <v>239800</v>
          </cell>
          <cell r="BW55">
            <v>110900</v>
          </cell>
        </row>
        <row r="56">
          <cell r="J56">
            <v>50065278.626189999</v>
          </cell>
          <cell r="W56">
            <v>20814768</v>
          </cell>
          <cell r="AJ56">
            <v>26350510.626189999</v>
          </cell>
          <cell r="AW56">
            <v>7126641.1629699999</v>
          </cell>
          <cell r="BJ56">
            <v>2275400</v>
          </cell>
          <cell r="BW56">
            <v>4851241.1629699999</v>
          </cell>
        </row>
        <row r="57">
          <cell r="J57">
            <v>95927423.458000004</v>
          </cell>
          <cell r="AJ57">
            <v>84297317.557999998</v>
          </cell>
          <cell r="AW57">
            <v>28098483.420390002</v>
          </cell>
          <cell r="BJ57">
            <v>3050000</v>
          </cell>
          <cell r="BW57">
            <v>25047663.41908</v>
          </cell>
        </row>
        <row r="58">
          <cell r="J58">
            <v>53042551.107129999</v>
          </cell>
          <cell r="W58">
            <v>21450000</v>
          </cell>
          <cell r="AJ58">
            <v>24292551.107129999</v>
          </cell>
          <cell r="AW58">
            <v>6742036.3782899994</v>
          </cell>
          <cell r="BJ58">
            <v>6264730.6211099997</v>
          </cell>
          <cell r="BW58">
            <v>477305.75718000002</v>
          </cell>
        </row>
        <row r="59">
          <cell r="J59">
            <v>7033587.2362599997</v>
          </cell>
          <cell r="AJ59">
            <v>6973487.2362599997</v>
          </cell>
          <cell r="AW59">
            <v>2103135.2000000002</v>
          </cell>
          <cell r="BJ59">
            <v>1717993.2000000002</v>
          </cell>
          <cell r="BW59">
            <v>339300</v>
          </cell>
        </row>
        <row r="60">
          <cell r="J60">
            <v>8022738.1876999997</v>
          </cell>
          <cell r="W60">
            <v>0</v>
          </cell>
          <cell r="AJ60">
            <v>8022738.1876999997</v>
          </cell>
          <cell r="AW60">
            <v>241173.75766999999</v>
          </cell>
          <cell r="BJ60">
            <v>0</v>
          </cell>
          <cell r="BW60">
            <v>241173.75766999999</v>
          </cell>
        </row>
        <row r="61">
          <cell r="J61">
            <v>25284731.419879999</v>
          </cell>
          <cell r="W61">
            <v>7311716.25</v>
          </cell>
          <cell r="AJ61">
            <v>17973014.169879999</v>
          </cell>
          <cell r="AW61">
            <v>3778117.1260000002</v>
          </cell>
          <cell r="BJ61">
            <v>3431746.39</v>
          </cell>
          <cell r="BW61">
            <v>324675.8</v>
          </cell>
        </row>
        <row r="62">
          <cell r="J62">
            <v>61488038.71305</v>
          </cell>
          <cell r="AJ62">
            <v>27303300.46305</v>
          </cell>
          <cell r="AW62">
            <v>14734236.636580002</v>
          </cell>
          <cell r="BJ62">
            <v>7161792.0399799999</v>
          </cell>
          <cell r="BW62">
            <v>2567324.2000000002</v>
          </cell>
        </row>
        <row r="63">
          <cell r="J63">
            <v>21612887.972539999</v>
          </cell>
          <cell r="AJ63">
            <v>12392939.622540001</v>
          </cell>
          <cell r="AW63">
            <v>338154.47899999999</v>
          </cell>
          <cell r="BJ63">
            <v>170000</v>
          </cell>
          <cell r="BW63">
            <v>166907.533</v>
          </cell>
        </row>
        <row r="64">
          <cell r="J64">
            <v>21102194.366109997</v>
          </cell>
          <cell r="W64">
            <v>12015188.685000001</v>
          </cell>
          <cell r="AJ64">
            <v>9080944.2177399993</v>
          </cell>
          <cell r="AW64">
            <v>6164120.9056600006</v>
          </cell>
          <cell r="BJ64">
            <v>5283685.6720000003</v>
          </cell>
          <cell r="BW64">
            <v>880435.23366000003</v>
          </cell>
        </row>
        <row r="65">
          <cell r="J65">
            <v>52184838.1932</v>
          </cell>
          <cell r="AJ65">
            <v>17384838.1932</v>
          </cell>
          <cell r="AW65">
            <v>14975624.62269</v>
          </cell>
          <cell r="BJ65">
            <v>13963500</v>
          </cell>
          <cell r="BW65">
            <v>878284.62268999999</v>
          </cell>
        </row>
        <row r="66">
          <cell r="J66">
            <v>46540832.553319998</v>
          </cell>
          <cell r="W66">
            <v>16767178.845620001</v>
          </cell>
          <cell r="AJ66">
            <v>24773653.707699999</v>
          </cell>
          <cell r="AW66">
            <v>10683099.33123</v>
          </cell>
          <cell r="BJ66">
            <v>8904785.7090399992</v>
          </cell>
          <cell r="BW66">
            <v>1751173.3770000001</v>
          </cell>
        </row>
        <row r="67">
          <cell r="J67">
            <v>28272957.03382</v>
          </cell>
          <cell r="W67">
            <v>3433620</v>
          </cell>
          <cell r="AJ67">
            <v>12697049.19733</v>
          </cell>
          <cell r="AW67">
            <v>4545937.8241300005</v>
          </cell>
          <cell r="BJ67">
            <v>4079437.8241300001</v>
          </cell>
          <cell r="BW67">
            <v>466500</v>
          </cell>
        </row>
        <row r="68">
          <cell r="J68">
            <v>158111446.39381999</v>
          </cell>
          <cell r="W68">
            <v>24857113.219999999</v>
          </cell>
          <cell r="AJ68">
            <v>48006344.079859994</v>
          </cell>
          <cell r="AW68">
            <v>10335129.02217</v>
          </cell>
          <cell r="BJ68">
            <v>5925887.6005899999</v>
          </cell>
          <cell r="BW68">
            <v>3002642.2874099999</v>
          </cell>
        </row>
        <row r="69">
          <cell r="J69">
            <v>16586896.84</v>
          </cell>
          <cell r="W69">
            <v>11557113.220000001</v>
          </cell>
          <cell r="AJ69">
            <v>5029783.62</v>
          </cell>
          <cell r="AW69">
            <v>1893400</v>
          </cell>
          <cell r="BJ69">
            <v>1836400</v>
          </cell>
          <cell r="BW69">
            <v>57000</v>
          </cell>
        </row>
        <row r="70">
          <cell r="J70">
            <v>95217791.798680007</v>
          </cell>
          <cell r="W70">
            <v>13300000</v>
          </cell>
          <cell r="AJ70">
            <v>33817791.79868</v>
          </cell>
          <cell r="AW70">
            <v>2126394.62</v>
          </cell>
          <cell r="BJ70">
            <v>543300</v>
          </cell>
          <cell r="BW70">
            <v>1174825.3189999999</v>
          </cell>
        </row>
        <row r="71">
          <cell r="J71">
            <v>2878856.0260000001</v>
          </cell>
          <cell r="AJ71">
            <v>321322.42314000003</v>
          </cell>
          <cell r="AW71">
            <v>0</v>
          </cell>
          <cell r="BJ71">
            <v>0</v>
          </cell>
          <cell r="BW71">
            <v>0</v>
          </cell>
        </row>
        <row r="72">
          <cell r="J72">
            <v>14243345.929140002</v>
          </cell>
          <cell r="AJ72">
            <v>8837446.2380400002</v>
          </cell>
          <cell r="AW72">
            <v>897999</v>
          </cell>
          <cell r="BJ72">
            <v>627999</v>
          </cell>
          <cell r="BW72">
            <v>270000</v>
          </cell>
        </row>
        <row r="73">
          <cell r="J73">
            <v>13000000</v>
          </cell>
          <cell r="AW73">
            <v>5417335.4021699997</v>
          </cell>
          <cell r="BJ73">
            <v>2918188.6005899999</v>
          </cell>
          <cell r="BW73">
            <v>1500816.96841</v>
          </cell>
        </row>
        <row r="74">
          <cell r="J74">
            <v>16184555.800000001</v>
          </cell>
          <cell r="AW74">
            <v>0</v>
          </cell>
          <cell r="BJ74">
            <v>0</v>
          </cell>
        </row>
        <row r="75">
          <cell r="J75">
            <v>282023880.28763002</v>
          </cell>
          <cell r="W75">
            <v>20790000</v>
          </cell>
          <cell r="AJ75">
            <v>134145223.75538999</v>
          </cell>
          <cell r="AW75">
            <v>66710782.491380006</v>
          </cell>
          <cell r="BJ75">
            <v>33903898.919860005</v>
          </cell>
          <cell r="BW75">
            <v>17453636.946140002</v>
          </cell>
        </row>
        <row r="76">
          <cell r="J76">
            <v>1323527.8116200001</v>
          </cell>
          <cell r="AJ76">
            <v>1323527.8116200001</v>
          </cell>
          <cell r="AW76">
            <v>566369.19999999995</v>
          </cell>
          <cell r="BJ76">
            <v>30000</v>
          </cell>
          <cell r="BW76">
            <v>536369.19999999995</v>
          </cell>
        </row>
        <row r="77">
          <cell r="J77">
            <v>2736934.8</v>
          </cell>
          <cell r="AJ77">
            <v>2736934.8</v>
          </cell>
          <cell r="AW77">
            <v>463121.52766000002</v>
          </cell>
          <cell r="BJ77">
            <v>0</v>
          </cell>
          <cell r="BW77">
            <v>463121.52766000002</v>
          </cell>
        </row>
        <row r="78">
          <cell r="J78">
            <v>22488846.155230001</v>
          </cell>
          <cell r="W78">
            <v>1755000</v>
          </cell>
          <cell r="AJ78">
            <v>14826830.75523</v>
          </cell>
          <cell r="AW78">
            <v>2509723.5038700001</v>
          </cell>
          <cell r="BJ78">
            <v>1603000</v>
          </cell>
          <cell r="BW78">
            <v>906723.50387000002</v>
          </cell>
        </row>
        <row r="79">
          <cell r="J79">
            <v>1857571.19998</v>
          </cell>
          <cell r="AJ79">
            <v>1852846.78198</v>
          </cell>
          <cell r="AW79">
            <v>1192223.90607</v>
          </cell>
          <cell r="BJ79">
            <v>0</v>
          </cell>
          <cell r="BW79">
            <v>1166838.70007</v>
          </cell>
        </row>
        <row r="80">
          <cell r="J80">
            <v>81984194.927760005</v>
          </cell>
          <cell r="AJ80">
            <v>21949960.19458</v>
          </cell>
          <cell r="AW80">
            <v>12245911.141179999</v>
          </cell>
          <cell r="BJ80">
            <v>11158900</v>
          </cell>
          <cell r="BW80">
            <v>1082813.3289600001</v>
          </cell>
        </row>
        <row r="81">
          <cell r="J81">
            <v>21477247.006370001</v>
          </cell>
          <cell r="W81">
            <v>2500000</v>
          </cell>
          <cell r="AJ81">
            <v>14977247.006370001</v>
          </cell>
          <cell r="AW81">
            <v>6204948.2713200003</v>
          </cell>
          <cell r="BJ81">
            <v>4337337.9800000004</v>
          </cell>
          <cell r="BW81">
            <v>1813310.2913200001</v>
          </cell>
        </row>
        <row r="82">
          <cell r="J82">
            <v>33238302.189279996</v>
          </cell>
          <cell r="AJ82">
            <v>16190504.208219999</v>
          </cell>
          <cell r="AW82">
            <v>10624652.2806</v>
          </cell>
          <cell r="BJ82">
            <v>5394025.1332599996</v>
          </cell>
          <cell r="BW82">
            <v>5230627.1473399997</v>
          </cell>
        </row>
        <row r="83">
          <cell r="J83">
            <v>45154508.331819996</v>
          </cell>
          <cell r="W83">
            <v>0</v>
          </cell>
          <cell r="AJ83">
            <v>26404508.33182</v>
          </cell>
          <cell r="AW83">
            <v>22718657.056919999</v>
          </cell>
          <cell r="BJ83">
            <v>4764527.21</v>
          </cell>
          <cell r="BW83">
            <v>4454129.8469200004</v>
          </cell>
        </row>
        <row r="84">
          <cell r="J84">
            <v>33870648.989999995</v>
          </cell>
          <cell r="W84">
            <v>8535000</v>
          </cell>
          <cell r="AJ84">
            <v>20335648.989999998</v>
          </cell>
          <cell r="AW84">
            <v>6653569.4665999999</v>
          </cell>
          <cell r="BJ84">
            <v>5698666.6666000001</v>
          </cell>
          <cell r="BW84">
            <v>946902.8</v>
          </cell>
        </row>
        <row r="85">
          <cell r="J85">
            <v>37892098.875569999</v>
          </cell>
          <cell r="W85">
            <v>8000000</v>
          </cell>
          <cell r="AJ85">
            <v>13547214.875569999</v>
          </cell>
          <cell r="AW85">
            <v>3531606.1371600004</v>
          </cell>
          <cell r="BJ85">
            <v>917441.93</v>
          </cell>
          <cell r="BW85">
            <v>852800.6</v>
          </cell>
        </row>
        <row r="86">
          <cell r="J86">
            <v>213921315.37327999</v>
          </cell>
          <cell r="W86">
            <v>81013693.100000009</v>
          </cell>
          <cell r="AJ86">
            <v>74475645.887909994</v>
          </cell>
          <cell r="AW86">
            <v>24571865.905379999</v>
          </cell>
          <cell r="BJ86">
            <v>14735864.088509999</v>
          </cell>
          <cell r="BW86">
            <v>8630169.2338699996</v>
          </cell>
        </row>
        <row r="87">
          <cell r="J87">
            <v>12695791.60444</v>
          </cell>
          <cell r="W87">
            <v>7247572</v>
          </cell>
          <cell r="AJ87">
            <v>5251762.4301300002</v>
          </cell>
          <cell r="AW87">
            <v>3483941.11</v>
          </cell>
          <cell r="BJ87">
            <v>2599841</v>
          </cell>
          <cell r="BW87">
            <v>884100.11</v>
          </cell>
        </row>
        <row r="88">
          <cell r="J88">
            <v>53258367.305500001</v>
          </cell>
          <cell r="W88">
            <v>2921080</v>
          </cell>
          <cell r="AJ88">
            <v>1763948.8559300001</v>
          </cell>
          <cell r="AW88">
            <v>3829324.90295</v>
          </cell>
          <cell r="BJ88">
            <v>2239870.1286200001</v>
          </cell>
          <cell r="BW88">
            <v>539650</v>
          </cell>
        </row>
        <row r="89">
          <cell r="J89">
            <v>26879817.963430002</v>
          </cell>
          <cell r="W89">
            <v>13567200.4</v>
          </cell>
          <cell r="AJ89">
            <v>13312617.56343</v>
          </cell>
          <cell r="AW89">
            <v>1886589.6661299998</v>
          </cell>
          <cell r="BJ89">
            <v>1308748.8999999999</v>
          </cell>
          <cell r="BW89">
            <v>576979.02509000001</v>
          </cell>
        </row>
        <row r="90">
          <cell r="J90">
            <v>3914214.0002600001</v>
          </cell>
          <cell r="AJ90">
            <v>2914214.0002600001</v>
          </cell>
          <cell r="AW90">
            <v>271191.06763000001</v>
          </cell>
          <cell r="BJ90">
            <v>17625</v>
          </cell>
          <cell r="BW90">
            <v>250000</v>
          </cell>
        </row>
        <row r="91">
          <cell r="J91">
            <v>5042283.2889299998</v>
          </cell>
          <cell r="AJ91">
            <v>3422274.3022099999</v>
          </cell>
          <cell r="AW91">
            <v>3854535.9789999998</v>
          </cell>
          <cell r="BJ91">
            <v>3126754.176</v>
          </cell>
          <cell r="BW91">
            <v>727781.80299999996</v>
          </cell>
        </row>
        <row r="92">
          <cell r="J92">
            <v>57926204.174769998</v>
          </cell>
          <cell r="W92">
            <v>38865000</v>
          </cell>
          <cell r="AJ92">
            <v>14879957.4</v>
          </cell>
          <cell r="AW92">
            <v>4170554.8583800001</v>
          </cell>
          <cell r="BJ92">
            <v>1547843</v>
          </cell>
          <cell r="BW92">
            <v>2622711.8583800001</v>
          </cell>
        </row>
        <row r="93">
          <cell r="J93">
            <v>23985968.035950001</v>
          </cell>
          <cell r="W93">
            <v>6870066.5</v>
          </cell>
          <cell r="AJ93">
            <v>17115901.535950001</v>
          </cell>
          <cell r="AW93">
            <v>1786249.08002</v>
          </cell>
          <cell r="BJ93">
            <v>1279928.0757899999</v>
          </cell>
          <cell r="BW93">
            <v>506321.00423000002</v>
          </cell>
        </row>
        <row r="94">
          <cell r="J94">
            <v>14599562.699999999</v>
          </cell>
          <cell r="W94">
            <v>8840000</v>
          </cell>
          <cell r="AJ94">
            <v>4759562.7</v>
          </cell>
          <cell r="AW94">
            <v>1883250.7459400001</v>
          </cell>
          <cell r="BJ94">
            <v>1800000</v>
          </cell>
          <cell r="BW94">
            <v>83250.745939999993</v>
          </cell>
        </row>
        <row r="95">
          <cell r="AW95">
            <v>2532850.83402</v>
          </cell>
          <cell r="BJ95">
            <v>400000</v>
          </cell>
          <cell r="BW95">
            <v>1981250.83402</v>
          </cell>
        </row>
        <row r="96">
          <cell r="J96">
            <v>5358838.5999999996</v>
          </cell>
          <cell r="W96">
            <v>2702774.2</v>
          </cell>
          <cell r="AJ96">
            <v>2656064.4</v>
          </cell>
          <cell r="AW96">
            <v>652377.66131</v>
          </cell>
          <cell r="BJ96">
            <v>415253.80810000002</v>
          </cell>
          <cell r="BW96">
            <v>237123.85321</v>
          </cell>
        </row>
        <row r="97">
          <cell r="J97">
            <v>10260267.699999999</v>
          </cell>
          <cell r="AJ97">
            <v>8399342.6999999993</v>
          </cell>
          <cell r="AW97">
            <v>221000</v>
          </cell>
          <cell r="BJ97">
            <v>0</v>
          </cell>
          <cell r="BW97">
            <v>221000</v>
          </cell>
        </row>
      </sheetData>
      <sheetData sheetId="2">
        <row r="6">
          <cell r="BF6">
            <v>9561979059.3857708</v>
          </cell>
          <cell r="BG6">
            <v>1615570890.4303799</v>
          </cell>
        </row>
        <row r="7">
          <cell r="BF7">
            <v>4087907145.2058396</v>
          </cell>
          <cell r="BG7">
            <v>375159354.74377</v>
          </cell>
        </row>
        <row r="8">
          <cell r="BF8">
            <v>65042056.999999993</v>
          </cell>
          <cell r="BG8">
            <v>21148915.299999997</v>
          </cell>
        </row>
        <row r="9">
          <cell r="BF9">
            <v>31842118.255000003</v>
          </cell>
          <cell r="BG9">
            <v>8898033.1040700004</v>
          </cell>
        </row>
        <row r="10">
          <cell r="BF10">
            <v>46697918.799999997</v>
          </cell>
          <cell r="BG10">
            <v>14588145.560670003</v>
          </cell>
        </row>
        <row r="11">
          <cell r="BF11">
            <v>87543155.000000015</v>
          </cell>
          <cell r="BG11">
            <v>22609088.05889</v>
          </cell>
        </row>
        <row r="12">
          <cell r="BF12">
            <v>23581274.130020004</v>
          </cell>
          <cell r="BG12">
            <v>7374556.8338799998</v>
          </cell>
        </row>
        <row r="13">
          <cell r="BF13">
            <v>53814047.554580003</v>
          </cell>
          <cell r="BG13">
            <v>15818356.414860003</v>
          </cell>
        </row>
        <row r="14">
          <cell r="BF14">
            <v>20863042.999999996</v>
          </cell>
          <cell r="BG14">
            <v>6679247.0335099977</v>
          </cell>
        </row>
        <row r="15">
          <cell r="BF15">
            <v>46264760.848999999</v>
          </cell>
          <cell r="BG15">
            <v>11982462.938349996</v>
          </cell>
        </row>
        <row r="16">
          <cell r="BF16">
            <v>46781188.251210004</v>
          </cell>
          <cell r="BG16">
            <v>11996088.692190003</v>
          </cell>
        </row>
        <row r="17">
          <cell r="BF17">
            <v>557880663</v>
          </cell>
          <cell r="BG17">
            <v>162057002.76992998</v>
          </cell>
        </row>
        <row r="18">
          <cell r="BF18">
            <v>20201192.400000002</v>
          </cell>
          <cell r="BG18">
            <v>6272091.9441799987</v>
          </cell>
        </row>
        <row r="19">
          <cell r="BF19">
            <v>42716285.362029999</v>
          </cell>
          <cell r="BG19">
            <v>11214600.893200003</v>
          </cell>
        </row>
        <row r="20">
          <cell r="BF20">
            <v>36967810.428000003</v>
          </cell>
          <cell r="BG20">
            <v>7938683.3791700043</v>
          </cell>
        </row>
        <row r="21">
          <cell r="BF21">
            <v>24496838.300000001</v>
          </cell>
          <cell r="BG21">
            <v>8213331.0422400013</v>
          </cell>
        </row>
        <row r="22">
          <cell r="BF22">
            <v>54949237.900000006</v>
          </cell>
          <cell r="BG22">
            <v>14443465.364370007</v>
          </cell>
        </row>
        <row r="23">
          <cell r="BF23">
            <v>67088157.200000003</v>
          </cell>
          <cell r="BG23">
            <v>19200933.815930005</v>
          </cell>
        </row>
        <row r="24">
          <cell r="BF24">
            <v>62450900.876000002</v>
          </cell>
          <cell r="BG24">
            <v>13355720.208569996</v>
          </cell>
        </row>
        <row r="25">
          <cell r="BF25">
            <v>2798726496.9000001</v>
          </cell>
          <cell r="BG25">
            <v>11368631.389759999</v>
          </cell>
        </row>
        <row r="26">
          <cell r="BF26">
            <v>1086280219.6809099</v>
          </cell>
          <cell r="BG26">
            <v>138981217.17688003</v>
          </cell>
        </row>
        <row r="27">
          <cell r="BF27">
            <v>31547316.599999998</v>
          </cell>
          <cell r="BG27">
            <v>7314127.0981900059</v>
          </cell>
        </row>
        <row r="28">
          <cell r="BF28">
            <v>76432843.599999994</v>
          </cell>
          <cell r="BG28">
            <v>12411905.162839998</v>
          </cell>
        </row>
        <row r="29">
          <cell r="BF29">
            <v>63632256.099999994</v>
          </cell>
          <cell r="BG29">
            <v>14978176.993940003</v>
          </cell>
        </row>
        <row r="30">
          <cell r="BF30">
            <v>65906606</v>
          </cell>
          <cell r="BG30">
            <v>13842004.885079999</v>
          </cell>
        </row>
        <row r="31">
          <cell r="BF31">
            <v>44061577</v>
          </cell>
          <cell r="BG31">
            <v>14876259.699439999</v>
          </cell>
        </row>
        <row r="32">
          <cell r="BF32">
            <v>135888650.69999999</v>
          </cell>
          <cell r="BG32">
            <v>33778105.043379992</v>
          </cell>
        </row>
        <row r="33">
          <cell r="BF33">
            <v>63368730.508860007</v>
          </cell>
          <cell r="BG33">
            <v>19639735.91451</v>
          </cell>
        </row>
        <row r="34">
          <cell r="BF34">
            <v>25140064.400000006</v>
          </cell>
          <cell r="BG34">
            <v>6712706.3053900003</v>
          </cell>
        </row>
        <row r="35">
          <cell r="BF35">
            <v>21795131.328230001</v>
          </cell>
          <cell r="BG35">
            <v>5014996.6424800009</v>
          </cell>
        </row>
        <row r="36">
          <cell r="BF36">
            <v>544011499.70000005</v>
          </cell>
          <cell r="BG36">
            <v>8459357.5300000012</v>
          </cell>
        </row>
        <row r="37">
          <cell r="BF37">
            <v>14495543.74382</v>
          </cell>
          <cell r="BG37">
            <v>1953841.9016300002</v>
          </cell>
        </row>
        <row r="38">
          <cell r="BF38">
            <v>552760450.08684993</v>
          </cell>
          <cell r="BG38">
            <v>161377368.82609004</v>
          </cell>
        </row>
        <row r="39">
          <cell r="BF39">
            <v>11556452.800000001</v>
          </cell>
          <cell r="BG39">
            <v>4150609.020630002</v>
          </cell>
        </row>
        <row r="40">
          <cell r="BF40">
            <v>7182058.6999999993</v>
          </cell>
          <cell r="BG40">
            <v>2527016.0874599991</v>
          </cell>
        </row>
        <row r="41">
          <cell r="BF41">
            <v>49578890.262849987</v>
          </cell>
          <cell r="BG41">
            <v>14764506.417599998</v>
          </cell>
        </row>
        <row r="42">
          <cell r="BF42">
            <v>216756913</v>
          </cell>
          <cell r="BG42">
            <v>68388368.941349998</v>
          </cell>
        </row>
        <row r="43">
          <cell r="BF43">
            <v>37326325.924000002</v>
          </cell>
          <cell r="BG43">
            <v>8847699.9895500019</v>
          </cell>
        </row>
        <row r="44">
          <cell r="BF44">
            <v>73875918.200000003</v>
          </cell>
          <cell r="BG44">
            <v>21788245.965580001</v>
          </cell>
        </row>
        <row r="45">
          <cell r="BF45">
            <v>140162657.09999999</v>
          </cell>
          <cell r="BG45">
            <v>40859388.503920004</v>
          </cell>
        </row>
        <row r="46">
          <cell r="BF46">
            <v>16321234.099999994</v>
          </cell>
          <cell r="BG46">
            <v>51533.899999999965</v>
          </cell>
        </row>
        <row r="47">
          <cell r="BF47">
            <v>143773535.29272997</v>
          </cell>
          <cell r="BG47">
            <v>51134295.18610999</v>
          </cell>
        </row>
        <row r="48">
          <cell r="BF48">
            <v>33245994.899989992</v>
          </cell>
          <cell r="BG48">
            <v>11283992.605730005</v>
          </cell>
        </row>
        <row r="49">
          <cell r="BF49">
            <v>4900547.8999999985</v>
          </cell>
          <cell r="BG49">
            <v>1129610.5855599996</v>
          </cell>
        </row>
        <row r="50">
          <cell r="BF50">
            <v>12145511.641970001</v>
          </cell>
          <cell r="BG50">
            <v>5022699.2552300002</v>
          </cell>
        </row>
        <row r="51">
          <cell r="BF51">
            <v>6414739.3000000007</v>
          </cell>
          <cell r="BG51">
            <v>2509671.2780900002</v>
          </cell>
        </row>
        <row r="52">
          <cell r="BF52">
            <v>12473633.399999999</v>
          </cell>
          <cell r="BG52">
            <v>4848031.9343399992</v>
          </cell>
        </row>
        <row r="53">
          <cell r="BF53">
            <v>13962947.677660003</v>
          </cell>
          <cell r="BG53">
            <v>5470689.3747399934</v>
          </cell>
        </row>
        <row r="54">
          <cell r="BF54">
            <v>60630160.47310999</v>
          </cell>
          <cell r="BG54">
            <v>20869600.152420007</v>
          </cell>
        </row>
        <row r="55">
          <cell r="BF55">
            <v>1218664343.29373</v>
          </cell>
          <cell r="BG55">
            <v>294576156.76181006</v>
          </cell>
        </row>
        <row r="56">
          <cell r="BF56">
            <v>154228038.30000001</v>
          </cell>
          <cell r="BG56">
            <v>39818218.797589988</v>
          </cell>
        </row>
        <row r="57">
          <cell r="BF57">
            <v>18165604.500000004</v>
          </cell>
          <cell r="BG57">
            <v>4479030.6953300014</v>
          </cell>
        </row>
        <row r="58">
          <cell r="BF58">
            <v>27764193</v>
          </cell>
          <cell r="BG58">
            <v>6417795.060130002</v>
          </cell>
        </row>
        <row r="59">
          <cell r="BF59">
            <v>233439652.90000004</v>
          </cell>
          <cell r="BG59">
            <v>45876119.425010003</v>
          </cell>
        </row>
        <row r="60">
          <cell r="BF60">
            <v>62450618</v>
          </cell>
          <cell r="BG60">
            <v>13091793.238010004</v>
          </cell>
        </row>
        <row r="61">
          <cell r="BF61">
            <v>31751063.121880002</v>
          </cell>
          <cell r="BG61">
            <v>8397401.9338200018</v>
          </cell>
        </row>
        <row r="62">
          <cell r="BF62">
            <v>126495750.28862</v>
          </cell>
          <cell r="BG62">
            <v>35815271.263059989</v>
          </cell>
        </row>
        <row r="63">
          <cell r="BF63">
            <v>35292657.700000003</v>
          </cell>
          <cell r="BG63">
            <v>12325702.916229993</v>
          </cell>
        </row>
        <row r="64">
          <cell r="BF64">
            <v>145207021.29999998</v>
          </cell>
          <cell r="BG64">
            <v>37398768.829209998</v>
          </cell>
        </row>
        <row r="65">
          <cell r="BF65">
            <v>75532981.5</v>
          </cell>
          <cell r="BG65">
            <v>18827482.511659995</v>
          </cell>
        </row>
        <row r="66">
          <cell r="BF66">
            <v>37008531.999999985</v>
          </cell>
          <cell r="BG66">
            <v>9871714.647459995</v>
          </cell>
        </row>
        <row r="67">
          <cell r="BF67">
            <v>151437484.10773</v>
          </cell>
          <cell r="BG67">
            <v>35792366.261840008</v>
          </cell>
        </row>
        <row r="68">
          <cell r="BF68">
            <v>71011051.799199998</v>
          </cell>
          <cell r="BG68">
            <v>18163284.924039997</v>
          </cell>
        </row>
        <row r="69">
          <cell r="BF69">
            <v>48879694.776299998</v>
          </cell>
          <cell r="BG69">
            <v>8301206.258419998</v>
          </cell>
        </row>
        <row r="70">
          <cell r="BF70">
            <v>989054489.4000001</v>
          </cell>
          <cell r="BG70">
            <v>226137278.73276007</v>
          </cell>
        </row>
        <row r="71">
          <cell r="BF71">
            <v>22772059.500000004</v>
          </cell>
          <cell r="BG71">
            <v>7974273.430999998</v>
          </cell>
        </row>
        <row r="72">
          <cell r="BF72">
            <v>234561907.00000003</v>
          </cell>
          <cell r="BG72">
            <v>61381493.149239987</v>
          </cell>
        </row>
        <row r="73">
          <cell r="BF73">
            <v>154160655.10000002</v>
          </cell>
          <cell r="BG73">
            <v>22555648.168219998</v>
          </cell>
        </row>
        <row r="74">
          <cell r="BF74">
            <v>139630409.10000002</v>
          </cell>
          <cell r="BG74">
            <v>39433465.682029977</v>
          </cell>
        </row>
        <row r="75">
          <cell r="BF75">
            <v>202985379.69999999</v>
          </cell>
          <cell r="BG75">
            <v>57598943.115680009</v>
          </cell>
        </row>
        <row r="76">
          <cell r="BF76">
            <v>234944079</v>
          </cell>
          <cell r="BG76">
            <v>37193455.186590001</v>
          </cell>
        </row>
        <row r="77">
          <cell r="BF77">
            <v>834749709.79999983</v>
          </cell>
          <cell r="BG77">
            <v>217584282.33761001</v>
          </cell>
        </row>
        <row r="78">
          <cell r="BF78">
            <v>5754681</v>
          </cell>
          <cell r="BG78">
            <v>2660859.6362999994</v>
          </cell>
        </row>
        <row r="79">
          <cell r="BF79">
            <v>5775738</v>
          </cell>
          <cell r="BG79">
            <v>2171690.2961500008</v>
          </cell>
        </row>
        <row r="80">
          <cell r="BF80">
            <v>23231212</v>
          </cell>
          <cell r="BG80">
            <v>7153532.7809000015</v>
          </cell>
        </row>
        <row r="81">
          <cell r="BF81">
            <v>56756850.800000004</v>
          </cell>
          <cell r="BG81">
            <v>19173178.426620003</v>
          </cell>
        </row>
        <row r="82">
          <cell r="BF82">
            <v>217823220.09999999</v>
          </cell>
          <cell r="BG82">
            <v>48019301.493579984</v>
          </cell>
        </row>
        <row r="83">
          <cell r="BF83">
            <v>148151711.59999999</v>
          </cell>
          <cell r="BG83">
            <v>32980901.734119996</v>
          </cell>
        </row>
        <row r="84">
          <cell r="BF84">
            <v>114172106</v>
          </cell>
          <cell r="BG84">
            <v>36239957.729440004</v>
          </cell>
        </row>
        <row r="85">
          <cell r="BF85">
            <v>137344665.39999998</v>
          </cell>
          <cell r="BG85">
            <v>38899236.857180014</v>
          </cell>
        </row>
        <row r="86">
          <cell r="BF86">
            <v>67652191.700000003</v>
          </cell>
          <cell r="BG86">
            <v>17428874.802529994</v>
          </cell>
        </row>
        <row r="87">
          <cell r="BF87">
            <v>58087333.200000003</v>
          </cell>
          <cell r="BG87">
            <v>12856748.580790006</v>
          </cell>
        </row>
        <row r="88">
          <cell r="BF88">
            <v>648789166.62571001</v>
          </cell>
          <cell r="BG88">
            <v>150620936.66535002</v>
          </cell>
        </row>
        <row r="89">
          <cell r="BF89">
            <v>29067825.785629995</v>
          </cell>
          <cell r="BG89">
            <v>8457259.2035700008</v>
          </cell>
        </row>
        <row r="90">
          <cell r="BF90">
            <v>122318952.67050003</v>
          </cell>
          <cell r="BG90">
            <v>24398085.470830008</v>
          </cell>
        </row>
        <row r="91">
          <cell r="BF91">
            <v>41899200.879000008</v>
          </cell>
          <cell r="BG91">
            <v>10918443.446999997</v>
          </cell>
        </row>
        <row r="92">
          <cell r="BF92">
            <v>25526927.006580003</v>
          </cell>
          <cell r="BG92">
            <v>13087891.802120008</v>
          </cell>
        </row>
        <row r="93">
          <cell r="BF93">
            <v>93055258.217000008</v>
          </cell>
          <cell r="BG93">
            <v>28677317.29206001</v>
          </cell>
        </row>
        <row r="94">
          <cell r="BF94">
            <v>78496491.200000003</v>
          </cell>
          <cell r="BG94">
            <v>22024539.123339996</v>
          </cell>
        </row>
        <row r="95">
          <cell r="BF95">
            <v>53052300.567000009</v>
          </cell>
          <cell r="BG95">
            <v>12942867.727080002</v>
          </cell>
        </row>
        <row r="96">
          <cell r="BF96">
            <v>26066651.300000001</v>
          </cell>
          <cell r="BG96">
            <v>4743133.7230000012</v>
          </cell>
        </row>
        <row r="97">
          <cell r="BF97">
            <v>158987615</v>
          </cell>
          <cell r="BG97">
            <v>21231397.669999987</v>
          </cell>
        </row>
        <row r="98">
          <cell r="BF98">
            <v>6570163.1999999993</v>
          </cell>
          <cell r="BG98">
            <v>1886116.5063499995</v>
          </cell>
        </row>
        <row r="99">
          <cell r="BF99">
            <v>13747780.799999997</v>
          </cell>
          <cell r="BG99">
            <v>2253884.7000000011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101"/>
  <sheetViews>
    <sheetView showZeros="0" tabSelected="1" view="pageBreakPreview" zoomScale="80" zoomScaleNormal="75" zoomScaleSheetLayoutView="80" workbookViewId="0">
      <pane xSplit="1" ySplit="7" topLeftCell="B8" activePane="bottomRight" state="frozen"/>
      <selection activeCell="A2" sqref="A2:K3"/>
      <selection pane="topRight" activeCell="A2" sqref="A2:K3"/>
      <selection pane="bottomLeft" activeCell="A2" sqref="A2:K3"/>
      <selection pane="bottomRight" activeCell="A2" sqref="A2:K3"/>
    </sheetView>
  </sheetViews>
  <sheetFormatPr defaultColWidth="8.85546875" defaultRowHeight="18.75" x14ac:dyDescent="0.3"/>
  <cols>
    <col min="1" max="1" width="39.7109375" style="4" customWidth="1"/>
    <col min="2" max="2" width="25.7109375" style="4" customWidth="1"/>
    <col min="3" max="3" width="19.7109375" style="4" customWidth="1"/>
    <col min="4" max="4" width="17.7109375" style="4" customWidth="1"/>
    <col min="5" max="6" width="33.7109375" style="4" customWidth="1"/>
    <col min="7" max="7" width="25.7109375" style="4" customWidth="1"/>
    <col min="8" max="8" width="19.7109375" style="4" customWidth="1"/>
    <col min="9" max="9" width="17.7109375" style="4" customWidth="1"/>
    <col min="10" max="10" width="24.7109375" style="34" customWidth="1"/>
    <col min="11" max="11" width="28.7109375" style="34" customWidth="1"/>
    <col min="12" max="17" width="16.140625" style="3" customWidth="1"/>
    <col min="18" max="16384" width="8.85546875" style="3"/>
  </cols>
  <sheetData>
    <row r="1" spans="1:11" ht="10.15" hidden="1" customHeight="1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6.350000000000001" customHeight="1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6.350000000000001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0.1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3">
      <c r="J5" s="2"/>
      <c r="K5" s="2" t="s">
        <v>1</v>
      </c>
    </row>
    <row r="6" spans="1:11" ht="22.15" customHeight="1" x14ac:dyDescent="0.3">
      <c r="A6" s="39" t="s">
        <v>2</v>
      </c>
      <c r="B6" s="35" t="s">
        <v>3</v>
      </c>
      <c r="C6" s="42" t="s">
        <v>106</v>
      </c>
      <c r="D6" s="35" t="s">
        <v>4</v>
      </c>
      <c r="E6" s="35" t="s">
        <v>5</v>
      </c>
      <c r="F6" s="35"/>
      <c r="G6" s="35" t="s">
        <v>6</v>
      </c>
      <c r="H6" s="42" t="s">
        <v>107</v>
      </c>
      <c r="I6" s="35" t="s">
        <v>7</v>
      </c>
      <c r="J6" s="35" t="s">
        <v>5</v>
      </c>
      <c r="K6" s="36"/>
    </row>
    <row r="7" spans="1:11" ht="141.94999999999999" customHeight="1" x14ac:dyDescent="0.3">
      <c r="A7" s="40"/>
      <c r="B7" s="41"/>
      <c r="C7" s="43"/>
      <c r="D7" s="41"/>
      <c r="E7" s="5" t="s">
        <v>8</v>
      </c>
      <c r="F7" s="5" t="s">
        <v>9</v>
      </c>
      <c r="G7" s="41"/>
      <c r="H7" s="43"/>
      <c r="I7" s="41"/>
      <c r="J7" s="5" t="s">
        <v>10</v>
      </c>
      <c r="K7" s="6" t="s">
        <v>11</v>
      </c>
    </row>
    <row r="8" spans="1:11" ht="30.75" customHeight="1" x14ac:dyDescent="0.3">
      <c r="A8" s="7" t="s">
        <v>12</v>
      </c>
      <c r="B8" s="8">
        <f>'[1]Долговые книги'!J4</f>
        <v>2150197128.1603103</v>
      </c>
      <c r="C8" s="8">
        <f>[1]Утверждено!BF6</f>
        <v>9561979059.3857708</v>
      </c>
      <c r="D8" s="5">
        <f>B8/C8*100</f>
        <v>22.486946633184026</v>
      </c>
      <c r="E8" s="8">
        <f>'[1]Долговые книги'!W4</f>
        <v>392158873.7711401</v>
      </c>
      <c r="F8" s="8">
        <f>'[1]Долговые книги'!AJ4</f>
        <v>1045365974.2501398</v>
      </c>
      <c r="G8" s="8">
        <f>'[1]Долговые книги'!AW4</f>
        <v>366117083.30693996</v>
      </c>
      <c r="H8" s="8">
        <f>[1]Утверждено!BG6</f>
        <v>1615570890.4303799</v>
      </c>
      <c r="I8" s="5">
        <f>G8/H8*100</f>
        <v>22.661777671013141</v>
      </c>
      <c r="J8" s="8">
        <f>'[1]Долговые книги'!BJ4</f>
        <v>228056211.92437002</v>
      </c>
      <c r="K8" s="9">
        <f>'[1]Долговые книги'!BW4</f>
        <v>110767556.79236999</v>
      </c>
    </row>
    <row r="9" spans="1:11" s="14" customFormat="1" ht="18.75" customHeight="1" x14ac:dyDescent="0.3">
      <c r="A9" s="10" t="s">
        <v>13</v>
      </c>
      <c r="B9" s="8">
        <f>'[1]Долговые книги'!J5</f>
        <v>508955924.24718994</v>
      </c>
      <c r="C9" s="8">
        <f>[1]Утверждено!BF7</f>
        <v>4087907145.2058396</v>
      </c>
      <c r="D9" s="8"/>
      <c r="E9" s="8">
        <f>'[1]Долговые книги'!W5</f>
        <v>105528956.92052001</v>
      </c>
      <c r="F9" s="8">
        <f>'[1]Долговые книги'!AJ5</f>
        <v>212655984.25979996</v>
      </c>
      <c r="G9" s="11">
        <f>'[1]Долговые книги'!AW5</f>
        <v>84654135.181500003</v>
      </c>
      <c r="H9" s="11">
        <f>[1]Утверждено!BG7</f>
        <v>375159354.74377</v>
      </c>
      <c r="I9" s="8"/>
      <c r="J9" s="12">
        <f>'[1]Долговые книги'!BJ5</f>
        <v>69459118.920230001</v>
      </c>
      <c r="K9" s="13">
        <f>'[1]Долговые книги'!BW5</f>
        <v>13661714.468869999</v>
      </c>
    </row>
    <row r="10" spans="1:11" ht="18.75" customHeight="1" x14ac:dyDescent="0.3">
      <c r="A10" s="15" t="s">
        <v>14</v>
      </c>
      <c r="B10" s="16">
        <f>'[1]Долговые книги'!J6</f>
        <v>30933911.027040001</v>
      </c>
      <c r="C10" s="17">
        <f>[1]Утверждено!BF8</f>
        <v>65042056.999999993</v>
      </c>
      <c r="D10" s="18">
        <f t="shared" ref="D10:D71" si="0">B10/C10*100</f>
        <v>47.559859656714124</v>
      </c>
      <c r="E10" s="19">
        <f>'[1]Долговые книги'!W6</f>
        <v>1194260</v>
      </c>
      <c r="F10" s="17">
        <f>'[1]Долговые книги'!AJ6</f>
        <v>9083620.5901699997</v>
      </c>
      <c r="G10" s="20">
        <f>'[1]Долговые книги'!AW6</f>
        <v>4267923.8</v>
      </c>
      <c r="H10" s="20">
        <f>[1]Утверждено!BG8</f>
        <v>21148915.299999997</v>
      </c>
      <c r="I10" s="18">
        <f t="shared" ref="I10:I27" si="1">F10/H10*100</f>
        <v>42.95076348511359</v>
      </c>
      <c r="J10" s="21">
        <f>'[1]Долговые книги'!BJ6</f>
        <v>2900000</v>
      </c>
      <c r="K10" s="22">
        <f>'[1]Долговые книги'!BW6</f>
        <v>1068000</v>
      </c>
    </row>
    <row r="11" spans="1:11" ht="18.75" customHeight="1" x14ac:dyDescent="0.3">
      <c r="A11" s="15" t="s">
        <v>15</v>
      </c>
      <c r="B11" s="16">
        <f>'[1]Долговые книги'!J7</f>
        <v>6945012.69178</v>
      </c>
      <c r="C11" s="17">
        <f>[1]Утверждено!BF9</f>
        <v>31842118.255000003</v>
      </c>
      <c r="D11" s="18">
        <f t="shared" si="0"/>
        <v>21.81077476115918</v>
      </c>
      <c r="E11" s="19">
        <f>'[1]Долговые книги'!W7</f>
        <v>0</v>
      </c>
      <c r="F11" s="17">
        <f>'[1]Долговые книги'!AJ7</f>
        <v>6945012.69178</v>
      </c>
      <c r="G11" s="20">
        <f>'[1]Долговые книги'!AW7</f>
        <v>2598962.30528</v>
      </c>
      <c r="H11" s="20">
        <f>[1]Утверждено!BG9</f>
        <v>8898033.1040700004</v>
      </c>
      <c r="I11" s="18">
        <f t="shared" si="1"/>
        <v>78.051099726784784</v>
      </c>
      <c r="J11" s="21">
        <f>'[1]Долговые книги'!BJ7</f>
        <v>2499787.2749999999</v>
      </c>
      <c r="K11" s="22">
        <f>'[1]Долговые книги'!BW7</f>
        <v>0</v>
      </c>
    </row>
    <row r="12" spans="1:11" ht="18.75" customHeight="1" x14ac:dyDescent="0.3">
      <c r="A12" s="15" t="s">
        <v>16</v>
      </c>
      <c r="B12" s="16">
        <f>'[1]Долговые книги'!J8</f>
        <v>3891886.9746699999</v>
      </c>
      <c r="C12" s="17">
        <f>[1]Утверждено!BF10</f>
        <v>46697918.799999997</v>
      </c>
      <c r="D12" s="18">
        <f t="shared" si="0"/>
        <v>8.3341765001098942</v>
      </c>
      <c r="E12" s="19">
        <f>'[1]Долговые книги'!W8</f>
        <v>0</v>
      </c>
      <c r="F12" s="17">
        <f>'[1]Долговые книги'!AJ8</f>
        <v>3891886.9746699999</v>
      </c>
      <c r="G12" s="20">
        <f>'[1]Долговые книги'!AW8</f>
        <v>3291979.3719000001</v>
      </c>
      <c r="H12" s="20">
        <f>[1]Утверждено!BG10</f>
        <v>14588145.560670003</v>
      </c>
      <c r="I12" s="18">
        <f t="shared" si="1"/>
        <v>26.678421588845552</v>
      </c>
      <c r="J12" s="21">
        <f>'[1]Долговые книги'!BJ8</f>
        <v>772306.77800000005</v>
      </c>
      <c r="K12" s="22">
        <f>'[1]Долговые книги'!BW8</f>
        <v>2491194.2552499999</v>
      </c>
    </row>
    <row r="13" spans="1:11" ht="18.75" customHeight="1" x14ac:dyDescent="0.3">
      <c r="A13" s="15" t="s">
        <v>17</v>
      </c>
      <c r="B13" s="16">
        <f>'[1]Долговые книги'!J9</f>
        <v>17667231.245650001</v>
      </c>
      <c r="C13" s="17">
        <f>[1]Утверждено!BF11</f>
        <v>87543155.000000015</v>
      </c>
      <c r="D13" s="18">
        <f t="shared" si="0"/>
        <v>20.18116807150713</v>
      </c>
      <c r="E13" s="19">
        <f>'[1]Долговые книги'!W9</f>
        <v>0</v>
      </c>
      <c r="F13" s="17">
        <f>'[1]Долговые книги'!AJ9</f>
        <v>17667231.245650001</v>
      </c>
      <c r="G13" s="20">
        <f>'[1]Долговые книги'!AW9</f>
        <v>4553010.9719099998</v>
      </c>
      <c r="H13" s="20">
        <f>[1]Утверждено!BG11</f>
        <v>22609088.05889</v>
      </c>
      <c r="I13" s="18">
        <f t="shared" si="1"/>
        <v>78.142166546620899</v>
      </c>
      <c r="J13" s="21">
        <f>'[1]Долговые книги'!BJ9</f>
        <v>3160676.5540399998</v>
      </c>
      <c r="K13" s="22">
        <f>'[1]Долговые книги'!BW9</f>
        <v>1392334.41787</v>
      </c>
    </row>
    <row r="14" spans="1:11" ht="18.75" customHeight="1" x14ac:dyDescent="0.3">
      <c r="A14" s="15" t="s">
        <v>18</v>
      </c>
      <c r="B14" s="16">
        <f>'[1]Долговые книги'!J10</f>
        <v>9749916.7806800008</v>
      </c>
      <c r="C14" s="17">
        <f>[1]Утверждено!BF12</f>
        <v>23581274.130020004</v>
      </c>
      <c r="D14" s="18">
        <f t="shared" si="0"/>
        <v>41.346013480535078</v>
      </c>
      <c r="E14" s="19">
        <f>'[1]Долговые книги'!W10</f>
        <v>0</v>
      </c>
      <c r="F14" s="17">
        <f>'[1]Долговые книги'!AJ10</f>
        <v>9749916.7806800008</v>
      </c>
      <c r="G14" s="20">
        <f>'[1]Долговые книги'!AW10</f>
        <v>2616944.6078699999</v>
      </c>
      <c r="H14" s="20">
        <f>[1]Утверждено!BG12</f>
        <v>7374556.8338799998</v>
      </c>
      <c r="I14" s="18">
        <f t="shared" si="1"/>
        <v>132.21020598671345</v>
      </c>
      <c r="J14" s="21">
        <f>'[1]Долговые книги'!BJ10</f>
        <v>2228083.88</v>
      </c>
      <c r="K14" s="22">
        <f>'[1]Долговые книги'!BW10</f>
        <v>386362.12787000003</v>
      </c>
    </row>
    <row r="15" spans="1:11" ht="18.75" customHeight="1" x14ac:dyDescent="0.3">
      <c r="A15" s="15" t="s">
        <v>19</v>
      </c>
      <c r="B15" s="16">
        <f>'[1]Долговые книги'!J11</f>
        <v>28198582.278749999</v>
      </c>
      <c r="C15" s="17">
        <f>[1]Утверждено!BF13</f>
        <v>53814047.554580003</v>
      </c>
      <c r="D15" s="18">
        <f t="shared" si="0"/>
        <v>52.400039692517183</v>
      </c>
      <c r="E15" s="19">
        <f>'[1]Долговые книги'!W11</f>
        <v>0</v>
      </c>
      <c r="F15" s="17">
        <f>'[1]Долговые книги'!AJ11</f>
        <v>27048374.14875</v>
      </c>
      <c r="G15" s="20">
        <f>'[1]Долговые книги'!AW11</f>
        <v>2766810</v>
      </c>
      <c r="H15" s="20">
        <f>[1]Утверждено!BG13</f>
        <v>15818356.414860003</v>
      </c>
      <c r="I15" s="18">
        <f t="shared" si="1"/>
        <v>170.99358137701557</v>
      </c>
      <c r="J15" s="21">
        <f>'[1]Долговые книги'!BJ11</f>
        <v>2554610</v>
      </c>
      <c r="K15" s="22">
        <f>'[1]Долговые книги'!BW11</f>
        <v>212200</v>
      </c>
    </row>
    <row r="16" spans="1:11" ht="18.75" customHeight="1" x14ac:dyDescent="0.3">
      <c r="A16" s="15" t="s">
        <v>20</v>
      </c>
      <c r="B16" s="16">
        <f>'[1]Долговые книги'!J12</f>
        <v>18138665.928769998</v>
      </c>
      <c r="C16" s="17">
        <f>[1]Утверждено!BF14</f>
        <v>20863042.999999996</v>
      </c>
      <c r="D16" s="18">
        <f t="shared" si="0"/>
        <v>86.941612154899943</v>
      </c>
      <c r="E16" s="19">
        <f>'[1]Долговые книги'!W12</f>
        <v>6899000</v>
      </c>
      <c r="F16" s="17">
        <f>'[1]Долговые книги'!AJ12</f>
        <v>11239665.92877</v>
      </c>
      <c r="G16" s="20">
        <f>'[1]Долговые книги'!AW12</f>
        <v>5915524.6149599999</v>
      </c>
      <c r="H16" s="20">
        <f>[1]Утверждено!BG14</f>
        <v>6679247.0335099977</v>
      </c>
      <c r="I16" s="18">
        <f t="shared" si="1"/>
        <v>168.27744014228301</v>
      </c>
      <c r="J16" s="21">
        <f>'[1]Долговые книги'!BJ12</f>
        <v>5199290.0999999996</v>
      </c>
      <c r="K16" s="22">
        <f>'[1]Долговые книги'!BW12</f>
        <v>716234.51495999994</v>
      </c>
    </row>
    <row r="17" spans="1:11" ht="18.75" customHeight="1" x14ac:dyDescent="0.3">
      <c r="A17" s="15" t="s">
        <v>21</v>
      </c>
      <c r="B17" s="16">
        <f>'[1]Долговые книги'!J13</f>
        <v>9031652.6942400001</v>
      </c>
      <c r="C17" s="17">
        <f>[1]Утверждено!BF15</f>
        <v>46264760.848999999</v>
      </c>
      <c r="D17" s="18">
        <f t="shared" si="0"/>
        <v>19.521667308986462</v>
      </c>
      <c r="E17" s="19">
        <f>'[1]Долговые книги'!W13</f>
        <v>0</v>
      </c>
      <c r="F17" s="17">
        <f>'[1]Долговые книги'!AJ13</f>
        <v>8056652.6942400001</v>
      </c>
      <c r="G17" s="20">
        <f>'[1]Долговые книги'!AW13</f>
        <v>2981403.1203600001</v>
      </c>
      <c r="H17" s="20">
        <f>[1]Утверждено!BG15</f>
        <v>11982462.938349996</v>
      </c>
      <c r="I17" s="18">
        <f t="shared" si="1"/>
        <v>67.237034119710074</v>
      </c>
      <c r="J17" s="21">
        <f>'[1]Долговые книги'!BJ13</f>
        <v>2073318.53</v>
      </c>
      <c r="K17" s="22">
        <f>'[1]Долговые книги'!BW13</f>
        <v>908084.59036000003</v>
      </c>
    </row>
    <row r="18" spans="1:11" ht="18.75" customHeight="1" x14ac:dyDescent="0.3">
      <c r="A18" s="15" t="s">
        <v>22</v>
      </c>
      <c r="B18" s="16">
        <f>'[1]Долговые книги'!J14</f>
        <v>14322416.798730001</v>
      </c>
      <c r="C18" s="17">
        <f>[1]Утверждено!BF16</f>
        <v>46781188.251210004</v>
      </c>
      <c r="D18" s="18">
        <f t="shared" si="0"/>
        <v>30.61576102304231</v>
      </c>
      <c r="E18" s="19">
        <f>'[1]Долговые книги'!W14</f>
        <v>0</v>
      </c>
      <c r="F18" s="17">
        <f>'[1]Долговые книги'!AJ14</f>
        <v>9332672.7987300009</v>
      </c>
      <c r="G18" s="20">
        <f>'[1]Долговые книги'!AW14</f>
        <v>3155108.8686200003</v>
      </c>
      <c r="H18" s="20">
        <f>[1]Утверждено!BG16</f>
        <v>11996088.692190003</v>
      </c>
      <c r="I18" s="18">
        <f t="shared" si="1"/>
        <v>77.797630862849431</v>
      </c>
      <c r="J18" s="21">
        <f>'[1]Долговые книги'!BJ14</f>
        <v>2635500</v>
      </c>
      <c r="K18" s="22">
        <f>'[1]Долговые книги'!BW14</f>
        <v>442412.34529999999</v>
      </c>
    </row>
    <row r="19" spans="1:11" ht="18.75" customHeight="1" x14ac:dyDescent="0.3">
      <c r="A19" s="15" t="s">
        <v>23</v>
      </c>
      <c r="B19" s="16">
        <f>'[1]Долговые книги'!J15</f>
        <v>181977826.21653</v>
      </c>
      <c r="C19" s="17">
        <f>[1]Утверждено!BF17</f>
        <v>557880663</v>
      </c>
      <c r="D19" s="18">
        <f t="shared" si="0"/>
        <v>32.619489845363219</v>
      </c>
      <c r="E19" s="19">
        <f>'[1]Долговые книги'!W15</f>
        <v>64279072</v>
      </c>
      <c r="F19" s="17">
        <f>'[1]Долговые книги'!AJ15</f>
        <v>20948754.216529999</v>
      </c>
      <c r="G19" s="20">
        <f>'[1]Долговые книги'!AW15</f>
        <v>21108139.626150001</v>
      </c>
      <c r="H19" s="20">
        <f>[1]Утверждено!BG17</f>
        <v>162057002.76992998</v>
      </c>
      <c r="I19" s="18">
        <f t="shared" si="1"/>
        <v>12.926781230349329</v>
      </c>
      <c r="J19" s="21">
        <f>'[1]Долговые книги'!BJ15</f>
        <v>18669459.030000001</v>
      </c>
      <c r="K19" s="22">
        <f>'[1]Долговые книги'!BW15</f>
        <v>1433800</v>
      </c>
    </row>
    <row r="20" spans="1:11" ht="18.75" customHeight="1" x14ac:dyDescent="0.3">
      <c r="A20" s="15" t="s">
        <v>24</v>
      </c>
      <c r="B20" s="16">
        <f>'[1]Долговые книги'!J16</f>
        <v>19774680.37153</v>
      </c>
      <c r="C20" s="17">
        <f>[1]Утверждено!BF18</f>
        <v>20201192.400000002</v>
      </c>
      <c r="D20" s="18">
        <f t="shared" si="0"/>
        <v>97.888678945159683</v>
      </c>
      <c r="E20" s="19">
        <f>'[1]Долговые книги'!W16</f>
        <v>8245989.4205200002</v>
      </c>
      <c r="F20" s="17">
        <f>'[1]Долговые книги'!AJ16</f>
        <v>6528690.95101</v>
      </c>
      <c r="G20" s="20">
        <f>'[1]Долговые книги'!AW16</f>
        <v>2793795.8308199998</v>
      </c>
      <c r="H20" s="20">
        <f>[1]Утверждено!BG18</f>
        <v>6272091.9441799987</v>
      </c>
      <c r="I20" s="18">
        <f t="shared" si="1"/>
        <v>104.09112317092392</v>
      </c>
      <c r="J20" s="21">
        <f>'[1]Долговые книги'!BJ16</f>
        <v>2419313.9308199999</v>
      </c>
      <c r="K20" s="22">
        <f>'[1]Долговые книги'!BW16</f>
        <v>374481.9</v>
      </c>
    </row>
    <row r="21" spans="1:11" ht="18.75" customHeight="1" x14ac:dyDescent="0.3">
      <c r="A21" s="15" t="s">
        <v>25</v>
      </c>
      <c r="B21" s="16">
        <f>'[1]Долговые книги'!J17</f>
        <v>19335668.657530002</v>
      </c>
      <c r="C21" s="17">
        <f>[1]Утверждено!BF19</f>
        <v>42716285.362029999</v>
      </c>
      <c r="D21" s="18">
        <f t="shared" si="0"/>
        <v>45.265332632872727</v>
      </c>
      <c r="E21" s="19">
        <f>'[1]Долговые книги'!W17</f>
        <v>6624700</v>
      </c>
      <c r="F21" s="17">
        <f>'[1]Долговые книги'!AJ17</f>
        <v>12710968.65753</v>
      </c>
      <c r="G21" s="20">
        <f>'[1]Долговые книги'!AW17</f>
        <v>2345335.03517</v>
      </c>
      <c r="H21" s="20">
        <f>[1]Утверждено!BG19</f>
        <v>11214600.893200003</v>
      </c>
      <c r="I21" s="18">
        <f t="shared" si="1"/>
        <v>113.34303180808978</v>
      </c>
      <c r="J21" s="21">
        <f>'[1]Долговые книги'!BJ17</f>
        <v>1688521.4423700001</v>
      </c>
      <c r="K21" s="22">
        <f>'[1]Долговые книги'!BW17</f>
        <v>656813.59279999998</v>
      </c>
    </row>
    <row r="22" spans="1:11" ht="18.75" customHeight="1" x14ac:dyDescent="0.3">
      <c r="A22" s="15" t="s">
        <v>26</v>
      </c>
      <c r="B22" s="16">
        <f>'[1]Долговые книги'!J18</f>
        <v>28417451.194729999</v>
      </c>
      <c r="C22" s="17">
        <f>[1]Утверждено!BF20</f>
        <v>36967810.428000003</v>
      </c>
      <c r="D22" s="18">
        <f t="shared" si="0"/>
        <v>76.870798853713481</v>
      </c>
      <c r="E22" s="19">
        <f>'[1]Долговые книги'!W18</f>
        <v>8400000</v>
      </c>
      <c r="F22" s="17">
        <f>'[1]Долговые книги'!AJ18</f>
        <v>20017451.194729999</v>
      </c>
      <c r="G22" s="20">
        <f>'[1]Долговые книги'!AW18</f>
        <v>3643742.3674600003</v>
      </c>
      <c r="H22" s="20">
        <f>[1]Утверждено!BG20</f>
        <v>7938683.3791700043</v>
      </c>
      <c r="I22" s="18">
        <f t="shared" si="1"/>
        <v>252.15076907151874</v>
      </c>
      <c r="J22" s="21">
        <f>'[1]Долговые книги'!BJ18</f>
        <v>3275385.1</v>
      </c>
      <c r="K22" s="22">
        <f>'[1]Долговые книги'!BW18</f>
        <v>368357.26746</v>
      </c>
    </row>
    <row r="23" spans="1:11" ht="18.75" customHeight="1" x14ac:dyDescent="0.3">
      <c r="A23" s="15" t="s">
        <v>27</v>
      </c>
      <c r="B23" s="16">
        <f>'[1]Долговые книги'!J19</f>
        <v>18374425.668200001</v>
      </c>
      <c r="C23" s="17">
        <f>[1]Утверждено!BF21</f>
        <v>24496838.300000001</v>
      </c>
      <c r="D23" s="18">
        <f t="shared" si="0"/>
        <v>75.007335408667814</v>
      </c>
      <c r="E23" s="19">
        <f>'[1]Долговые книги'!W19</f>
        <v>4185935.5</v>
      </c>
      <c r="F23" s="17">
        <f>'[1]Долговые книги'!AJ19</f>
        <v>6088490.1682000002</v>
      </c>
      <c r="G23" s="20">
        <f>'[1]Долговые книги'!AW19</f>
        <v>3168605.3</v>
      </c>
      <c r="H23" s="20">
        <f>[1]Утверждено!BG21</f>
        <v>8213331.0422400013</v>
      </c>
      <c r="I23" s="18">
        <f t="shared" si="1"/>
        <v>74.129365258599165</v>
      </c>
      <c r="J23" s="21">
        <f>'[1]Долговые книги'!BJ19</f>
        <v>3003405.3</v>
      </c>
      <c r="K23" s="22">
        <f>'[1]Долговые книги'!BW19</f>
        <v>165200</v>
      </c>
    </row>
    <row r="24" spans="1:11" ht="18.75" customHeight="1" x14ac:dyDescent="0.3">
      <c r="A24" s="15" t="s">
        <v>28</v>
      </c>
      <c r="B24" s="16">
        <f>'[1]Долговые книги'!J20</f>
        <v>13500263.3794</v>
      </c>
      <c r="C24" s="17">
        <f>[1]Утверждено!BF22</f>
        <v>54949237.900000006</v>
      </c>
      <c r="D24" s="18">
        <f t="shared" si="0"/>
        <v>24.568608947713901</v>
      </c>
      <c r="E24" s="19">
        <f>'[1]Долговые книги'!W20</f>
        <v>0</v>
      </c>
      <c r="F24" s="17">
        <f>'[1]Долговые книги'!AJ20</f>
        <v>13500262.8794</v>
      </c>
      <c r="G24" s="20">
        <f>'[1]Долговые книги'!AW20</f>
        <v>3027140.1</v>
      </c>
      <c r="H24" s="20">
        <f>[1]Утверждено!BG22</f>
        <v>14443465.364370007</v>
      </c>
      <c r="I24" s="18">
        <f t="shared" si="1"/>
        <v>93.46969400226655</v>
      </c>
      <c r="J24" s="21">
        <f>'[1]Долговые книги'!BJ20</f>
        <v>2391604</v>
      </c>
      <c r="K24" s="22">
        <f>'[1]Долговые книги'!BW20</f>
        <v>635536.1</v>
      </c>
    </row>
    <row r="25" spans="1:11" ht="18.75" customHeight="1" x14ac:dyDescent="0.3">
      <c r="A25" s="15" t="s">
        <v>29</v>
      </c>
      <c r="B25" s="16">
        <f>'[1]Долговые книги'!J21</f>
        <v>18153756.399999999</v>
      </c>
      <c r="C25" s="17">
        <f>[1]Утверждено!BF23</f>
        <v>67088157.200000003</v>
      </c>
      <c r="D25" s="18">
        <f t="shared" si="0"/>
        <v>27.059554409701388</v>
      </c>
      <c r="E25" s="19">
        <f>'[1]Долговые книги'!W21</f>
        <v>5700000</v>
      </c>
      <c r="F25" s="17">
        <f>'[1]Долговые книги'!AJ21</f>
        <v>12453756.4</v>
      </c>
      <c r="G25" s="20">
        <f>'[1]Долговые книги'!AW21</f>
        <v>7162923.2479999997</v>
      </c>
      <c r="H25" s="20">
        <f>[1]Утверждено!BG23</f>
        <v>19200933.815930005</v>
      </c>
      <c r="I25" s="18">
        <f t="shared" si="1"/>
        <v>64.860160028611588</v>
      </c>
      <c r="J25" s="21">
        <f>'[1]Долговые книги'!BJ21</f>
        <v>5777600</v>
      </c>
      <c r="K25" s="22">
        <f>'[1]Долговые книги'!BW21</f>
        <v>1385323.2479999999</v>
      </c>
    </row>
    <row r="26" spans="1:11" ht="18.75" customHeight="1" x14ac:dyDescent="0.3">
      <c r="A26" s="15" t="s">
        <v>30</v>
      </c>
      <c r="B26" s="16">
        <f>'[1]Долговые книги'!J22</f>
        <v>40542575.938960001</v>
      </c>
      <c r="C26" s="17">
        <f>[1]Утверждено!BF24</f>
        <v>62450900.876000002</v>
      </c>
      <c r="D26" s="18">
        <f t="shared" si="0"/>
        <v>64.919121053929558</v>
      </c>
      <c r="E26" s="19">
        <f>'[1]Долговые книги'!W22</f>
        <v>0</v>
      </c>
      <c r="F26" s="17">
        <f>'[1]Долговые книги'!AJ22</f>
        <v>17392575.938960001</v>
      </c>
      <c r="G26" s="20">
        <f>'[1]Долговые книги'!AW22</f>
        <v>9256786.0130000003</v>
      </c>
      <c r="H26" s="20">
        <f>[1]Утверждено!BG24</f>
        <v>13355720.208569996</v>
      </c>
      <c r="I26" s="18">
        <f t="shared" si="1"/>
        <v>130.22566860752045</v>
      </c>
      <c r="J26" s="21">
        <f>'[1]Долговые книги'!BJ22</f>
        <v>8210257</v>
      </c>
      <c r="K26" s="22">
        <f>'[1]Долговые книги'!BW22</f>
        <v>1025380.1090000001</v>
      </c>
    </row>
    <row r="27" spans="1:11" ht="18.75" customHeight="1" x14ac:dyDescent="0.3">
      <c r="A27" s="15" t="s">
        <v>31</v>
      </c>
      <c r="B27" s="16">
        <f>'[1]Долговые книги'!J23</f>
        <v>30000000</v>
      </c>
      <c r="C27" s="17">
        <f>[1]Утверждено!BF25</f>
        <v>2798726496.9000001</v>
      </c>
      <c r="D27" s="18">
        <f t="shared" si="0"/>
        <v>1.0719161030286239</v>
      </c>
      <c r="E27" s="19">
        <f>'[1]Долговые книги'!W23</f>
        <v>0</v>
      </c>
      <c r="F27" s="17">
        <f>'[1]Долговые книги'!AJ23</f>
        <v>0</v>
      </c>
      <c r="G27" s="20">
        <f>'[1]Долговые книги'!AW23</f>
        <v>0</v>
      </c>
      <c r="H27" s="20">
        <f>[1]Утверждено!BG25</f>
        <v>11368631.389759999</v>
      </c>
      <c r="I27" s="18">
        <f t="shared" si="1"/>
        <v>0</v>
      </c>
      <c r="J27" s="21">
        <f>'[1]Долговые книги'!BJ23</f>
        <v>0</v>
      </c>
      <c r="K27" s="22">
        <f>'[1]Долговые книги'!BW23</f>
        <v>0</v>
      </c>
    </row>
    <row r="28" spans="1:11" s="14" customFormat="1" ht="18.75" customHeight="1" x14ac:dyDescent="0.3">
      <c r="A28" s="10" t="s">
        <v>32</v>
      </c>
      <c r="B28" s="23">
        <f>'[1]Долговые книги'!J24</f>
        <v>225932288.13870004</v>
      </c>
      <c r="C28" s="24">
        <f>[1]Утверждено!BF26</f>
        <v>1086280219.6809099</v>
      </c>
      <c r="D28" s="5"/>
      <c r="E28" s="8">
        <f>'[1]Долговые книги'!W24</f>
        <v>41846514.899999999</v>
      </c>
      <c r="F28" s="24">
        <f>'[1]Долговые книги'!AJ24</f>
        <v>102640057.19290002</v>
      </c>
      <c r="G28" s="11">
        <f>'[1]Долговые книги'!AW24</f>
        <v>25604773.03847</v>
      </c>
      <c r="H28" s="11">
        <f>[1]Утверждено!BG26</f>
        <v>138981217.17688003</v>
      </c>
      <c r="I28" s="5"/>
      <c r="J28" s="12">
        <f>'[1]Долговые книги'!BJ24</f>
        <v>16640648.793000001</v>
      </c>
      <c r="K28" s="13">
        <f>'[1]Долговые книги'!BW24</f>
        <v>7894989.27709</v>
      </c>
    </row>
    <row r="29" spans="1:11" ht="18.75" customHeight="1" x14ac:dyDescent="0.3">
      <c r="A29" s="15" t="s">
        <v>33</v>
      </c>
      <c r="B29" s="16">
        <f>'[1]Долговые книги'!J25</f>
        <v>18640817.7907</v>
      </c>
      <c r="C29" s="17">
        <f>[1]Утверждено!BF27</f>
        <v>31547316.599999998</v>
      </c>
      <c r="D29" s="18">
        <f t="shared" si="0"/>
        <v>59.088441743092666</v>
      </c>
      <c r="E29" s="19">
        <f>'[1]Долговые книги'!W25</f>
        <v>4400000</v>
      </c>
      <c r="F29" s="17">
        <f>'[1]Долговые книги'!AJ25</f>
        <v>12011660.229970001</v>
      </c>
      <c r="G29" s="20">
        <f>'[1]Долговые книги'!AW25</f>
        <v>3353182.04</v>
      </c>
      <c r="H29" s="20">
        <f>[1]Утверждено!BG27</f>
        <v>7314127.0981900059</v>
      </c>
      <c r="I29" s="18">
        <f t="shared" ref="I29:I39" si="2">F29/H29*100</f>
        <v>164.22547856657388</v>
      </c>
      <c r="J29" s="21">
        <f>'[1]Долговые книги'!BJ25</f>
        <v>3120637</v>
      </c>
      <c r="K29" s="22">
        <f>'[1]Долговые книги'!BW25</f>
        <v>232545.04</v>
      </c>
    </row>
    <row r="30" spans="1:11" ht="18.75" customHeight="1" x14ac:dyDescent="0.3">
      <c r="A30" s="15" t="s">
        <v>34</v>
      </c>
      <c r="B30" s="16">
        <f>'[1]Долговые книги'!J26</f>
        <v>28531280.471500002</v>
      </c>
      <c r="C30" s="17">
        <f>[1]Утверждено!BF28</f>
        <v>76432843.599999994</v>
      </c>
      <c r="D30" s="18">
        <f t="shared" si="0"/>
        <v>37.328560770045726</v>
      </c>
      <c r="E30" s="19">
        <f>'[1]Долговые книги'!W26</f>
        <v>0</v>
      </c>
      <c r="F30" s="17">
        <f>'[1]Долговые книги'!AJ26</f>
        <v>11429892.918500001</v>
      </c>
      <c r="G30" s="20">
        <f>'[1]Долговые книги'!AW26</f>
        <v>2140716.2930000001</v>
      </c>
      <c r="H30" s="20">
        <f>[1]Утверждено!BG28</f>
        <v>12411905.162839998</v>
      </c>
      <c r="I30" s="18">
        <f t="shared" si="2"/>
        <v>92.088142541726441</v>
      </c>
      <c r="J30" s="21">
        <f>'[1]Долговые книги'!BJ26</f>
        <v>1064236.493</v>
      </c>
      <c r="K30" s="22">
        <f>'[1]Долговые книги'!BW26</f>
        <v>1076479.8</v>
      </c>
    </row>
    <row r="31" spans="1:11" ht="18.75" customHeight="1" x14ac:dyDescent="0.3">
      <c r="A31" s="15" t="s">
        <v>35</v>
      </c>
      <c r="B31" s="16">
        <f>'[1]Долговые книги'!J27</f>
        <v>37171662.71508</v>
      </c>
      <c r="C31" s="17">
        <f>[1]Утверждено!BF29</f>
        <v>63632256.099999994</v>
      </c>
      <c r="D31" s="18">
        <f t="shared" si="0"/>
        <v>58.416383440284783</v>
      </c>
      <c r="E31" s="19">
        <f>'[1]Долговые книги'!W27</f>
        <v>18500000</v>
      </c>
      <c r="F31" s="17">
        <f>'[1]Долговые книги'!AJ27</f>
        <v>18671662.71508</v>
      </c>
      <c r="G31" s="20">
        <f>'[1]Долговые книги'!AW27</f>
        <v>3645681.3650000002</v>
      </c>
      <c r="H31" s="20">
        <f>[1]Утверждено!BG29</f>
        <v>14978176.993940003</v>
      </c>
      <c r="I31" s="18">
        <f t="shared" si="2"/>
        <v>124.65911387369997</v>
      </c>
      <c r="J31" s="21">
        <f>'[1]Долговые книги'!BJ27</f>
        <v>2492735.7000000002</v>
      </c>
      <c r="K31" s="22">
        <f>'[1]Долговые книги'!BW27</f>
        <v>1152945.665</v>
      </c>
    </row>
    <row r="32" spans="1:11" ht="18.75" customHeight="1" x14ac:dyDescent="0.3">
      <c r="A32" s="15" t="s">
        <v>36</v>
      </c>
      <c r="B32" s="16">
        <f>'[1]Долговые книги'!J28</f>
        <v>15711162.857590001</v>
      </c>
      <c r="C32" s="17">
        <f>[1]Утверждено!BF30</f>
        <v>65906606</v>
      </c>
      <c r="D32" s="18">
        <f t="shared" si="0"/>
        <v>23.838525166339171</v>
      </c>
      <c r="E32" s="19">
        <f>'[1]Долговые книги'!W28</f>
        <v>0</v>
      </c>
      <c r="F32" s="17">
        <f>'[1]Долговые книги'!AJ28</f>
        <v>15609539.0173</v>
      </c>
      <c r="G32" s="20">
        <f>'[1]Долговые книги'!AW28</f>
        <v>1920707.84583</v>
      </c>
      <c r="H32" s="20">
        <f>[1]Утверждено!BG30</f>
        <v>13842004.885079999</v>
      </c>
      <c r="I32" s="18">
        <f t="shared" si="2"/>
        <v>112.76935058826044</v>
      </c>
      <c r="J32" s="21">
        <f>'[1]Долговые книги'!BJ28</f>
        <v>1560000</v>
      </c>
      <c r="K32" s="22">
        <f>'[1]Долговые книги'!BW28</f>
        <v>98434.1</v>
      </c>
    </row>
    <row r="33" spans="1:11" ht="18.75" customHeight="1" x14ac:dyDescent="0.3">
      <c r="A33" s="15" t="s">
        <v>37</v>
      </c>
      <c r="B33" s="16">
        <f>'[1]Долговые книги'!J29</f>
        <v>18260662.418680001</v>
      </c>
      <c r="C33" s="17">
        <f>[1]Утверждено!BF31</f>
        <v>44061577</v>
      </c>
      <c r="D33" s="18">
        <f t="shared" si="0"/>
        <v>41.443506251898334</v>
      </c>
      <c r="E33" s="19">
        <f>'[1]Долговые книги'!W29</f>
        <v>0</v>
      </c>
      <c r="F33" s="17">
        <f>'[1]Долговые книги'!AJ29</f>
        <v>13231531.899900001</v>
      </c>
      <c r="G33" s="20">
        <f>'[1]Долговые книги'!AW29</f>
        <v>5039026.8071299996</v>
      </c>
      <c r="H33" s="20">
        <f>[1]Утверждено!BG31</f>
        <v>14876259.699439999</v>
      </c>
      <c r="I33" s="18">
        <f t="shared" si="2"/>
        <v>88.943942679342229</v>
      </c>
      <c r="J33" s="21">
        <f>'[1]Долговые книги'!BJ29</f>
        <v>3358592.9</v>
      </c>
      <c r="K33" s="22">
        <f>'[1]Долговые книги'!BW29</f>
        <v>1337769.1423500001</v>
      </c>
    </row>
    <row r="34" spans="1:11" ht="18.75" customHeight="1" x14ac:dyDescent="0.3">
      <c r="A34" s="15" t="s">
        <v>38</v>
      </c>
      <c r="B34" s="16">
        <f>'[1]Долговые книги'!J30</f>
        <v>2777712.2659799997</v>
      </c>
      <c r="C34" s="17">
        <f>[1]Утверждено!BF32</f>
        <v>135888650.69999999</v>
      </c>
      <c r="D34" s="18">
        <f t="shared" si="0"/>
        <v>2.0441090934903219</v>
      </c>
      <c r="E34" s="19">
        <f>'[1]Долговые книги'!W30</f>
        <v>0</v>
      </c>
      <c r="F34" s="17">
        <f>'[1]Долговые книги'!AJ30</f>
        <v>2693295.6929799998</v>
      </c>
      <c r="G34" s="20">
        <f>'[1]Долговые книги'!AW30</f>
        <v>586894.44299999997</v>
      </c>
      <c r="H34" s="20">
        <f>[1]Утверждено!BG32</f>
        <v>33778105.043379992</v>
      </c>
      <c r="I34" s="18">
        <f t="shared" si="2"/>
        <v>7.9734955217917003</v>
      </c>
      <c r="J34" s="21">
        <f>'[1]Долговые книги'!BJ30</f>
        <v>7113</v>
      </c>
      <c r="K34" s="22">
        <f>'[1]Долговые книги'!BW30</f>
        <v>441254.87</v>
      </c>
    </row>
    <row r="35" spans="1:11" ht="18.75" customHeight="1" x14ac:dyDescent="0.3">
      <c r="A35" s="15" t="s">
        <v>39</v>
      </c>
      <c r="B35" s="16">
        <f>'[1]Долговые книги'!J31</f>
        <v>14288911.019169999</v>
      </c>
      <c r="C35" s="17">
        <f>[1]Утверждено!BF33</f>
        <v>63368730.508860007</v>
      </c>
      <c r="D35" s="18">
        <f t="shared" si="0"/>
        <v>22.548835844474066</v>
      </c>
      <c r="E35" s="19">
        <f>'[1]Долговые книги'!W31</f>
        <v>0</v>
      </c>
      <c r="F35" s="17">
        <f>'[1]Долговые книги'!AJ31</f>
        <v>13788911.019169999</v>
      </c>
      <c r="G35" s="20">
        <f>'[1]Долговые книги'!AW31</f>
        <v>4130095.1397099998</v>
      </c>
      <c r="H35" s="20">
        <f>[1]Утверждено!BG33</f>
        <v>19639735.91451</v>
      </c>
      <c r="I35" s="18">
        <f t="shared" si="2"/>
        <v>70.209248633443366</v>
      </c>
      <c r="J35" s="21">
        <f>'[1]Долговые книги'!BJ31</f>
        <v>1933600</v>
      </c>
      <c r="K35" s="22">
        <f>'[1]Долговые книги'!BW31</f>
        <v>1983516.4147399999</v>
      </c>
    </row>
    <row r="36" spans="1:11" ht="18.75" customHeight="1" x14ac:dyDescent="0.3">
      <c r="A36" s="15" t="s">
        <v>40</v>
      </c>
      <c r="B36" s="16">
        <f>'[1]Долговые книги'!J32</f>
        <v>15529866.6</v>
      </c>
      <c r="C36" s="17">
        <f>[1]Утверждено!BF34</f>
        <v>25140064.400000006</v>
      </c>
      <c r="D36" s="18">
        <f t="shared" si="0"/>
        <v>61.77337636414326</v>
      </c>
      <c r="E36" s="19">
        <f>'[1]Долговые книги'!W32</f>
        <v>5592817.9000000004</v>
      </c>
      <c r="F36" s="17">
        <f>'[1]Долговые книги'!AJ32</f>
        <v>9937048.6999999993</v>
      </c>
      <c r="G36" s="20">
        <f>'[1]Долговые книги'!AW32</f>
        <v>3682691.47</v>
      </c>
      <c r="H36" s="20">
        <f>[1]Утверждено!BG34</f>
        <v>6712706.3053900003</v>
      </c>
      <c r="I36" s="18">
        <f t="shared" si="2"/>
        <v>148.03341972552855</v>
      </c>
      <c r="J36" s="21">
        <f>'[1]Долговые книги'!BJ32</f>
        <v>2491233.7000000002</v>
      </c>
      <c r="K36" s="22">
        <f>'[1]Долговые книги'!BW32</f>
        <v>1191457.77</v>
      </c>
    </row>
    <row r="37" spans="1:11" ht="18.75" customHeight="1" x14ac:dyDescent="0.3">
      <c r="A37" s="15" t="s">
        <v>41</v>
      </c>
      <c r="B37" s="16">
        <f>'[1]Долговые книги'!J33</f>
        <v>17677212</v>
      </c>
      <c r="C37" s="17">
        <f>[1]Утверждено!BF35</f>
        <v>21795131.328230001</v>
      </c>
      <c r="D37" s="18">
        <f t="shared" si="0"/>
        <v>81.106242186775475</v>
      </c>
      <c r="E37" s="19">
        <f>'[1]Долговые книги'!W33</f>
        <v>13353697</v>
      </c>
      <c r="F37" s="17">
        <f>'[1]Долговые книги'!AJ33</f>
        <v>4323515</v>
      </c>
      <c r="G37" s="20">
        <f>'[1]Долговые книги'!AW33</f>
        <v>1036277.6348</v>
      </c>
      <c r="H37" s="20">
        <f>[1]Утверждено!BG35</f>
        <v>5014996.6424800009</v>
      </c>
      <c r="I37" s="18">
        <f t="shared" si="2"/>
        <v>86.211722723346611</v>
      </c>
      <c r="J37" s="21">
        <f>'[1]Долговые книги'!BJ33</f>
        <v>600000</v>
      </c>
      <c r="K37" s="22">
        <f>'[1]Долговые книги'!BW33</f>
        <v>323586.47499999998</v>
      </c>
    </row>
    <row r="38" spans="1:11" ht="18.75" customHeight="1" x14ac:dyDescent="0.3">
      <c r="A38" s="15" t="s">
        <v>42</v>
      </c>
      <c r="B38" s="16">
        <f>'[1]Долговые книги'!J34</f>
        <v>55000000</v>
      </c>
      <c r="C38" s="17">
        <f>[1]Утверждено!BF36</f>
        <v>544011499.70000005</v>
      </c>
      <c r="D38" s="18">
        <f t="shared" si="0"/>
        <v>10.110080399096386</v>
      </c>
      <c r="E38" s="19">
        <f>'[1]Долговые книги'!W34</f>
        <v>0</v>
      </c>
      <c r="F38" s="17">
        <f>'[1]Долговые книги'!AJ34</f>
        <v>0</v>
      </c>
      <c r="G38" s="20">
        <f>'[1]Долговые книги'!AW34</f>
        <v>12500</v>
      </c>
      <c r="H38" s="20">
        <f>[1]Утверждено!BG36</f>
        <v>8459357.5300000012</v>
      </c>
      <c r="I38" s="18">
        <f t="shared" si="2"/>
        <v>0</v>
      </c>
      <c r="J38" s="21">
        <f>'[1]Долговые книги'!BJ34</f>
        <v>12500</v>
      </c>
      <c r="K38" s="22">
        <f>'[1]Долговые книги'!BW34</f>
        <v>0</v>
      </c>
    </row>
    <row r="39" spans="1:11" ht="18.75" customHeight="1" x14ac:dyDescent="0.3">
      <c r="A39" s="15" t="s">
        <v>43</v>
      </c>
      <c r="B39" s="16">
        <f>'[1]Долговые книги'!J35</f>
        <v>2343000</v>
      </c>
      <c r="C39" s="17">
        <f>[1]Утверждено!BF37</f>
        <v>14495543.74382</v>
      </c>
      <c r="D39" s="18">
        <f t="shared" si="0"/>
        <v>16.163588213094176</v>
      </c>
      <c r="E39" s="19">
        <f>'[1]Долговые книги'!W35</f>
        <v>0</v>
      </c>
      <c r="F39" s="17">
        <f>'[1]Долговые книги'!AJ35</f>
        <v>943000</v>
      </c>
      <c r="G39" s="20">
        <f>'[1]Долговые книги'!AW35</f>
        <v>57000</v>
      </c>
      <c r="H39" s="20">
        <f>[1]Утверждено!BG37</f>
        <v>1953841.9016300002</v>
      </c>
      <c r="I39" s="18">
        <f t="shared" si="2"/>
        <v>48.26388456575215</v>
      </c>
      <c r="J39" s="21">
        <f>'[1]Долговые книги'!BJ35</f>
        <v>0</v>
      </c>
      <c r="K39" s="22">
        <f>'[1]Долговые книги'!BW35</f>
        <v>57000</v>
      </c>
    </row>
    <row r="40" spans="1:11" s="14" customFormat="1" ht="18.75" customHeight="1" x14ac:dyDescent="0.3">
      <c r="A40" s="10" t="s">
        <v>44</v>
      </c>
      <c r="B40" s="23">
        <f>'[1]Долговые книги'!J36</f>
        <v>197758379.48800001</v>
      </c>
      <c r="C40" s="24">
        <f>[1]Утверждено!BF38</f>
        <v>552760450.08684993</v>
      </c>
      <c r="D40" s="5"/>
      <c r="E40" s="8">
        <f>'[1]Долговые книги'!W36</f>
        <v>29639298.399999999</v>
      </c>
      <c r="F40" s="24">
        <f>'[1]Долговые книги'!AJ36</f>
        <v>127619081.088</v>
      </c>
      <c r="G40" s="11">
        <f>'[1]Долговые книги'!AW36</f>
        <v>35226562.310300007</v>
      </c>
      <c r="H40" s="11">
        <f>[1]Утверждено!BG38</f>
        <v>161377368.82609004</v>
      </c>
      <c r="I40" s="5"/>
      <c r="J40" s="12">
        <f>'[1]Долговые книги'!BJ36</f>
        <v>22861369.635920003</v>
      </c>
      <c r="K40" s="13">
        <f>'[1]Долговые книги'!BW36</f>
        <v>11572614.587320002</v>
      </c>
    </row>
    <row r="41" spans="1:11" ht="18.75" customHeight="1" x14ac:dyDescent="0.3">
      <c r="A41" s="15" t="s">
        <v>45</v>
      </c>
      <c r="B41" s="16">
        <f>'[1]Долговые книги'!J37</f>
        <v>3702082.7</v>
      </c>
      <c r="C41" s="17">
        <f>[1]Утверждено!BF39</f>
        <v>11556452.800000001</v>
      </c>
      <c r="D41" s="18">
        <f t="shared" si="0"/>
        <v>32.034766758187253</v>
      </c>
      <c r="E41" s="19">
        <f>'[1]Долговые книги'!W37</f>
        <v>1500000</v>
      </c>
      <c r="F41" s="17">
        <f>'[1]Долговые книги'!AJ37</f>
        <v>2202082.7000000002</v>
      </c>
      <c r="G41" s="20">
        <f>'[1]Долговые книги'!AW37</f>
        <v>1479198.1535700001</v>
      </c>
      <c r="H41" s="20">
        <f>[1]Утверждено!BG39</f>
        <v>4150609.020630002</v>
      </c>
      <c r="I41" s="18">
        <f t="shared" ref="I41:I48" si="3">F41/H41*100</f>
        <v>53.054447890776189</v>
      </c>
      <c r="J41" s="21">
        <f>'[1]Долговые книги'!BJ37</f>
        <v>418872.33338000003</v>
      </c>
      <c r="K41" s="22">
        <f>'[1]Долговые книги'!BW37</f>
        <v>1060325.8201900001</v>
      </c>
    </row>
    <row r="42" spans="1:11" ht="18.75" customHeight="1" x14ac:dyDescent="0.3">
      <c r="A42" s="15" t="s">
        <v>46</v>
      </c>
      <c r="B42" s="16">
        <f>'[1]Долговые книги'!J38</f>
        <v>5889214.5527900001</v>
      </c>
      <c r="C42" s="17">
        <f>[1]Утверждено!BF40</f>
        <v>7182058.6999999993</v>
      </c>
      <c r="D42" s="18">
        <f t="shared" si="0"/>
        <v>81.998975485817198</v>
      </c>
      <c r="E42" s="19">
        <f>'[1]Долговые книги'!W38</f>
        <v>3540000</v>
      </c>
      <c r="F42" s="17">
        <f>'[1]Долговые книги'!AJ38</f>
        <v>2349214.5527900001</v>
      </c>
      <c r="G42" s="20">
        <f>'[1]Долговые книги'!AW38</f>
        <v>629054.90599999996</v>
      </c>
      <c r="H42" s="20">
        <f>[1]Утверждено!BG40</f>
        <v>2527016.0874599991</v>
      </c>
      <c r="I42" s="18">
        <f t="shared" si="3"/>
        <v>92.963972981718754</v>
      </c>
      <c r="J42" s="21">
        <f>'[1]Долговые книги'!BJ38</f>
        <v>130000</v>
      </c>
      <c r="K42" s="22">
        <f>'[1]Долговые книги'!BW38</f>
        <v>499054.90600000002</v>
      </c>
    </row>
    <row r="43" spans="1:11" ht="18.75" customHeight="1" x14ac:dyDescent="0.3">
      <c r="A43" s="15" t="s">
        <v>47</v>
      </c>
      <c r="B43" s="16">
        <f>'[1]Долговые книги'!J39</f>
        <v>3451443.1570000001</v>
      </c>
      <c r="C43" s="17">
        <f>[1]Утверждено!BF41</f>
        <v>49578890.262849987</v>
      </c>
      <c r="D43" s="18">
        <f t="shared" si="0"/>
        <v>6.9615175706871453</v>
      </c>
      <c r="E43" s="25">
        <f>'[1]Долговые книги'!W39</f>
        <v>0</v>
      </c>
      <c r="F43" s="17">
        <f>'[1]Долговые книги'!AJ39</f>
        <v>3451443.1570000001</v>
      </c>
      <c r="G43" s="20">
        <f>'[1]Долговые книги'!AW39</f>
        <v>0</v>
      </c>
      <c r="H43" s="20">
        <f>[1]Утверждено!BG41</f>
        <v>14764506.417599998</v>
      </c>
      <c r="I43" s="18">
        <f t="shared" si="3"/>
        <v>23.376624042681946</v>
      </c>
      <c r="J43" s="21">
        <f>'[1]Долговые книги'!BJ39</f>
        <v>0</v>
      </c>
      <c r="K43" s="22">
        <f>'[1]Долговые книги'!BW39</f>
        <v>0</v>
      </c>
    </row>
    <row r="44" spans="1:11" ht="18.75" customHeight="1" x14ac:dyDescent="0.3">
      <c r="A44" s="15" t="s">
        <v>48</v>
      </c>
      <c r="B44" s="16">
        <f>'[1]Долговые книги'!J40</f>
        <v>88821651.653490007</v>
      </c>
      <c r="C44" s="17">
        <f>[1]Утверждено!BF42</f>
        <v>216756913</v>
      </c>
      <c r="D44" s="18">
        <f t="shared" si="0"/>
        <v>40.977540427275791</v>
      </c>
      <c r="E44" s="19">
        <f>'[1]Долговые книги'!W40</f>
        <v>0</v>
      </c>
      <c r="F44" s="17">
        <f>'[1]Долговые книги'!AJ40</f>
        <v>58821651.653489999</v>
      </c>
      <c r="G44" s="20">
        <f>'[1]Долговые книги'!AW40</f>
        <v>15185526.467939999</v>
      </c>
      <c r="H44" s="20">
        <f>[1]Утверждено!BG42</f>
        <v>68388368.941349998</v>
      </c>
      <c r="I44" s="18">
        <f t="shared" si="3"/>
        <v>86.011192493763915</v>
      </c>
      <c r="J44" s="21">
        <f>'[1]Долговые книги'!BJ40</f>
        <v>8185589.1447299998</v>
      </c>
      <c r="K44" s="22">
        <f>'[1]Долговые книги'!BW40</f>
        <v>6940631.7411000002</v>
      </c>
    </row>
    <row r="45" spans="1:11" ht="18.75" customHeight="1" x14ac:dyDescent="0.3">
      <c r="A45" s="15" t="s">
        <v>49</v>
      </c>
      <c r="B45" s="16">
        <f>'[1]Долговые книги'!J41</f>
        <v>13695680.699999999</v>
      </c>
      <c r="C45" s="17">
        <f>[1]Утверждено!BF43</f>
        <v>37326325.924000002</v>
      </c>
      <c r="D45" s="18">
        <f t="shared" si="0"/>
        <v>36.691746002233721</v>
      </c>
      <c r="E45" s="19">
        <f>'[1]Долговые книги'!W41</f>
        <v>0</v>
      </c>
      <c r="F45" s="17">
        <f>'[1]Долговые книги'!AJ41</f>
        <v>13695680.699999999</v>
      </c>
      <c r="G45" s="20">
        <f>'[1]Долговые книги'!AW41</f>
        <v>2096090.4018100002</v>
      </c>
      <c r="H45" s="20">
        <f>[1]Утверждено!BG43</f>
        <v>8847699.9895500019</v>
      </c>
      <c r="I45" s="18">
        <f t="shared" si="3"/>
        <v>154.79368328691001</v>
      </c>
      <c r="J45" s="21">
        <f>'[1]Долговые книги'!BJ41</f>
        <v>1873498.42445</v>
      </c>
      <c r="K45" s="22">
        <f>'[1]Долговые книги'!BW41</f>
        <v>222590.84935999999</v>
      </c>
    </row>
    <row r="46" spans="1:11" ht="18.75" customHeight="1" x14ac:dyDescent="0.3">
      <c r="A46" s="15" t="s">
        <v>50</v>
      </c>
      <c r="B46" s="16">
        <f>'[1]Долговые книги'!J42</f>
        <v>49273812.914889999</v>
      </c>
      <c r="C46" s="17">
        <f>[1]Утверждено!BF44</f>
        <v>73875918.200000003</v>
      </c>
      <c r="D46" s="18">
        <f t="shared" si="0"/>
        <v>66.698071733597757</v>
      </c>
      <c r="E46" s="19">
        <f>'[1]Долговые книги'!W42</f>
        <v>12500000</v>
      </c>
      <c r="F46" s="17">
        <f>'[1]Долговые книги'!AJ42</f>
        <v>26273812.914889999</v>
      </c>
      <c r="G46" s="20">
        <f>'[1]Долговые книги'!AW42</f>
        <v>9188432.6496700011</v>
      </c>
      <c r="H46" s="20">
        <f>[1]Утверждено!BG44</f>
        <v>21788245.965580001</v>
      </c>
      <c r="I46" s="18">
        <f t="shared" si="3"/>
        <v>120.58709524573972</v>
      </c>
      <c r="J46" s="21">
        <f>'[1]Долговые книги'!BJ42</f>
        <v>7659084</v>
      </c>
      <c r="K46" s="22">
        <f>'[1]Долговые книги'!BW42</f>
        <v>947350</v>
      </c>
    </row>
    <row r="47" spans="1:11" ht="18.75" customHeight="1" x14ac:dyDescent="0.3">
      <c r="A47" s="15" t="s">
        <v>51</v>
      </c>
      <c r="B47" s="16">
        <f>'[1]Долговые книги'!J43</f>
        <v>32924493.809830002</v>
      </c>
      <c r="C47" s="17">
        <f>[1]Утверждено!BF45</f>
        <v>140162657.09999999</v>
      </c>
      <c r="D47" s="18">
        <f t="shared" si="0"/>
        <v>23.490203803956</v>
      </c>
      <c r="E47" s="19">
        <f>'[1]Долговые книги'!W43</f>
        <v>12099298.4</v>
      </c>
      <c r="F47" s="17">
        <f>'[1]Долговые книги'!AJ43</f>
        <v>20825195.40983</v>
      </c>
      <c r="G47" s="20">
        <f>'[1]Долговые книги'!AW43</f>
        <v>6648259.7313100006</v>
      </c>
      <c r="H47" s="20">
        <f>[1]Утверждено!BG45</f>
        <v>40859388.503920004</v>
      </c>
      <c r="I47" s="18">
        <f t="shared" si="3"/>
        <v>50.967956624784186</v>
      </c>
      <c r="J47" s="21">
        <f>'[1]Долговые книги'!BJ43</f>
        <v>4594325.73336</v>
      </c>
      <c r="K47" s="22">
        <f>'[1]Долговые книги'!BW43</f>
        <v>1902661.27067</v>
      </c>
    </row>
    <row r="48" spans="1:11" ht="18.75" customHeight="1" x14ac:dyDescent="0.3">
      <c r="A48" s="15" t="s">
        <v>52</v>
      </c>
      <c r="B48" s="16">
        <f>'[1]Долговые книги'!J44</f>
        <v>0</v>
      </c>
      <c r="C48" s="17">
        <f>[1]Утверждено!BF46</f>
        <v>16321234.099999994</v>
      </c>
      <c r="D48" s="18">
        <f t="shared" si="0"/>
        <v>0</v>
      </c>
      <c r="E48" s="25">
        <f>'[1]Долговые книги'!W44</f>
        <v>0</v>
      </c>
      <c r="F48" s="17">
        <f>'[1]Долговые книги'!AJ44</f>
        <v>0</v>
      </c>
      <c r="G48" s="20">
        <f>'[1]Долговые книги'!AW44</f>
        <v>0</v>
      </c>
      <c r="H48" s="20">
        <f>[1]Утверждено!BG46</f>
        <v>51533.899999999965</v>
      </c>
      <c r="I48" s="18">
        <f t="shared" si="3"/>
        <v>0</v>
      </c>
      <c r="J48" s="21">
        <f>'[1]Долговые книги'!BJ44</f>
        <v>0</v>
      </c>
      <c r="K48" s="22">
        <f>'[1]Долговые книги'!BW44</f>
        <v>0</v>
      </c>
    </row>
    <row r="49" spans="1:11" s="14" customFormat="1" ht="18.75" customHeight="1" x14ac:dyDescent="0.3">
      <c r="A49" s="10" t="s">
        <v>53</v>
      </c>
      <c r="B49" s="23">
        <f>'[1]Долговые книги'!J45</f>
        <v>65399809.916779995</v>
      </c>
      <c r="C49" s="24">
        <f>[1]Утверждено!BF47</f>
        <v>143773535.29272997</v>
      </c>
      <c r="D49" s="5"/>
      <c r="E49" s="8">
        <f>'[1]Долговые книги'!W45</f>
        <v>0</v>
      </c>
      <c r="F49" s="24">
        <f>'[1]Долговые книги'!AJ45</f>
        <v>56956093.701849997</v>
      </c>
      <c r="G49" s="11">
        <f>'[1]Долговые книги'!AW45</f>
        <v>8298304.9474599995</v>
      </c>
      <c r="H49" s="11">
        <f>[1]Утверждено!BG47</f>
        <v>51134295.18610999</v>
      </c>
      <c r="I49" s="5"/>
      <c r="J49" s="12">
        <f>'[1]Долговые книги'!BJ45</f>
        <v>4020044.51</v>
      </c>
      <c r="K49" s="13">
        <f>'[1]Долговые книги'!BW45</f>
        <v>4180896.2753400002</v>
      </c>
    </row>
    <row r="50" spans="1:11" ht="18.75" customHeight="1" x14ac:dyDescent="0.3">
      <c r="A50" s="15" t="s">
        <v>54</v>
      </c>
      <c r="B50" s="16">
        <f>'[1]Долговые книги'!J46</f>
        <v>8810540.0017799996</v>
      </c>
      <c r="C50" s="17">
        <f>[1]Утверждено!BF48</f>
        <v>33245994.899989992</v>
      </c>
      <c r="D50" s="18">
        <f t="shared" si="0"/>
        <v>26.501056828901369</v>
      </c>
      <c r="E50" s="19">
        <f>'[1]Долговые книги'!W46</f>
        <v>0</v>
      </c>
      <c r="F50" s="17">
        <f>'[1]Долговые книги'!AJ46</f>
        <v>8810540.0017799996</v>
      </c>
      <c r="G50" s="20">
        <f>'[1]Долговые книги'!AW46</f>
        <v>2603523.1</v>
      </c>
      <c r="H50" s="20">
        <f>[1]Утверждено!BG48</f>
        <v>11283992.605730005</v>
      </c>
      <c r="I50" s="18">
        <f t="shared" ref="I50:I56" si="4">F50/H50*100</f>
        <v>78.079987373494149</v>
      </c>
      <c r="J50" s="21">
        <f>'[1]Долговые книги'!BJ46</f>
        <v>0</v>
      </c>
      <c r="K50" s="22">
        <f>'[1]Долговые книги'!BW46</f>
        <v>2511630.2000000002</v>
      </c>
    </row>
    <row r="51" spans="1:11" ht="18.75" customHeight="1" x14ac:dyDescent="0.3">
      <c r="A51" s="15" t="s">
        <v>55</v>
      </c>
      <c r="B51" s="16">
        <f>'[1]Долговые книги'!J47</f>
        <v>3326206.9</v>
      </c>
      <c r="C51" s="17">
        <f>[1]Утверждено!BF49</f>
        <v>4900547.8999999985</v>
      </c>
      <c r="D51" s="18">
        <f t="shared" si="0"/>
        <v>67.874184027463556</v>
      </c>
      <c r="E51" s="19">
        <f>'[1]Долговые книги'!W47</f>
        <v>0</v>
      </c>
      <c r="F51" s="17">
        <f>'[1]Долговые книги'!AJ47</f>
        <v>3326206.9</v>
      </c>
      <c r="G51" s="20">
        <f>'[1]Долговые книги'!AW47</f>
        <v>0</v>
      </c>
      <c r="H51" s="20">
        <f>[1]Утверждено!BG49</f>
        <v>1129610.5855599996</v>
      </c>
      <c r="I51" s="18">
        <f t="shared" si="4"/>
        <v>294.45606676490621</v>
      </c>
      <c r="J51" s="21">
        <f>'[1]Долговые книги'!BJ47</f>
        <v>0</v>
      </c>
      <c r="K51" s="22">
        <f>'[1]Долговые книги'!BW47</f>
        <v>0</v>
      </c>
    </row>
    <row r="52" spans="1:11" ht="18.75" customHeight="1" x14ac:dyDescent="0.3">
      <c r="A52" s="15" t="s">
        <v>56</v>
      </c>
      <c r="B52" s="16">
        <f>'[1]Долговые книги'!J48</f>
        <v>7830687.2733500004</v>
      </c>
      <c r="C52" s="17">
        <f>[1]Утверждено!BF50</f>
        <v>12145511.641970001</v>
      </c>
      <c r="D52" s="18">
        <f t="shared" si="0"/>
        <v>64.47391846622827</v>
      </c>
      <c r="E52" s="19">
        <f>'[1]Долговые книги'!W48</f>
        <v>0</v>
      </c>
      <c r="F52" s="17">
        <f>'[1]Долговые книги'!AJ48</f>
        <v>7461903.37335</v>
      </c>
      <c r="G52" s="20">
        <f>'[1]Долговые книги'!AW48</f>
        <v>51000</v>
      </c>
      <c r="H52" s="20">
        <f>[1]Утверждено!BG50</f>
        <v>5022699.2552300002</v>
      </c>
      <c r="I52" s="18">
        <f t="shared" si="4"/>
        <v>148.56361080309802</v>
      </c>
      <c r="J52" s="21">
        <f>'[1]Долговые книги'!BJ48</f>
        <v>51000</v>
      </c>
      <c r="K52" s="22">
        <f>'[1]Долговые книги'!BW48</f>
        <v>0</v>
      </c>
    </row>
    <row r="53" spans="1:11" ht="18.75" customHeight="1" x14ac:dyDescent="0.3">
      <c r="A53" s="15" t="s">
        <v>57</v>
      </c>
      <c r="B53" s="16">
        <f>'[1]Долговые книги'!J49</f>
        <v>5413937.2594999997</v>
      </c>
      <c r="C53" s="17">
        <f>[1]Утверждено!BF51</f>
        <v>6414739.3000000007</v>
      </c>
      <c r="D53" s="18">
        <f t="shared" si="0"/>
        <v>84.398398848414601</v>
      </c>
      <c r="E53" s="19">
        <f>'[1]Долговые книги'!W49</f>
        <v>0</v>
      </c>
      <c r="F53" s="17">
        <f>'[1]Долговые книги'!AJ49</f>
        <v>3589004.9445699998</v>
      </c>
      <c r="G53" s="20">
        <f>'[1]Долговые книги'!AW49</f>
        <v>230619.45254</v>
      </c>
      <c r="H53" s="20">
        <f>[1]Утверждено!BG51</f>
        <v>2509671.2780900002</v>
      </c>
      <c r="I53" s="18">
        <f t="shared" si="4"/>
        <v>143.00697369822205</v>
      </c>
      <c r="J53" s="21">
        <f>'[1]Долговые книги'!BJ49</f>
        <v>0</v>
      </c>
      <c r="K53" s="22">
        <f>'[1]Долговые книги'!BW49</f>
        <v>230619.45254</v>
      </c>
    </row>
    <row r="54" spans="1:11" ht="18.75" customHeight="1" x14ac:dyDescent="0.3">
      <c r="A54" s="15" t="s">
        <v>58</v>
      </c>
      <c r="B54" s="16">
        <f>'[1]Долговые книги'!J50</f>
        <v>9167002.9082200006</v>
      </c>
      <c r="C54" s="17">
        <f>[1]Утверждено!BF52</f>
        <v>12473633.399999999</v>
      </c>
      <c r="D54" s="18">
        <f t="shared" si="0"/>
        <v>73.491039974126565</v>
      </c>
      <c r="E54" s="19">
        <f>'[1]Долговые книги'!W50</f>
        <v>0</v>
      </c>
      <c r="F54" s="17">
        <f>'[1]Долговые книги'!AJ50</f>
        <v>9167002.9082200006</v>
      </c>
      <c r="G54" s="20">
        <f>'[1]Долговые книги'!AW50</f>
        <v>1318246.8</v>
      </c>
      <c r="H54" s="20">
        <f>[1]Утверждено!BG52</f>
        <v>4848031.9343399992</v>
      </c>
      <c r="I54" s="18">
        <f t="shared" si="4"/>
        <v>189.08709827770508</v>
      </c>
      <c r="J54" s="21">
        <f>'[1]Долговые книги'!BJ50</f>
        <v>720809</v>
      </c>
      <c r="K54" s="22">
        <f>'[1]Долговые книги'!BW50</f>
        <v>597437.80000000005</v>
      </c>
    </row>
    <row r="55" spans="1:11" ht="18.75" customHeight="1" x14ac:dyDescent="0.3">
      <c r="A55" s="15" t="s">
        <v>59</v>
      </c>
      <c r="B55" s="16">
        <f>'[1]Долговые книги'!J51</f>
        <v>4487006.2383200005</v>
      </c>
      <c r="C55" s="17">
        <f>[1]Утверждено!BF53</f>
        <v>13962947.677660003</v>
      </c>
      <c r="D55" s="18">
        <f t="shared" si="0"/>
        <v>32.13509311861835</v>
      </c>
      <c r="E55" s="19">
        <f>'[1]Долговые книги'!W51</f>
        <v>0</v>
      </c>
      <c r="F55" s="17">
        <f>'[1]Долговые книги'!AJ51</f>
        <v>3787006.23832</v>
      </c>
      <c r="G55" s="20">
        <f>'[1]Долговые книги'!AW51</f>
        <v>80655.342799999999</v>
      </c>
      <c r="H55" s="20">
        <f>[1]Утверждено!BG53</f>
        <v>5470689.3747399934</v>
      </c>
      <c r="I55" s="18">
        <f t="shared" si="4"/>
        <v>69.223565421313765</v>
      </c>
      <c r="J55" s="21">
        <f>'[1]Долговые книги'!BJ51</f>
        <v>0</v>
      </c>
      <c r="K55" s="22">
        <f>'[1]Долговые книги'!BW51</f>
        <v>80655.342799999999</v>
      </c>
    </row>
    <row r="56" spans="1:11" ht="18.75" customHeight="1" x14ac:dyDescent="0.3">
      <c r="A56" s="15" t="s">
        <v>60</v>
      </c>
      <c r="B56" s="16">
        <f>'[1]Долговые книги'!J52</f>
        <v>26364429.335609999</v>
      </c>
      <c r="C56" s="17">
        <f>[1]Утверждено!BF54</f>
        <v>60630160.47310999</v>
      </c>
      <c r="D56" s="18">
        <f t="shared" si="0"/>
        <v>43.484017079754977</v>
      </c>
      <c r="E56" s="19">
        <f>'[1]Долговые книги'!W52</f>
        <v>0</v>
      </c>
      <c r="F56" s="17">
        <f>'[1]Долговые книги'!AJ52</f>
        <v>20814429.335609999</v>
      </c>
      <c r="G56" s="20">
        <f>'[1]Долговые книги'!AW52</f>
        <v>4014260.2521199998</v>
      </c>
      <c r="H56" s="20">
        <f>[1]Утверждено!BG54</f>
        <v>20869600.152420007</v>
      </c>
      <c r="I56" s="18">
        <f t="shared" si="4"/>
        <v>99.735640278648987</v>
      </c>
      <c r="J56" s="21">
        <f>'[1]Долговые книги'!BJ52</f>
        <v>3248235.51</v>
      </c>
      <c r="K56" s="22">
        <f>'[1]Долговые книги'!BW52</f>
        <v>760553.48</v>
      </c>
    </row>
    <row r="57" spans="1:11" s="14" customFormat="1" ht="18.75" customHeight="1" x14ac:dyDescent="0.3">
      <c r="A57" s="10" t="s">
        <v>61</v>
      </c>
      <c r="B57" s="23">
        <f>'[1]Долговые книги'!J53</f>
        <v>498094084.31490993</v>
      </c>
      <c r="C57" s="24">
        <f>[1]Утверждено!BF55</f>
        <v>1218664343.29373</v>
      </c>
      <c r="D57" s="5"/>
      <c r="E57" s="8">
        <f>'[1]Долговые книги'!W53</f>
        <v>88483297.230620012</v>
      </c>
      <c r="F57" s="24">
        <f>'[1]Долговые книги'!AJ53</f>
        <v>288867544.28442997</v>
      </c>
      <c r="G57" s="11">
        <f>'[1]Долговые книги'!AW53</f>
        <v>110715530.41027999</v>
      </c>
      <c r="H57" s="11">
        <f>[1]Утверждено!BG55</f>
        <v>294576156.76181006</v>
      </c>
      <c r="I57" s="5"/>
      <c r="J57" s="12">
        <f>'[1]Долговые книги'!BJ53</f>
        <v>60509379.456259996</v>
      </c>
      <c r="K57" s="13">
        <f>'[1]Долговые книги'!BW53</f>
        <v>44370893.716329992</v>
      </c>
    </row>
    <row r="58" spans="1:11" ht="18.75" customHeight="1" x14ac:dyDescent="0.3">
      <c r="A58" s="15" t="s">
        <v>62</v>
      </c>
      <c r="B58" s="16">
        <f>'[1]Долговые книги'!J54</f>
        <v>15526064.46923</v>
      </c>
      <c r="C58" s="17">
        <f>[1]Утверждено!BF56</f>
        <v>154228038.30000001</v>
      </c>
      <c r="D58" s="18">
        <f t="shared" si="0"/>
        <v>10.06695322093713</v>
      </c>
      <c r="E58" s="19">
        <f>'[1]Долговые книги'!W54</f>
        <v>2000000</v>
      </c>
      <c r="F58" s="17">
        <f>'[1]Долговые книги'!AJ54</f>
        <v>12026064.46923</v>
      </c>
      <c r="G58" s="20">
        <f>'[1]Долговые книги'!AW54</f>
        <v>10815049.058430001</v>
      </c>
      <c r="H58" s="20">
        <f>[1]Утверждено!BG56</f>
        <v>39818218.797589988</v>
      </c>
      <c r="I58" s="18">
        <f t="shared" ref="I58:I71" si="5">F58/H58*100</f>
        <v>30.202416964864039</v>
      </c>
      <c r="J58" s="21">
        <f>'[1]Долговые книги'!BJ54</f>
        <v>3966508</v>
      </c>
      <c r="K58" s="22">
        <f>'[1]Долговые книги'!BW54</f>
        <v>6268008.8530799998</v>
      </c>
    </row>
    <row r="59" spans="1:11" ht="18.75" customHeight="1" x14ac:dyDescent="0.3">
      <c r="A59" s="15" t="s">
        <v>63</v>
      </c>
      <c r="B59" s="16">
        <f>'[1]Долговые книги'!J55</f>
        <v>11989960.97848</v>
      </c>
      <c r="C59" s="17">
        <f>[1]Утверждено!BF57</f>
        <v>18165604.500000004</v>
      </c>
      <c r="D59" s="18">
        <f t="shared" si="0"/>
        <v>66.00364429645046</v>
      </c>
      <c r="E59" s="19">
        <f>'[1]Долговые книги'!W55</f>
        <v>4690825.45</v>
      </c>
      <c r="F59" s="17">
        <f>'[1]Долговые книги'!AJ55</f>
        <v>5299135.5284799999</v>
      </c>
      <c r="G59" s="20">
        <f>'[1]Долговые книги'!AW55</f>
        <v>369720.50724000001</v>
      </c>
      <c r="H59" s="20">
        <f>[1]Утверждено!BG57</f>
        <v>4479030.6953300014</v>
      </c>
      <c r="I59" s="18">
        <f t="shared" si="5"/>
        <v>118.30987302688212</v>
      </c>
      <c r="J59" s="21">
        <f>'[1]Долговые книги'!BJ55</f>
        <v>239800</v>
      </c>
      <c r="K59" s="22">
        <f>'[1]Долговые книги'!BW55</f>
        <v>110900</v>
      </c>
    </row>
    <row r="60" spans="1:11" ht="18.75" customHeight="1" x14ac:dyDescent="0.3">
      <c r="A60" s="15" t="s">
        <v>64</v>
      </c>
      <c r="B60" s="16">
        <f>'[1]Долговые книги'!J56</f>
        <v>50065278.626189999</v>
      </c>
      <c r="C60" s="17">
        <f>[1]Утверждено!BF58</f>
        <v>27764193</v>
      </c>
      <c r="D60" s="18">
        <f t="shared" si="0"/>
        <v>180.32319047123033</v>
      </c>
      <c r="E60" s="19">
        <f>'[1]Долговые книги'!W56</f>
        <v>20814768</v>
      </c>
      <c r="F60" s="17">
        <f>'[1]Долговые книги'!AJ56</f>
        <v>26350510.626189999</v>
      </c>
      <c r="G60" s="20">
        <f>'[1]Долговые книги'!AW56</f>
        <v>7126641.1629699999</v>
      </c>
      <c r="H60" s="20">
        <f>[1]Утверждено!BG58</f>
        <v>6417795.060130002</v>
      </c>
      <c r="I60" s="18">
        <f t="shared" si="5"/>
        <v>410.58510562124798</v>
      </c>
      <c r="J60" s="21">
        <f>'[1]Долговые книги'!BJ56</f>
        <v>2275400</v>
      </c>
      <c r="K60" s="22">
        <f>'[1]Долговые книги'!BW56</f>
        <v>4851241.1629699999</v>
      </c>
    </row>
    <row r="61" spans="1:11" ht="18.75" customHeight="1" x14ac:dyDescent="0.3">
      <c r="A61" s="15" t="s">
        <v>65</v>
      </c>
      <c r="B61" s="16">
        <f>'[1]Долговые книги'!J57</f>
        <v>95927423.458000004</v>
      </c>
      <c r="C61" s="17">
        <f>[1]Утверждено!BF59</f>
        <v>233439652.90000004</v>
      </c>
      <c r="D61" s="18">
        <f t="shared" si="0"/>
        <v>41.093028654858827</v>
      </c>
      <c r="E61" s="19">
        <f>'[1]Долговые книги'!W57</f>
        <v>0</v>
      </c>
      <c r="F61" s="17">
        <f>'[1]Долговые книги'!AJ57</f>
        <v>84297317.557999998</v>
      </c>
      <c r="G61" s="20">
        <f>'[1]Долговые книги'!AW57</f>
        <v>28098483.420390002</v>
      </c>
      <c r="H61" s="20">
        <f>[1]Утверждено!BG59</f>
        <v>45876119.425010003</v>
      </c>
      <c r="I61" s="18">
        <f t="shared" si="5"/>
        <v>183.74988690094861</v>
      </c>
      <c r="J61" s="21">
        <f>'[1]Долговые книги'!BJ57</f>
        <v>3050000</v>
      </c>
      <c r="K61" s="22">
        <f>'[1]Долговые книги'!BW57</f>
        <v>25047663.41908</v>
      </c>
    </row>
    <row r="62" spans="1:11" ht="18.75" customHeight="1" x14ac:dyDescent="0.3">
      <c r="A62" s="15" t="s">
        <v>66</v>
      </c>
      <c r="B62" s="16">
        <f>'[1]Долговые книги'!J58</f>
        <v>53042551.107129999</v>
      </c>
      <c r="C62" s="17">
        <f>[1]Утверждено!BF60</f>
        <v>62450618</v>
      </c>
      <c r="D62" s="18">
        <f t="shared" si="0"/>
        <v>84.935190084315892</v>
      </c>
      <c r="E62" s="19">
        <f>'[1]Долговые книги'!W58</f>
        <v>21450000</v>
      </c>
      <c r="F62" s="17">
        <f>'[1]Долговые книги'!AJ58</f>
        <v>24292551.107129999</v>
      </c>
      <c r="G62" s="20">
        <f>'[1]Долговые книги'!AW58</f>
        <v>6742036.3782899994</v>
      </c>
      <c r="H62" s="20">
        <f>[1]Утверждено!BG60</f>
        <v>13091793.238010004</v>
      </c>
      <c r="I62" s="18">
        <f t="shared" si="5"/>
        <v>185.55556649489634</v>
      </c>
      <c r="J62" s="21">
        <f>'[1]Долговые книги'!BJ58</f>
        <v>6264730.6211099997</v>
      </c>
      <c r="K62" s="22">
        <f>'[1]Долговые книги'!BW58</f>
        <v>477305.75718000002</v>
      </c>
    </row>
    <row r="63" spans="1:11" ht="18.75" customHeight="1" x14ac:dyDescent="0.3">
      <c r="A63" s="15" t="s">
        <v>67</v>
      </c>
      <c r="B63" s="16">
        <f>'[1]Долговые книги'!J59</f>
        <v>7033587.2362599997</v>
      </c>
      <c r="C63" s="17">
        <f>[1]Утверждено!BF61</f>
        <v>31751063.121880002</v>
      </c>
      <c r="D63" s="18">
        <f t="shared" si="0"/>
        <v>22.152288914738978</v>
      </c>
      <c r="E63" s="19">
        <f>'[1]Долговые книги'!W59</f>
        <v>0</v>
      </c>
      <c r="F63" s="17">
        <f>'[1]Долговые книги'!AJ59</f>
        <v>6973487.2362599997</v>
      </c>
      <c r="G63" s="20">
        <f>'[1]Долговые книги'!AW59</f>
        <v>2103135.2000000002</v>
      </c>
      <c r="H63" s="20">
        <f>[1]Утверждено!BG61</f>
        <v>8397401.9338200018</v>
      </c>
      <c r="I63" s="18">
        <f t="shared" si="5"/>
        <v>83.043389982021992</v>
      </c>
      <c r="J63" s="21">
        <f>'[1]Долговые книги'!BJ59</f>
        <v>1717993.2000000002</v>
      </c>
      <c r="K63" s="22">
        <f>'[1]Долговые книги'!BW59</f>
        <v>339300</v>
      </c>
    </row>
    <row r="64" spans="1:11" ht="18.75" customHeight="1" x14ac:dyDescent="0.3">
      <c r="A64" s="15" t="s">
        <v>68</v>
      </c>
      <c r="B64" s="16">
        <f>'[1]Долговые книги'!J60</f>
        <v>8022738.1876999997</v>
      </c>
      <c r="C64" s="17">
        <f>[1]Утверждено!BF62</f>
        <v>126495750.28862</v>
      </c>
      <c r="D64" s="18">
        <f t="shared" si="0"/>
        <v>6.3422985905809943</v>
      </c>
      <c r="E64" s="19">
        <f>'[1]Долговые книги'!W60</f>
        <v>0</v>
      </c>
      <c r="F64" s="17">
        <f>'[1]Долговые книги'!AJ60</f>
        <v>8022738.1876999997</v>
      </c>
      <c r="G64" s="20">
        <f>'[1]Долговые книги'!AW60</f>
        <v>241173.75766999999</v>
      </c>
      <c r="H64" s="20">
        <f>[1]Утверждено!BG62</f>
        <v>35815271.263059989</v>
      </c>
      <c r="I64" s="18">
        <f t="shared" si="5"/>
        <v>22.400327862306835</v>
      </c>
      <c r="J64" s="21">
        <f>'[1]Долговые книги'!BJ60</f>
        <v>0</v>
      </c>
      <c r="K64" s="22">
        <f>'[1]Долговые книги'!BW60</f>
        <v>241173.75766999999</v>
      </c>
    </row>
    <row r="65" spans="1:11" ht="18.75" customHeight="1" x14ac:dyDescent="0.3">
      <c r="A65" s="15" t="s">
        <v>69</v>
      </c>
      <c r="B65" s="16">
        <f>'[1]Долговые книги'!J61</f>
        <v>25284731.419879999</v>
      </c>
      <c r="C65" s="17">
        <f>[1]Утверждено!BF63</f>
        <v>35292657.700000003</v>
      </c>
      <c r="D65" s="18">
        <f t="shared" si="0"/>
        <v>71.643035882446441</v>
      </c>
      <c r="E65" s="19">
        <f>'[1]Долговые книги'!W61</f>
        <v>7311716.25</v>
      </c>
      <c r="F65" s="17">
        <f>'[1]Долговые книги'!AJ61</f>
        <v>17973014.169879999</v>
      </c>
      <c r="G65" s="20">
        <f>'[1]Долговые книги'!AW61</f>
        <v>3778117.1260000002</v>
      </c>
      <c r="H65" s="20">
        <f>[1]Утверждено!BG63</f>
        <v>12325702.916229993</v>
      </c>
      <c r="I65" s="18">
        <f t="shared" si="5"/>
        <v>145.81735655995612</v>
      </c>
      <c r="J65" s="21">
        <f>'[1]Долговые книги'!BJ61</f>
        <v>3431746.39</v>
      </c>
      <c r="K65" s="22">
        <f>'[1]Долговые книги'!BW61</f>
        <v>324675.8</v>
      </c>
    </row>
    <row r="66" spans="1:11" ht="18.75" customHeight="1" x14ac:dyDescent="0.3">
      <c r="A66" s="15" t="s">
        <v>70</v>
      </c>
      <c r="B66" s="16">
        <f>'[1]Долговые книги'!J62</f>
        <v>61488038.71305</v>
      </c>
      <c r="C66" s="17">
        <f>[1]Утверждено!BF64</f>
        <v>145207021.29999998</v>
      </c>
      <c r="D66" s="18">
        <f t="shared" si="0"/>
        <v>42.345086458329547</v>
      </c>
      <c r="E66" s="19">
        <f>'[1]Долговые книги'!W62</f>
        <v>0</v>
      </c>
      <c r="F66" s="17">
        <f>'[1]Долговые книги'!AJ62</f>
        <v>27303300.46305</v>
      </c>
      <c r="G66" s="20">
        <f>'[1]Долговые книги'!AW62</f>
        <v>14734236.636580002</v>
      </c>
      <c r="H66" s="20">
        <f>[1]Утверждено!BG64</f>
        <v>37398768.829209998</v>
      </c>
      <c r="I66" s="18">
        <f t="shared" si="5"/>
        <v>73.005880454880071</v>
      </c>
      <c r="J66" s="21">
        <f>'[1]Долговые книги'!BJ62</f>
        <v>7161792.0399799999</v>
      </c>
      <c r="K66" s="22">
        <f>'[1]Долговые книги'!BW62</f>
        <v>2567324.2000000002</v>
      </c>
    </row>
    <row r="67" spans="1:11" ht="18.75" customHeight="1" x14ac:dyDescent="0.3">
      <c r="A67" s="15" t="s">
        <v>71</v>
      </c>
      <c r="B67" s="16">
        <f>'[1]Долговые книги'!J63</f>
        <v>21612887.972539999</v>
      </c>
      <c r="C67" s="17">
        <f>[1]Утверждено!BF65</f>
        <v>75532981.5</v>
      </c>
      <c r="D67" s="18">
        <f t="shared" si="0"/>
        <v>28.613841984431659</v>
      </c>
      <c r="E67" s="19">
        <f>'[1]Долговые книги'!W63</f>
        <v>0</v>
      </c>
      <c r="F67" s="17">
        <f>'[1]Долговые книги'!AJ63</f>
        <v>12392939.622540001</v>
      </c>
      <c r="G67" s="20">
        <f>'[1]Долговые книги'!AW63</f>
        <v>338154.47899999999</v>
      </c>
      <c r="H67" s="20">
        <f>[1]Утверждено!BG65</f>
        <v>18827482.511659995</v>
      </c>
      <c r="I67" s="18">
        <f t="shared" si="5"/>
        <v>65.823668219396652</v>
      </c>
      <c r="J67" s="21">
        <f>'[1]Долговые книги'!BJ63</f>
        <v>170000</v>
      </c>
      <c r="K67" s="22">
        <f>'[1]Долговые книги'!BW63</f>
        <v>166907.533</v>
      </c>
    </row>
    <row r="68" spans="1:11" ht="18.75" customHeight="1" x14ac:dyDescent="0.3">
      <c r="A68" s="15" t="s">
        <v>72</v>
      </c>
      <c r="B68" s="16">
        <f>'[1]Долговые книги'!J64</f>
        <v>21102194.366109997</v>
      </c>
      <c r="C68" s="17">
        <f>[1]Утверждено!BF66</f>
        <v>37008531.999999985</v>
      </c>
      <c r="D68" s="18">
        <f t="shared" si="0"/>
        <v>57.019809286436995</v>
      </c>
      <c r="E68" s="19">
        <f>'[1]Долговые книги'!W64</f>
        <v>12015188.685000001</v>
      </c>
      <c r="F68" s="17">
        <f>'[1]Долговые книги'!AJ64</f>
        <v>9080944.2177399993</v>
      </c>
      <c r="G68" s="20">
        <f>'[1]Долговые книги'!AW64</f>
        <v>6164120.9056600006</v>
      </c>
      <c r="H68" s="20">
        <f>[1]Утверждено!BG66</f>
        <v>9871714.647459995</v>
      </c>
      <c r="I68" s="18">
        <f t="shared" si="5"/>
        <v>91.989533146367208</v>
      </c>
      <c r="J68" s="21">
        <f>'[1]Долговые книги'!BJ64</f>
        <v>5283685.6720000003</v>
      </c>
      <c r="K68" s="22">
        <f>'[1]Долговые книги'!BW64</f>
        <v>880435.23366000003</v>
      </c>
    </row>
    <row r="69" spans="1:11" ht="18.75" customHeight="1" x14ac:dyDescent="0.3">
      <c r="A69" s="15" t="s">
        <v>73</v>
      </c>
      <c r="B69" s="16">
        <f>'[1]Долговые книги'!J65</f>
        <v>52184838.1932</v>
      </c>
      <c r="C69" s="17">
        <f>[1]Утверждено!BF67</f>
        <v>151437484.10773</v>
      </c>
      <c r="D69" s="18">
        <f t="shared" si="0"/>
        <v>34.459657396366019</v>
      </c>
      <c r="E69" s="19">
        <f>'[1]Долговые книги'!W65</f>
        <v>0</v>
      </c>
      <c r="F69" s="17">
        <f>'[1]Долговые книги'!AJ65</f>
        <v>17384838.1932</v>
      </c>
      <c r="G69" s="20">
        <f>'[1]Долговые книги'!AW65</f>
        <v>14975624.62269</v>
      </c>
      <c r="H69" s="20">
        <f>[1]Утверждено!BG67</f>
        <v>35792366.261840008</v>
      </c>
      <c r="I69" s="18">
        <f t="shared" si="5"/>
        <v>48.571357551553739</v>
      </c>
      <c r="J69" s="21">
        <f>'[1]Долговые книги'!BJ65</f>
        <v>13963500</v>
      </c>
      <c r="K69" s="22">
        <f>'[1]Долговые книги'!BW65</f>
        <v>878284.62268999999</v>
      </c>
    </row>
    <row r="70" spans="1:11" ht="18.75" customHeight="1" x14ac:dyDescent="0.3">
      <c r="A70" s="15" t="s">
        <v>74</v>
      </c>
      <c r="B70" s="16">
        <f>'[1]Долговые книги'!J66</f>
        <v>46540832.553319998</v>
      </c>
      <c r="C70" s="17">
        <f>[1]Утверждено!BF68</f>
        <v>71011051.799199998</v>
      </c>
      <c r="D70" s="18">
        <f t="shared" si="0"/>
        <v>65.540266443207813</v>
      </c>
      <c r="E70" s="19">
        <f>'[1]Долговые книги'!W66</f>
        <v>16767178.845620001</v>
      </c>
      <c r="F70" s="17">
        <f>'[1]Долговые книги'!AJ66</f>
        <v>24773653.707699999</v>
      </c>
      <c r="G70" s="20">
        <f>'[1]Долговые книги'!AW66</f>
        <v>10683099.33123</v>
      </c>
      <c r="H70" s="20">
        <f>[1]Утверждено!BG68</f>
        <v>18163284.924039997</v>
      </c>
      <c r="I70" s="18">
        <f t="shared" si="5"/>
        <v>136.39412590456507</v>
      </c>
      <c r="J70" s="21">
        <f>'[1]Долговые книги'!BJ66</f>
        <v>8904785.7090399992</v>
      </c>
      <c r="K70" s="22">
        <f>'[1]Долговые книги'!BW66</f>
        <v>1751173.3770000001</v>
      </c>
    </row>
    <row r="71" spans="1:11" ht="18.75" customHeight="1" x14ac:dyDescent="0.3">
      <c r="A71" s="15" t="s">
        <v>75</v>
      </c>
      <c r="B71" s="16">
        <f>'[1]Долговые книги'!J67</f>
        <v>28272957.03382</v>
      </c>
      <c r="C71" s="17">
        <f>[1]Утверждено!BF69</f>
        <v>48879694.776299998</v>
      </c>
      <c r="D71" s="18">
        <f t="shared" si="0"/>
        <v>57.84192631155409</v>
      </c>
      <c r="E71" s="19">
        <f>'[1]Долговые книги'!W67</f>
        <v>3433620</v>
      </c>
      <c r="F71" s="17">
        <f>'[1]Долговые книги'!AJ67</f>
        <v>12697049.19733</v>
      </c>
      <c r="G71" s="20">
        <f>'[1]Долговые книги'!AW67</f>
        <v>4545937.8241300005</v>
      </c>
      <c r="H71" s="20">
        <f>[1]Утверждено!BG69</f>
        <v>8301206.258419998</v>
      </c>
      <c r="I71" s="18">
        <f t="shared" si="5"/>
        <v>152.95426715185224</v>
      </c>
      <c r="J71" s="21">
        <f>'[1]Долговые книги'!BJ67</f>
        <v>4079437.8241300001</v>
      </c>
      <c r="K71" s="22">
        <f>'[1]Долговые книги'!BW67</f>
        <v>466500</v>
      </c>
    </row>
    <row r="72" spans="1:11" s="14" customFormat="1" ht="18.75" customHeight="1" x14ac:dyDescent="0.3">
      <c r="A72" s="10" t="s">
        <v>76</v>
      </c>
      <c r="B72" s="23">
        <f>'[1]Долговые книги'!J68</f>
        <v>158111446.39381999</v>
      </c>
      <c r="C72" s="24">
        <f>[1]Утверждено!BF70</f>
        <v>989054489.4000001</v>
      </c>
      <c r="D72" s="5"/>
      <c r="E72" s="8">
        <f>'[1]Долговые книги'!W68</f>
        <v>24857113.219999999</v>
      </c>
      <c r="F72" s="24">
        <f>'[1]Долговые книги'!AJ68</f>
        <v>48006344.079859994</v>
      </c>
      <c r="G72" s="11">
        <f>'[1]Долговые книги'!AW68</f>
        <v>10335129.02217</v>
      </c>
      <c r="H72" s="11">
        <f>[1]Утверждено!BG70</f>
        <v>226137278.73276007</v>
      </c>
      <c r="I72" s="5"/>
      <c r="J72" s="12">
        <f>'[1]Долговые книги'!BJ68</f>
        <v>5925887.6005899999</v>
      </c>
      <c r="K72" s="13">
        <f>'[1]Долговые книги'!BW68</f>
        <v>3002642.2874099999</v>
      </c>
    </row>
    <row r="73" spans="1:11" ht="18.75" customHeight="1" x14ac:dyDescent="0.3">
      <c r="A73" s="15" t="s">
        <v>77</v>
      </c>
      <c r="B73" s="16">
        <f>'[1]Долговые книги'!J69</f>
        <v>16586896.84</v>
      </c>
      <c r="C73" s="17">
        <f>[1]Утверждено!BF71</f>
        <v>22772059.500000004</v>
      </c>
      <c r="D73" s="18">
        <f t="shared" ref="D73:D101" si="6">B73/C73*100</f>
        <v>72.838808628617883</v>
      </c>
      <c r="E73" s="19">
        <f>'[1]Долговые книги'!W69</f>
        <v>11557113.220000001</v>
      </c>
      <c r="F73" s="17">
        <f>'[1]Долговые книги'!AJ69</f>
        <v>5029783.62</v>
      </c>
      <c r="G73" s="20">
        <f>'[1]Долговые книги'!AW69</f>
        <v>1893400</v>
      </c>
      <c r="H73" s="20">
        <f>[1]Утверждено!BG71</f>
        <v>7974273.430999998</v>
      </c>
      <c r="I73" s="18">
        <f t="shared" ref="I73:I78" si="7">F73/H73*100</f>
        <v>63.07513359708372</v>
      </c>
      <c r="J73" s="21">
        <f>'[1]Долговые книги'!BJ69</f>
        <v>1836400</v>
      </c>
      <c r="K73" s="22">
        <f>'[1]Долговые книги'!BW69</f>
        <v>57000</v>
      </c>
    </row>
    <row r="74" spans="1:11" ht="18.75" customHeight="1" x14ac:dyDescent="0.3">
      <c r="A74" s="15" t="s">
        <v>78</v>
      </c>
      <c r="B74" s="16">
        <f>'[1]Долговые книги'!J70</f>
        <v>95217791.798680007</v>
      </c>
      <c r="C74" s="17">
        <f>[1]Утверждено!BF72</f>
        <v>234561907.00000003</v>
      </c>
      <c r="D74" s="18">
        <f t="shared" si="6"/>
        <v>40.593885433699171</v>
      </c>
      <c r="E74" s="19">
        <f>'[1]Долговые книги'!W70</f>
        <v>13300000</v>
      </c>
      <c r="F74" s="17">
        <f>'[1]Долговые книги'!AJ70</f>
        <v>33817791.79868</v>
      </c>
      <c r="G74" s="20">
        <f>'[1]Долговые книги'!AW70</f>
        <v>2126394.62</v>
      </c>
      <c r="H74" s="20">
        <f>[1]Утверждено!BG72</f>
        <v>61381493.149239987</v>
      </c>
      <c r="I74" s="18">
        <f t="shared" si="7"/>
        <v>55.094443070091273</v>
      </c>
      <c r="J74" s="21">
        <f>'[1]Долговые книги'!BJ70</f>
        <v>543300</v>
      </c>
      <c r="K74" s="22">
        <f>'[1]Долговые книги'!BW70</f>
        <v>1174825.3189999999</v>
      </c>
    </row>
    <row r="75" spans="1:11" ht="18.75" customHeight="1" x14ac:dyDescent="0.3">
      <c r="A75" s="15" t="s">
        <v>79</v>
      </c>
      <c r="B75" s="16">
        <f>'[1]Долговые книги'!J71</f>
        <v>2878856.0260000001</v>
      </c>
      <c r="C75" s="17">
        <f>[1]Утверждено!BF73</f>
        <v>154160655.10000002</v>
      </c>
      <c r="D75" s="18">
        <f t="shared" si="6"/>
        <v>1.8674388897300422</v>
      </c>
      <c r="E75" s="19">
        <f>'[1]Долговые книги'!W71</f>
        <v>0</v>
      </c>
      <c r="F75" s="17">
        <f>'[1]Долговые книги'!AJ71</f>
        <v>321322.42314000003</v>
      </c>
      <c r="G75" s="20">
        <f>'[1]Долговые книги'!AW71</f>
        <v>0</v>
      </c>
      <c r="H75" s="20">
        <f>[1]Утверждено!BG73</f>
        <v>22555648.168219998</v>
      </c>
      <c r="I75" s="18">
        <f t="shared" si="7"/>
        <v>1.4245763222744821</v>
      </c>
      <c r="J75" s="21">
        <f>'[1]Долговые книги'!BJ71</f>
        <v>0</v>
      </c>
      <c r="K75" s="22">
        <f>'[1]Долговые книги'!BW71</f>
        <v>0</v>
      </c>
    </row>
    <row r="76" spans="1:11" ht="18.75" customHeight="1" x14ac:dyDescent="0.3">
      <c r="A76" s="15" t="s">
        <v>80</v>
      </c>
      <c r="B76" s="16">
        <f>'[1]Долговые книги'!J72</f>
        <v>14243345.929140002</v>
      </c>
      <c r="C76" s="17">
        <f>[1]Утверждено!BF74</f>
        <v>139630409.10000002</v>
      </c>
      <c r="D76" s="18">
        <f t="shared" si="6"/>
        <v>10.200747832042268</v>
      </c>
      <c r="E76" s="19">
        <f>'[1]Долговые книги'!W72</f>
        <v>0</v>
      </c>
      <c r="F76" s="17">
        <f>'[1]Долговые книги'!AJ72</f>
        <v>8837446.2380400002</v>
      </c>
      <c r="G76" s="20">
        <f>'[1]Долговые книги'!AW72</f>
        <v>897999</v>
      </c>
      <c r="H76" s="20">
        <f>[1]Утверждено!BG74</f>
        <v>39433465.682029977</v>
      </c>
      <c r="I76" s="18">
        <f t="shared" si="7"/>
        <v>22.411031049871095</v>
      </c>
      <c r="J76" s="21">
        <f>'[1]Долговые книги'!BJ72</f>
        <v>627999</v>
      </c>
      <c r="K76" s="22">
        <f>'[1]Долговые книги'!BW72</f>
        <v>270000</v>
      </c>
    </row>
    <row r="77" spans="1:11" ht="18.75" customHeight="1" x14ac:dyDescent="0.3">
      <c r="A77" s="15" t="s">
        <v>81</v>
      </c>
      <c r="B77" s="16">
        <f>'[1]Долговые книги'!J73</f>
        <v>13000000</v>
      </c>
      <c r="C77" s="17">
        <f>[1]Утверждено!BF75</f>
        <v>202985379.69999999</v>
      </c>
      <c r="D77" s="18">
        <f t="shared" si="6"/>
        <v>6.4044021393132882</v>
      </c>
      <c r="E77" s="19">
        <f>'[1]Долговые книги'!W73</f>
        <v>0</v>
      </c>
      <c r="F77" s="17">
        <f>'[1]Долговые книги'!AJ73</f>
        <v>0</v>
      </c>
      <c r="G77" s="20">
        <f>'[1]Долговые книги'!AW73</f>
        <v>5417335.4021699997</v>
      </c>
      <c r="H77" s="20">
        <f>[1]Утверждено!BG75</f>
        <v>57598943.115680009</v>
      </c>
      <c r="I77" s="18">
        <f t="shared" si="7"/>
        <v>0</v>
      </c>
      <c r="J77" s="21">
        <f>'[1]Долговые книги'!BJ73</f>
        <v>2918188.6005899999</v>
      </c>
      <c r="K77" s="22">
        <f>'[1]Долговые книги'!BW73</f>
        <v>1500816.96841</v>
      </c>
    </row>
    <row r="78" spans="1:11" ht="18.75" customHeight="1" x14ac:dyDescent="0.3">
      <c r="A78" s="15" t="s">
        <v>82</v>
      </c>
      <c r="B78" s="16">
        <f>'[1]Долговые книги'!J74</f>
        <v>16184555.800000001</v>
      </c>
      <c r="C78" s="17">
        <f>[1]Утверждено!BF76</f>
        <v>234944079</v>
      </c>
      <c r="D78" s="18">
        <f t="shared" si="6"/>
        <v>6.8886842643095507</v>
      </c>
      <c r="E78" s="19">
        <f>'[1]Долговые книги'!W74</f>
        <v>0</v>
      </c>
      <c r="F78" s="17">
        <f>'[1]Долговые книги'!AJ74</f>
        <v>0</v>
      </c>
      <c r="G78" s="20">
        <f>'[1]Долговые книги'!AW74</f>
        <v>0</v>
      </c>
      <c r="H78" s="20">
        <f>[1]Утверждено!BG76</f>
        <v>37193455.186590001</v>
      </c>
      <c r="I78" s="18">
        <f t="shared" si="7"/>
        <v>0</v>
      </c>
      <c r="J78" s="21">
        <f>'[1]Долговые книги'!BJ74</f>
        <v>0</v>
      </c>
      <c r="K78" s="22">
        <f>'[1]Долговые книги'!BW74</f>
        <v>0</v>
      </c>
    </row>
    <row r="79" spans="1:11" s="14" customFormat="1" ht="18.75" customHeight="1" x14ac:dyDescent="0.3">
      <c r="A79" s="10" t="s">
        <v>83</v>
      </c>
      <c r="B79" s="23">
        <f>'[1]Долговые книги'!J75</f>
        <v>282023880.28763002</v>
      </c>
      <c r="C79" s="24">
        <f>[1]Утверждено!BF77</f>
        <v>834749709.79999983</v>
      </c>
      <c r="D79" s="5"/>
      <c r="E79" s="8">
        <f>'[1]Долговые книги'!W75</f>
        <v>20790000</v>
      </c>
      <c r="F79" s="24">
        <f>'[1]Долговые книги'!AJ75</f>
        <v>134145223.75538999</v>
      </c>
      <c r="G79" s="11">
        <f>'[1]Долговые книги'!AW75</f>
        <v>66710782.491380006</v>
      </c>
      <c r="H79" s="11">
        <f>[1]Утверждено!BG77</f>
        <v>217584282.33761001</v>
      </c>
      <c r="I79" s="5"/>
      <c r="J79" s="12">
        <f>'[1]Долговые книги'!BJ75</f>
        <v>33903898.919860005</v>
      </c>
      <c r="K79" s="13">
        <f>'[1]Долговые книги'!BW75</f>
        <v>17453636.946140002</v>
      </c>
    </row>
    <row r="80" spans="1:11" ht="18.75" customHeight="1" x14ac:dyDescent="0.3">
      <c r="A80" s="15" t="s">
        <v>84</v>
      </c>
      <c r="B80" s="16">
        <f>'[1]Долговые книги'!J76</f>
        <v>1323527.8116200001</v>
      </c>
      <c r="C80" s="17">
        <f>[1]Утверждено!BF78</f>
        <v>5754681</v>
      </c>
      <c r="D80" s="18">
        <f t="shared" si="6"/>
        <v>22.999151675305722</v>
      </c>
      <c r="E80" s="19">
        <f>'[1]Долговые книги'!W76</f>
        <v>0</v>
      </c>
      <c r="F80" s="17">
        <f>'[1]Долговые книги'!AJ76</f>
        <v>1323527.8116200001</v>
      </c>
      <c r="G80" s="20">
        <f>'[1]Долговые книги'!AW76</f>
        <v>566369.19999999995</v>
      </c>
      <c r="H80" s="20">
        <f>[1]Утверждено!BG78</f>
        <v>2660859.6362999994</v>
      </c>
      <c r="I80" s="18">
        <f t="shared" ref="I80:I89" si="8">F80/H80*100</f>
        <v>49.740609897799906</v>
      </c>
      <c r="J80" s="21">
        <f>'[1]Долговые книги'!BJ76</f>
        <v>30000</v>
      </c>
      <c r="K80" s="22">
        <f>'[1]Долговые книги'!BW76</f>
        <v>536369.19999999995</v>
      </c>
    </row>
    <row r="81" spans="1:11" ht="18.75" customHeight="1" x14ac:dyDescent="0.3">
      <c r="A81" s="15" t="s">
        <v>85</v>
      </c>
      <c r="B81" s="16">
        <f>'[1]Долговые книги'!J77</f>
        <v>2736934.8</v>
      </c>
      <c r="C81" s="17">
        <f>[1]Утверждено!BF79</f>
        <v>5775738</v>
      </c>
      <c r="D81" s="18">
        <f t="shared" si="6"/>
        <v>47.386754731603126</v>
      </c>
      <c r="E81" s="19">
        <f>'[1]Долговые книги'!W77</f>
        <v>0</v>
      </c>
      <c r="F81" s="17">
        <f>'[1]Долговые книги'!AJ77</f>
        <v>2736934.8</v>
      </c>
      <c r="G81" s="20">
        <f>'[1]Долговые книги'!AW77</f>
        <v>463121.52766000002</v>
      </c>
      <c r="H81" s="20">
        <f>[1]Утверждено!BG79</f>
        <v>2171690.2961500008</v>
      </c>
      <c r="I81" s="18">
        <f t="shared" si="8"/>
        <v>126.02785972070103</v>
      </c>
      <c r="J81" s="21">
        <f>'[1]Долговые книги'!BJ77</f>
        <v>0</v>
      </c>
      <c r="K81" s="22">
        <f>'[1]Долговые книги'!BW77</f>
        <v>463121.52766000002</v>
      </c>
    </row>
    <row r="82" spans="1:11" ht="18.75" customHeight="1" x14ac:dyDescent="0.3">
      <c r="A82" s="15" t="s">
        <v>86</v>
      </c>
      <c r="B82" s="16">
        <f>'[1]Долговые книги'!J78</f>
        <v>22488846.155230001</v>
      </c>
      <c r="C82" s="17">
        <f>[1]Утверждено!BF80</f>
        <v>23231212</v>
      </c>
      <c r="D82" s="18">
        <f t="shared" si="6"/>
        <v>96.804446342403494</v>
      </c>
      <c r="E82" s="19">
        <f>'[1]Долговые книги'!W78</f>
        <v>1755000</v>
      </c>
      <c r="F82" s="17">
        <f>'[1]Долговые книги'!AJ78</f>
        <v>14826830.75523</v>
      </c>
      <c r="G82" s="20">
        <f>'[1]Долговые книги'!AW78</f>
        <v>2509723.5038700001</v>
      </c>
      <c r="H82" s="20">
        <f>[1]Утверждено!BG80</f>
        <v>7153532.7809000015</v>
      </c>
      <c r="I82" s="18">
        <f t="shared" si="8"/>
        <v>207.2658532413212</v>
      </c>
      <c r="J82" s="21">
        <f>'[1]Долговые книги'!BJ78</f>
        <v>1603000</v>
      </c>
      <c r="K82" s="22">
        <f>'[1]Долговые книги'!BW78</f>
        <v>906723.50387000002</v>
      </c>
    </row>
    <row r="83" spans="1:11" ht="18.75" customHeight="1" x14ac:dyDescent="0.3">
      <c r="A83" s="15" t="s">
        <v>87</v>
      </c>
      <c r="B83" s="16">
        <f>'[1]Долговые книги'!J79</f>
        <v>1857571.19998</v>
      </c>
      <c r="C83" s="17">
        <f>[1]Утверждено!BF81</f>
        <v>56756850.800000004</v>
      </c>
      <c r="D83" s="18">
        <f t="shared" si="6"/>
        <v>3.2728581198518505</v>
      </c>
      <c r="E83" s="19">
        <f>'[1]Долговые книги'!W79</f>
        <v>0</v>
      </c>
      <c r="F83" s="17">
        <f>'[1]Долговые книги'!AJ79</f>
        <v>1852846.78198</v>
      </c>
      <c r="G83" s="20">
        <f>'[1]Долговые книги'!AW79</f>
        <v>1192223.90607</v>
      </c>
      <c r="H83" s="20">
        <f>[1]Утверждено!BG81</f>
        <v>19173178.426620003</v>
      </c>
      <c r="I83" s="18">
        <f t="shared" si="8"/>
        <v>9.6637434897466505</v>
      </c>
      <c r="J83" s="21">
        <f>'[1]Долговые книги'!BJ79</f>
        <v>0</v>
      </c>
      <c r="K83" s="22">
        <f>'[1]Долговые книги'!BW79</f>
        <v>1166838.70007</v>
      </c>
    </row>
    <row r="84" spans="1:11" ht="18.75" customHeight="1" x14ac:dyDescent="0.3">
      <c r="A84" s="15" t="s">
        <v>88</v>
      </c>
      <c r="B84" s="16">
        <f>'[1]Долговые книги'!J80</f>
        <v>81984194.927760005</v>
      </c>
      <c r="C84" s="17">
        <f>[1]Утверждено!BF82</f>
        <v>217823220.09999999</v>
      </c>
      <c r="D84" s="18">
        <f t="shared" si="6"/>
        <v>37.637950118505294</v>
      </c>
      <c r="E84" s="19">
        <f>'[1]Долговые книги'!W80</f>
        <v>0</v>
      </c>
      <c r="F84" s="17">
        <f>'[1]Долговые книги'!AJ80</f>
        <v>21949960.19458</v>
      </c>
      <c r="G84" s="20">
        <f>'[1]Долговые книги'!AW80</f>
        <v>12245911.141179999</v>
      </c>
      <c r="H84" s="20">
        <f>[1]Утверждено!BG82</f>
        <v>48019301.493579984</v>
      </c>
      <c r="I84" s="18">
        <f t="shared" si="8"/>
        <v>45.710702804610001</v>
      </c>
      <c r="J84" s="21">
        <f>'[1]Долговые книги'!BJ80</f>
        <v>11158900</v>
      </c>
      <c r="K84" s="22">
        <f>'[1]Долговые книги'!BW80</f>
        <v>1082813.3289600001</v>
      </c>
    </row>
    <row r="85" spans="1:11" ht="18.75" customHeight="1" x14ac:dyDescent="0.3">
      <c r="A85" s="15" t="s">
        <v>89</v>
      </c>
      <c r="B85" s="16">
        <f>'[1]Долговые книги'!J81</f>
        <v>21477247.006370001</v>
      </c>
      <c r="C85" s="17">
        <f>[1]Утверждено!BF83</f>
        <v>148151711.59999999</v>
      </c>
      <c r="D85" s="18">
        <f t="shared" si="6"/>
        <v>14.496793033587876</v>
      </c>
      <c r="E85" s="19">
        <f>'[1]Долговые книги'!W81</f>
        <v>2500000</v>
      </c>
      <c r="F85" s="17">
        <f>'[1]Долговые книги'!AJ81</f>
        <v>14977247.006370001</v>
      </c>
      <c r="G85" s="20">
        <f>'[1]Долговые книги'!AW81</f>
        <v>6204948.2713200003</v>
      </c>
      <c r="H85" s="20">
        <f>[1]Утверждено!BG83</f>
        <v>32980901.734119996</v>
      </c>
      <c r="I85" s="18">
        <f t="shared" si="8"/>
        <v>45.411878447445446</v>
      </c>
      <c r="J85" s="21">
        <f>'[1]Долговые книги'!BJ81</f>
        <v>4337337.9800000004</v>
      </c>
      <c r="K85" s="22">
        <f>'[1]Долговые книги'!BW81</f>
        <v>1813310.2913200001</v>
      </c>
    </row>
    <row r="86" spans="1:11" ht="18.75" customHeight="1" x14ac:dyDescent="0.3">
      <c r="A86" s="15" t="s">
        <v>90</v>
      </c>
      <c r="B86" s="16">
        <f>'[1]Долговые книги'!J82</f>
        <v>33238302.189279996</v>
      </c>
      <c r="C86" s="17">
        <f>[1]Утверждено!BF84</f>
        <v>114172106</v>
      </c>
      <c r="D86" s="18">
        <f t="shared" si="6"/>
        <v>29.112454305852953</v>
      </c>
      <c r="E86" s="19">
        <f>'[1]Долговые книги'!W82</f>
        <v>0</v>
      </c>
      <c r="F86" s="17">
        <f>'[1]Долговые книги'!AJ82</f>
        <v>16190504.208219999</v>
      </c>
      <c r="G86" s="20">
        <f>'[1]Долговые книги'!AW82</f>
        <v>10624652.2806</v>
      </c>
      <c r="H86" s="20">
        <f>[1]Утверждено!BG84</f>
        <v>36239957.729440004</v>
      </c>
      <c r="I86" s="18">
        <f t="shared" si="8"/>
        <v>44.675836349189311</v>
      </c>
      <c r="J86" s="21">
        <f>'[1]Долговые книги'!BJ82</f>
        <v>5394025.1332599996</v>
      </c>
      <c r="K86" s="22">
        <f>'[1]Долговые книги'!BW82</f>
        <v>5230627.1473399997</v>
      </c>
    </row>
    <row r="87" spans="1:11" ht="18.75" customHeight="1" x14ac:dyDescent="0.3">
      <c r="A87" s="15" t="s">
        <v>91</v>
      </c>
      <c r="B87" s="16">
        <f>'[1]Долговые книги'!J83</f>
        <v>45154508.331819996</v>
      </c>
      <c r="C87" s="17">
        <f>[1]Утверждено!BF85</f>
        <v>137344665.39999998</v>
      </c>
      <c r="D87" s="18">
        <f t="shared" si="6"/>
        <v>32.876783528732531</v>
      </c>
      <c r="E87" s="19">
        <f>'[1]Долговые книги'!W83</f>
        <v>0</v>
      </c>
      <c r="F87" s="17">
        <f>'[1]Долговые книги'!AJ83</f>
        <v>26404508.33182</v>
      </c>
      <c r="G87" s="20">
        <f>'[1]Долговые книги'!AW83</f>
        <v>22718657.056919999</v>
      </c>
      <c r="H87" s="20">
        <f>[1]Утверждено!BG85</f>
        <v>38899236.857180014</v>
      </c>
      <c r="I87" s="18">
        <f t="shared" si="8"/>
        <v>67.87924510901108</v>
      </c>
      <c r="J87" s="21">
        <f>'[1]Долговые книги'!BJ83</f>
        <v>4764527.21</v>
      </c>
      <c r="K87" s="22">
        <f>'[1]Долговые книги'!BW83</f>
        <v>4454129.8469200004</v>
      </c>
    </row>
    <row r="88" spans="1:11" ht="18.75" customHeight="1" x14ac:dyDescent="0.3">
      <c r="A88" s="15" t="s">
        <v>92</v>
      </c>
      <c r="B88" s="16">
        <f>'[1]Долговые книги'!J84</f>
        <v>33870648.989999995</v>
      </c>
      <c r="C88" s="17">
        <f>[1]Утверждено!BF86</f>
        <v>67652191.700000003</v>
      </c>
      <c r="D88" s="18">
        <f t="shared" si="6"/>
        <v>50.065856166489866</v>
      </c>
      <c r="E88" s="19">
        <f>'[1]Долговые книги'!W84</f>
        <v>8535000</v>
      </c>
      <c r="F88" s="17">
        <f>'[1]Долговые книги'!AJ84</f>
        <v>20335648.989999998</v>
      </c>
      <c r="G88" s="20">
        <f>'[1]Долговые книги'!AW84</f>
        <v>6653569.4665999999</v>
      </c>
      <c r="H88" s="20">
        <f>[1]Утверждено!BG86</f>
        <v>17428874.802529994</v>
      </c>
      <c r="I88" s="18">
        <f t="shared" si="8"/>
        <v>116.6779222434259</v>
      </c>
      <c r="J88" s="21">
        <f>'[1]Долговые книги'!BJ84</f>
        <v>5698666.6666000001</v>
      </c>
      <c r="K88" s="22">
        <f>'[1]Долговые книги'!BW84</f>
        <v>946902.8</v>
      </c>
    </row>
    <row r="89" spans="1:11" ht="18.75" customHeight="1" x14ac:dyDescent="0.3">
      <c r="A89" s="15" t="s">
        <v>93</v>
      </c>
      <c r="B89" s="16">
        <f>'[1]Долговые книги'!J85</f>
        <v>37892098.875569999</v>
      </c>
      <c r="C89" s="17">
        <f>[1]Утверждено!BF87</f>
        <v>58087333.200000003</v>
      </c>
      <c r="D89" s="18">
        <f t="shared" si="6"/>
        <v>65.232980734550225</v>
      </c>
      <c r="E89" s="19">
        <f>'[1]Долговые книги'!W85</f>
        <v>8000000</v>
      </c>
      <c r="F89" s="17">
        <f>'[1]Долговые книги'!AJ85</f>
        <v>13547214.875569999</v>
      </c>
      <c r="G89" s="20">
        <f>'[1]Долговые книги'!AW85</f>
        <v>3531606.1371600004</v>
      </c>
      <c r="H89" s="20">
        <f>[1]Утверждено!BG87</f>
        <v>12856748.580790006</v>
      </c>
      <c r="I89" s="18">
        <f t="shared" si="8"/>
        <v>105.37045809398231</v>
      </c>
      <c r="J89" s="21">
        <f>'[1]Долговые книги'!BJ85</f>
        <v>917441.93</v>
      </c>
      <c r="K89" s="22">
        <f>'[1]Долговые книги'!BW85</f>
        <v>852800.6</v>
      </c>
    </row>
    <row r="90" spans="1:11" s="14" customFormat="1" ht="18.75" customHeight="1" x14ac:dyDescent="0.3">
      <c r="A90" s="10" t="s">
        <v>94</v>
      </c>
      <c r="B90" s="23">
        <f>'[1]Долговые книги'!J86</f>
        <v>213921315.37327999</v>
      </c>
      <c r="C90" s="24">
        <f>[1]Утверждено!BF88</f>
        <v>648789166.62571001</v>
      </c>
      <c r="D90" s="5"/>
      <c r="E90" s="8">
        <f>'[1]Долговые книги'!W86</f>
        <v>81013693.100000009</v>
      </c>
      <c r="F90" s="24">
        <f>'[1]Долговые книги'!AJ86</f>
        <v>74475645.887909994</v>
      </c>
      <c r="G90" s="11">
        <f>'[1]Долговые книги'!AW86</f>
        <v>24571865.905379999</v>
      </c>
      <c r="H90" s="11">
        <f>[1]Утверждено!BG88</f>
        <v>150620936.66535002</v>
      </c>
      <c r="I90" s="5"/>
      <c r="J90" s="12">
        <f>'[1]Долговые книги'!BJ86</f>
        <v>14735864.088509999</v>
      </c>
      <c r="K90" s="13">
        <f>'[1]Долговые книги'!BW86</f>
        <v>8630169.2338699996</v>
      </c>
    </row>
    <row r="91" spans="1:11" ht="18.75" customHeight="1" x14ac:dyDescent="0.3">
      <c r="A91" s="15" t="s">
        <v>95</v>
      </c>
      <c r="B91" s="16">
        <f>'[1]Долговые книги'!J87</f>
        <v>12695791.60444</v>
      </c>
      <c r="C91" s="17">
        <f>[1]Утверждено!BF89</f>
        <v>29067825.785629995</v>
      </c>
      <c r="D91" s="18">
        <f t="shared" si="6"/>
        <v>43.67644039863589</v>
      </c>
      <c r="E91" s="19">
        <f>'[1]Долговые книги'!W87</f>
        <v>7247572</v>
      </c>
      <c r="F91" s="17">
        <f>'[1]Долговые книги'!AJ87</f>
        <v>5251762.4301300002</v>
      </c>
      <c r="G91" s="20">
        <f>'[1]Долговые книги'!AW87</f>
        <v>3483941.11</v>
      </c>
      <c r="H91" s="20">
        <f>[1]Утверждено!BG89</f>
        <v>8457259.2035700008</v>
      </c>
      <c r="I91" s="18">
        <f t="shared" ref="I91:I101" si="9">F91/H91*100</f>
        <v>62.097687959157177</v>
      </c>
      <c r="J91" s="21">
        <f>'[1]Долговые книги'!BJ87</f>
        <v>2599841</v>
      </c>
      <c r="K91" s="22">
        <f>'[1]Долговые книги'!BW87</f>
        <v>884100.11</v>
      </c>
    </row>
    <row r="92" spans="1:11" ht="18.75" customHeight="1" x14ac:dyDescent="0.3">
      <c r="A92" s="15" t="s">
        <v>96</v>
      </c>
      <c r="B92" s="16">
        <f>'[1]Долговые книги'!J88</f>
        <v>53258367.305500001</v>
      </c>
      <c r="C92" s="17">
        <f>[1]Утверждено!BF90</f>
        <v>122318952.67050003</v>
      </c>
      <c r="D92" s="18">
        <f t="shared" si="6"/>
        <v>43.540568442378806</v>
      </c>
      <c r="E92" s="19">
        <f>'[1]Долговые книги'!W88</f>
        <v>2921080</v>
      </c>
      <c r="F92" s="17">
        <f>'[1]Долговые книги'!AJ88</f>
        <v>1763948.8559300001</v>
      </c>
      <c r="G92" s="20">
        <f>'[1]Долговые книги'!AW88</f>
        <v>3829324.90295</v>
      </c>
      <c r="H92" s="20">
        <f>[1]Утверждено!BG90</f>
        <v>24398085.470830008</v>
      </c>
      <c r="I92" s="18">
        <f t="shared" si="9"/>
        <v>7.229865876316202</v>
      </c>
      <c r="J92" s="21">
        <f>'[1]Долговые книги'!BJ88</f>
        <v>2239870.1286200001</v>
      </c>
      <c r="K92" s="22">
        <f>'[1]Долговые книги'!BW88</f>
        <v>539650</v>
      </c>
    </row>
    <row r="93" spans="1:11" ht="18.75" customHeight="1" x14ac:dyDescent="0.3">
      <c r="A93" s="15" t="s">
        <v>97</v>
      </c>
      <c r="B93" s="16">
        <f>'[1]Долговые книги'!J89</f>
        <v>26879817.963430002</v>
      </c>
      <c r="C93" s="17">
        <f>[1]Утверждено!BF91</f>
        <v>41899200.879000008</v>
      </c>
      <c r="D93" s="18">
        <f t="shared" si="6"/>
        <v>64.153533717876314</v>
      </c>
      <c r="E93" s="19">
        <f>'[1]Долговые книги'!W89</f>
        <v>13567200.4</v>
      </c>
      <c r="F93" s="17">
        <f>'[1]Долговые книги'!AJ89</f>
        <v>13312617.56343</v>
      </c>
      <c r="G93" s="20">
        <f>'[1]Долговые книги'!AW89</f>
        <v>1886589.6661299998</v>
      </c>
      <c r="H93" s="20">
        <f>[1]Утверждено!BG91</f>
        <v>10918443.446999997</v>
      </c>
      <c r="I93" s="18">
        <f t="shared" si="9"/>
        <v>121.92779701659614</v>
      </c>
      <c r="J93" s="21">
        <f>'[1]Долговые книги'!BJ89</f>
        <v>1308748.8999999999</v>
      </c>
      <c r="K93" s="22">
        <f>'[1]Долговые книги'!BW89</f>
        <v>576979.02509000001</v>
      </c>
    </row>
    <row r="94" spans="1:11" ht="18.75" customHeight="1" x14ac:dyDescent="0.3">
      <c r="A94" s="15" t="s">
        <v>98</v>
      </c>
      <c r="B94" s="16">
        <f>'[1]Долговые книги'!J90</f>
        <v>3914214.0002600001</v>
      </c>
      <c r="C94" s="17">
        <f>[1]Утверждено!BF92</f>
        <v>25526927.006580003</v>
      </c>
      <c r="D94" s="18">
        <f t="shared" si="6"/>
        <v>15.33366706948723</v>
      </c>
      <c r="E94" s="19">
        <f>'[1]Долговые книги'!W90</f>
        <v>0</v>
      </c>
      <c r="F94" s="17">
        <f>'[1]Долговые книги'!AJ90</f>
        <v>2914214.0002600001</v>
      </c>
      <c r="G94" s="20">
        <f>'[1]Долговые книги'!AW90</f>
        <v>271191.06763000001</v>
      </c>
      <c r="H94" s="20">
        <f>[1]Утверждено!BG92</f>
        <v>13087891.802120008</v>
      </c>
      <c r="I94" s="18">
        <f t="shared" si="9"/>
        <v>22.266489090228795</v>
      </c>
      <c r="J94" s="21">
        <f>'[1]Долговые книги'!BJ90</f>
        <v>17625</v>
      </c>
      <c r="K94" s="22">
        <f>'[1]Долговые книги'!BW90</f>
        <v>250000</v>
      </c>
    </row>
    <row r="95" spans="1:11" ht="18.75" customHeight="1" x14ac:dyDescent="0.3">
      <c r="A95" s="15" t="s">
        <v>99</v>
      </c>
      <c r="B95" s="16">
        <f>'[1]Долговые книги'!J91</f>
        <v>5042283.2889299998</v>
      </c>
      <c r="C95" s="17">
        <f>[1]Утверждено!BF93</f>
        <v>93055258.217000008</v>
      </c>
      <c r="D95" s="18">
        <f t="shared" si="6"/>
        <v>5.4185904005248773</v>
      </c>
      <c r="E95" s="19">
        <f>'[1]Долговые книги'!W91</f>
        <v>0</v>
      </c>
      <c r="F95" s="17">
        <f>'[1]Долговые книги'!AJ91</f>
        <v>3422274.3022099999</v>
      </c>
      <c r="G95" s="20">
        <f>'[1]Долговые книги'!AW91</f>
        <v>3854535.9789999998</v>
      </c>
      <c r="H95" s="20">
        <f>[1]Утверждено!BG93</f>
        <v>28677317.29206001</v>
      </c>
      <c r="I95" s="18">
        <f t="shared" si="9"/>
        <v>11.933732389805991</v>
      </c>
      <c r="J95" s="21">
        <f>'[1]Долговые книги'!BJ91</f>
        <v>3126754.176</v>
      </c>
      <c r="K95" s="22">
        <f>'[1]Долговые книги'!BW91</f>
        <v>727781.80299999996</v>
      </c>
    </row>
    <row r="96" spans="1:11" ht="18.75" customHeight="1" x14ac:dyDescent="0.3">
      <c r="A96" s="15" t="s">
        <v>100</v>
      </c>
      <c r="B96" s="16">
        <f>'[1]Долговые книги'!J92</f>
        <v>57926204.174769998</v>
      </c>
      <c r="C96" s="17">
        <f>[1]Утверждено!BF94</f>
        <v>78496491.200000003</v>
      </c>
      <c r="D96" s="18">
        <f t="shared" si="6"/>
        <v>73.794641377256866</v>
      </c>
      <c r="E96" s="19">
        <f>'[1]Долговые книги'!W92</f>
        <v>38865000</v>
      </c>
      <c r="F96" s="17">
        <f>'[1]Долговые книги'!AJ92</f>
        <v>14879957.4</v>
      </c>
      <c r="G96" s="20">
        <f>'[1]Долговые книги'!AW92</f>
        <v>4170554.8583800001</v>
      </c>
      <c r="H96" s="20">
        <f>[1]Утверждено!BG94</f>
        <v>22024539.123339996</v>
      </c>
      <c r="I96" s="18">
        <f t="shared" si="9"/>
        <v>67.560811677695042</v>
      </c>
      <c r="J96" s="21">
        <f>'[1]Долговые книги'!BJ92</f>
        <v>1547843</v>
      </c>
      <c r="K96" s="22">
        <f>'[1]Долговые книги'!BW92</f>
        <v>2622711.8583800001</v>
      </c>
    </row>
    <row r="97" spans="1:11" ht="18.75" customHeight="1" x14ac:dyDescent="0.3">
      <c r="A97" s="15" t="s">
        <v>101</v>
      </c>
      <c r="B97" s="16">
        <f>'[1]Долговые книги'!J93</f>
        <v>23985968.035950001</v>
      </c>
      <c r="C97" s="17">
        <f>[1]Утверждено!BF95</f>
        <v>53052300.567000009</v>
      </c>
      <c r="D97" s="18">
        <f t="shared" si="6"/>
        <v>45.211928190857634</v>
      </c>
      <c r="E97" s="19">
        <f>'[1]Долговые книги'!W93</f>
        <v>6870066.5</v>
      </c>
      <c r="F97" s="17">
        <f>'[1]Долговые книги'!AJ93</f>
        <v>17115901.535950001</v>
      </c>
      <c r="G97" s="20">
        <f>'[1]Долговые книги'!AW93</f>
        <v>1786249.08002</v>
      </c>
      <c r="H97" s="20">
        <f>[1]Утверждено!BG95</f>
        <v>12942867.727080002</v>
      </c>
      <c r="I97" s="18">
        <f t="shared" si="9"/>
        <v>132.24195670437763</v>
      </c>
      <c r="J97" s="21">
        <f>'[1]Долговые книги'!BJ93</f>
        <v>1279928.0757899999</v>
      </c>
      <c r="K97" s="22">
        <f>'[1]Долговые книги'!BW93</f>
        <v>506321.00423000002</v>
      </c>
    </row>
    <row r="98" spans="1:11" ht="18.75" customHeight="1" x14ac:dyDescent="0.3">
      <c r="A98" s="15" t="s">
        <v>102</v>
      </c>
      <c r="B98" s="16">
        <f>'[1]Долговые книги'!J94</f>
        <v>14599562.699999999</v>
      </c>
      <c r="C98" s="17">
        <f>[1]Утверждено!BF96</f>
        <v>26066651.300000001</v>
      </c>
      <c r="D98" s="18">
        <f t="shared" si="6"/>
        <v>56.008585575393802</v>
      </c>
      <c r="E98" s="19">
        <f>'[1]Долговые книги'!W94</f>
        <v>8840000</v>
      </c>
      <c r="F98" s="17">
        <f>'[1]Долговые книги'!AJ94</f>
        <v>4759562.7</v>
      </c>
      <c r="G98" s="20">
        <f>'[1]Долговые книги'!AW94</f>
        <v>1883250.7459400001</v>
      </c>
      <c r="H98" s="20">
        <f>[1]Утверждено!BG96</f>
        <v>4743133.7230000012</v>
      </c>
      <c r="I98" s="18">
        <f t="shared" si="9"/>
        <v>100.34637389454852</v>
      </c>
      <c r="J98" s="21">
        <f>'[1]Долговые книги'!BJ94</f>
        <v>1800000</v>
      </c>
      <c r="K98" s="22">
        <f>'[1]Долговые книги'!BW94</f>
        <v>83250.745939999993</v>
      </c>
    </row>
    <row r="99" spans="1:11" ht="18.75" customHeight="1" x14ac:dyDescent="0.3">
      <c r="A99" s="15" t="s">
        <v>103</v>
      </c>
      <c r="B99" s="16">
        <f>'[1]Долговые книги'!J95</f>
        <v>0</v>
      </c>
      <c r="C99" s="17">
        <f>[1]Утверждено!BF97</f>
        <v>158987615</v>
      </c>
      <c r="D99" s="18">
        <f t="shared" si="6"/>
        <v>0</v>
      </c>
      <c r="E99" s="19">
        <f>'[1]Долговые книги'!W95</f>
        <v>0</v>
      </c>
      <c r="F99" s="17">
        <f>'[1]Долговые книги'!AJ95</f>
        <v>0</v>
      </c>
      <c r="G99" s="20">
        <f>'[1]Долговые книги'!AW95</f>
        <v>2532850.83402</v>
      </c>
      <c r="H99" s="20">
        <f>[1]Утверждено!BG97</f>
        <v>21231397.669999987</v>
      </c>
      <c r="I99" s="18">
        <f t="shared" si="9"/>
        <v>0</v>
      </c>
      <c r="J99" s="21">
        <f>'[1]Долговые книги'!BJ95</f>
        <v>400000</v>
      </c>
      <c r="K99" s="22">
        <f>'[1]Долговые книги'!BW95</f>
        <v>1981250.83402</v>
      </c>
    </row>
    <row r="100" spans="1:11" ht="18.75" customHeight="1" x14ac:dyDescent="0.3">
      <c r="A100" s="15" t="s">
        <v>104</v>
      </c>
      <c r="B100" s="16">
        <f>'[1]Долговые книги'!J96</f>
        <v>5358838.5999999996</v>
      </c>
      <c r="C100" s="17">
        <f>[1]Утверждено!BF98</f>
        <v>6570163.1999999993</v>
      </c>
      <c r="D100" s="18">
        <f>B100/C100*100</f>
        <v>81.563249448659064</v>
      </c>
      <c r="E100" s="19">
        <f>'[1]Долговые книги'!W96</f>
        <v>2702774.2</v>
      </c>
      <c r="F100" s="17">
        <f>'[1]Долговые книги'!AJ96</f>
        <v>2656064.4</v>
      </c>
      <c r="G100" s="20">
        <f>'[1]Долговые книги'!AW96</f>
        <v>652377.66131</v>
      </c>
      <c r="H100" s="20">
        <f>[1]Утверждено!BG98</f>
        <v>1886116.5063499995</v>
      </c>
      <c r="I100" s="18">
        <f t="shared" si="9"/>
        <v>140.82186286254387</v>
      </c>
      <c r="J100" s="21">
        <f>'[1]Долговые книги'!BJ96</f>
        <v>415253.80810000002</v>
      </c>
      <c r="K100" s="22">
        <f>'[1]Долговые книги'!BW96</f>
        <v>237123.85321</v>
      </c>
    </row>
    <row r="101" spans="1:11" ht="18.75" customHeight="1" x14ac:dyDescent="0.3">
      <c r="A101" s="26" t="s">
        <v>105</v>
      </c>
      <c r="B101" s="27">
        <f>'[1]Долговые книги'!J97</f>
        <v>10260267.699999999</v>
      </c>
      <c r="C101" s="28">
        <f>[1]Утверждено!BF99</f>
        <v>13747780.799999997</v>
      </c>
      <c r="D101" s="29">
        <f t="shared" si="6"/>
        <v>74.632174088780943</v>
      </c>
      <c r="E101" s="30">
        <f>'[1]Долговые книги'!W97</f>
        <v>0</v>
      </c>
      <c r="F101" s="28">
        <f>'[1]Долговые книги'!AJ97</f>
        <v>8399342.6999999993</v>
      </c>
      <c r="G101" s="31">
        <f>'[1]Долговые книги'!AW97</f>
        <v>221000</v>
      </c>
      <c r="H101" s="31">
        <f>[1]Утверждено!BG99</f>
        <v>2253884.7000000011</v>
      </c>
      <c r="I101" s="29">
        <f t="shared" si="9"/>
        <v>372.66070886412223</v>
      </c>
      <c r="J101" s="32">
        <f>'[1]Долговые книги'!BJ97</f>
        <v>0</v>
      </c>
      <c r="K101" s="33">
        <f>'[1]Долговые книги'!BW97</f>
        <v>221000</v>
      </c>
    </row>
  </sheetData>
  <mergeCells count="11">
    <mergeCell ref="J6:K6"/>
    <mergeCell ref="A2:K3"/>
    <mergeCell ref="A4:K4"/>
    <mergeCell ref="A6:A7"/>
    <mergeCell ref="B6:B7"/>
    <mergeCell ref="C6:C7"/>
    <mergeCell ref="D6:D7"/>
    <mergeCell ref="E6:F6"/>
    <mergeCell ref="G6:G7"/>
    <mergeCell ref="H6:H7"/>
    <mergeCell ref="I6:I7"/>
  </mergeCells>
  <pageMargins left="0.2" right="0" top="0.21" bottom="0.22" header="0.21" footer="0.2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Долг 01.09.2020</vt:lpstr>
      <vt:lpstr>'Долг 01.09.2020'!Заголовки_для_печати</vt:lpstr>
      <vt:lpstr>'Долг 01.09.2020'!Область_печати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КЛОКОВ АЛЕКСАНДР ВИКТОРОВИЧ</dc:creator>
  <cp:lastModifiedBy>КЛОКОВ АЛЕКСАНДР ВИКТОРОВИЧ</cp:lastModifiedBy>
  <dcterms:created xsi:type="dcterms:W3CDTF">2020-10-13T12:29:07Z</dcterms:created>
  <dcterms:modified xsi:type="dcterms:W3CDTF">2020-10-30T13:21:06Z</dcterms:modified>
</cp:coreProperties>
</file>